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drawings/drawing5.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https://bluechipgulf-my.sharepoint.com/personal/m_maru_bluechipgulf_com/Documents/Desktop/my project/"/>
    </mc:Choice>
  </mc:AlternateContent>
  <xr:revisionPtr revIDLastSave="3321" documentId="11_F25DC773A252ABDACC104826815C64E45BDE58EF" xr6:coauthVersionLast="47" xr6:coauthVersionMax="47" xr10:uidLastSave="{80DA9B99-9BE4-4B2D-8178-0B1D587959B1}"/>
  <bookViews>
    <workbookView xWindow="-120" yWindow="-120" windowWidth="20640" windowHeight="11160" firstSheet="2" activeTab="8" xr2:uid="{00000000-000D-0000-FFFF-FFFF00000000}"/>
  </bookViews>
  <sheets>
    <sheet name="data_set1" sheetId="10" r:id="rId1"/>
    <sheet name="dataset_2" sheetId="6" r:id="rId2"/>
    <sheet name="dataset_3" sheetId="7" r:id="rId3"/>
    <sheet name="Merge_dataset" sheetId="5" r:id="rId4"/>
    <sheet name="pivot_sheet" sheetId="15" r:id="rId5"/>
    <sheet name="piovt." sheetId="9" r:id="rId6"/>
    <sheet name="Sheet1" sheetId="16" r:id="rId7"/>
    <sheet name="Sheet2" sheetId="17" r:id="rId8"/>
    <sheet name="Dashboard" sheetId="11" r:id="rId9"/>
  </sheets>
  <definedNames>
    <definedName name="_xlnm._FilterDatabase" localSheetId="1" hidden="1">dataset_2!$A$1:$G$611</definedName>
    <definedName name="_xlnm._FilterDatabase" localSheetId="3" hidden="1">Merge_dataset!$A$1:$U$611</definedName>
    <definedName name="NativeTimeline_Date">#N/A</definedName>
    <definedName name="Slicer_Day_Type1">#N/A</definedName>
    <definedName name="Slicer_Holiday_Type">#N/A</definedName>
    <definedName name="Slicer_Weather_Condition2">#N/A</definedName>
    <definedName name="Slicer_Weather_Condition3">#N/A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5" l="1"/>
  <c r="V4" i="5"/>
  <c r="V5" i="5"/>
  <c r="V6" i="5"/>
  <c r="V7" i="5"/>
  <c r="V2"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2" i="5"/>
  <c r="T371" i="5"/>
  <c r="U2" i="5"/>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2"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P2" i="5"/>
  <c r="O2" i="5"/>
  <c r="N2" i="5"/>
  <c r="M2" i="5"/>
  <c r="K2" i="5"/>
  <c r="L2"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1E86B9-E599-4238-9E37-0014AD2853A1}" keepAlive="1" name="Query - my project" description="Connection to the 'my project' query in the workbook." type="5" refreshedVersion="0" background="1" saveData="1">
    <dbPr connection="Provider=Microsoft.Mashup.OleDb.1;Data Source=$Workbook$;Location=&quot;my project&quot;;Extended Properties=&quot;&quot;" command="SELECT * FROM [my project]"/>
  </connection>
  <connection id="2" xr16:uid="{247CD6C3-0898-40CA-88BC-9DB0BCE6130A}" keepAlive="1" name="Query - my project (2)" description="Connection to the 'my project (2)' query in the workbook." type="5" refreshedVersion="0" background="1" saveData="1">
    <dbPr connection="Provider=Microsoft.Mashup.OleDb.1;Data Source=$Workbook$;Location=&quot;my project (2)&quot;;Extended Properties=&quot;&quot;" command="SELECT * FROM [my project (2)]"/>
  </connection>
  <connection id="3" xr16:uid="{4C8A84CF-8407-46C0-A166-729E326F3712}" keepAlive="1" name="Query - my project (4)" description="Connection to the 'my project (4)' query in the workbook." type="5" refreshedVersion="0" background="1" saveData="1">
    <dbPr connection="Provider=Microsoft.Mashup.OleDb.1;Data Source=$Workbook$;Location=&quot;my project (4)&quot;;Extended Properties=&quot;&quot;" command="SELECT * FROM [my project (4)]"/>
  </connection>
  <connection id="4" xr16:uid="{BD3F068C-1BEF-415A-AD42-9378405D7BB3}" keepAlive="1" name="Query - my project (5)" description="Connection to the 'my project (5)' query in the workbook." type="5" refreshedVersion="0" background="1" saveData="1">
    <dbPr connection="Provider=Microsoft.Mashup.OleDb.1;Data Source=$Workbook$;Location=&quot;my project (5)&quot;;Extended Properties=&quot;&quot;" command="SELECT * FROM [my project (5)]"/>
  </connection>
  <connection id="5" xr16:uid="{69050DD7-9350-43C4-ACE1-996BEE53783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6B0FC181-D325-4988-A618-1617E9A7D3AA}"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7" xr16:uid="{7E828178-5E1F-4552-941B-6E7DE118E28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645E0A52-1F3E-435B-A8B1-654F1414E75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9" xr16:uid="{7DC11AF7-19A1-422C-8732-A5EDA773A40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0" xr16:uid="{F76B53C2-08E3-49D5-AC1C-E1641BEB3188}"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1" xr16:uid="{68BB751B-7A75-495D-B72B-6AA29005145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2" xr16:uid="{DFD47B6D-E01C-46B5-8C1E-B27E42065ED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s>
</file>

<file path=xl/sharedStrings.xml><?xml version="1.0" encoding="utf-8"?>
<sst xmlns="http://schemas.openxmlformats.org/spreadsheetml/2006/main" count="33265" uniqueCount="16423">
  <si>
    <t>28-01-2011</t>
  </si>
  <si>
    <t>29-01-2011</t>
  </si>
  <si>
    <t>30-01-2011</t>
  </si>
  <si>
    <t>31-01-2011</t>
  </si>
  <si>
    <t>13-02-2011</t>
  </si>
  <si>
    <t>14-02-2011</t>
  </si>
  <si>
    <t>ID</t>
  </si>
  <si>
    <t>Date</t>
  </si>
  <si>
    <t>Season</t>
  </si>
  <si>
    <t>Year</t>
  </si>
  <si>
    <t>Month</t>
  </si>
  <si>
    <t>Hour</t>
  </si>
  <si>
    <t>Holiday</t>
  </si>
  <si>
    <t>Weekday</t>
  </si>
  <si>
    <t>Weather Condition</t>
  </si>
  <si>
    <t>Temperature (c)</t>
  </si>
  <si>
    <t>Feels Like Temp ©</t>
  </si>
  <si>
    <t>Humidity (%)</t>
  </si>
  <si>
    <t xml:space="preserve">Wind Speed </t>
  </si>
  <si>
    <t>Casual Users</t>
  </si>
  <si>
    <t>Registered Users</t>
  </si>
  <si>
    <t>Total Rentals</t>
  </si>
  <si>
    <t>Day Type</t>
  </si>
  <si>
    <t>Hour Type</t>
  </si>
  <si>
    <t>Holiday Type</t>
  </si>
  <si>
    <t>Season Name</t>
  </si>
  <si>
    <t>Sum of Total Rentals</t>
  </si>
  <si>
    <t>Row Labels</t>
  </si>
  <si>
    <t>Grand Total</t>
  </si>
  <si>
    <t>Weekend</t>
  </si>
  <si>
    <t>Non Holiday</t>
  </si>
  <si>
    <t>Time Sort</t>
  </si>
  <si>
    <t>Column Labels</t>
  </si>
  <si>
    <t>13-01-2011</t>
  </si>
  <si>
    <t>14-01-2011</t>
  </si>
  <si>
    <t>15-01-2011</t>
  </si>
  <si>
    <t>16-01-2011</t>
  </si>
  <si>
    <t>17-01-2011</t>
  </si>
  <si>
    <t>18-01-2011</t>
  </si>
  <si>
    <t>19-01-2011</t>
  </si>
  <si>
    <t>20-01-2011</t>
  </si>
  <si>
    <t>21-01-2011</t>
  </si>
  <si>
    <t>22-01-2011</t>
  </si>
  <si>
    <t>23-01-2011</t>
  </si>
  <si>
    <t>24-01-2011</t>
  </si>
  <si>
    <t>25-01-2011</t>
  </si>
  <si>
    <t>26-01-2011</t>
  </si>
  <si>
    <t>27-01-2011</t>
  </si>
  <si>
    <t>Sum of Registered Users</t>
  </si>
  <si>
    <t>Sum of Casual Users</t>
  </si>
  <si>
    <t>2011</t>
  </si>
  <si>
    <t>2012</t>
  </si>
  <si>
    <t>(All)</t>
  </si>
  <si>
    <t>“Rental Intensity by Hour and Day Type”</t>
  </si>
  <si>
    <t>Weather Condition2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</si>
  <si>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</si>
  <si>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</si>
  <si>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</si>
  <si>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</si>
  <si>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</si>
  <si>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</si>
  <si>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</si>
  <si>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</si>
  <si>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</si>
  <si>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</si>
  <si>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</si>
  <si>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</si>
  <si>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</si>
  <si>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</si>
  <si>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</si>
  <si>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</si>
  <si>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</si>
  <si>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</si>
  <si>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</si>
  <si>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</si>
  <si>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</si>
  <si>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</si>
  <si>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</si>
  <si>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</si>
  <si>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</si>
  <si>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</si>
  <si>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</si>
  <si>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</si>
  <si>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</si>
  <si>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</si>
  <si>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</si>
  <si>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</si>
  <si>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</si>
  <si>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</si>
  <si>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</si>
  <si>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</si>
  <si>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</si>
  <si>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</si>
  <si>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</si>
  <si>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</si>
  <si>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</si>
  <si>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</si>
  <si>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</si>
  <si>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</si>
  <si>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</si>
  <si>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</si>
  <si>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</si>
  <si>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</si>
  <si>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</si>
  <si>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</si>
  <si>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</si>
  <si>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</si>
  <si>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</si>
  <si>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</si>
  <si>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</si>
  <si>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</si>
  <si>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</si>
  <si>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</si>
  <si>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</si>
  <si>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</si>
  <si>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</si>
  <si>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</si>
  <si>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</si>
  <si>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</si>
  <si>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</si>
  <si>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</si>
  <si>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</si>
  <si>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</si>
  <si>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</si>
  <si>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</si>
  <si>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</si>
  <si>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</si>
  <si>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</si>
  <si>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</si>
  <si>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</si>
  <si>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</si>
  <si>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</si>
  <si>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</si>
  <si>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</si>
  <si>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</si>
  <si>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</si>
  <si>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</si>
  <si>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</si>
  <si>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</si>
  <si>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</si>
  <si>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</si>
  <si>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</si>
  <si>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</si>
  <si>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</si>
  <si>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</si>
  <si>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</si>
  <si>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</si>
  <si>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</si>
  <si>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</si>
  <si>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</si>
  <si>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</si>
  <si>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</si>
  <si>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</si>
  <si>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</si>
  <si>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</si>
  <si>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</si>
  <si>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</si>
  <si>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</si>
  <si>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</si>
  <si>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</si>
  <si>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</si>
  <si>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</si>
  <si>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</si>
  <si>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</si>
  <si>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</si>
  <si>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</si>
  <si>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</si>
  <si>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</si>
  <si>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</si>
  <si>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</si>
  <si>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</si>
  <si>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</si>
  <si>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</si>
  <si>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</si>
  <si>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</si>
  <si>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</si>
  <si>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</si>
  <si>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</si>
  <si>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</si>
  <si>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</si>
  <si>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</si>
  <si>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</si>
  <si>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</si>
  <si>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</si>
  <si>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</si>
  <si>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</si>
  <si>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</si>
  <si>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</si>
  <si>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</si>
  <si>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</si>
  <si>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</si>
  <si>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</si>
  <si>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</si>
  <si>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</si>
  <si>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</si>
  <si>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</si>
  <si>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</si>
  <si>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</si>
  <si>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</si>
  <si>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</si>
  <si>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</si>
  <si>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</si>
  <si>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</si>
  <si>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</si>
  <si>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</si>
  <si>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</si>
  <si>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</si>
  <si>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</si>
  <si>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</si>
  <si>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</si>
  <si>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</si>
  <si>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</si>
  <si>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</si>
  <si>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</si>
  <si>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</si>
  <si>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</si>
  <si>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</si>
  <si>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</si>
  <si>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</si>
  <si>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</si>
  <si>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</si>
  <si>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</si>
  <si>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</si>
  <si>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</si>
  <si>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</si>
  <si>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</si>
  <si>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</si>
  <si>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</si>
  <si>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</si>
  <si>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</si>
  <si>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</si>
  <si>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</si>
  <si>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</si>
  <si>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</si>
  <si>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</si>
  <si>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</si>
  <si>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</si>
  <si>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</si>
  <si>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</si>
  <si>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</si>
  <si>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</si>
  <si>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</si>
  <si>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</si>
  <si>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</si>
  <si>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</si>
  <si>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</si>
  <si>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</si>
  <si>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</si>
  <si>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</si>
  <si>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</si>
  <si>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</si>
  <si>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</si>
  <si>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</si>
  <si>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</si>
  <si>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</si>
  <si>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</si>
  <si>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</si>
  <si>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</si>
  <si>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</si>
  <si>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</si>
  <si>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</si>
  <si>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</si>
  <si>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</si>
  <si>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</si>
  <si>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</si>
  <si>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</si>
  <si>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</si>
  <si>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</si>
  <si>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</si>
  <si>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</si>
  <si>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</si>
  <si>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</si>
  <si>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</si>
  <si>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</si>
  <si>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</si>
  <si>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</si>
  <si>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</si>
  <si>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</si>
  <si>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</si>
  <si>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</si>
  <si>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</si>
  <si>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</si>
  <si>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</si>
  <si>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</si>
  <si>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</si>
  <si>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</si>
  <si>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</si>
  <si>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</si>
  <si>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</si>
  <si>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</si>
  <si>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</si>
  <si>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</si>
  <si>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</si>
  <si>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</si>
  <si>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</si>
  <si>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</si>
  <si>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</si>
  <si>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</si>
  <si>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</si>
  <si>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</si>
  <si>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</si>
  <si>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</si>
  <si>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</si>
  <si>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</si>
  <si>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</si>
  <si>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</si>
  <si>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</si>
  <si>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</si>
  <si>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</si>
  <si>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</si>
  <si>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</si>
  <si>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</si>
  <si>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</si>
  <si>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</si>
  <si>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</si>
  <si>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</si>
  <si>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</si>
  <si>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</si>
  <si>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</si>
  <si>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</si>
  <si>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</si>
  <si>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</si>
  <si>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</si>
  <si>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</si>
  <si>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</si>
  <si>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</si>
  <si>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</si>
  <si>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</si>
  <si>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</si>
  <si>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</si>
  <si>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</si>
  <si>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</si>
  <si>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</si>
  <si>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</si>
  <si>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</si>
  <si>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</si>
  <si>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</si>
  <si>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</si>
  <si>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</si>
  <si>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</si>
  <si>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</si>
  <si>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</si>
  <si>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</si>
  <si>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</si>
  <si>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</si>
  <si>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</si>
  <si>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</si>
  <si>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</si>
  <si>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</si>
  <si>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</si>
  <si>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</si>
  <si>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</si>
  <si>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</si>
  <si>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</si>
  <si>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</si>
  <si>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</si>
  <si>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</si>
  <si>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</si>
  <si>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</si>
  <si>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</si>
  <si>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</si>
  <si>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</si>
  <si>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</si>
  <si>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</si>
  <si>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</si>
  <si>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</si>
  <si>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</si>
  <si>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</si>
  <si>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</si>
  <si>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</si>
  <si>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</si>
  <si>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</si>
  <si>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</si>
  <si>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</si>
  <si>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</si>
  <si>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</si>
  <si>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</si>
  <si>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</si>
  <si>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</si>
  <si>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</si>
  <si>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</si>
  <si>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</si>
  <si>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</si>
  <si>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</si>
  <si>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</si>
  <si>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</si>
  <si>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</si>
  <si>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</si>
  <si>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</si>
  <si>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</si>
  <si>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</si>
  <si>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</si>
  <si>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</si>
  <si>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</si>
  <si>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</si>
  <si>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</si>
  <si>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</si>
  <si>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</si>
  <si>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</si>
  <si>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</si>
  <si>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</si>
  <si>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</si>
  <si>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</si>
  <si>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</si>
  <si>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</si>
  <si>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</si>
  <si>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</si>
  <si>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</si>
  <si>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</si>
  <si>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</si>
  <si>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</si>
  <si>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</si>
  <si>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</si>
  <si>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</si>
  <si>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</si>
  <si>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</si>
  <si>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</si>
  <si>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</si>
  <si>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</si>
  <si>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</si>
  <si>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</si>
  <si>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</si>
  <si>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</si>
  <si>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</si>
  <si>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</si>
  <si>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</si>
  <si>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</si>
  <si>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</si>
  <si>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</si>
  <si>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</si>
  <si>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</si>
  <si>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</si>
  <si>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</si>
  <si>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</si>
  <si>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</si>
  <si>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</si>
  <si>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</si>
  <si>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</si>
  <si>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</si>
  <si>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</si>
  <si>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</si>
  <si>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</si>
  <si>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</si>
  <si>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</si>
  <si>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</si>
  <si>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</si>
  <si>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</si>
  <si>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</si>
  <si>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</si>
  <si>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</si>
  <si>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</si>
  <si>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</si>
  <si>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</si>
  <si>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</si>
  <si>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</si>
  <si>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</si>
  <si>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</si>
  <si>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</si>
  <si>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</si>
  <si>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</si>
  <si>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</si>
  <si>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</si>
  <si>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</si>
  <si>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</si>
  <si>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</si>
  <si>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</si>
  <si>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</si>
  <si>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</si>
  <si>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</si>
  <si>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</si>
  <si>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</si>
  <si>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</si>
  <si>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</si>
  <si>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</si>
  <si>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</si>
  <si>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</si>
  <si>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</si>
  <si>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</si>
  <si>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</si>
  <si>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</si>
  <si>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</si>
  <si>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</si>
  <si>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</si>
  <si>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</si>
  <si>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</si>
  <si>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</si>
  <si>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</si>
  <si>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</si>
  <si>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</si>
  <si>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</si>
  <si>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</si>
  <si>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</si>
  <si>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</si>
  <si>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</si>
  <si>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</si>
  <si>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</si>
  <si>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</si>
  <si>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</si>
  <si>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</si>
  <si>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</si>
  <si>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</si>
  <si>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</si>
  <si>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</si>
  <si>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</si>
  <si>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</si>
  <si>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</si>
  <si>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</si>
  <si>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</si>
  <si>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</si>
  <si>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</si>
  <si>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</si>
  <si>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</si>
  <si>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</si>
  <si>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</si>
  <si>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</si>
  <si>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</si>
  <si>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</si>
  <si>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</si>
  <si>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</si>
  <si>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</si>
  <si>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</si>
  <si>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</si>
  <si>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</si>
  <si>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</si>
  <si>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</si>
  <si>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</si>
  <si>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</si>
  <si>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</si>
  <si>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</si>
  <si>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</si>
  <si>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</si>
  <si>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</si>
  <si>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</si>
  <si>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</si>
  <si>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</si>
  <si>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</si>
  <si>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</si>
  <si>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</si>
  <si>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</si>
  <si>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</si>
  <si>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</si>
  <si>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</si>
  <si>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</si>
  <si>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</si>
  <si>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</si>
  <si>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</si>
  <si>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</si>
  <si>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</si>
  <si>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</si>
  <si>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</si>
  <si>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</si>
  <si>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</si>
  <si>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</si>
  <si>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</si>
  <si>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</si>
  <si>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</si>
  <si>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</si>
  <si>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</si>
  <si>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</si>
  <si>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</si>
  <si>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</si>
  <si>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</si>
  <si>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</si>
  <si>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</si>
  <si>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</si>
  <si>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</si>
  <si>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</si>
  <si>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</si>
  <si>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</si>
  <si>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</si>
  <si>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</si>
  <si>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</si>
  <si>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</si>
  <si>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</si>
  <si>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</si>
  <si>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</si>
  <si>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</si>
  <si>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</si>
  <si>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</si>
  <si>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</si>
  <si>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</si>
  <si>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</si>
  <si>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</si>
  <si>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</si>
  <si>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</si>
  <si>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</si>
  <si>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</si>
  <si>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</si>
  <si>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</si>
  <si>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</si>
  <si>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</si>
  <si>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</si>
  <si>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</si>
  <si>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</si>
  <si>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</si>
  <si>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</si>
  <si>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</si>
  <si>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</si>
  <si>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</si>
  <si>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</si>
  <si>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</si>
  <si>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</si>
  <si>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</si>
  <si>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</si>
  <si>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</si>
  <si>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</si>
  <si>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</si>
  <si>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</si>
  <si>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</si>
  <si>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</si>
  <si>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</si>
  <si>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</si>
  <si>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</si>
  <si>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</si>
  <si>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</si>
  <si>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</si>
  <si>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</si>
  <si>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</si>
  <si>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</si>
  <si>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</si>
  <si>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</si>
  <si>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</si>
  <si>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</si>
  <si>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</si>
  <si>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</si>
  <si>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</si>
  <si>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</si>
  <si>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</si>
  <si>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</si>
  <si>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</si>
  <si>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</si>
  <si>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</si>
  <si>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</si>
  <si>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</si>
  <si>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</si>
  <si>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</si>
  <si>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</si>
  <si>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</si>
  <si>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</si>
  <si>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</si>
  <si>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</si>
  <si>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</si>
  <si>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</si>
  <si>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</si>
  <si>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</si>
  <si>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</si>
  <si>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</si>
  <si>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</si>
  <si>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</si>
  <si>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</si>
  <si>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</si>
  <si>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</si>
  <si>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</si>
  <si>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</si>
  <si>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</si>
  <si>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</si>
  <si>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</si>
  <si>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</si>
  <si>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</si>
  <si>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</si>
  <si>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</si>
  <si>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</si>
  <si>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</si>
  <si>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</si>
  <si>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</si>
  <si>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</si>
  <si>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</si>
  <si>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</si>
  <si>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</si>
  <si>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</si>
  <si>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</si>
  <si>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</si>
  <si>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</si>
  <si>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</si>
  <si>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</si>
  <si>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</si>
  <si>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</si>
  <si>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</si>
  <si>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</si>
  <si>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</si>
  <si>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</si>
  <si>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</si>
  <si>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</si>
  <si>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</si>
  <si>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</si>
  <si>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</si>
  <si>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</si>
  <si>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</si>
  <si>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</si>
  <si>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</si>
  <si>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</si>
  <si>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</si>
  <si>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</si>
  <si>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</si>
  <si>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</si>
  <si>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</si>
  <si>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</si>
  <si>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</si>
  <si>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</si>
  <si>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</si>
  <si>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</si>
  <si>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</si>
  <si>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</si>
  <si>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</si>
  <si>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</si>
  <si>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</si>
  <si>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</si>
  <si>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</si>
  <si>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</si>
  <si>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</si>
  <si>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</si>
  <si>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</si>
  <si>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</si>
  <si>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</si>
  <si>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</si>
  <si>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</si>
  <si>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</si>
  <si>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</si>
  <si>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</si>
  <si>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</si>
  <si>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</si>
  <si>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</si>
  <si>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</si>
  <si>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</si>
  <si>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</si>
  <si>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</si>
  <si>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</si>
  <si>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</si>
  <si>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</si>
  <si>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</si>
  <si>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</si>
  <si>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</si>
  <si>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</si>
  <si>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</si>
  <si>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</si>
  <si>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</si>
  <si>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</si>
  <si>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</si>
  <si>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</si>
  <si>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</si>
  <si>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</si>
  <si>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</si>
  <si>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</si>
  <si>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</si>
  <si>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</si>
  <si>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</si>
  <si>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</si>
  <si>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</si>
  <si>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</si>
  <si>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</si>
  <si>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</si>
  <si>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</si>
  <si>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</si>
  <si>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</si>
  <si>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</si>
  <si>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</si>
  <si>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</si>
  <si>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</si>
  <si>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</si>
  <si>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</si>
  <si>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</si>
  <si>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</si>
  <si>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</si>
  <si>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</si>
  <si>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</si>
  <si>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</si>
  <si>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</si>
  <si>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</si>
  <si>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</si>
  <si>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</si>
  <si>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</si>
  <si>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</si>
  <si>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</si>
  <si>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</si>
  <si>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</si>
  <si>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</si>
  <si>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</si>
  <si>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</si>
  <si>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</si>
  <si>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</si>
  <si>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</si>
  <si>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</si>
  <si>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</si>
  <si>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</si>
  <si>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</si>
  <si>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</si>
  <si>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</si>
  <si>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</si>
  <si>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</si>
  <si>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</si>
  <si>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</si>
  <si>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</si>
  <si>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</si>
  <si>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</si>
  <si>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</si>
  <si>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</si>
  <si>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</si>
  <si>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</si>
  <si>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</si>
  <si>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</si>
  <si>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</si>
  <si>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</si>
  <si>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</si>
  <si>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</si>
  <si>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</si>
  <si>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</si>
  <si>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</si>
  <si>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</si>
  <si>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</si>
  <si>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</si>
  <si>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</si>
  <si>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</si>
  <si>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</si>
  <si>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</si>
  <si>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</si>
  <si>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</si>
  <si>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</si>
  <si>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</si>
  <si>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</si>
  <si>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</si>
  <si>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</si>
  <si>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</si>
  <si>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</si>
  <si>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</si>
  <si>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</si>
  <si>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</si>
  <si>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</si>
  <si>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</si>
  <si>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</si>
  <si>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</si>
  <si>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</si>
  <si>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</si>
  <si>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</si>
  <si>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</si>
  <si>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</si>
  <si>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</si>
  <si>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</si>
  <si>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</si>
  <si>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</si>
  <si>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</si>
  <si>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</si>
  <si>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</si>
  <si>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</si>
  <si>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</si>
  <si>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</si>
  <si>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</si>
  <si>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</si>
  <si>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</si>
  <si>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</si>
  <si>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</si>
  <si>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</si>
  <si>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</si>
  <si>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</si>
  <si>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</si>
  <si>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</si>
  <si>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</si>
  <si>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</si>
  <si>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</si>
  <si>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</si>
  <si>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</si>
  <si>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</si>
  <si>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</si>
  <si>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</si>
  <si>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</si>
  <si>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</si>
  <si>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</si>
  <si>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</si>
  <si>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</si>
  <si>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</si>
  <si>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</si>
  <si>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</si>
  <si>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</si>
  <si>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</si>
  <si>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</si>
  <si>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</si>
  <si>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</si>
  <si>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</si>
  <si>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</si>
  <si>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</si>
  <si>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</si>
  <si>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</si>
  <si>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</si>
  <si>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</si>
  <si>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</si>
  <si>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</si>
  <si>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</si>
  <si>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</si>
  <si>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</si>
  <si>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</si>
  <si>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</si>
  <si>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</si>
  <si>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</si>
  <si>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</si>
  <si>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</si>
  <si>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</si>
  <si>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</si>
  <si>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</si>
  <si>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</si>
  <si>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</si>
  <si>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</si>
  <si>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</si>
  <si>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</si>
  <si>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</si>
  <si>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</si>
  <si>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</si>
  <si>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</si>
  <si>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</si>
  <si>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</si>
  <si>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</si>
  <si>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</si>
  <si>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</si>
  <si>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</si>
  <si>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</si>
  <si>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</si>
  <si>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</si>
  <si>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</si>
  <si>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</si>
  <si>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</si>
  <si>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</si>
  <si>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</si>
  <si>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</si>
  <si>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</si>
  <si>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</si>
  <si>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</si>
  <si>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</si>
  <si>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</si>
  <si>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</si>
  <si>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</si>
  <si>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</si>
  <si>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</si>
  <si>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</si>
  <si>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</si>
  <si>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</si>
  <si>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</si>
  <si>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</si>
  <si>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</si>
  <si>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</si>
  <si>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</si>
  <si>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</si>
  <si>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</si>
  <si>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</si>
  <si>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</si>
  <si>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</si>
  <si>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</si>
  <si>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</si>
  <si>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</si>
  <si>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</si>
  <si>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</si>
  <si>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</si>
  <si>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</si>
  <si>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</si>
  <si>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</si>
  <si>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</si>
  <si>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</si>
  <si>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</si>
  <si>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</si>
  <si>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</si>
  <si>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</si>
  <si>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</si>
  <si>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</si>
  <si>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</si>
  <si>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</si>
  <si>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</si>
  <si>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</si>
  <si>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</si>
  <si>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</si>
  <si>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</si>
  <si>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</si>
  <si>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</si>
  <si>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</si>
  <si>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</si>
  <si>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</si>
  <si>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</si>
  <si>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</si>
  <si>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</si>
  <si>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</si>
  <si>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</si>
  <si>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</si>
  <si>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</si>
  <si>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</si>
  <si>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</si>
  <si>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</si>
  <si>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</si>
  <si>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</si>
  <si>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</si>
  <si>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</si>
  <si>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</si>
  <si>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</si>
  <si>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</si>
  <si>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</si>
  <si>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</si>
  <si>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</si>
  <si>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</si>
  <si>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</si>
  <si>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</si>
  <si>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</si>
  <si>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</si>
  <si>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</si>
  <si>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</si>
  <si>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</si>
  <si>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</si>
  <si>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</si>
  <si>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</si>
  <si>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</si>
  <si>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</si>
  <si>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</si>
  <si>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</si>
  <si>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</si>
  <si>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</si>
  <si>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</si>
  <si>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</si>
  <si>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</si>
  <si>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</si>
  <si>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</si>
  <si>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</si>
  <si>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</si>
  <si>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</si>
  <si>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</si>
  <si>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</si>
  <si>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</si>
  <si>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</si>
  <si>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</si>
  <si>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</si>
  <si>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</si>
  <si>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</si>
  <si>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</si>
  <si>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</si>
  <si>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</si>
  <si>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</si>
  <si>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</si>
  <si>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</si>
  <si>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</si>
  <si>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</si>
  <si>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</si>
  <si>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</si>
  <si>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</si>
  <si>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</si>
  <si>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</si>
  <si>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</si>
  <si>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</si>
  <si>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</si>
  <si>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</si>
  <si>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</si>
  <si>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</si>
  <si>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</si>
  <si>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</si>
  <si>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</si>
  <si>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</si>
  <si>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</si>
  <si>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</si>
  <si>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</si>
  <si>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</si>
  <si>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</si>
  <si>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</si>
  <si>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</si>
  <si>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</si>
  <si>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</si>
  <si>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</si>
  <si>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</si>
  <si>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</si>
  <si>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</si>
  <si>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</si>
  <si>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</si>
  <si>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</si>
  <si>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</si>
  <si>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</si>
  <si>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</si>
  <si>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</si>
  <si>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</si>
  <si>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</si>
  <si>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</si>
  <si>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</si>
  <si>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</si>
  <si>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</si>
  <si>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</si>
  <si>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</si>
  <si>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</si>
  <si>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</si>
  <si>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</si>
  <si>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</si>
  <si>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</si>
  <si>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</si>
  <si>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</si>
  <si>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</si>
  <si>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</si>
  <si>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</si>
  <si>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</si>
  <si>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</si>
  <si>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</si>
  <si>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</si>
  <si>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</si>
  <si>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</si>
  <si>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</si>
  <si>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</si>
  <si>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</si>
  <si>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</si>
  <si>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</si>
  <si>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</si>
  <si>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</si>
  <si>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</si>
  <si>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</si>
  <si>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</si>
  <si>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</si>
  <si>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</si>
  <si>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</si>
  <si>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</si>
  <si>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</si>
  <si>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</si>
  <si>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</si>
  <si>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</si>
  <si>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</si>
  <si>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</si>
  <si>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</si>
  <si>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</si>
  <si>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</si>
  <si>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</si>
  <si>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</si>
  <si>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</si>
  <si>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</si>
  <si>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</si>
  <si>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</si>
  <si>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</si>
  <si>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</si>
  <si>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</si>
  <si>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</si>
  <si>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</si>
  <si>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</si>
  <si>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</si>
  <si>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</si>
  <si>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</si>
  <si>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</si>
  <si>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</si>
  <si>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</si>
  <si>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</si>
  <si>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</si>
  <si>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</si>
  <si>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</si>
  <si>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</si>
  <si>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</si>
  <si>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</si>
  <si>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</si>
  <si>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</si>
  <si>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</si>
  <si>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</si>
  <si>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</si>
  <si>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</si>
  <si>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</si>
  <si>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</si>
  <si>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</si>
  <si>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</si>
  <si>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</si>
  <si>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</si>
  <si>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</si>
  <si>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</si>
  <si>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</si>
  <si>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</si>
  <si>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</si>
  <si>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</si>
  <si>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</si>
  <si>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</si>
  <si>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</si>
  <si>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</si>
  <si>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</si>
  <si>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</si>
  <si>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</si>
  <si>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</si>
  <si>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</si>
  <si>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</si>
  <si>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</si>
  <si>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</si>
  <si>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</si>
  <si>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</si>
  <si>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</si>
  <si>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</si>
  <si>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</si>
  <si>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</si>
  <si>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</si>
  <si>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</si>
  <si>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</si>
  <si>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</si>
  <si>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</si>
  <si>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</si>
  <si>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</si>
  <si>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</si>
  <si>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</si>
  <si>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</si>
  <si>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</si>
  <si>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</si>
  <si>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</si>
  <si>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</si>
  <si>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</si>
  <si>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</si>
  <si>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</si>
  <si>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</si>
  <si>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</si>
  <si>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</si>
  <si>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</si>
  <si>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</si>
  <si>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</si>
  <si>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</si>
  <si>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</si>
  <si>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</si>
  <si>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</si>
  <si>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</si>
  <si>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</si>
  <si>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</si>
  <si>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</si>
  <si>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</si>
  <si>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</si>
  <si>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</si>
  <si>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</si>
  <si>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</si>
  <si>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</si>
  <si>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</si>
  <si>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</si>
  <si>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</si>
  <si>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</si>
  <si>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</si>
  <si>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</si>
  <si>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</si>
  <si>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</si>
  <si>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</si>
  <si>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</si>
  <si>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</si>
  <si>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</si>
  <si>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</si>
  <si>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</si>
  <si>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</si>
  <si>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</si>
  <si>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</si>
  <si>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</si>
  <si>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</si>
  <si>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</si>
  <si>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</si>
  <si>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</si>
  <si>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</si>
  <si>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</si>
  <si>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</si>
  <si>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</si>
  <si>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</si>
  <si>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</si>
  <si>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</si>
  <si>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</si>
  <si>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</si>
  <si>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</si>
  <si>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</si>
  <si>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</si>
  <si>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</si>
  <si>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</si>
  <si>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</si>
  <si>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</si>
  <si>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</si>
  <si>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</si>
  <si>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</si>
  <si>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</si>
  <si>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</si>
  <si>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</si>
  <si>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</si>
  <si>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</si>
  <si>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</si>
  <si>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</si>
  <si>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</si>
  <si>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</si>
  <si>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</si>
  <si>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</si>
  <si>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</si>
  <si>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</si>
  <si>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</si>
  <si>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</si>
  <si>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</si>
  <si>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</si>
  <si>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</si>
  <si>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</si>
  <si>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</si>
  <si>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</si>
  <si>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</si>
  <si>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</si>
  <si>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</si>
  <si>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</si>
  <si>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</si>
  <si>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</si>
  <si>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</si>
  <si>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</si>
  <si>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</si>
  <si>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</si>
  <si>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</si>
  <si>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</si>
  <si>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</si>
  <si>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</si>
  <si>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</si>
  <si>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</si>
  <si>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</si>
  <si>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</si>
  <si>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</si>
  <si>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</si>
  <si>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</si>
  <si>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</si>
  <si>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</si>
  <si>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</si>
  <si>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</si>
  <si>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</si>
  <si>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</si>
  <si>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</si>
  <si>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</si>
  <si>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</si>
  <si>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</si>
  <si>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</si>
  <si>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</si>
  <si>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</si>
  <si>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</si>
  <si>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</si>
  <si>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</si>
  <si>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</si>
  <si>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</si>
  <si>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</si>
  <si>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</si>
  <si>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</si>
  <si>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</si>
  <si>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</si>
  <si>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</si>
  <si>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</si>
  <si>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</si>
  <si>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</si>
  <si>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</si>
  <si>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</si>
  <si>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</si>
  <si>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</si>
  <si>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</si>
  <si>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</si>
  <si>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</si>
  <si>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</si>
  <si>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</si>
  <si>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</si>
  <si>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</si>
  <si>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</si>
  <si>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</si>
  <si>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</si>
  <si>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</si>
  <si>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</si>
  <si>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</si>
  <si>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</si>
  <si>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</si>
  <si>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</si>
  <si>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</si>
  <si>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</si>
  <si>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</si>
  <si>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</si>
  <si>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</si>
  <si>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</si>
  <si>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</si>
  <si>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</si>
  <si>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</si>
  <si>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</si>
  <si>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</si>
  <si>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</si>
  <si>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</si>
  <si>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</si>
  <si>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</si>
  <si>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</si>
  <si>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</si>
  <si>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</si>
  <si>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</si>
  <si>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</si>
  <si>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</si>
  <si>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</si>
  <si>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</si>
  <si>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</si>
  <si>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</si>
  <si>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</si>
  <si>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</si>
  <si>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</si>
  <si>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</si>
  <si>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</si>
  <si>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</si>
  <si>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</si>
  <si>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</si>
  <si>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</si>
  <si>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</si>
  <si>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</si>
  <si>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</si>
  <si>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</si>
  <si>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</si>
  <si>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</si>
  <si>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</si>
  <si>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</si>
  <si>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</si>
  <si>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</si>
  <si>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</si>
  <si>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</si>
  <si>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</si>
  <si>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</si>
  <si>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</si>
  <si>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</si>
  <si>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</si>
  <si>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</si>
  <si>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</si>
  <si>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</si>
  <si>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</si>
  <si>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</si>
  <si>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</si>
  <si>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</si>
  <si>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</si>
  <si>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</si>
  <si>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</si>
  <si>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</si>
  <si>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</si>
  <si>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</si>
  <si>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</si>
  <si>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</si>
  <si>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</si>
  <si>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</si>
  <si>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</si>
  <si>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</si>
  <si>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</si>
  <si>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</si>
  <si>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</si>
  <si>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</si>
  <si>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</si>
  <si>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</si>
  <si>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</si>
  <si>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</si>
  <si>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</si>
  <si>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</si>
  <si>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</si>
  <si>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</si>
  <si>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</si>
  <si>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</si>
  <si>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</si>
  <si>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</si>
  <si>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</si>
  <si>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</si>
  <si>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</si>
  <si>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</si>
  <si>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</si>
  <si>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</si>
  <si>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</si>
  <si>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</si>
  <si>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</si>
  <si>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</si>
  <si>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</si>
  <si>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</si>
  <si>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</si>
  <si>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</si>
  <si>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</si>
  <si>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</si>
  <si>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</si>
  <si>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</si>
  <si>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</si>
  <si>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</si>
  <si>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</si>
  <si>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</si>
  <si>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</si>
  <si>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</si>
  <si>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</si>
  <si>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</si>
  <si>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</si>
  <si>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</si>
  <si>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</si>
  <si>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</si>
  <si>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</si>
  <si>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</si>
  <si>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</si>
  <si>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</si>
  <si>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</si>
  <si>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</si>
  <si>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</si>
  <si>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</si>
  <si>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</si>
  <si>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</si>
  <si>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</si>
  <si>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</si>
  <si>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</si>
  <si>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</si>
  <si>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</si>
  <si>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</si>
  <si>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</si>
  <si>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</si>
  <si>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</si>
  <si>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</si>
  <si>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</si>
  <si>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</si>
  <si>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</si>
  <si>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</si>
  <si>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</si>
  <si>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</si>
  <si>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</si>
  <si>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</si>
  <si>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</si>
  <si>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</si>
  <si>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</si>
  <si>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</si>
  <si>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</si>
  <si>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</si>
  <si>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</si>
  <si>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</si>
  <si>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</si>
  <si>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</si>
  <si>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</si>
  <si>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</si>
  <si>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</si>
  <si>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</si>
  <si>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</si>
  <si>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</si>
  <si>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</si>
  <si>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</si>
  <si>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</si>
  <si>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</si>
  <si>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</si>
  <si>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</si>
  <si>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</si>
  <si>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</si>
  <si>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</si>
  <si>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</si>
  <si>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</si>
  <si>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</si>
  <si>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</si>
  <si>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</si>
  <si>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</si>
  <si>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</si>
  <si>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</si>
  <si>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</si>
  <si>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</si>
  <si>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</si>
  <si>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</si>
  <si>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</si>
  <si>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</si>
  <si>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</si>
  <si>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</si>
  <si>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</si>
  <si>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</si>
  <si>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</si>
  <si>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</si>
  <si>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</si>
  <si>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</si>
  <si>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</si>
  <si>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</si>
  <si>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</si>
  <si>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</si>
  <si>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</si>
  <si>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</si>
  <si>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</si>
  <si>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</si>
  <si>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</si>
  <si>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</si>
  <si>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</si>
  <si>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</si>
  <si>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</si>
  <si>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</si>
  <si>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</si>
  <si>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</si>
  <si>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</si>
  <si>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</si>
  <si>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</si>
  <si>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</si>
  <si>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</si>
  <si>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</si>
  <si>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</si>
  <si>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</si>
  <si>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</si>
  <si>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</si>
  <si>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</si>
  <si>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</si>
  <si>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</si>
  <si>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</si>
  <si>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</si>
  <si>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</si>
  <si>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</si>
  <si>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</si>
  <si>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</si>
  <si>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</si>
  <si>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</si>
  <si>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</si>
  <si>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</si>
  <si>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</si>
  <si>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</si>
  <si>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</si>
  <si>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</si>
  <si>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</si>
  <si>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</si>
  <si>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</si>
  <si>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</si>
  <si>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</si>
  <si>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</si>
  <si>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</si>
  <si>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</si>
  <si>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</si>
  <si>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</si>
  <si>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</si>
  <si>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</si>
  <si>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</si>
  <si>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</si>
  <si>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</si>
  <si>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</si>
  <si>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</si>
  <si>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</si>
  <si>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</si>
  <si>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</si>
  <si>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</si>
  <si>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</si>
  <si>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</si>
  <si>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</si>
  <si>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</si>
  <si>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</si>
  <si>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</si>
  <si>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</si>
  <si>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</si>
  <si>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</si>
  <si>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</si>
  <si>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</si>
  <si>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</si>
  <si>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</si>
  <si>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</si>
  <si>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</si>
  <si>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</si>
  <si>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</si>
  <si>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</si>
  <si>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</si>
  <si>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</si>
  <si>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</si>
  <si>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</si>
  <si>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</si>
  <si>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</si>
  <si>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</si>
  <si>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</si>
  <si>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</si>
  <si>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</si>
  <si>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</si>
  <si>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</si>
  <si>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</si>
  <si>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</si>
  <si>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</si>
  <si>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</si>
  <si>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</si>
  <si>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</si>
  <si>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</si>
  <si>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</si>
  <si>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</si>
  <si>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</si>
  <si>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</si>
  <si>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</si>
  <si>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</si>
  <si>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</si>
  <si>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</si>
  <si>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</si>
  <si>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</si>
  <si>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</si>
  <si>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</si>
  <si>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</si>
  <si>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</si>
  <si>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</si>
  <si>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</si>
  <si>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</si>
  <si>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</si>
  <si>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</si>
  <si>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</si>
  <si>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</si>
  <si>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</si>
  <si>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</si>
  <si>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</si>
  <si>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</si>
  <si>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</si>
  <si>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</si>
  <si>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</si>
  <si>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</si>
  <si>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</si>
  <si>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</si>
  <si>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</si>
  <si>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</si>
  <si>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</si>
  <si>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</si>
  <si>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</si>
  <si>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</si>
  <si>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</si>
  <si>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</si>
  <si>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</si>
  <si>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</si>
  <si>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</si>
  <si>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</si>
  <si>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</si>
  <si>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</si>
  <si>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</si>
  <si>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</si>
  <si>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</si>
  <si>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</si>
  <si>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</si>
  <si>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</si>
  <si>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</si>
  <si>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</si>
  <si>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</si>
  <si>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</si>
  <si>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</si>
  <si>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</si>
  <si>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</si>
  <si>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</si>
  <si>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</si>
  <si>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</si>
  <si>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</si>
  <si>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</si>
  <si>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</si>
  <si>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</si>
  <si>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</si>
  <si>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</si>
  <si>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</si>
  <si>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</si>
  <si>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</si>
  <si>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</si>
  <si>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</si>
  <si>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</si>
  <si>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</si>
  <si>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</si>
  <si>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</si>
  <si>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</si>
  <si>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</si>
  <si>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</si>
  <si>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</si>
  <si>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</si>
  <si>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</si>
  <si>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</si>
  <si>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</si>
  <si>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</si>
  <si>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</si>
  <si>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</si>
  <si>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</si>
  <si>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</si>
  <si>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</si>
  <si>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</si>
  <si>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</si>
  <si>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</si>
  <si>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</si>
  <si>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</si>
  <si>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</si>
  <si>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</si>
  <si>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</si>
  <si>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</si>
  <si>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</si>
  <si>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</si>
  <si>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</si>
  <si>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</si>
  <si>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</si>
  <si>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</si>
  <si>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</si>
  <si>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</si>
  <si>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</si>
  <si>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</si>
  <si>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</si>
  <si>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</si>
  <si>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</si>
  <si>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</si>
  <si>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</si>
  <si>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</si>
  <si>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</si>
  <si>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</si>
  <si>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</si>
  <si>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</si>
  <si>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</si>
  <si>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</si>
  <si>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</si>
  <si>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</si>
  <si>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</si>
  <si>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</si>
  <si>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</si>
  <si>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</si>
  <si>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</si>
  <si>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</si>
  <si>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</si>
  <si>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</si>
  <si>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</si>
  <si>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</si>
  <si>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</si>
  <si>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</si>
  <si>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</si>
  <si>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</si>
  <si>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</si>
  <si>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</si>
  <si>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</si>
  <si>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</si>
  <si>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</si>
  <si>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</si>
  <si>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</si>
  <si>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</si>
  <si>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</si>
  <si>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</si>
  <si>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</si>
  <si>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</si>
  <si>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</si>
  <si>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</si>
  <si>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</si>
  <si>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</si>
  <si>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</si>
  <si>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</si>
  <si>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</si>
  <si>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</si>
  <si>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</si>
  <si>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</si>
  <si>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</si>
  <si>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</si>
  <si>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</si>
  <si>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</si>
  <si>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</si>
  <si>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</si>
  <si>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</si>
  <si>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</si>
  <si>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</si>
  <si>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</si>
  <si>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</si>
  <si>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</si>
  <si>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</si>
  <si>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</si>
  <si>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</si>
  <si>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</si>
  <si>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</si>
  <si>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</si>
  <si>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</si>
  <si>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</si>
  <si>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</si>
  <si>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</si>
  <si>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</si>
  <si>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</si>
  <si>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</si>
  <si>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</si>
  <si>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</si>
  <si>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</si>
  <si>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</si>
  <si>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</si>
  <si>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</si>
  <si>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</si>
  <si>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</si>
  <si>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</si>
  <si>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</si>
  <si>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</si>
  <si>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</si>
  <si>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</si>
  <si>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</si>
  <si>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</si>
  <si>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</si>
  <si>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</si>
  <si>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</si>
  <si>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</si>
  <si>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</si>
  <si>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</si>
  <si>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</si>
  <si>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</si>
  <si>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</si>
  <si>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</si>
  <si>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</si>
  <si>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</si>
  <si>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</si>
  <si>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</si>
  <si>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</si>
  <si>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</si>
  <si>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</si>
  <si>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</si>
  <si>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</si>
  <si>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</si>
  <si>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</si>
  <si>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</si>
  <si>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</si>
  <si>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</si>
  <si>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</si>
  <si>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</si>
  <si>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</si>
  <si>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</si>
  <si>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</si>
  <si>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</si>
  <si>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</si>
  <si>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</si>
  <si>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</si>
  <si>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</si>
  <si>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</si>
  <si>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</si>
  <si>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</si>
  <si>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</si>
  <si>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</si>
  <si>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</si>
  <si>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</si>
  <si>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</si>
  <si>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</si>
  <si>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</si>
  <si>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</si>
  <si>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</si>
  <si>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</si>
  <si>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</si>
  <si>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</si>
  <si>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</si>
  <si>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</si>
  <si>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</si>
  <si>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</si>
  <si>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</si>
  <si>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</si>
  <si>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</si>
  <si>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</si>
  <si>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</si>
  <si>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</si>
  <si>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</si>
  <si>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</si>
  <si>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</si>
  <si>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</si>
  <si>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</si>
  <si>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</si>
  <si>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</si>
  <si>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</si>
  <si>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</si>
  <si>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</si>
  <si>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</si>
  <si>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</si>
  <si>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</si>
  <si>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</si>
  <si>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</si>
  <si>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</si>
  <si>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</si>
  <si>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</si>
  <si>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</si>
  <si>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</si>
  <si>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</si>
  <si>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</si>
  <si>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</si>
  <si>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</si>
  <si>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</si>
  <si>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</si>
  <si>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</si>
  <si>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</si>
  <si>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</si>
  <si>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</si>
  <si>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</si>
  <si>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</si>
  <si>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</si>
  <si>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</si>
  <si>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</si>
  <si>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</si>
  <si>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</si>
  <si>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</si>
  <si>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</si>
  <si>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</si>
  <si>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</si>
  <si>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</si>
  <si>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</si>
  <si>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</si>
  <si>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</si>
  <si>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</si>
  <si>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</si>
  <si>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</si>
  <si>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</si>
  <si>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</si>
  <si>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</si>
  <si>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</si>
  <si>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</si>
  <si>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</si>
  <si>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</si>
  <si>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</si>
  <si>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</si>
  <si>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</si>
  <si>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</si>
  <si>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</si>
  <si>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</si>
  <si>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</si>
  <si>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</si>
  <si>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</si>
  <si>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</si>
  <si>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</si>
  <si>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</si>
  <si>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</si>
  <si>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</si>
  <si>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</si>
  <si>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</si>
  <si>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</si>
  <si>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</si>
  <si>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</si>
  <si>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</si>
  <si>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</si>
  <si>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</si>
  <si>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</si>
  <si>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</si>
  <si>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</si>
  <si>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</si>
  <si>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</si>
  <si>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</si>
  <si>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</si>
  <si>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</si>
  <si>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</si>
  <si>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</si>
  <si>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</si>
  <si>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</si>
  <si>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</si>
  <si>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</si>
  <si>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</si>
  <si>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</si>
  <si>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</si>
  <si>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</si>
  <si>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</si>
  <si>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</si>
  <si>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</si>
  <si>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</si>
  <si>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</si>
  <si>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</si>
  <si>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</si>
  <si>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</si>
  <si>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</si>
  <si>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</si>
  <si>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</si>
  <si>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</si>
  <si>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</si>
  <si>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</si>
  <si>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</si>
  <si>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</si>
  <si>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</si>
  <si>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</si>
  <si>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</si>
  <si>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</si>
  <si>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</si>
  <si>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</si>
  <si>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</si>
  <si>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</si>
  <si>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</si>
  <si>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</si>
  <si>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</si>
  <si>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</si>
  <si>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</si>
  <si>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</si>
  <si>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</si>
  <si>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</si>
  <si>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</si>
  <si>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</si>
  <si>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</si>
  <si>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</si>
  <si>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</si>
  <si>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</si>
  <si>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</si>
  <si>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</si>
  <si>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</si>
  <si>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</si>
  <si>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</si>
  <si>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</si>
  <si>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</si>
  <si>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</si>
  <si>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</si>
  <si>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</si>
  <si>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</si>
  <si>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</si>
  <si>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</si>
  <si>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</si>
  <si>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</si>
  <si>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</si>
  <si>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</si>
  <si>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</si>
  <si>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</si>
  <si>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</si>
  <si>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</si>
  <si>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</si>
  <si>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</si>
  <si>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</si>
  <si>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</si>
  <si>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</si>
  <si>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</si>
  <si>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</si>
  <si>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</si>
  <si>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</si>
  <si>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</si>
  <si>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</si>
  <si>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</si>
  <si>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</si>
  <si>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</si>
  <si>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</si>
  <si>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</si>
  <si>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</si>
  <si>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</si>
  <si>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</si>
  <si>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</si>
  <si>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</si>
  <si>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</si>
  <si>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</si>
  <si>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</si>
  <si>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</si>
  <si>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</si>
  <si>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</si>
  <si>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</si>
  <si>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</si>
  <si>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</si>
  <si>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</si>
  <si>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</si>
  <si>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</si>
  <si>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</si>
  <si>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</si>
  <si>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</si>
  <si>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</si>
  <si>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</si>
  <si>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</si>
  <si>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</si>
  <si>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</si>
  <si>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</si>
  <si>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</si>
  <si>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</si>
  <si>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</si>
  <si>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</si>
  <si>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</si>
  <si>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</si>
  <si>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</si>
  <si>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</si>
  <si>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</si>
  <si>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</si>
  <si>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</si>
  <si>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</si>
  <si>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</si>
  <si>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</si>
  <si>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</si>
  <si>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</si>
  <si>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</si>
  <si>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</si>
  <si>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</si>
  <si>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</si>
  <si>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</si>
  <si>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</si>
  <si>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</si>
  <si>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</si>
  <si>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</si>
  <si>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</si>
  <si>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</si>
  <si>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</si>
  <si>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</si>
  <si>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</si>
  <si>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</si>
  <si>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</si>
  <si>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</si>
  <si>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</si>
  <si>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</si>
  <si>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</si>
  <si>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</si>
  <si>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</si>
  <si>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</si>
  <si>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</si>
  <si>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</si>
  <si>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</si>
  <si>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</si>
  <si>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</si>
  <si>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</si>
  <si>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</si>
  <si>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</si>
  <si>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</si>
  <si>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</si>
  <si>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</si>
  <si>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</si>
  <si>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</si>
  <si>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</si>
  <si>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</si>
  <si>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</si>
  <si>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</si>
  <si>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</si>
  <si>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</si>
  <si>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</si>
  <si>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</si>
  <si>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</si>
  <si>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</si>
  <si>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</si>
  <si>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</si>
  <si>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</si>
  <si>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</si>
  <si>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</si>
  <si>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</si>
  <si>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</si>
  <si>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</si>
  <si>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</si>
  <si>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</si>
  <si>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</si>
  <si>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</si>
  <si>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</si>
  <si>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</si>
  <si>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</si>
  <si>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</si>
  <si>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</si>
  <si>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</si>
  <si>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</si>
  <si>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</si>
  <si>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</si>
  <si>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</si>
  <si>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</si>
  <si>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</si>
  <si>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</si>
  <si>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</si>
  <si>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</si>
  <si>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</si>
  <si>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</si>
  <si>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</si>
  <si>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</si>
  <si>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</si>
  <si>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</si>
  <si>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</si>
  <si>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</si>
  <si>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</si>
  <si>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</si>
  <si>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</si>
  <si>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</si>
  <si>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</si>
  <si>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</si>
  <si>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</si>
  <si>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</si>
  <si>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</si>
  <si>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</si>
  <si>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</si>
  <si>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</si>
  <si>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</si>
  <si>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</si>
  <si>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</si>
  <si>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</si>
  <si>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</si>
  <si>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</si>
  <si>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</si>
  <si>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</si>
  <si>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</si>
  <si>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</si>
  <si>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</si>
  <si>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</si>
  <si>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</si>
  <si>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</si>
  <si>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</si>
  <si>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</si>
  <si>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</si>
  <si>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</si>
  <si>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</si>
  <si>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</si>
  <si>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</si>
  <si>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</si>
  <si>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</si>
  <si>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</si>
  <si>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</si>
  <si>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</si>
  <si>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</si>
  <si>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</si>
  <si>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</si>
  <si>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</si>
  <si>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</si>
  <si>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</si>
  <si>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</si>
  <si>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</si>
  <si>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</si>
  <si>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</si>
  <si>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</si>
  <si>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</si>
  <si>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</si>
  <si>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</si>
  <si>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</si>
  <si>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</si>
  <si>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</si>
  <si>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</si>
  <si>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</si>
  <si>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</si>
  <si>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</si>
  <si>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</si>
  <si>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</si>
  <si>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</si>
  <si>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</si>
  <si>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</si>
  <si>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</si>
  <si>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</si>
  <si>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</si>
  <si>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</si>
  <si>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</si>
  <si>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</si>
  <si>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</si>
  <si>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</si>
  <si>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</si>
  <si>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</si>
  <si>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</si>
  <si>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</si>
  <si>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</si>
  <si>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</si>
  <si>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</si>
  <si>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</si>
  <si>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</si>
  <si>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</si>
  <si>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</si>
  <si>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</si>
  <si>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</si>
  <si>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</si>
  <si>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</si>
  <si>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</si>
  <si>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</si>
  <si>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</si>
  <si>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</si>
  <si>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</si>
  <si>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</si>
  <si>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</si>
  <si>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</si>
  <si>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</si>
  <si>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</si>
  <si>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</si>
  <si>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</si>
  <si>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</si>
  <si>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</si>
  <si>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</si>
  <si>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</si>
  <si>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</si>
  <si>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</si>
  <si>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</si>
  <si>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</si>
  <si>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</si>
  <si>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</si>
  <si>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</si>
  <si>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</si>
  <si>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</si>
  <si>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</si>
  <si>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</si>
  <si>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</si>
  <si>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</si>
  <si>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</si>
  <si>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</si>
  <si>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</si>
  <si>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</si>
  <si>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</si>
  <si>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</si>
  <si>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</si>
  <si>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</si>
  <si>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</si>
  <si>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</si>
  <si>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</si>
  <si>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</si>
  <si>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</si>
  <si>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</si>
  <si>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</si>
  <si>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</si>
  <si>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</si>
  <si>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</si>
  <si>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</si>
  <si>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</si>
  <si>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</si>
  <si>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</si>
  <si>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</si>
  <si>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</si>
  <si>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</si>
  <si>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</si>
  <si>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</si>
  <si>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</si>
  <si>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</si>
  <si>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</si>
  <si>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</si>
  <si>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</si>
  <si>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</si>
  <si>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</si>
  <si>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</si>
  <si>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</si>
  <si>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</si>
  <si>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</si>
  <si>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</si>
  <si>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</si>
  <si>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</si>
  <si>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</si>
  <si>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</si>
  <si>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</si>
  <si>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</si>
  <si>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</si>
  <si>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</si>
  <si>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</si>
  <si>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</si>
  <si>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</si>
  <si>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</si>
  <si>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</si>
  <si>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</si>
  <si>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</si>
  <si>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</si>
  <si>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</si>
  <si>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</si>
  <si>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</si>
  <si>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</si>
  <si>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</si>
  <si>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</si>
  <si>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</si>
  <si>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</si>
  <si>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</si>
  <si>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</si>
  <si>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</si>
  <si>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</si>
  <si>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</si>
  <si>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</si>
  <si>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</si>
  <si>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</si>
  <si>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</si>
  <si>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</si>
  <si>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</si>
  <si>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</si>
  <si>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</si>
  <si>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</si>
  <si>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</si>
  <si>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</si>
  <si>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</si>
  <si>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</si>
  <si>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</si>
  <si>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</si>
  <si>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</si>
  <si>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</si>
  <si>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</si>
  <si>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</si>
  <si>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</si>
  <si>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</si>
  <si>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</si>
  <si>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</si>
  <si>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</si>
  <si>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</si>
  <si>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</si>
  <si>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</si>
  <si>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</si>
  <si>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</si>
  <si>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</si>
  <si>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</si>
  <si>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</si>
  <si>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</si>
  <si>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</si>
  <si>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</si>
  <si>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</si>
  <si>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</si>
  <si>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</si>
  <si>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</si>
  <si>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</si>
  <si>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</si>
  <si>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</si>
  <si>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</si>
  <si>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</si>
  <si>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</si>
  <si>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</si>
  <si>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</si>
  <si>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</si>
  <si>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</si>
  <si>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</si>
  <si>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</si>
  <si>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</si>
  <si>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</si>
  <si>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</si>
  <si>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</si>
  <si>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</si>
  <si>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</si>
  <si>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</si>
  <si>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</si>
  <si>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</si>
  <si>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</si>
  <si>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</si>
  <si>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</si>
  <si>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</si>
  <si>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</si>
  <si>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</si>
  <si>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</si>
  <si>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</si>
  <si>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</si>
  <si>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</si>
  <si>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</si>
  <si>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</si>
  <si>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</si>
  <si>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</si>
  <si>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</si>
  <si>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</si>
  <si>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</si>
  <si>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</si>
  <si>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</si>
  <si>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</si>
  <si>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</si>
  <si>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</si>
  <si>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</si>
  <si>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</si>
  <si>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</si>
  <si>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</si>
  <si>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</si>
  <si>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</si>
  <si>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</si>
  <si>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</si>
  <si>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</si>
  <si>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</si>
  <si>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</si>
  <si>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</si>
  <si>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</si>
  <si>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</si>
  <si>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</si>
  <si>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</si>
  <si>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</si>
  <si>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</si>
  <si>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</si>
  <si>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</si>
  <si>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</si>
  <si>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</si>
  <si>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</si>
  <si>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</si>
  <si>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</si>
  <si>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</si>
  <si>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</si>
  <si>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</si>
  <si>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</si>
  <si>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</si>
  <si>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</si>
  <si>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</si>
  <si>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</si>
  <si>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</si>
  <si>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</si>
  <si>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</si>
  <si>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</si>
  <si>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</si>
  <si>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</si>
  <si>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</si>
  <si>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</si>
  <si>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</si>
  <si>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</si>
  <si>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</si>
  <si>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</si>
  <si>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</si>
  <si>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</si>
  <si>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</si>
  <si>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</si>
  <si>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</si>
  <si>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</si>
  <si>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</si>
  <si>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</si>
  <si>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</si>
  <si>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</si>
  <si>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</si>
  <si>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</si>
  <si>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</si>
  <si>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</si>
  <si>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</si>
  <si>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</si>
  <si>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</si>
  <si>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</si>
  <si>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</si>
  <si>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</si>
  <si>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</si>
  <si>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</si>
  <si>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</si>
  <si>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</si>
  <si>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</si>
  <si>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</si>
  <si>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</si>
  <si>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</si>
  <si>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</si>
  <si>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</si>
  <si>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</si>
  <si>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</si>
  <si>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</si>
  <si>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</si>
  <si>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</si>
  <si>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</si>
  <si>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</si>
  <si>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</si>
  <si>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</si>
  <si>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</si>
  <si>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</si>
  <si>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</si>
  <si>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</si>
  <si>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</si>
  <si>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</si>
  <si>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</si>
  <si>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</si>
  <si>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</si>
  <si>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</si>
  <si>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</si>
  <si>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</si>
  <si>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</si>
  <si>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</si>
  <si>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</si>
  <si>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</si>
  <si>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</si>
  <si>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</si>
  <si>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</si>
  <si>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</si>
  <si>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</si>
  <si>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</si>
  <si>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</si>
  <si>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</si>
  <si>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</si>
  <si>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</si>
  <si>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</si>
  <si>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</si>
  <si>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</si>
  <si>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</si>
  <si>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</si>
  <si>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</si>
  <si>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</si>
  <si>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</si>
  <si>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</si>
  <si>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</si>
  <si>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</si>
  <si>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</si>
  <si>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</si>
  <si>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</si>
  <si>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</si>
  <si>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</si>
  <si>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</si>
  <si>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</si>
  <si>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</si>
  <si>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</si>
  <si>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</si>
  <si>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</si>
  <si>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</si>
  <si>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</si>
  <si>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</si>
  <si>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</si>
  <si>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</si>
  <si>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</si>
  <si>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</si>
  <si>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</si>
  <si>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</si>
  <si>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</si>
  <si>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</si>
  <si>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</si>
  <si>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</si>
  <si>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</si>
  <si>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</si>
  <si>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</si>
  <si>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</si>
  <si>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</si>
  <si>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</si>
  <si>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</si>
  <si>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</si>
  <si>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</si>
  <si>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</si>
  <si>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</si>
  <si>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</si>
  <si>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</si>
  <si>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</si>
  <si>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</si>
  <si>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</si>
  <si>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</si>
  <si>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</si>
  <si>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</si>
  <si>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</si>
  <si>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</si>
  <si>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</si>
  <si>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</si>
  <si>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</si>
  <si>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</si>
  <si>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</si>
  <si>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</si>
  <si>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</si>
  <si>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</si>
  <si>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</si>
  <si>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</si>
  <si>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</si>
  <si>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</si>
  <si>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</si>
  <si>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</si>
  <si>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</si>
  <si>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</si>
  <si>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</si>
  <si>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</si>
  <si>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</si>
  <si>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</si>
  <si>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</si>
  <si>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</si>
  <si>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</si>
  <si>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</si>
  <si>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</si>
  <si>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</si>
  <si>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</si>
  <si>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</si>
  <si>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</si>
  <si>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</si>
  <si>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</si>
  <si>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</si>
  <si>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</si>
  <si>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</si>
  <si>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</si>
  <si>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</si>
  <si>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</si>
  <si>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</si>
  <si>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</si>
  <si>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</si>
  <si>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</si>
  <si>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</si>
  <si>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</si>
  <si>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</si>
  <si>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</si>
  <si>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</si>
  <si>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</si>
  <si>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</si>
  <si>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</si>
  <si>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</si>
  <si>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</si>
  <si>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</si>
  <si>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</si>
  <si>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</si>
  <si>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</si>
  <si>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</si>
  <si>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</si>
  <si>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</si>
  <si>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</si>
  <si>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</si>
  <si>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</si>
  <si>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</si>
  <si>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</si>
  <si>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</si>
  <si>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</si>
  <si>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</si>
  <si>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</si>
  <si>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</si>
  <si>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</si>
  <si>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</si>
  <si>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</si>
  <si>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</si>
  <si>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</si>
  <si>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</si>
  <si>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</si>
  <si>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</si>
  <si>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</si>
  <si>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</si>
  <si>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</si>
  <si>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</si>
  <si>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</si>
  <si>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</si>
  <si>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</si>
  <si>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</si>
  <si>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</si>
  <si>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</si>
  <si>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</si>
  <si>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</si>
  <si>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</si>
  <si>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</si>
  <si>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</si>
  <si>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</si>
  <si>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</si>
  <si>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</si>
  <si>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</si>
  <si>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</si>
  <si>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</si>
  <si>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</si>
  <si>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</si>
  <si>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</si>
  <si>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</si>
  <si>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</si>
  <si>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</si>
  <si>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</si>
  <si>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</si>
  <si>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</si>
  <si>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</si>
  <si>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</si>
  <si>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</si>
  <si>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</si>
  <si>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</si>
  <si>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</si>
  <si>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</si>
  <si>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</si>
  <si>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</si>
  <si>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</si>
  <si>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</si>
  <si>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</si>
  <si>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</si>
  <si>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</si>
  <si>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</si>
  <si>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</si>
  <si>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</si>
  <si>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</si>
  <si>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</si>
  <si>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</si>
  <si>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</si>
  <si>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</si>
  <si>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</si>
  <si>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</si>
  <si>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</si>
  <si>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</si>
  <si>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</si>
  <si>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</si>
  <si>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</si>
  <si>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</si>
  <si>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</si>
  <si>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</si>
  <si>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</si>
  <si>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</si>
  <si>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</si>
  <si>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</si>
  <si>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</si>
  <si>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</si>
  <si>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</si>
  <si>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</si>
  <si>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</si>
  <si>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</si>
  <si>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</si>
  <si>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</si>
  <si>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</si>
  <si>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</si>
  <si>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</si>
  <si>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</si>
  <si>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</si>
  <si>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</si>
  <si>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</si>
  <si>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</si>
  <si>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</si>
  <si>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</si>
  <si>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</si>
  <si>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</si>
  <si>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</si>
  <si>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</si>
  <si>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</si>
  <si>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</si>
  <si>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</si>
  <si>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</si>
  <si>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</si>
  <si>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</si>
  <si>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</si>
  <si>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</si>
  <si>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</si>
  <si>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</si>
  <si>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</si>
  <si>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</si>
  <si>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</si>
  <si>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</si>
  <si>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</si>
  <si>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</si>
  <si>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</si>
  <si>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</si>
  <si>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</si>
  <si>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</si>
  <si>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</si>
  <si>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</si>
  <si>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</si>
  <si>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</si>
  <si>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</si>
  <si>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</si>
  <si>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</si>
  <si>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</si>
  <si>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</si>
  <si>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</si>
  <si>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</si>
  <si>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</si>
  <si>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</si>
  <si>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</si>
  <si>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</si>
  <si>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</si>
  <si>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</si>
  <si>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</si>
  <si>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</si>
  <si>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</si>
  <si>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</si>
  <si>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</si>
  <si>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</si>
  <si>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</si>
  <si>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</si>
  <si>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</si>
  <si>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</si>
  <si>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</si>
  <si>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</si>
  <si>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</si>
  <si>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</si>
  <si>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</si>
  <si>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</si>
  <si>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</si>
  <si>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</si>
  <si>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</si>
  <si>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</si>
  <si>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</si>
  <si>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</si>
  <si>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</si>
  <si>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</si>
  <si>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</si>
  <si>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</si>
  <si>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</si>
  <si>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</si>
  <si>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</si>
  <si>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</si>
  <si>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</si>
  <si>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</si>
  <si>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</si>
  <si>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</si>
  <si>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</si>
  <si>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</si>
  <si>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</si>
  <si>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</si>
  <si>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</si>
  <si>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</si>
  <si>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</si>
  <si>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</si>
  <si>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</si>
  <si>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</si>
  <si>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</si>
  <si>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</si>
  <si>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</si>
  <si>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</si>
  <si>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</si>
  <si>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</si>
  <si>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</si>
  <si>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</si>
  <si>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</si>
  <si>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</si>
  <si>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</si>
  <si>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</si>
  <si>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</si>
  <si>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</si>
  <si>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</si>
  <si>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</si>
  <si>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</si>
  <si>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</si>
  <si>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</si>
  <si>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</si>
  <si>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</si>
  <si>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</si>
  <si>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</si>
  <si>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</si>
  <si>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</si>
  <si>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</si>
  <si>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</si>
  <si>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</si>
  <si>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</si>
  <si>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</si>
  <si>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</si>
  <si>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</si>
  <si>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</si>
  <si>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</si>
  <si>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</si>
  <si>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</si>
  <si>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</si>
  <si>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</si>
  <si>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</si>
  <si>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</si>
  <si>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</si>
  <si>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</si>
  <si>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</si>
  <si>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</si>
  <si>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</si>
  <si>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</si>
  <si>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</si>
  <si>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</si>
  <si>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</si>
  <si>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</si>
  <si>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</si>
  <si>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</si>
  <si>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</si>
  <si>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</si>
  <si>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</si>
  <si>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</si>
  <si>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</si>
  <si>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</si>
  <si>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</si>
  <si>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</si>
  <si>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</si>
  <si>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</si>
  <si>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</si>
  <si>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</si>
  <si>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</si>
  <si>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</si>
  <si>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</si>
  <si>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</si>
  <si>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</si>
  <si>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</si>
  <si>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</si>
  <si>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</si>
  <si>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</si>
  <si>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</si>
  <si>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</si>
  <si>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</si>
  <si>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</si>
  <si>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</si>
  <si>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</si>
  <si>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</si>
  <si>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</si>
  <si>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</si>
  <si>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</si>
  <si>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</si>
  <si>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</si>
  <si>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</si>
  <si>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</si>
  <si>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</si>
  <si>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</si>
  <si>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</si>
  <si>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</si>
  <si>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</si>
  <si>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</si>
  <si>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</si>
  <si>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</si>
  <si>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</si>
  <si>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</si>
  <si>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</si>
  <si>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</si>
  <si>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</si>
  <si>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</si>
  <si>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</si>
  <si>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</si>
  <si>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</si>
  <si>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</si>
  <si>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</si>
  <si>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</si>
  <si>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</si>
  <si>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</si>
  <si>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</si>
  <si>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</si>
  <si>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</si>
  <si>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</si>
  <si>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</si>
  <si>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</si>
  <si>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</si>
  <si>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</si>
  <si>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</si>
  <si>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</si>
  <si>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</si>
  <si>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</si>
  <si>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</si>
  <si>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</si>
  <si>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</si>
  <si>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</si>
  <si>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</si>
  <si>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</si>
  <si>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</si>
  <si>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</si>
  <si>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</si>
  <si>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</si>
  <si>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</si>
  <si>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</si>
  <si>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</si>
  <si>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</si>
  <si>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</si>
  <si>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</si>
  <si>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</si>
  <si>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</si>
  <si>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</si>
  <si>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</si>
  <si>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</si>
  <si>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</si>
  <si>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</si>
  <si>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</si>
  <si>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</si>
  <si>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</si>
  <si>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</si>
  <si>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</si>
  <si>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</si>
  <si>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</si>
  <si>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</si>
  <si>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</si>
  <si>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</si>
  <si>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</si>
  <si>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</si>
  <si>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</si>
  <si>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</si>
  <si>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</si>
  <si>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</si>
  <si>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</si>
  <si>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</si>
  <si>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</si>
  <si>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</si>
  <si>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</si>
  <si>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</si>
  <si>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</si>
  <si>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</si>
  <si>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</si>
  <si>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</si>
  <si>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</si>
  <si>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</si>
  <si>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</si>
  <si>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</si>
  <si>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</si>
  <si>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</si>
  <si>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</si>
  <si>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</si>
  <si>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</si>
  <si>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</si>
  <si>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</si>
  <si>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</si>
  <si>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</si>
  <si>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</si>
  <si>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</si>
  <si>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</si>
  <si>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</si>
  <si>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</si>
  <si>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</si>
  <si>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</si>
  <si>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</si>
  <si>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</si>
  <si>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</si>
  <si>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</si>
  <si>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</si>
  <si>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</si>
  <si>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</si>
  <si>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</si>
  <si>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</si>
  <si>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</si>
  <si>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</si>
  <si>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</si>
  <si>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</si>
  <si>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</si>
  <si>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</si>
  <si>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</si>
  <si>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</si>
  <si>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</si>
  <si>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</si>
  <si>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</si>
  <si>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</si>
  <si>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</si>
  <si>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</si>
  <si>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</si>
  <si>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</si>
  <si>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</si>
  <si>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</si>
  <si>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</si>
  <si>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</si>
  <si>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</si>
  <si>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</si>
  <si>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</si>
  <si>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</si>
  <si>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</si>
  <si>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</si>
  <si>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</si>
  <si>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</si>
  <si>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</si>
  <si>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</si>
  <si>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</si>
  <si>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</si>
  <si>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</si>
  <si>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</si>
  <si>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</si>
  <si>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</si>
  <si>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</si>
  <si>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</si>
  <si>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</si>
  <si>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</si>
  <si>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</si>
  <si>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</si>
  <si>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</si>
  <si>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</si>
  <si>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</si>
  <si>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</si>
  <si>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</si>
  <si>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</si>
  <si>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</si>
  <si>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</si>
  <si>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</si>
  <si>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</si>
  <si>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</si>
  <si>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</si>
  <si>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</si>
  <si>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</si>
  <si>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</si>
  <si>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</si>
  <si>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</si>
  <si>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</si>
  <si>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</si>
  <si>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</si>
  <si>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</si>
  <si>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</si>
  <si>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</si>
  <si>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</si>
  <si>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</si>
  <si>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</si>
  <si>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</si>
  <si>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</si>
  <si>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</si>
  <si>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</si>
  <si>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</si>
  <si>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</si>
  <si>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</si>
  <si>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</si>
  <si>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</si>
  <si>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</si>
  <si>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</si>
  <si>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</si>
  <si>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</si>
  <si>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</si>
  <si>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</si>
  <si>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</si>
  <si>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</si>
  <si>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</si>
  <si>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</si>
  <si>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</si>
  <si>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</si>
  <si>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</si>
  <si>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</si>
  <si>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</si>
  <si>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</si>
  <si>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</si>
  <si>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</si>
  <si>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</si>
  <si>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</si>
  <si>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</si>
  <si>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</si>
  <si>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</si>
  <si>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</si>
  <si>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</si>
  <si>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</si>
  <si>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</si>
  <si>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</si>
  <si>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</si>
  <si>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</si>
  <si>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</si>
  <si>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</si>
  <si>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</si>
  <si>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</si>
  <si>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</si>
  <si>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</si>
  <si>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</si>
  <si>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</si>
  <si>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</si>
  <si>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</si>
  <si>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</si>
  <si>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</si>
  <si>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</si>
  <si>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</si>
  <si>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</si>
  <si>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</si>
  <si>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</si>
  <si>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</si>
  <si>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</si>
  <si>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</si>
  <si>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</si>
  <si>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</si>
  <si>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</si>
  <si>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</si>
  <si>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</si>
  <si>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</si>
  <si>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</si>
  <si>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</si>
  <si>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</si>
  <si>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</si>
  <si>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</si>
  <si>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</si>
  <si>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</si>
  <si>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</si>
  <si>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</si>
  <si>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</si>
  <si>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</si>
  <si>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</si>
  <si>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</si>
  <si>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</si>
  <si>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</si>
  <si>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</si>
  <si>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</si>
  <si>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</si>
  <si>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</si>
  <si>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</si>
  <si>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</si>
  <si>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</si>
  <si>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</si>
  <si>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</si>
  <si>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</si>
  <si>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</si>
  <si>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</si>
  <si>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</si>
  <si>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</si>
  <si>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</si>
  <si>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</si>
  <si>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</si>
  <si>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</si>
  <si>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</si>
  <si>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</si>
  <si>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</si>
  <si>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</si>
  <si>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</si>
  <si>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</si>
  <si>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</si>
  <si>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</si>
  <si>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</si>
  <si>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</si>
  <si>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</si>
  <si>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</si>
  <si>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</si>
  <si>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</si>
  <si>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</si>
  <si>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</si>
  <si>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</si>
  <si>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</si>
  <si>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</si>
  <si>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</si>
  <si>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</si>
  <si>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</si>
  <si>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</si>
  <si>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</si>
  <si>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</si>
  <si>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</si>
  <si>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</si>
  <si>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</si>
  <si>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</si>
  <si>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</si>
  <si>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</si>
  <si>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</si>
  <si>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</si>
  <si>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</si>
  <si>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</si>
  <si>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</si>
  <si>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</si>
  <si>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</si>
  <si>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</si>
  <si>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</si>
  <si>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</si>
  <si>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</si>
  <si>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</si>
  <si>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</si>
  <si>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</si>
  <si>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</si>
  <si>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</si>
  <si>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</si>
  <si>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</si>
  <si>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</si>
  <si>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</si>
  <si>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</si>
  <si>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</si>
  <si>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</si>
  <si>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</si>
  <si>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</si>
  <si>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</si>
  <si>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</si>
  <si>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</si>
  <si>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</si>
  <si>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</si>
  <si>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</si>
  <si>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</si>
  <si>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</si>
  <si>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</si>
  <si>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</si>
  <si>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</si>
  <si>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</si>
  <si>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</si>
  <si>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</si>
  <si>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</si>
  <si>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</si>
  <si>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</si>
  <si>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</si>
  <si>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</si>
  <si>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</si>
  <si>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</si>
  <si>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</si>
  <si>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</si>
  <si>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</si>
  <si>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</si>
  <si>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</si>
  <si>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</si>
  <si>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</si>
  <si>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</si>
  <si>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</si>
  <si>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</si>
  <si>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</si>
  <si>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</si>
  <si>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</si>
  <si>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</si>
  <si>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</si>
  <si>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</si>
  <si>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</si>
  <si>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</si>
  <si>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</si>
  <si>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</si>
  <si>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</si>
  <si>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</si>
  <si>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</si>
  <si>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</si>
  <si>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</si>
  <si>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</si>
  <si>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</si>
  <si>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</si>
  <si>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</si>
  <si>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</si>
  <si>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</si>
  <si>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</si>
  <si>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</si>
  <si>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</si>
  <si>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</si>
  <si>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</si>
  <si>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</si>
  <si>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</si>
  <si>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</si>
  <si>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</si>
  <si>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</si>
  <si>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</si>
  <si>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</si>
  <si>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</si>
  <si>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</si>
  <si>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</si>
  <si>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</si>
  <si>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</si>
  <si>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</si>
  <si>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</si>
  <si>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</si>
  <si>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</si>
  <si>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</si>
  <si>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</si>
  <si>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</si>
  <si>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</si>
  <si>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</si>
  <si>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</si>
  <si>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</si>
  <si>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</si>
  <si>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</si>
  <si>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</si>
  <si>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</si>
  <si>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</si>
  <si>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</si>
  <si>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</si>
  <si>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</si>
  <si>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</si>
  <si>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</si>
  <si>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</si>
  <si>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</si>
  <si>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</si>
  <si>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</si>
  <si>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</si>
  <si>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</si>
  <si>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</si>
  <si>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</si>
  <si>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</si>
  <si>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</si>
  <si>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</si>
  <si>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</si>
  <si>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</si>
  <si>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</si>
  <si>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</si>
  <si>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</si>
  <si>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</si>
  <si>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</si>
  <si>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</si>
  <si>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</si>
  <si>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</si>
  <si>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</si>
  <si>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</si>
  <si>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</si>
  <si>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</si>
  <si>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</si>
  <si>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</si>
  <si>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</si>
  <si>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</si>
  <si>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</si>
  <si>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</si>
  <si>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</si>
  <si>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</si>
  <si>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</si>
  <si>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</si>
  <si>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</si>
  <si>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</si>
  <si>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</si>
  <si>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</si>
  <si>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</si>
  <si>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</si>
  <si>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</si>
  <si>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</si>
  <si>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</si>
  <si>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</si>
  <si>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</si>
  <si>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</si>
  <si>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</si>
  <si>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</si>
  <si>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</si>
  <si>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</si>
  <si>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</si>
  <si>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</si>
  <si>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</si>
  <si>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</si>
  <si>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</si>
  <si>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</si>
  <si>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</si>
  <si>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</si>
  <si>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</si>
  <si>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</si>
  <si>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</si>
  <si>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</si>
  <si>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</si>
  <si>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</si>
  <si>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</si>
  <si>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</si>
  <si>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</si>
  <si>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</si>
  <si>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</si>
  <si>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</si>
  <si>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</si>
  <si>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</si>
  <si>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</si>
  <si>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</si>
  <si>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</si>
  <si>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</si>
  <si>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</si>
  <si>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</si>
  <si>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</si>
  <si>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</si>
  <si>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</si>
  <si>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</si>
  <si>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</si>
  <si>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</si>
  <si>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</si>
  <si>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</si>
  <si>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</si>
  <si>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</si>
  <si>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</si>
  <si>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</si>
  <si>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</si>
  <si>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</si>
  <si>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</si>
  <si>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</si>
  <si>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</si>
  <si>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</si>
  <si>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</si>
  <si>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</si>
  <si>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</si>
  <si>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</si>
  <si>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</si>
  <si>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</si>
  <si>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</si>
  <si>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</si>
  <si>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</si>
  <si>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</si>
  <si>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</si>
  <si>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</si>
  <si>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</si>
  <si>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</si>
  <si>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</si>
  <si>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</si>
  <si>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</si>
  <si>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</si>
  <si>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</si>
  <si>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</si>
  <si>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</si>
  <si>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</si>
  <si>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</si>
  <si>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</si>
  <si>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</si>
  <si>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</si>
  <si>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</si>
  <si>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</si>
  <si>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</si>
  <si>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</si>
  <si>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</si>
  <si>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</si>
  <si>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</si>
  <si>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</si>
  <si>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</si>
  <si>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</si>
  <si>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</si>
  <si>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</si>
  <si>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</si>
  <si>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</si>
  <si>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</si>
  <si>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</si>
  <si>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</si>
  <si>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</si>
  <si>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</si>
  <si>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</si>
  <si>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</si>
  <si>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</si>
  <si>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</si>
  <si>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</si>
  <si>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</si>
  <si>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</si>
  <si>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</si>
  <si>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</si>
  <si>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</si>
  <si>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</si>
  <si>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</si>
  <si>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</si>
  <si>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</si>
  <si>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</si>
  <si>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</si>
  <si>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</si>
  <si>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</si>
  <si>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</si>
  <si>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</si>
  <si>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</si>
  <si>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</si>
  <si>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</si>
  <si>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</si>
  <si>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</si>
  <si>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</si>
  <si>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</si>
  <si>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</si>
  <si>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</si>
  <si>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</si>
  <si>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</si>
  <si>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</si>
  <si>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</si>
  <si>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</si>
  <si>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</si>
  <si>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</si>
  <si>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</si>
  <si>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</si>
  <si>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</si>
  <si>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</si>
  <si>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</si>
  <si>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</si>
  <si>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</si>
  <si>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</si>
  <si>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</si>
  <si>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</si>
  <si>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</si>
  <si>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</si>
  <si>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</si>
  <si>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</si>
  <si>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</si>
  <si>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</si>
  <si>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</si>
  <si>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</si>
  <si>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</si>
  <si>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</si>
  <si>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</si>
  <si>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</si>
  <si>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</si>
  <si>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</si>
  <si>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</si>
  <si>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</si>
  <si>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</si>
  <si>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</si>
  <si>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</si>
  <si>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</si>
  <si>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</si>
  <si>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</si>
  <si>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</si>
  <si>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</si>
  <si>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</si>
  <si>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</si>
  <si>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</si>
  <si>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</si>
  <si>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</si>
  <si>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</si>
  <si>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</si>
  <si>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</si>
  <si>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</si>
  <si>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</si>
  <si>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</si>
  <si>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</si>
  <si>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</si>
  <si>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</si>
  <si>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</si>
  <si>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</si>
  <si>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</si>
  <si>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</si>
  <si>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</si>
  <si>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</si>
  <si>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</si>
  <si>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</si>
  <si>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</si>
  <si>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</si>
  <si>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</si>
  <si>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</si>
  <si>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</si>
  <si>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</si>
  <si>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</si>
  <si>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</si>
  <si>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</si>
  <si>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</si>
  <si>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</si>
  <si>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</si>
  <si>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</si>
  <si>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</si>
  <si>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</si>
  <si>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</si>
  <si>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</si>
  <si>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</si>
  <si>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</si>
  <si>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</si>
  <si>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</si>
  <si>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</si>
  <si>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</si>
  <si>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</si>
  <si>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</si>
  <si>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</si>
  <si>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</si>
  <si>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</si>
  <si>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</si>
  <si>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</si>
  <si>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</si>
  <si>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</si>
  <si>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</si>
  <si>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</si>
  <si>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</si>
  <si>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</si>
  <si>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</si>
  <si>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</si>
  <si>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</si>
  <si>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</si>
  <si>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</si>
  <si>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</si>
  <si>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</si>
  <si>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</si>
  <si>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</si>
  <si>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</si>
  <si>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</si>
  <si>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</si>
  <si>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</si>
  <si>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</si>
  <si>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</si>
  <si>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</si>
  <si>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</si>
  <si>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</si>
  <si>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</si>
  <si>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</si>
  <si>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</si>
  <si>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</si>
  <si>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</si>
  <si>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</si>
  <si>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</si>
  <si>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</si>
  <si>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</si>
  <si>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</si>
  <si>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</si>
  <si>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</si>
  <si>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</si>
  <si>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</si>
  <si>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</si>
  <si>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</si>
  <si>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</si>
  <si>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</si>
  <si>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</si>
  <si>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</si>
  <si>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</si>
  <si>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</si>
  <si>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</si>
  <si>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</si>
  <si>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</si>
  <si>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</si>
  <si>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</si>
  <si>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</si>
  <si>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</si>
  <si>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</si>
  <si>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</si>
  <si>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</si>
  <si>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</si>
  <si>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</si>
  <si>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</si>
  <si>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</si>
  <si>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</si>
  <si>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</si>
  <si>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</si>
  <si>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</si>
  <si>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</si>
  <si>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</si>
  <si>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</si>
  <si>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</si>
  <si>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</si>
  <si>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</si>
  <si>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</si>
  <si>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</si>
  <si>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</si>
  <si>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</si>
  <si>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</si>
  <si>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</si>
  <si>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</si>
  <si>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</si>
  <si>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</si>
  <si>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</si>
  <si>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</si>
  <si>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</si>
  <si>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</si>
  <si>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</si>
  <si>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</si>
  <si>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</si>
  <si>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</si>
  <si>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</si>
  <si>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</si>
  <si>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</si>
  <si>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</si>
  <si>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</si>
  <si>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</si>
  <si>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</si>
  <si>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</si>
  <si>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</si>
  <si>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</si>
  <si>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</si>
  <si>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</si>
  <si>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</si>
  <si>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</si>
  <si>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</si>
  <si>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</si>
  <si>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</si>
  <si>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</si>
  <si>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</si>
  <si>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</si>
  <si>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</si>
  <si>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</si>
  <si>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</si>
  <si>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</si>
  <si>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</si>
  <si>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</si>
  <si>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</si>
  <si>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</si>
  <si>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</si>
  <si>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</si>
  <si>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</si>
  <si>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</si>
  <si>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</si>
  <si>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</si>
  <si>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</si>
  <si>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</si>
  <si>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</si>
  <si>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</si>
  <si>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</si>
  <si>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</si>
  <si>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</si>
  <si>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</si>
  <si>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</si>
  <si>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</si>
  <si>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</si>
  <si>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</si>
  <si>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</si>
  <si>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</si>
  <si>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</si>
  <si>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</si>
  <si>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</si>
  <si>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</si>
  <si>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</si>
  <si>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</si>
  <si>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</si>
  <si>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</si>
  <si>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</si>
  <si>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</si>
  <si>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</si>
  <si>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</si>
  <si>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</si>
  <si>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</si>
  <si>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</si>
  <si>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</si>
  <si>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</si>
  <si>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</si>
  <si>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</si>
  <si>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</si>
  <si>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</si>
  <si>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</si>
  <si>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</si>
  <si>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</si>
  <si>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</si>
  <si>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</si>
  <si>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</si>
  <si>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</si>
  <si>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</si>
  <si>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</si>
  <si>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</si>
  <si>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</si>
  <si>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</si>
  <si>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</si>
  <si>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</si>
  <si>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</si>
  <si>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</si>
  <si>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</si>
  <si>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</si>
  <si>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</si>
  <si>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</si>
  <si>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</si>
  <si>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</si>
  <si>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</si>
  <si>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</si>
  <si>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</si>
  <si>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</si>
  <si>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</si>
  <si>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</si>
  <si>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</si>
  <si>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</si>
  <si>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</si>
  <si>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</si>
  <si>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</si>
  <si>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</si>
  <si>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</si>
  <si>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</si>
  <si>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</si>
  <si>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</si>
  <si>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</si>
  <si>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</si>
  <si>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</si>
  <si>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</si>
  <si>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</si>
  <si>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</si>
  <si>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</si>
  <si>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</si>
  <si>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</si>
  <si>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</si>
  <si>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</si>
  <si>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</si>
  <si>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</si>
  <si>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</si>
  <si>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</si>
  <si>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</si>
  <si>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</si>
  <si>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</si>
  <si>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</si>
  <si>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</si>
  <si>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</si>
  <si>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</si>
  <si>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</si>
  <si>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</si>
  <si>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</si>
  <si>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</si>
  <si>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</si>
  <si>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</si>
  <si>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</si>
  <si>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</si>
  <si>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</si>
  <si>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</si>
  <si>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</si>
  <si>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</si>
  <si>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</si>
  <si>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</si>
  <si>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</si>
  <si>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</si>
  <si>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</si>
  <si>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</si>
  <si>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</si>
  <si>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</si>
  <si>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</si>
  <si>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</si>
  <si>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</si>
  <si>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</si>
  <si>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</si>
  <si>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</si>
  <si>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</si>
  <si>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</si>
  <si>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</si>
  <si>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</si>
  <si>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</si>
  <si>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</si>
  <si>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</si>
  <si>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</si>
  <si>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</si>
  <si>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</si>
  <si>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</si>
  <si>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</si>
  <si>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</si>
  <si>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</si>
  <si>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</si>
  <si>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</si>
  <si>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</si>
  <si>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</si>
  <si>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</si>
  <si>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</si>
  <si>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</si>
  <si>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</si>
  <si>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</si>
  <si>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</si>
  <si>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</si>
  <si>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</si>
  <si>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</si>
  <si>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</si>
  <si>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</si>
  <si>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</si>
  <si>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</si>
  <si>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</si>
  <si>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</si>
  <si>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</si>
  <si>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</si>
  <si>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</si>
  <si>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</si>
  <si>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</si>
  <si>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</si>
  <si>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</si>
  <si>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</si>
  <si>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</si>
  <si>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</si>
  <si>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</si>
  <si>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</si>
  <si>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</si>
  <si>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</si>
  <si>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</si>
  <si>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</si>
  <si>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</si>
  <si>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</si>
  <si>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</si>
  <si>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</si>
  <si>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</si>
  <si>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</si>
  <si>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</si>
  <si>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</si>
  <si>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</si>
  <si>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</si>
  <si>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</si>
  <si>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</si>
  <si>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</si>
  <si>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</si>
  <si>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</si>
  <si>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</si>
  <si>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</si>
  <si>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</si>
  <si>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</si>
  <si>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</si>
  <si>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</si>
  <si>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</si>
  <si>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</si>
  <si>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</si>
  <si>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</si>
  <si>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</si>
  <si>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</si>
  <si>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</si>
  <si>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</si>
  <si>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</si>
  <si>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</si>
  <si>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</si>
  <si>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</si>
  <si>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</si>
  <si>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</si>
  <si>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</si>
  <si>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</si>
  <si>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</si>
  <si>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</si>
  <si>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</si>
  <si>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</si>
  <si>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</si>
  <si>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</si>
  <si>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</si>
  <si>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</si>
  <si>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</si>
  <si>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</si>
  <si>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</si>
  <si>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</si>
  <si>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</si>
  <si>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</si>
  <si>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</si>
  <si>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</si>
  <si>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</si>
  <si>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</si>
  <si>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</si>
  <si>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</si>
  <si>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</si>
  <si>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</si>
  <si>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</si>
  <si>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</si>
  <si>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</si>
  <si>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</si>
  <si>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</si>
  <si>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</si>
  <si>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</si>
  <si>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</si>
  <si>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</si>
  <si>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</si>
  <si>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</si>
  <si>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</si>
  <si>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</si>
  <si>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</si>
  <si>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</si>
  <si>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</si>
  <si>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</si>
  <si>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</si>
  <si>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</si>
  <si>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</si>
  <si>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</si>
  <si>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</si>
  <si>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</si>
  <si>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</si>
  <si>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</si>
  <si>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</si>
  <si>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</si>
  <si>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</si>
  <si>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</si>
  <si>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</si>
  <si>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</si>
  <si>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</si>
  <si>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</si>
  <si>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</si>
  <si>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</si>
  <si>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</si>
  <si>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</si>
  <si>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</si>
  <si>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</si>
  <si>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</si>
  <si>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</si>
  <si>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</si>
  <si>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</si>
  <si>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</si>
  <si>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</si>
  <si>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</si>
  <si>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</si>
  <si>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</si>
  <si>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</si>
  <si>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</si>
  <si>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</si>
  <si>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</si>
  <si>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</si>
  <si>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</si>
  <si>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</si>
  <si>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</si>
  <si>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</si>
  <si>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</si>
  <si>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</si>
  <si>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</si>
  <si>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</si>
  <si>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</si>
  <si>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</si>
  <si>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</si>
  <si>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</si>
  <si>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</si>
  <si>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</si>
  <si>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</si>
  <si>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</si>
  <si>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</si>
  <si>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</si>
  <si>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</si>
  <si>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</si>
  <si>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</si>
  <si>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</si>
  <si>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</si>
  <si>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</si>
  <si>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</si>
  <si>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</si>
  <si>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</si>
  <si>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</si>
  <si>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</si>
  <si>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</si>
  <si>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</si>
  <si>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</si>
  <si>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</si>
  <si>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</si>
  <si>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</si>
  <si>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</si>
  <si>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</si>
  <si>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</si>
  <si>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</si>
  <si>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</si>
  <si>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</si>
  <si>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</si>
  <si>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</si>
  <si>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</si>
  <si>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</si>
  <si>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</si>
  <si>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</si>
  <si>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</si>
  <si>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</si>
  <si>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</si>
  <si>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</si>
  <si>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</si>
  <si>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</si>
  <si>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</si>
  <si>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</si>
  <si>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</si>
  <si>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</si>
  <si>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</si>
  <si>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</si>
  <si>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</si>
  <si>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</si>
  <si>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</si>
  <si>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</si>
  <si>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</si>
  <si>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</si>
  <si>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</si>
  <si>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</si>
  <si>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</si>
  <si>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</si>
  <si>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</si>
  <si>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</si>
  <si>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</si>
  <si>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</si>
  <si>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</si>
  <si>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</si>
  <si>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</si>
  <si>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</si>
  <si>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</si>
  <si>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</si>
  <si>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</si>
  <si>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</si>
  <si>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</si>
  <si>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</si>
  <si>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</si>
  <si>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</si>
  <si>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</si>
  <si>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</si>
  <si>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</si>
  <si>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</si>
  <si>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</si>
  <si>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</si>
  <si>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</si>
  <si>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</si>
  <si>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</si>
  <si>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</si>
  <si>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</si>
  <si>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</si>
  <si>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</si>
  <si>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</si>
  <si>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</si>
  <si>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</si>
  <si>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</si>
  <si>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</si>
  <si>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</si>
  <si>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</si>
  <si>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</si>
  <si>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</si>
  <si>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</si>
  <si>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</si>
  <si>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</si>
  <si>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</si>
  <si>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</si>
  <si>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</si>
  <si>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</si>
  <si>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</si>
  <si>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</si>
  <si>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</si>
  <si>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</si>
  <si>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</si>
  <si>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</si>
  <si>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</si>
  <si>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</si>
  <si>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</si>
  <si>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</si>
  <si>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</si>
  <si>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</si>
  <si>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</si>
  <si>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</si>
  <si>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</si>
  <si>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</si>
  <si>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</si>
  <si>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</si>
  <si>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</si>
  <si>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</si>
  <si>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</si>
  <si>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</si>
  <si>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</si>
  <si>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</si>
  <si>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</si>
  <si>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</si>
  <si>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</si>
  <si>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</si>
  <si>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</si>
  <si>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</si>
  <si>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</si>
  <si>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</si>
  <si>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</si>
  <si>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</si>
  <si>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</si>
  <si>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</si>
  <si>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</si>
  <si>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</si>
  <si>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</si>
  <si>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</si>
  <si>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</si>
  <si>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</si>
  <si>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</si>
  <si>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</si>
  <si>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</si>
  <si>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</si>
  <si>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</si>
  <si>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</si>
  <si>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</si>
  <si>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</si>
  <si>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</si>
  <si>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</si>
  <si>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</si>
  <si>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</si>
  <si>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</si>
  <si>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</si>
  <si>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</si>
  <si>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</si>
  <si>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</si>
  <si>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</si>
  <si>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</si>
  <si>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</si>
  <si>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</si>
  <si>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</si>
  <si>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</si>
  <si>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</si>
  <si>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</si>
  <si>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</si>
  <si>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</si>
  <si>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</si>
  <si>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</si>
  <si>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</si>
  <si>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</si>
  <si>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</si>
  <si>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</si>
  <si>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</si>
  <si>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</si>
  <si>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</si>
  <si>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</si>
  <si>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</si>
  <si>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</si>
  <si>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</si>
  <si>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</si>
  <si>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</si>
  <si>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</si>
  <si>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</si>
  <si>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</si>
  <si>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</si>
  <si>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</si>
  <si>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</si>
  <si>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</si>
  <si>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</si>
  <si>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</si>
  <si>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</si>
  <si>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</si>
  <si>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</si>
  <si>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</si>
  <si>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</si>
  <si>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</si>
  <si>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</si>
  <si>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</si>
  <si>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</si>
  <si>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</si>
  <si>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</si>
  <si>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</si>
  <si>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</si>
  <si>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</si>
  <si>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</si>
  <si>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</si>
  <si>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</si>
  <si>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</si>
  <si>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</si>
  <si>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</si>
  <si>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</si>
  <si>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</si>
  <si>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</si>
  <si>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</si>
  <si>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</si>
  <si>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</si>
  <si>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</si>
  <si>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</si>
  <si>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</si>
  <si>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</si>
  <si>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</si>
  <si>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</si>
  <si>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</si>
  <si>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</si>
  <si>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</si>
  <si>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</si>
  <si>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</si>
  <si>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</si>
  <si>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</si>
  <si>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</si>
  <si>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</si>
  <si>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</si>
  <si>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</si>
  <si>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</si>
  <si>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</si>
  <si>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</si>
  <si>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</si>
  <si>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</si>
  <si>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</si>
  <si>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</si>
  <si>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</si>
  <si>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</si>
  <si>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</si>
  <si>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</si>
  <si>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</si>
  <si>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</si>
  <si>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</si>
  <si>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</si>
  <si>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</si>
  <si>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</si>
  <si>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</si>
  <si>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</si>
  <si>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</si>
  <si>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</si>
  <si>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</si>
  <si>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</si>
  <si>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</si>
  <si>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</si>
  <si>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</si>
  <si>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</si>
  <si>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</si>
  <si>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</si>
  <si>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</si>
  <si>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</si>
  <si>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</si>
  <si>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</si>
  <si>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</si>
  <si>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</si>
  <si>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</si>
  <si>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</si>
  <si>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</si>
  <si>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</si>
  <si>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</si>
  <si>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</si>
  <si>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</si>
  <si>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</si>
  <si>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</si>
  <si>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</si>
  <si>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</si>
  <si>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</si>
  <si>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</si>
  <si>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</si>
  <si>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</si>
  <si>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</si>
  <si>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</si>
  <si>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</si>
  <si>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</si>
  <si>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</si>
  <si>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</si>
  <si>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</si>
  <si>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</si>
  <si>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</si>
  <si>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</si>
  <si>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</si>
  <si>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</si>
  <si>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</si>
  <si>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</si>
  <si>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</si>
  <si>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</si>
  <si>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</si>
  <si>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</si>
  <si>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</si>
  <si>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</si>
  <si>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</si>
  <si>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</si>
  <si>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</si>
  <si>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</si>
  <si>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</si>
  <si>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</si>
  <si>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</si>
  <si>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</si>
  <si>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</si>
  <si>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</si>
  <si>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</si>
  <si>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</si>
  <si>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</si>
  <si>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</si>
  <si>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</si>
  <si>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</si>
  <si>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</si>
  <si>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</si>
  <si>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</si>
  <si>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</si>
  <si>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</si>
  <si>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</si>
  <si>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</si>
  <si>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</si>
  <si>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</si>
  <si>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</si>
  <si>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</si>
  <si>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</si>
  <si>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</si>
  <si>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</si>
  <si>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</si>
  <si>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</si>
  <si>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</si>
  <si>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</si>
  <si>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</si>
  <si>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</si>
  <si>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</si>
  <si>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</si>
  <si>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</si>
  <si>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</si>
  <si>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</si>
  <si>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</si>
  <si>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</si>
  <si>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</si>
  <si>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</si>
  <si>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</si>
  <si>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</si>
  <si>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</si>
  <si>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</si>
  <si>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</si>
  <si>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</si>
  <si>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</si>
  <si>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</si>
  <si>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</si>
  <si>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</si>
  <si>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</si>
  <si>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</si>
  <si>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</si>
  <si>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</si>
  <si>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</si>
  <si>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</si>
  <si>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</si>
  <si>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</si>
  <si>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</si>
  <si>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</si>
  <si>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</si>
  <si>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</si>
  <si>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</si>
  <si>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</si>
  <si>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</si>
  <si>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</si>
  <si>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</si>
  <si>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</si>
  <si>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</si>
  <si>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</si>
  <si>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</si>
  <si>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</si>
  <si>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</si>
  <si>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</si>
  <si>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</si>
  <si>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</si>
  <si>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</si>
  <si>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</si>
  <si>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</si>
  <si>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</si>
  <si>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</si>
  <si>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</si>
  <si>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</si>
  <si>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</si>
  <si>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</si>
  <si>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</si>
  <si>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</si>
  <si>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</si>
  <si>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</si>
  <si>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</si>
  <si>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</si>
  <si>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</si>
  <si>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</si>
  <si>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</si>
  <si>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</si>
  <si>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</si>
  <si>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</si>
  <si>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</si>
  <si>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</si>
  <si>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</si>
  <si>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</si>
  <si>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</si>
  <si>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</si>
  <si>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</si>
  <si>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</si>
  <si>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</si>
  <si>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</si>
  <si>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</si>
  <si>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</si>
  <si>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</si>
  <si>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</si>
  <si>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</si>
  <si>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</si>
  <si>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</si>
  <si>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</si>
  <si>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</si>
  <si>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</si>
  <si>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</si>
  <si>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</si>
  <si>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</si>
  <si>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</si>
  <si>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</si>
  <si>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</si>
  <si>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</si>
  <si>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</si>
  <si>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</si>
  <si>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</si>
  <si>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</si>
  <si>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</si>
  <si>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</si>
  <si>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</si>
  <si>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</si>
  <si>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</si>
  <si>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</si>
  <si>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</si>
  <si>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</si>
  <si>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</si>
  <si>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</si>
  <si>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</si>
  <si>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</si>
  <si>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</si>
  <si>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</si>
  <si>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</si>
  <si>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</si>
  <si>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</si>
  <si>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</si>
  <si>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</si>
  <si>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</si>
  <si>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</si>
  <si>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</si>
  <si>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</si>
  <si>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</si>
  <si>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</si>
  <si>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</si>
  <si>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</si>
  <si>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</si>
  <si>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</si>
  <si>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</si>
  <si>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</si>
  <si>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</si>
  <si>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</si>
  <si>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</si>
  <si>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</si>
  <si>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</si>
  <si>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</si>
  <si>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</si>
  <si>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</si>
  <si>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</si>
  <si>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</si>
  <si>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</si>
  <si>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</si>
  <si>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</si>
  <si>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</si>
  <si>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</si>
  <si>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</si>
  <si>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</si>
  <si>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</si>
  <si>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</si>
  <si>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</si>
  <si>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</si>
  <si>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</si>
  <si>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</si>
  <si>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</si>
  <si>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</si>
  <si>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</si>
  <si>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</si>
  <si>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</si>
  <si>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</si>
  <si>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</si>
  <si>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</si>
  <si>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</si>
  <si>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</si>
  <si>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</si>
  <si>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</si>
  <si>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</si>
  <si>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</si>
  <si>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</si>
  <si>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</si>
  <si>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</si>
  <si>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</si>
  <si>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</si>
  <si>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</si>
  <si>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</si>
  <si>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</si>
  <si>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</si>
  <si>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</si>
  <si>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</si>
  <si>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</si>
  <si>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</si>
  <si>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</si>
  <si>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</si>
  <si>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</si>
  <si>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</si>
  <si>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</si>
  <si>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</si>
  <si>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</si>
  <si>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</si>
  <si>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</si>
  <si>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</si>
  <si>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</si>
  <si>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</si>
  <si>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</si>
  <si>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</si>
  <si>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</si>
  <si>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</si>
  <si>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</si>
  <si>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</si>
  <si>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</si>
  <si>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</si>
  <si>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</si>
  <si>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</si>
  <si>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</si>
  <si>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</si>
  <si>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</si>
  <si>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</si>
  <si>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</si>
  <si>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</si>
  <si>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</si>
  <si>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</si>
  <si>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</si>
  <si>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</si>
  <si>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</si>
  <si>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</si>
  <si>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</si>
  <si>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</si>
  <si>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</si>
  <si>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</si>
  <si>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</si>
  <si>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</si>
  <si>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</si>
  <si>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</si>
  <si>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</si>
  <si>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</si>
  <si>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</si>
  <si>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</si>
  <si>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</si>
  <si>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</si>
  <si>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</si>
  <si>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</si>
  <si>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</si>
  <si>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</si>
  <si>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</si>
  <si>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</si>
  <si>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</si>
  <si>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</si>
  <si>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</si>
  <si>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</si>
  <si>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</si>
  <si>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</si>
  <si>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</si>
  <si>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</si>
  <si>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</si>
  <si>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</si>
  <si>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</si>
  <si>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</si>
  <si>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</si>
  <si>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</si>
  <si>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</si>
  <si>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</si>
  <si>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</si>
  <si>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</si>
  <si>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</si>
  <si>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</si>
  <si>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</si>
  <si>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</si>
  <si>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</si>
  <si>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</si>
  <si>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</si>
  <si>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</si>
  <si>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</si>
  <si>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</si>
  <si>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</si>
  <si>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</si>
  <si>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</si>
  <si>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</si>
  <si>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</si>
  <si>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</si>
  <si>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</si>
  <si>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</si>
  <si>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</si>
  <si>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</si>
  <si>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</si>
  <si>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</si>
  <si>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</si>
  <si>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</si>
  <si>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</si>
  <si>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</si>
  <si>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</si>
  <si>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</si>
  <si>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</si>
  <si>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</si>
  <si>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</si>
  <si>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</si>
  <si>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</si>
  <si>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</si>
  <si>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</si>
  <si>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</si>
  <si>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</si>
  <si>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</si>
  <si>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</si>
  <si>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</si>
  <si>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</si>
  <si>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</si>
  <si>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</si>
  <si>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</si>
  <si>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</si>
  <si>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</si>
  <si>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</si>
  <si>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</si>
  <si>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</si>
  <si>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</si>
  <si>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</si>
  <si>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</si>
  <si>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</si>
  <si>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</si>
  <si>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</si>
  <si>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</si>
  <si>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</si>
  <si>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</si>
  <si>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</si>
  <si>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</si>
  <si>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</si>
  <si>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</si>
  <si>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</si>
  <si>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</si>
  <si>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</si>
  <si>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</si>
  <si>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</si>
  <si>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</si>
  <si>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</si>
  <si>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</si>
  <si>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</si>
  <si>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</si>
  <si>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</si>
  <si>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</si>
  <si>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</si>
  <si>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</si>
  <si>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</si>
  <si>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</si>
  <si>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</si>
  <si>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</si>
  <si>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</si>
  <si>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</si>
  <si>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</si>
  <si>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</si>
  <si>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</si>
  <si>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</si>
  <si>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</si>
  <si>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</si>
  <si>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</si>
  <si>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</si>
  <si>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</si>
  <si>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</si>
  <si>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</si>
  <si>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</si>
  <si>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</si>
  <si>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</si>
  <si>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</si>
  <si>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</si>
  <si>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</si>
  <si>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</si>
  <si>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</si>
  <si>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</si>
  <si>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</si>
  <si>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</si>
  <si>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</si>
  <si>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</si>
  <si>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</si>
  <si>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</si>
  <si>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</si>
  <si>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</si>
  <si>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</si>
  <si>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</si>
  <si>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</si>
  <si>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</si>
  <si>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</si>
  <si>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</si>
  <si>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</si>
  <si>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</si>
  <si>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</si>
  <si>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</si>
  <si>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</si>
  <si>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</si>
  <si>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</si>
  <si>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</si>
  <si>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</si>
  <si>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</si>
  <si>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</si>
  <si>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</si>
  <si>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</si>
  <si>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</si>
  <si>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</si>
  <si>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</si>
  <si>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</si>
  <si>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</si>
  <si>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</si>
  <si>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</si>
  <si>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</si>
  <si>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</si>
  <si>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</si>
  <si>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</si>
  <si>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</si>
  <si>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</si>
  <si>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</si>
  <si>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</si>
  <si>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</si>
  <si>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</si>
  <si>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</si>
  <si>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</si>
  <si>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</si>
  <si>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</si>
  <si>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</si>
  <si>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</si>
  <si>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</si>
  <si>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</si>
  <si>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</si>
  <si>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</si>
  <si>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</si>
  <si>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</si>
  <si>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</si>
  <si>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</si>
  <si>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</si>
  <si>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</si>
  <si>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</si>
  <si>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</si>
  <si>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</si>
  <si>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</si>
  <si>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</si>
  <si>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</si>
  <si>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</si>
  <si>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</si>
  <si>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</si>
  <si>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</si>
  <si>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</si>
  <si>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</si>
  <si>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</si>
  <si>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</si>
  <si>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</si>
  <si>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</si>
  <si>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</si>
  <si>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</si>
  <si>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</si>
  <si>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</si>
  <si>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</si>
  <si>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</si>
  <si>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</si>
  <si>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</si>
  <si>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</si>
  <si>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</si>
  <si>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</si>
  <si>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</si>
  <si>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</si>
  <si>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</si>
  <si>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</si>
  <si>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</si>
  <si>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</si>
  <si>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</si>
  <si>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</si>
  <si>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</si>
  <si>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</si>
  <si>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</si>
  <si>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</si>
  <si>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</si>
  <si>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</si>
  <si>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</si>
  <si>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</si>
  <si>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</si>
  <si>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</si>
  <si>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</si>
  <si>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</si>
  <si>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</si>
  <si>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</si>
  <si>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</si>
  <si>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</si>
  <si>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</si>
  <si>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</si>
  <si>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</si>
  <si>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</si>
  <si>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</si>
  <si>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</si>
  <si>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</si>
  <si>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</si>
  <si>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</si>
  <si>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</si>
  <si>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</si>
  <si>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</si>
  <si>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</si>
  <si>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</si>
  <si>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</si>
  <si>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</si>
  <si>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</si>
  <si>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</si>
  <si>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</si>
  <si>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</si>
  <si>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</si>
  <si>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</si>
  <si>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</si>
  <si>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</si>
  <si>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</si>
  <si>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</si>
  <si>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</si>
  <si>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</si>
  <si>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</si>
  <si>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</si>
  <si>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</si>
  <si>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</si>
  <si>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</si>
  <si>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</si>
  <si>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</si>
  <si>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</si>
  <si>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</si>
  <si>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</si>
  <si>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</si>
  <si>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</si>
  <si>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</si>
  <si>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</si>
  <si>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</si>
  <si>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</si>
  <si>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</si>
  <si>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</si>
  <si>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</si>
  <si>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</si>
  <si>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</si>
  <si>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</si>
  <si>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</si>
  <si>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</si>
  <si>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</si>
  <si>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</si>
  <si>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</si>
  <si>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</si>
  <si>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</si>
  <si>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</si>
  <si>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</si>
  <si>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</si>
  <si>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</si>
  <si>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</si>
  <si>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</si>
  <si>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</si>
  <si>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</si>
  <si>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</si>
  <si>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</si>
  <si>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</si>
  <si>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</si>
  <si>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</si>
  <si>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</si>
  <si>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</si>
  <si>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</si>
  <si>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</si>
  <si>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</si>
  <si>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</si>
  <si>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</si>
  <si>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</si>
  <si>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</si>
  <si>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</si>
  <si>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</si>
  <si>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</si>
  <si>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</si>
  <si>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</si>
  <si>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</si>
  <si>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</si>
  <si>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</si>
  <si>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</si>
  <si>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</si>
  <si>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</si>
  <si>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</si>
  <si>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</si>
  <si>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</si>
  <si>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</si>
  <si>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</si>
  <si>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</si>
  <si>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</si>
  <si>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</si>
  <si>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</si>
  <si>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</si>
  <si>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</si>
  <si>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</si>
  <si>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</si>
  <si>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</si>
  <si>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</si>
  <si>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</si>
  <si>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</si>
  <si>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</si>
  <si>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</si>
  <si>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</si>
  <si>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</si>
  <si>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</si>
  <si>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</si>
  <si>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</si>
  <si>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</si>
  <si>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</si>
  <si>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</si>
  <si>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</si>
  <si>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</si>
  <si>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</si>
  <si>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</si>
  <si>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</si>
  <si>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</si>
  <si>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</si>
  <si>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</si>
  <si>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</si>
  <si>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</si>
  <si>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</si>
  <si>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</si>
  <si>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</si>
  <si>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</si>
  <si>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</si>
  <si>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</si>
  <si>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</si>
  <si>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</si>
  <si>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</si>
  <si>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</si>
  <si>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</si>
  <si>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</si>
  <si>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</si>
  <si>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</si>
  <si>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</si>
  <si>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</si>
  <si>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</si>
  <si>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</si>
  <si>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</si>
  <si>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</si>
  <si>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</si>
  <si>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</si>
  <si>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</si>
  <si>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</si>
  <si>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</si>
  <si>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</si>
  <si>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</si>
  <si>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</si>
  <si>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</si>
  <si>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</si>
  <si>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</si>
  <si>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</si>
  <si>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</si>
  <si>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</si>
  <si>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</si>
  <si>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</si>
  <si>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</si>
  <si>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</si>
  <si>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</si>
  <si>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</si>
  <si>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</si>
  <si>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</si>
  <si>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</si>
  <si>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</si>
  <si>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</si>
  <si>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</si>
  <si>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</si>
  <si>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</si>
  <si>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</si>
  <si>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</si>
  <si>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</si>
  <si>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</si>
  <si>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</si>
  <si>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</si>
  <si>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</si>
  <si>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</si>
  <si>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</si>
  <si>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</si>
  <si>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</si>
  <si>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</si>
  <si>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</si>
  <si>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</si>
  <si>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</si>
  <si>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</si>
  <si>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</si>
  <si>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</si>
  <si>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</si>
  <si>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</si>
  <si>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</si>
  <si>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</si>
  <si>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</si>
  <si>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</si>
  <si>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</si>
  <si>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</si>
  <si>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</si>
  <si>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</si>
  <si>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</si>
  <si>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</si>
  <si>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</si>
  <si>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</si>
  <si>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</si>
  <si>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</si>
  <si>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</si>
  <si>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</si>
  <si>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</si>
  <si>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</si>
  <si>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</si>
  <si>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</si>
  <si>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</si>
  <si>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</si>
  <si>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</si>
  <si>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</si>
  <si>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</si>
  <si>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</si>
  <si>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</si>
  <si>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</si>
  <si>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</si>
  <si>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</si>
  <si>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</si>
  <si>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</si>
  <si>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</si>
  <si>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</si>
  <si>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</si>
  <si>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</si>
  <si>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</si>
  <si>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</si>
  <si>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</si>
  <si>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</si>
  <si>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</si>
  <si>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</si>
  <si>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</si>
  <si>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</si>
  <si>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</si>
  <si>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</si>
  <si>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</si>
  <si>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</si>
  <si>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</si>
  <si>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</si>
  <si>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</si>
  <si>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</si>
  <si>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</si>
  <si>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</si>
  <si>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</si>
  <si>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</si>
  <si>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</si>
  <si>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</si>
  <si>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</si>
  <si>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</si>
  <si>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</si>
  <si>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</si>
  <si>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</si>
  <si>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</si>
  <si>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</si>
  <si>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</si>
  <si>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</si>
  <si>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</si>
  <si>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</si>
  <si>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</si>
  <si>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</si>
  <si>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</si>
  <si>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</si>
  <si>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</si>
  <si>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</si>
  <si>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</si>
  <si>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</si>
  <si>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</si>
  <si>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</si>
  <si>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</si>
  <si>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</si>
  <si>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</si>
  <si>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</si>
  <si>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</si>
  <si>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</si>
  <si>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</si>
  <si>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</si>
  <si>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</si>
  <si>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</si>
  <si>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</si>
  <si>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</si>
  <si>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</si>
  <si>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</si>
  <si>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</si>
  <si>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</si>
  <si>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</si>
  <si>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</si>
  <si>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</si>
  <si>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</si>
  <si>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</si>
  <si>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</si>
  <si>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</si>
  <si>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</si>
  <si>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</si>
  <si>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</si>
  <si>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</si>
  <si>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</si>
  <si>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</si>
  <si>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</si>
  <si>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</si>
  <si>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</si>
  <si>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</si>
  <si>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</si>
  <si>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</si>
  <si>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</si>
  <si>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</si>
  <si>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</si>
  <si>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</si>
  <si>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</si>
  <si>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</si>
  <si>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</si>
  <si>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</si>
  <si>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</si>
  <si>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</si>
  <si>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</si>
  <si>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</si>
  <si>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</si>
  <si>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</si>
  <si>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</si>
  <si>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</si>
  <si>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</si>
  <si>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</si>
  <si>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</si>
  <si>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</si>
  <si>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</si>
  <si>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</si>
  <si>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</si>
  <si>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</si>
  <si>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</si>
  <si>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</si>
  <si>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</si>
  <si>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</si>
  <si>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</si>
  <si>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</si>
  <si>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</si>
  <si>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</si>
  <si>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</si>
  <si>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</si>
  <si>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</si>
  <si>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</si>
  <si>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</si>
  <si>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</si>
  <si>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</si>
  <si>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</si>
  <si>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</si>
  <si>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</si>
  <si>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</si>
  <si>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</si>
  <si>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</si>
  <si>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</si>
  <si>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</si>
  <si>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</si>
  <si>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</si>
  <si>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</si>
  <si>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</si>
  <si>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</si>
  <si>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</si>
  <si>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</si>
  <si>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</si>
  <si>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</si>
  <si>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</si>
  <si>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</si>
  <si>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</si>
  <si>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</si>
  <si>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</si>
  <si>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</si>
  <si>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</si>
  <si>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</si>
  <si>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</si>
  <si>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</si>
  <si>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</si>
  <si>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</si>
  <si>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</si>
  <si>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</si>
  <si>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</si>
  <si>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</si>
  <si>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</si>
  <si>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</si>
  <si>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</si>
  <si>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</si>
  <si>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</si>
  <si>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</si>
  <si>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</si>
  <si>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</si>
  <si>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</si>
  <si>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</si>
  <si>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</si>
  <si>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</si>
  <si>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</si>
  <si>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</si>
  <si>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</si>
  <si>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</si>
  <si>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</si>
  <si>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</si>
  <si>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</si>
  <si>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</si>
  <si>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</si>
  <si>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</si>
  <si>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</si>
  <si>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</si>
  <si>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</si>
  <si>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</si>
  <si>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</si>
  <si>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</si>
  <si>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</si>
  <si>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</si>
  <si>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</si>
  <si>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</si>
  <si>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</si>
  <si>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</si>
  <si>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</si>
  <si>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</si>
  <si>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</si>
  <si>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</si>
  <si>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</si>
  <si>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</si>
  <si>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</si>
  <si>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</si>
  <si>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</si>
  <si>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</si>
  <si>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</si>
  <si>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</si>
  <si>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</si>
  <si>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</si>
  <si>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</si>
  <si>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</si>
  <si>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</si>
  <si>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</si>
  <si>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</si>
  <si>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</si>
  <si>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</si>
  <si>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</si>
  <si>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</si>
  <si>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</si>
  <si>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</si>
  <si>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</si>
  <si>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</si>
  <si>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</si>
  <si>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</si>
  <si>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</si>
  <si>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</si>
  <si>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</si>
  <si>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</si>
  <si>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</si>
  <si>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</si>
  <si>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</si>
  <si>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</si>
  <si>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</si>
  <si>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</si>
  <si>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</si>
  <si>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</si>
  <si>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</si>
  <si>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</si>
  <si>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</si>
  <si>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</si>
  <si>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</si>
  <si>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</si>
  <si>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</si>
  <si>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</si>
  <si>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</si>
  <si>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</si>
  <si>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</si>
  <si>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</si>
  <si>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</si>
  <si>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</si>
  <si>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</si>
  <si>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</si>
  <si>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</si>
  <si>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</si>
  <si>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</si>
  <si>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</si>
  <si>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</si>
  <si>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</si>
  <si>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</si>
  <si>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</si>
  <si>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</si>
  <si>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</si>
  <si>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</si>
  <si>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</si>
  <si>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</si>
  <si>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</si>
  <si>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</si>
  <si>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</si>
  <si>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</si>
  <si>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</si>
  <si>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</si>
  <si>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</si>
  <si>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</si>
  <si>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</si>
  <si>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</si>
  <si>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</si>
  <si>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</si>
  <si>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</si>
  <si>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</si>
  <si>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</si>
  <si>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</si>
  <si>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</si>
  <si>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</si>
  <si>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</si>
  <si>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</si>
  <si>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</si>
  <si>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</si>
  <si>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</si>
  <si>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</si>
  <si>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</si>
  <si>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</si>
  <si>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</si>
  <si>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</si>
  <si>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</si>
  <si>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</si>
  <si>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</si>
  <si>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</si>
  <si>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</si>
  <si>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</si>
  <si>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</si>
  <si>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</si>
  <si>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</si>
  <si>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</si>
  <si>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</si>
  <si>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</si>
  <si>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</si>
  <si>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</si>
  <si>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</si>
  <si>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</si>
  <si>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</si>
  <si>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</si>
  <si>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</si>
  <si>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</si>
  <si>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</si>
  <si>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</si>
  <si>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</si>
  <si>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</si>
  <si>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</si>
  <si>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</si>
  <si>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</si>
  <si>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</si>
  <si>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</si>
  <si>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</si>
  <si>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</si>
  <si>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</si>
  <si>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</si>
  <si>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</si>
  <si>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</si>
  <si>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</si>
  <si>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</si>
  <si>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</si>
  <si>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</si>
  <si>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</si>
  <si>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</si>
  <si>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</si>
  <si>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</si>
  <si>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</si>
  <si>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</si>
  <si>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</si>
  <si>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</si>
  <si>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</si>
  <si>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</si>
  <si>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</si>
  <si>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</si>
  <si>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</si>
  <si>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</si>
  <si>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</si>
  <si>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</si>
  <si>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</si>
  <si>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</si>
  <si>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</si>
  <si>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</si>
  <si>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</si>
  <si>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</si>
  <si>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</si>
  <si>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</si>
  <si>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</si>
  <si>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</si>
  <si>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</si>
  <si>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</si>
  <si>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</si>
  <si>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</si>
  <si>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</si>
  <si>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</si>
  <si>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</si>
  <si>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</si>
  <si>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</si>
  <si>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</si>
  <si>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</si>
  <si>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</si>
  <si>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</si>
  <si>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</si>
  <si>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</si>
  <si>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</si>
  <si>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</si>
  <si>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</si>
  <si>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</si>
  <si>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</si>
  <si>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</si>
  <si>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</si>
  <si>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</si>
  <si>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</si>
  <si>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</si>
  <si>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</si>
  <si>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</si>
  <si>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</si>
  <si>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</si>
  <si>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</si>
  <si>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</si>
  <si>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</si>
  <si>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</si>
  <si>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</si>
  <si>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</si>
  <si>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</si>
  <si>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</si>
  <si>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</si>
  <si>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</si>
  <si>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</si>
  <si>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</si>
  <si>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</si>
  <si>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</si>
  <si>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</si>
  <si>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</si>
  <si>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</si>
  <si>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</si>
  <si>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</si>
  <si>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</si>
  <si>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</si>
  <si>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</si>
  <si>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</si>
  <si>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</si>
  <si>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</si>
  <si>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</si>
  <si>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</si>
  <si>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</si>
  <si>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</si>
  <si>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</si>
  <si>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</si>
  <si>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</si>
  <si>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</si>
  <si>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</si>
  <si>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</si>
  <si>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</si>
  <si>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</si>
  <si>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</si>
  <si>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</si>
  <si>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</si>
  <si>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</si>
  <si>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</si>
  <si>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</si>
  <si>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</si>
  <si>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</si>
  <si>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</si>
  <si>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</si>
  <si>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</si>
  <si>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</si>
  <si>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</si>
  <si>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</si>
  <si>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</si>
  <si>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</si>
  <si>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</si>
  <si>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</si>
  <si>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</si>
  <si>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</si>
  <si>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</si>
  <si>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</si>
  <si>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</si>
  <si>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</si>
  <si>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</si>
  <si>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</si>
  <si>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</si>
  <si>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</si>
  <si>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</si>
  <si>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</si>
  <si>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</si>
  <si>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</si>
  <si>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</si>
  <si>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</si>
  <si>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</si>
  <si>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</si>
  <si>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</si>
  <si>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</si>
  <si>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</si>
  <si>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</si>
  <si>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</si>
  <si>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</si>
  <si>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</si>
  <si>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</si>
  <si>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</si>
  <si>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</si>
  <si>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</si>
  <si>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</si>
  <si>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</si>
  <si>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</si>
  <si>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</si>
  <si>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</si>
  <si>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</si>
  <si>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</si>
  <si>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</si>
  <si>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</si>
  <si>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</si>
  <si>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</si>
  <si>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</si>
  <si>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</si>
  <si>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</si>
  <si>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</si>
  <si>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</si>
  <si>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</si>
  <si>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</si>
  <si>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</si>
  <si>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</si>
  <si>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</si>
  <si>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</si>
  <si>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</si>
  <si>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</si>
  <si>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</si>
  <si>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</si>
  <si>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</si>
  <si>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</si>
  <si>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</si>
  <si>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</si>
  <si>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</si>
  <si>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</si>
  <si>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</si>
  <si>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</si>
  <si>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</si>
  <si>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</si>
  <si>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</si>
  <si>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</si>
  <si>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</si>
  <si>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</si>
  <si>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</si>
  <si>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</si>
  <si>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</si>
  <si>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</si>
  <si>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</si>
  <si>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</si>
  <si>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</si>
  <si>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</si>
  <si>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</si>
  <si>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</si>
  <si>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</si>
  <si>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</si>
  <si>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</si>
  <si>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</si>
  <si>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</si>
  <si>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</si>
  <si>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</si>
  <si>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</si>
  <si>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</si>
  <si>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</si>
  <si>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</si>
  <si>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</si>
  <si>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</si>
  <si>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</si>
  <si>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</si>
  <si>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</si>
  <si>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</si>
  <si>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</si>
  <si>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</si>
  <si>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</si>
  <si>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</si>
  <si>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</si>
  <si>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</si>
  <si>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</si>
  <si>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</si>
  <si>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</si>
  <si>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</si>
  <si>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</si>
  <si>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</si>
  <si>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</si>
  <si>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</si>
  <si>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</si>
  <si>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</si>
  <si>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</si>
  <si>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</si>
  <si>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</si>
  <si>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</si>
  <si>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</si>
  <si>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</si>
  <si>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</si>
  <si>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</si>
  <si>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</si>
  <si>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</si>
  <si>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</si>
  <si>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</si>
  <si>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</si>
  <si>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</si>
  <si>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</si>
  <si>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</si>
  <si>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</si>
  <si>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</si>
  <si>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</si>
  <si>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</si>
  <si>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</si>
  <si>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</si>
  <si>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</si>
  <si>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</si>
  <si>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</si>
  <si>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</si>
  <si>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</si>
  <si>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</si>
  <si>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</si>
  <si>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</si>
  <si>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</si>
  <si>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</si>
  <si>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</si>
  <si>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</si>
  <si>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</si>
  <si>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</si>
  <si>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</si>
  <si>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</si>
  <si>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</si>
  <si>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</si>
  <si>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</si>
  <si>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</si>
  <si>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</si>
  <si>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</si>
  <si>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</si>
  <si>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</si>
  <si>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</si>
  <si>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</si>
  <si>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</si>
  <si>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</si>
  <si>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</si>
  <si>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</si>
  <si>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</si>
  <si>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</si>
  <si>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</si>
  <si>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</si>
  <si>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</si>
  <si>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</si>
  <si>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</si>
  <si>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</si>
  <si>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</si>
  <si>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</si>
  <si>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</si>
  <si>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</si>
  <si>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</si>
  <si>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</si>
  <si>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</si>
  <si>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</si>
  <si>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</si>
  <si>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</si>
  <si>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</si>
  <si>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</si>
  <si>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</si>
  <si>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</si>
  <si>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</si>
  <si>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</si>
  <si>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</si>
  <si>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</si>
  <si>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</si>
  <si>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</si>
  <si>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</si>
  <si>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</si>
  <si>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</si>
  <si>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</si>
  <si>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</si>
  <si>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</si>
  <si>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</si>
  <si>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</si>
  <si>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</si>
  <si>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</si>
  <si>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</si>
  <si>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</si>
  <si>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</si>
  <si>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</si>
  <si>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</si>
  <si>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</si>
  <si>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</si>
  <si>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</si>
  <si>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</si>
  <si>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</si>
  <si>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</si>
  <si>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</si>
  <si>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</si>
  <si>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</si>
  <si>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</si>
  <si>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</si>
  <si>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</si>
  <si>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</si>
  <si>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</si>
  <si>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</si>
  <si>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</si>
  <si>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</si>
  <si>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</si>
  <si>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</si>
  <si>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</si>
  <si>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</si>
  <si>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</si>
  <si>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</si>
  <si>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</si>
  <si>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</si>
  <si>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</si>
  <si>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</si>
  <si>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</si>
  <si>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</si>
  <si>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</si>
  <si>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</si>
  <si>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</si>
  <si>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</si>
  <si>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</si>
  <si>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</si>
  <si>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</si>
  <si>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</si>
  <si>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</si>
  <si>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</si>
  <si>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</si>
  <si>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</si>
  <si>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</si>
  <si>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</si>
  <si>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</si>
  <si>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</si>
  <si>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</si>
  <si>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</si>
  <si>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</si>
  <si>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</si>
  <si>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</si>
  <si>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</si>
  <si>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</si>
  <si>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</si>
  <si>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</si>
  <si>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</si>
  <si>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</si>
  <si>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</si>
  <si>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</si>
  <si>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</si>
  <si>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</si>
  <si>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</si>
  <si>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</si>
  <si>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</si>
  <si>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</si>
  <si>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</si>
  <si>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</si>
  <si>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</si>
  <si>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</si>
  <si>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</si>
  <si>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</si>
  <si>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</si>
  <si>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</si>
  <si>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</si>
  <si>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</si>
  <si>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</si>
  <si>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</si>
  <si>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</si>
  <si>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</si>
  <si>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</si>
  <si>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</si>
  <si>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</si>
  <si>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</si>
  <si>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</si>
  <si>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</si>
  <si>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</si>
  <si>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</si>
  <si>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</si>
  <si>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</si>
  <si>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</si>
  <si>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</si>
  <si>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</si>
  <si>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</si>
  <si>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</si>
  <si>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</si>
  <si>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</si>
  <si>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</si>
  <si>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</si>
  <si>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</si>
  <si>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</si>
  <si>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</si>
  <si>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</si>
  <si>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</si>
  <si>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</si>
  <si>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</si>
  <si>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</si>
  <si>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</si>
  <si>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</si>
  <si>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</si>
  <si>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</si>
  <si>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</si>
  <si>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</si>
  <si>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</si>
  <si>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</si>
  <si>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</si>
  <si>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</si>
  <si>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</si>
  <si>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</si>
  <si>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</si>
  <si>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</si>
  <si>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</si>
  <si>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</si>
  <si>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</si>
  <si>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</si>
  <si>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</si>
  <si>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</si>
  <si>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</si>
  <si>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</si>
  <si>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</si>
  <si>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</si>
  <si>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</si>
  <si>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</si>
  <si>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</si>
  <si>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</si>
  <si>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</si>
  <si>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</si>
  <si>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</si>
  <si>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</si>
  <si>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</si>
  <si>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</si>
  <si>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</si>
  <si>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</si>
  <si>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</si>
  <si>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</si>
  <si>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</si>
  <si>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</si>
  <si>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</si>
  <si>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</si>
  <si>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</si>
  <si>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</si>
  <si>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</si>
  <si>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</si>
  <si>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</si>
  <si>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</si>
  <si>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</si>
  <si>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</si>
  <si>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</si>
  <si>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</si>
  <si>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</si>
  <si>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</si>
  <si>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</si>
  <si>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</si>
  <si>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</si>
  <si>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</si>
  <si>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</si>
  <si>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</si>
  <si>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</si>
  <si>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</si>
  <si>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</si>
  <si>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</si>
  <si>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</si>
  <si>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</si>
  <si>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</si>
  <si>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</si>
  <si>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</si>
  <si>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</si>
  <si>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</si>
  <si>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</si>
  <si>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</si>
  <si>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</si>
  <si>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</si>
  <si>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</si>
  <si>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</si>
  <si>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</si>
  <si>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</si>
  <si>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</si>
  <si>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</si>
  <si>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</si>
  <si>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</si>
  <si>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</si>
  <si>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</si>
  <si>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</si>
  <si>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</si>
  <si>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</si>
  <si>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</si>
  <si>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</si>
  <si>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</si>
  <si>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</si>
  <si>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</si>
  <si>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</si>
  <si>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</si>
  <si>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</si>
  <si>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</si>
  <si>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</si>
  <si>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</si>
  <si>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</si>
  <si>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</si>
  <si>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</si>
  <si>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</si>
  <si>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</si>
  <si>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</si>
  <si>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</si>
  <si>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</si>
  <si>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</si>
  <si>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</si>
  <si>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</si>
  <si>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</si>
  <si>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</si>
  <si>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</si>
  <si>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</si>
  <si>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</si>
  <si>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</si>
  <si>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</si>
  <si>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</si>
  <si>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</si>
  <si>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</si>
  <si>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</si>
  <si>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</si>
  <si>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</si>
  <si>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</si>
  <si>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</si>
  <si>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</si>
  <si>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</si>
  <si>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</si>
  <si>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</si>
  <si>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</si>
  <si>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</si>
  <si>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</si>
  <si>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</si>
  <si>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</si>
  <si>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</si>
  <si>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</si>
  <si>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</si>
  <si>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</si>
  <si>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</si>
  <si>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</si>
  <si>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</si>
  <si>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</si>
  <si>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</si>
  <si>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</si>
  <si>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</si>
  <si>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</si>
  <si>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</si>
  <si>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</si>
  <si>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</si>
  <si>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</si>
  <si>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</si>
  <si>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</si>
  <si>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</si>
  <si>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</si>
  <si>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</si>
  <si>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</si>
  <si>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</si>
  <si>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</si>
  <si>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</si>
  <si>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</si>
  <si>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</si>
  <si>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</si>
  <si>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</si>
  <si>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</si>
  <si>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</si>
  <si>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</si>
  <si>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</si>
  <si>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</si>
  <si>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</si>
  <si>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</si>
  <si>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</si>
  <si>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</si>
  <si>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</si>
  <si>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</si>
  <si>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</si>
  <si>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</si>
  <si>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</si>
  <si>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</si>
  <si>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</si>
  <si>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</si>
  <si>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</si>
  <si>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</si>
  <si>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</si>
  <si>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</si>
  <si>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</si>
  <si>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</si>
  <si>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</si>
  <si>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</si>
  <si>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</si>
  <si>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</si>
  <si>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</si>
  <si>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</si>
  <si>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</si>
  <si>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</si>
  <si>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</si>
  <si>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</si>
  <si>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</si>
  <si>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</si>
  <si>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</si>
  <si>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</si>
  <si>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</si>
  <si>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</si>
  <si>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</si>
  <si>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</si>
  <si>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</si>
  <si>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</si>
  <si>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</si>
  <si>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</si>
  <si>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</si>
  <si>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</si>
  <si>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</si>
  <si>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</si>
  <si>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</si>
  <si>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</si>
  <si>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</si>
  <si>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</si>
  <si>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</si>
  <si>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</si>
  <si>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</si>
  <si>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</si>
  <si>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</si>
  <si>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</si>
  <si>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</si>
  <si>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</si>
  <si>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</si>
  <si>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</si>
  <si>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</si>
  <si>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</si>
  <si>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</si>
  <si>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</si>
  <si>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</si>
  <si>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</si>
  <si>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</si>
  <si>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</si>
  <si>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</si>
  <si>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</si>
  <si>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</si>
  <si>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</si>
  <si>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</si>
  <si>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</si>
  <si>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</si>
  <si>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</si>
  <si>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</si>
  <si>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</si>
  <si>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</si>
  <si>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</si>
  <si>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</si>
  <si>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</si>
  <si>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</si>
  <si>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</si>
  <si>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</si>
  <si>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</si>
  <si>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</si>
  <si>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</si>
  <si>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</si>
  <si>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</si>
  <si>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</si>
  <si>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</si>
  <si>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</si>
  <si>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</si>
  <si>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</si>
  <si>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</si>
  <si>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</si>
  <si>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</si>
  <si>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</si>
  <si>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</si>
  <si>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</si>
  <si>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</si>
  <si>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</si>
  <si>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</si>
  <si>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</si>
  <si>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</si>
  <si>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</si>
  <si>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</si>
  <si>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</si>
  <si>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</si>
  <si>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</si>
  <si>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</si>
  <si>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</si>
  <si>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</si>
  <si>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</si>
  <si>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</si>
  <si>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</si>
  <si>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</si>
  <si>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</si>
  <si>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</si>
  <si>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</si>
  <si>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</si>
  <si>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</si>
  <si>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</si>
  <si>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</si>
  <si>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</si>
  <si>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</si>
  <si>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</si>
  <si>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</si>
  <si>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</si>
  <si>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</si>
  <si>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</si>
  <si>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</si>
  <si>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</si>
  <si>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</si>
  <si>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</si>
  <si>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</si>
  <si>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</si>
  <si>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</si>
  <si>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</si>
  <si>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</si>
  <si>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</si>
  <si>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</si>
  <si>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</si>
  <si>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</si>
  <si>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</si>
  <si>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</si>
  <si>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</si>
  <si>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</si>
  <si>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</si>
  <si>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</si>
  <si>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</si>
  <si>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</si>
  <si>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</si>
  <si>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</si>
  <si>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</si>
  <si>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</si>
  <si>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</si>
  <si>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</si>
  <si>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</si>
  <si>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</si>
  <si>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</si>
  <si>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</si>
  <si>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</si>
  <si>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</si>
  <si>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</si>
  <si>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</si>
  <si>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</si>
  <si>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</si>
  <si>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</si>
  <si>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</si>
  <si>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</si>
  <si>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</si>
  <si>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</si>
  <si>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</si>
  <si>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</si>
  <si>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</si>
  <si>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</si>
  <si>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</si>
  <si>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</si>
  <si>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</si>
  <si>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</si>
  <si>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</si>
  <si>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</si>
  <si>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</si>
  <si>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</si>
  <si>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</si>
  <si>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</si>
  <si>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</si>
  <si>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</si>
  <si>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</si>
  <si>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</si>
  <si>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</si>
  <si>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</si>
  <si>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</si>
  <si>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</si>
  <si>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</si>
  <si>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</si>
  <si>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</si>
  <si>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</si>
  <si>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</si>
  <si>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</si>
  <si>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</si>
  <si>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</si>
  <si>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</si>
  <si>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</si>
  <si>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</si>
  <si>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</si>
  <si>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</si>
  <si>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</si>
  <si>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</si>
  <si>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</si>
  <si>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</si>
  <si>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</si>
  <si>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</si>
  <si>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</si>
  <si>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</si>
  <si>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</si>
  <si>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</si>
  <si>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</si>
  <si>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</si>
  <si>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</si>
  <si>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</si>
  <si>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</si>
  <si>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</si>
  <si>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</si>
  <si>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</si>
  <si>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</si>
  <si>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</si>
  <si>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</si>
  <si>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</si>
  <si>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</si>
  <si>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</si>
  <si>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</si>
  <si>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</si>
  <si>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</si>
  <si>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</si>
  <si>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</si>
  <si>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</si>
  <si>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</si>
  <si>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</si>
  <si>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</si>
  <si>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</si>
  <si>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</si>
  <si>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</si>
  <si>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</si>
  <si>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</si>
  <si>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</si>
  <si>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</si>
  <si>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</si>
  <si>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</si>
  <si>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</si>
  <si>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</si>
  <si>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</si>
  <si>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</si>
  <si>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</si>
  <si>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</si>
  <si>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</si>
  <si>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</si>
  <si>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</si>
  <si>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</si>
  <si>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</si>
  <si>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</si>
  <si>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</si>
  <si>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</si>
  <si>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</si>
  <si>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</si>
  <si>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</si>
  <si>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</si>
  <si>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</si>
  <si>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</si>
  <si>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</si>
  <si>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</si>
  <si>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</si>
  <si>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</si>
  <si>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</si>
  <si>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</si>
  <si>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</si>
  <si>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</si>
  <si>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</si>
  <si>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</si>
  <si>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</si>
  <si>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</si>
  <si>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</si>
  <si>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</si>
  <si>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</si>
  <si>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</si>
  <si>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</si>
  <si>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</si>
  <si>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</si>
  <si>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</si>
  <si>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</si>
  <si>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</si>
  <si>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</si>
  <si>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</si>
  <si>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</si>
  <si>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</si>
  <si>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</si>
  <si>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</si>
  <si>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</si>
  <si>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</si>
  <si>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</si>
  <si>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</si>
  <si>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</si>
  <si>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</si>
  <si>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</si>
  <si>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</si>
  <si>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</si>
  <si>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</si>
  <si>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</si>
  <si>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</si>
  <si>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</si>
  <si>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</si>
  <si>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</si>
  <si>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</si>
  <si>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</si>
  <si>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</si>
  <si>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</si>
  <si>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</si>
  <si>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</si>
  <si>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</si>
  <si>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</si>
  <si>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</si>
  <si>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</si>
  <si>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</si>
  <si>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</si>
  <si>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</si>
  <si>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</si>
  <si>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</si>
  <si>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</si>
  <si>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</si>
  <si>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</si>
  <si>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</si>
  <si>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</si>
  <si>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</si>
  <si>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</si>
  <si>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</si>
  <si>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</si>
  <si>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</si>
  <si>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</si>
  <si>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</si>
  <si>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</si>
  <si>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</si>
  <si>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</si>
  <si>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</si>
  <si>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</si>
  <si>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</si>
  <si>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</si>
  <si>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</si>
  <si>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</si>
  <si>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</si>
  <si>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</si>
  <si>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</si>
  <si>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</si>
  <si>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</si>
  <si>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</si>
  <si>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</si>
  <si>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</si>
  <si>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</si>
  <si>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</si>
  <si>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</si>
  <si>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</si>
  <si>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</si>
  <si>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</si>
  <si>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</si>
  <si>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</si>
  <si>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</si>
  <si>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</si>
  <si>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</si>
  <si>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</si>
  <si>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</si>
  <si>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</si>
  <si>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</si>
  <si>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</si>
  <si>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</si>
  <si>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</si>
  <si>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</si>
  <si>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</si>
  <si>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</si>
  <si>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</si>
  <si>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</si>
  <si>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</si>
  <si>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</si>
  <si>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</si>
  <si>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</si>
  <si>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</si>
  <si>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</si>
  <si>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</si>
  <si>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</si>
  <si>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</si>
  <si>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</si>
  <si>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</si>
  <si>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</si>
  <si>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</si>
  <si>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</si>
  <si>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</si>
  <si>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</si>
  <si>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</si>
  <si>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</si>
  <si>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</si>
  <si>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</si>
  <si>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</si>
  <si>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</si>
  <si>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</si>
  <si>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</si>
  <si>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</si>
  <si>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</si>
  <si>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</si>
  <si>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</si>
  <si>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</si>
  <si>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</si>
  <si>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</si>
  <si>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</si>
  <si>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</si>
  <si>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</si>
  <si>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</si>
  <si>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</si>
  <si>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</si>
  <si>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</si>
  <si>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</si>
  <si>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</si>
  <si>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</si>
  <si>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</si>
  <si>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</si>
  <si>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</si>
  <si>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</si>
  <si>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</si>
  <si>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</si>
  <si>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</si>
  <si>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</si>
  <si>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</si>
  <si>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</si>
  <si>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</si>
  <si>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</si>
  <si>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</si>
  <si>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</si>
  <si>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</si>
  <si>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</si>
  <si>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</si>
  <si>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</si>
  <si>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</si>
  <si>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</si>
  <si>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</si>
  <si>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</si>
  <si>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</si>
  <si>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</si>
  <si>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</si>
  <si>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</si>
  <si>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</si>
  <si>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</si>
  <si>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</si>
  <si>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</si>
  <si>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</si>
  <si>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</si>
  <si>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</si>
  <si>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</si>
  <si>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</si>
  <si>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</si>
  <si>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</si>
  <si>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</si>
  <si>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</si>
  <si>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</si>
  <si>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</si>
  <si>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</si>
  <si>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</si>
  <si>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</si>
  <si>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</si>
  <si>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</si>
  <si>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</si>
  <si>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</si>
  <si>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</si>
  <si>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</si>
  <si>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</si>
  <si>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</si>
  <si>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</si>
  <si>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</si>
  <si>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</si>
  <si>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</si>
  <si>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</si>
  <si>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</si>
  <si>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</si>
  <si>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</si>
  <si>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</si>
  <si>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</si>
  <si>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</si>
  <si>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</si>
  <si>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</si>
  <si>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</si>
  <si>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</si>
  <si>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</si>
  <si>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</si>
  <si>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</si>
  <si>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</si>
  <si>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</si>
  <si>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</si>
  <si>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</si>
  <si>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</si>
  <si>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</si>
  <si>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</si>
  <si>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</si>
  <si>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</si>
  <si>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</si>
  <si>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</si>
  <si>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</si>
  <si>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</si>
  <si>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</si>
  <si>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</si>
  <si>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</si>
  <si>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</si>
  <si>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</si>
  <si>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</si>
  <si>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</si>
  <si>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</si>
  <si>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</si>
  <si>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</si>
  <si>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</si>
  <si>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</si>
  <si>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</si>
  <si>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</si>
  <si>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</si>
  <si>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</si>
  <si>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</si>
  <si>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</si>
  <si>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</si>
  <si>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</si>
  <si>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</si>
  <si>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</si>
  <si>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</si>
  <si>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</si>
  <si>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</si>
  <si>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</si>
  <si>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</si>
  <si>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</si>
  <si>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</si>
  <si>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</si>
  <si>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</si>
  <si>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</si>
  <si>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</si>
  <si>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</si>
  <si>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</si>
  <si>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</si>
  <si>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</si>
  <si>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</si>
  <si>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</si>
  <si>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</si>
  <si>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</si>
  <si>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</si>
  <si>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</si>
  <si>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</si>
  <si>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</si>
  <si>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</si>
  <si>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</si>
  <si>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</si>
  <si>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</si>
  <si>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</si>
  <si>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</si>
  <si>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</si>
  <si>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</si>
  <si>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</si>
  <si>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</si>
  <si>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</si>
  <si>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</si>
  <si>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</si>
  <si>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</si>
  <si>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</si>
  <si>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</si>
  <si>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</si>
  <si>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</si>
  <si>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</si>
  <si>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</si>
  <si>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</si>
  <si>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</si>
  <si>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</si>
  <si>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</si>
  <si>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</si>
  <si>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</si>
  <si>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</si>
  <si>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</si>
  <si>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</si>
  <si>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</si>
  <si>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</si>
  <si>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</si>
  <si>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</si>
  <si>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</si>
  <si>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</si>
  <si>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</si>
  <si>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</si>
  <si>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</si>
  <si>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</si>
  <si>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</si>
  <si>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</si>
  <si>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</si>
  <si>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</si>
  <si>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</si>
  <si>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</si>
  <si>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</si>
  <si>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</si>
  <si>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</si>
  <si>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</si>
  <si>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</si>
  <si>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</si>
  <si>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</si>
  <si>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</si>
  <si>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</si>
  <si>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</si>
  <si>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</si>
  <si>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</si>
  <si>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</si>
  <si>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</si>
  <si>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</si>
  <si>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</si>
  <si>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</si>
  <si>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</si>
  <si>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</si>
  <si>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</si>
  <si>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</si>
  <si>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</si>
  <si>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</si>
  <si>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</si>
  <si>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</si>
  <si>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</si>
  <si>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</si>
  <si>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</si>
  <si>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</si>
  <si>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</si>
  <si>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</si>
  <si>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</si>
  <si>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</si>
  <si>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</si>
  <si>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</si>
  <si>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</si>
  <si>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</si>
  <si>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</si>
  <si>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</si>
  <si>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</si>
  <si>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</si>
  <si>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</si>
  <si>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</si>
  <si>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</si>
  <si>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</si>
  <si>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</si>
  <si>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</si>
  <si>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</si>
  <si>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</si>
  <si>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</si>
  <si>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</si>
  <si>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</si>
  <si>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</si>
  <si>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</si>
  <si>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</si>
  <si>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</si>
  <si>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</si>
  <si>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</si>
  <si>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</si>
  <si>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</si>
  <si>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</si>
  <si>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</si>
  <si>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</si>
  <si>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</si>
  <si>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</si>
  <si>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</si>
  <si>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</si>
  <si>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</si>
  <si>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</si>
  <si>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</si>
  <si>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</si>
  <si>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</si>
  <si>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</si>
  <si>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</si>
  <si>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</si>
  <si>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</si>
  <si>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</si>
  <si>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</si>
  <si>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</si>
  <si>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</si>
  <si>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</si>
  <si>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</si>
  <si>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</si>
  <si>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</si>
  <si>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</si>
  <si>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</si>
  <si>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</si>
  <si>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</si>
  <si>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</si>
  <si>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</si>
  <si>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</si>
  <si>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</si>
  <si>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</si>
  <si>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</si>
  <si>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</si>
  <si>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</si>
  <si>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</si>
  <si>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</si>
  <si>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</si>
  <si>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</si>
  <si>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</si>
  <si>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</si>
  <si>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</si>
  <si>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</si>
  <si>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</si>
  <si>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</si>
  <si>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</si>
  <si>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</si>
  <si>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</si>
  <si>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</si>
  <si>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</si>
  <si>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</si>
  <si>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</si>
  <si>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</si>
  <si>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</si>
  <si>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</si>
  <si>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</si>
  <si>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</si>
  <si>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</si>
  <si>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</si>
  <si>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</si>
  <si>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</si>
  <si>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</si>
  <si>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</si>
  <si>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</si>
  <si>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</si>
  <si>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</si>
  <si>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</si>
  <si>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</si>
  <si>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</si>
  <si>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</si>
  <si>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</si>
  <si>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</si>
  <si>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</si>
  <si>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</si>
  <si>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</si>
  <si>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</si>
  <si>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</si>
  <si>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</si>
  <si>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</si>
  <si>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</si>
  <si>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</si>
  <si>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</si>
  <si>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</si>
  <si>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</si>
  <si>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</si>
  <si>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</si>
  <si>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</si>
  <si>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</si>
  <si>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</si>
  <si>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</si>
  <si>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</si>
  <si>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</si>
  <si>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</si>
  <si>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</si>
  <si>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</si>
  <si>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</si>
  <si>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</si>
  <si>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</si>
  <si>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</si>
  <si>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</si>
  <si>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</si>
  <si>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</si>
  <si>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</si>
  <si>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</si>
  <si>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</si>
  <si>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</si>
  <si>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</si>
  <si>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</si>
  <si>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</si>
  <si>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</si>
  <si>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</si>
  <si>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</si>
  <si>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</si>
  <si>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</si>
  <si>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</si>
  <si>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</si>
  <si>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</si>
  <si>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</si>
  <si>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</si>
  <si>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</si>
  <si>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</si>
  <si>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</si>
  <si>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</si>
  <si>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</si>
  <si>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</si>
  <si>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</si>
  <si>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</si>
  <si>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</si>
  <si>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</si>
  <si>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</si>
  <si>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</si>
  <si>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</si>
  <si>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</si>
  <si>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</si>
  <si>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</si>
  <si>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</si>
  <si>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</si>
  <si>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</si>
  <si>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</si>
  <si>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</si>
  <si>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</si>
  <si>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</si>
  <si>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</si>
  <si>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</si>
  <si>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</si>
  <si>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</si>
  <si>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</si>
  <si>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</si>
  <si>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</si>
  <si>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</si>
  <si>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</si>
  <si>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</si>
  <si>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</si>
  <si>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</si>
  <si>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</si>
  <si>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</si>
  <si>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</si>
  <si>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</si>
  <si>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</si>
  <si>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</si>
  <si>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</si>
  <si>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</si>
  <si>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</si>
  <si>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</si>
  <si>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</si>
  <si>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</si>
  <si>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</si>
  <si>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</si>
  <si>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</si>
  <si>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</si>
  <si>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</si>
  <si>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</si>
  <si>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</si>
  <si>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</si>
  <si>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</si>
  <si>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</si>
  <si>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</si>
  <si>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</si>
  <si>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</si>
  <si>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</si>
  <si>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</si>
  <si>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</si>
  <si>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</si>
  <si>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</si>
  <si>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</si>
  <si>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</si>
  <si>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</si>
  <si>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</si>
  <si>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</si>
  <si>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</si>
  <si>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</si>
  <si>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</si>
  <si>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</si>
  <si>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</si>
  <si>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</si>
  <si>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</si>
  <si>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</si>
  <si>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</si>
  <si>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</si>
  <si>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</si>
  <si>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</si>
  <si>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</si>
  <si>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</si>
  <si>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</si>
  <si>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</si>
  <si>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</si>
  <si>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</si>
  <si>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</si>
  <si>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</si>
  <si>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</si>
  <si>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</si>
  <si>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</si>
  <si>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</si>
  <si>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</si>
  <si>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</si>
  <si>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</si>
  <si>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</si>
  <si>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</si>
  <si>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</si>
  <si>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</si>
  <si>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</si>
  <si>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</si>
  <si>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</si>
  <si>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</si>
  <si>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</si>
  <si>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</si>
  <si>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</si>
  <si>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</si>
  <si>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</si>
  <si>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</si>
  <si>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</si>
  <si>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</si>
  <si>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</si>
  <si>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</si>
  <si>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</si>
  <si>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</si>
  <si>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</si>
  <si>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</si>
  <si>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</si>
  <si>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</si>
  <si>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</si>
  <si>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</si>
  <si>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</si>
  <si>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</si>
  <si>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</si>
  <si>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</si>
  <si>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</si>
  <si>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</si>
  <si>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</si>
  <si>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</si>
  <si>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</si>
  <si>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</si>
  <si>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</si>
  <si>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</si>
  <si>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</si>
  <si>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</si>
  <si>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</si>
  <si>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</si>
  <si>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</si>
  <si>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</si>
  <si>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</si>
  <si>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</si>
  <si>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</si>
  <si>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</si>
  <si>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</si>
  <si>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</si>
  <si>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</si>
  <si>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</si>
  <si>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</si>
  <si>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</si>
  <si>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</si>
  <si>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</si>
  <si>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</si>
  <si>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</si>
  <si>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</si>
  <si>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</si>
  <si>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</si>
  <si>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</si>
  <si>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</si>
  <si>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</si>
  <si>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</si>
  <si>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</si>
  <si>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</si>
  <si>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</si>
  <si>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</si>
  <si>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</si>
  <si>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</si>
  <si>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</si>
  <si>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</si>
  <si>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</si>
  <si>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</si>
  <si>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</si>
  <si>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</si>
  <si>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</si>
  <si>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</si>
  <si>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</si>
  <si>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</si>
  <si>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</si>
  <si>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</si>
  <si>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</si>
  <si>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</si>
  <si>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</si>
  <si>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</si>
  <si>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</si>
  <si>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</si>
  <si>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</si>
  <si>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</si>
  <si>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</si>
  <si>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</si>
  <si>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</si>
  <si>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</si>
  <si>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</si>
  <si>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</si>
  <si>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</si>
  <si>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</si>
  <si>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</si>
  <si>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</si>
  <si>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</si>
  <si>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</si>
  <si>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</si>
  <si>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</si>
  <si>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</si>
  <si>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</si>
  <si>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</si>
  <si>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</si>
  <si>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</si>
  <si>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</si>
  <si>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</si>
  <si>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</si>
  <si>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</si>
  <si>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</si>
  <si>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</si>
  <si>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</si>
  <si>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</si>
  <si>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</si>
  <si>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</si>
  <si>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</si>
  <si>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</si>
  <si>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</si>
  <si>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</si>
  <si>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</si>
  <si>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</si>
  <si>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</si>
  <si>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</si>
  <si>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</si>
  <si>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</si>
  <si>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</si>
  <si>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</si>
  <si>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</si>
  <si>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</si>
  <si>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</si>
  <si>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</si>
  <si>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</si>
  <si>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</si>
  <si>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</si>
  <si>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</si>
  <si>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</si>
  <si>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</si>
  <si>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</si>
  <si>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</si>
  <si>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</si>
  <si>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</si>
  <si>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</si>
  <si>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</si>
  <si>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</si>
  <si>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</si>
  <si>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</si>
  <si>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</si>
  <si>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</si>
  <si>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</si>
  <si>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</si>
  <si>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</si>
  <si>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</si>
  <si>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</si>
  <si>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</si>
  <si>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</si>
  <si>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</si>
  <si>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</si>
  <si>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</si>
  <si>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</si>
  <si>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</si>
  <si>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</si>
  <si>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</si>
  <si>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</si>
  <si>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</si>
  <si>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</si>
  <si>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</si>
  <si>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</si>
  <si>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</si>
  <si>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</si>
  <si>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</si>
  <si>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</si>
  <si>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</si>
  <si>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</si>
  <si>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</si>
  <si>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</si>
  <si>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</si>
  <si>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</si>
  <si>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</si>
  <si>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</si>
  <si>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</si>
  <si>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</si>
  <si>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</si>
  <si>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</si>
  <si>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</si>
  <si>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</si>
  <si>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</si>
  <si>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</si>
  <si>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</si>
  <si>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</si>
  <si>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</si>
  <si>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</si>
  <si>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</si>
  <si>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</si>
  <si>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</si>
  <si>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</si>
  <si>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</si>
  <si>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</si>
  <si>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</si>
  <si>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</si>
  <si>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</si>
  <si>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</si>
  <si>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</si>
  <si>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</si>
  <si>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</si>
  <si>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</si>
  <si>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</si>
  <si>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</si>
  <si>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</si>
  <si>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</si>
  <si>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</si>
  <si>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</si>
  <si>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</si>
  <si>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</si>
  <si>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</si>
  <si>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</si>
  <si>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</si>
  <si>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</si>
  <si>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</si>
  <si>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</si>
  <si>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</si>
  <si>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</si>
  <si>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</si>
  <si>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</si>
  <si>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</si>
  <si>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</si>
  <si>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</si>
  <si>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</si>
  <si>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</si>
  <si>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</si>
  <si>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</si>
  <si>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</si>
  <si>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</si>
  <si>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</si>
  <si>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</si>
  <si>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</si>
  <si>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</si>
  <si>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</si>
  <si>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</si>
  <si>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</si>
  <si>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</si>
  <si>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</si>
  <si>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</si>
  <si>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</si>
  <si>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</si>
  <si>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</si>
  <si>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</si>
  <si>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</si>
  <si>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</si>
  <si>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</si>
  <si>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</si>
  <si>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</si>
  <si>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</si>
  <si>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</si>
  <si>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</si>
  <si>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</si>
  <si>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</si>
  <si>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</si>
  <si>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</si>
  <si>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</si>
  <si>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</si>
  <si>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</si>
  <si>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</si>
  <si>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</si>
  <si>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</si>
  <si>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</si>
  <si>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</si>
  <si>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</si>
  <si>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</si>
  <si>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</si>
  <si>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</si>
  <si>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</si>
  <si>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</si>
  <si>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</si>
  <si>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</si>
  <si>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</si>
  <si>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</si>
  <si>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</si>
  <si>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</si>
  <si>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</si>
  <si>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</si>
  <si>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</si>
  <si>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</si>
  <si>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</si>
  <si>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</si>
  <si>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</si>
  <si>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</si>
  <si>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</si>
  <si>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</si>
  <si>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</si>
  <si>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</si>
  <si>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</si>
  <si>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</si>
  <si>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</si>
  <si>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</si>
  <si>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</si>
  <si>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</si>
  <si>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</si>
  <si>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</si>
  <si>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</si>
  <si>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</si>
  <si>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</si>
  <si>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</si>
  <si>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</si>
  <si>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</si>
  <si>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</si>
  <si>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</si>
  <si>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</si>
  <si>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</si>
  <si>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</si>
  <si>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</si>
  <si>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</si>
  <si>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</si>
  <si>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</si>
  <si>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</si>
  <si>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</si>
  <si>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</si>
  <si>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</si>
  <si>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</si>
  <si>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</si>
  <si>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</si>
  <si>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</si>
  <si>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</si>
  <si>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</si>
  <si>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</si>
  <si>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</si>
  <si>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</si>
  <si>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</si>
  <si>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</si>
  <si>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</si>
  <si>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</si>
  <si>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</si>
  <si>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</si>
  <si>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</si>
  <si>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</si>
  <si>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</si>
  <si>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</si>
  <si>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</si>
  <si>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</si>
  <si>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</si>
  <si>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</si>
  <si>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</si>
  <si>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</si>
  <si>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</si>
  <si>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</si>
  <si>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</si>
  <si>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</si>
  <si>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</si>
  <si>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</si>
  <si>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</si>
  <si>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</si>
  <si>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</si>
  <si>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</si>
  <si>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</si>
  <si>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</si>
  <si>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</si>
  <si>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</si>
  <si>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</si>
  <si>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</si>
  <si>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</si>
  <si>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</si>
  <si>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</si>
  <si>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</si>
  <si>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</si>
  <si>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</si>
  <si>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</si>
  <si>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</si>
  <si>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</si>
  <si>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</si>
  <si>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</si>
  <si>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</si>
  <si>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</si>
  <si>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</si>
  <si>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</si>
  <si>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</si>
  <si>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</si>
  <si>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</si>
  <si>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</si>
  <si>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</si>
  <si>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</si>
  <si>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</si>
  <si>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</si>
  <si>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</si>
  <si>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</si>
  <si>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</si>
  <si>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</si>
  <si>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</si>
  <si>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</si>
  <si>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</si>
  <si>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</si>
  <si>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</si>
  <si>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</si>
  <si>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</si>
  <si>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</si>
  <si>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</si>
  <si>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</si>
  <si>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</si>
  <si>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</si>
  <si>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</si>
  <si>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</si>
  <si>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</si>
  <si>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</si>
  <si>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</si>
  <si>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</si>
  <si>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</si>
  <si>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</si>
  <si>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</si>
  <si>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</si>
  <si>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</si>
  <si>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</si>
  <si>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</si>
  <si>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</si>
  <si>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</si>
  <si>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</si>
  <si>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</si>
  <si>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</si>
  <si>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</si>
  <si>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</si>
  <si>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</si>
  <si>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</si>
  <si>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</si>
  <si>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</si>
  <si>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</si>
  <si>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</si>
  <si>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</si>
  <si>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</si>
  <si>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</si>
  <si>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</si>
  <si>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</si>
  <si>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</si>
  <si>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</si>
  <si>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</si>
  <si>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</si>
  <si>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</si>
  <si>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</si>
  <si>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</si>
  <si>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</si>
  <si>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</si>
  <si>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</si>
  <si>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</si>
  <si>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</si>
  <si>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</si>
  <si>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</si>
  <si>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</si>
  <si>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</si>
  <si>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</si>
  <si>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</si>
  <si>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</si>
  <si>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</si>
  <si>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</si>
  <si>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</si>
  <si>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</si>
  <si>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</si>
  <si>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</si>
  <si>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</si>
  <si>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</si>
  <si>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</si>
  <si>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</si>
  <si>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</si>
  <si>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</si>
  <si>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</si>
  <si>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</si>
  <si>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</si>
  <si>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</si>
  <si>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</si>
  <si>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</si>
  <si>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</si>
  <si>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</si>
  <si>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</si>
  <si>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</si>
  <si>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</si>
  <si>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</si>
  <si>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</si>
  <si>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</si>
  <si>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</si>
  <si>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</si>
  <si>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</si>
  <si>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</si>
  <si>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</si>
  <si>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</si>
  <si>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</si>
  <si>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</si>
  <si>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</si>
  <si>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</si>
  <si>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</si>
  <si>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</si>
  <si>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</si>
  <si>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</si>
  <si>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</si>
  <si>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</si>
  <si>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</si>
  <si>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</si>
  <si>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</si>
  <si>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</si>
  <si>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</si>
  <si>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</si>
  <si>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</si>
  <si>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</si>
  <si>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</si>
  <si>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</si>
  <si>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</si>
  <si>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</si>
  <si>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</si>
  <si>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</si>
  <si>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</si>
  <si>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</si>
  <si>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</si>
  <si>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</si>
  <si>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</si>
  <si>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</si>
  <si>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</si>
  <si>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</si>
  <si>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</si>
  <si>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</si>
  <si>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</si>
  <si>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</si>
  <si>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</si>
  <si>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</si>
  <si>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</si>
  <si>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</si>
  <si>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</si>
  <si>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</si>
  <si>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</si>
  <si>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</si>
  <si>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</si>
  <si>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</si>
  <si>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</si>
  <si>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</si>
  <si>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</si>
  <si>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</si>
  <si>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</si>
  <si>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</si>
  <si>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</si>
  <si>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</si>
  <si>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</si>
  <si>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</si>
  <si>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</si>
  <si>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</si>
  <si>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</si>
  <si>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</si>
  <si>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</si>
  <si>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</si>
  <si>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</si>
  <si>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</si>
  <si>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</si>
  <si>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</si>
  <si>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</si>
  <si>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</si>
  <si>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</si>
  <si>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</si>
  <si>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</si>
  <si>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</si>
  <si>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</si>
  <si>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</si>
  <si>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</si>
  <si>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</si>
  <si>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</si>
  <si>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</si>
  <si>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</si>
  <si>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</si>
  <si>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</si>
  <si>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</si>
  <si>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</si>
  <si>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</si>
  <si>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</si>
  <si>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</si>
  <si>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</si>
  <si>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</si>
  <si>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</si>
  <si>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</si>
  <si>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</si>
  <si>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</si>
  <si>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</si>
  <si>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</si>
  <si>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</si>
  <si>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</si>
  <si>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</si>
  <si>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</si>
  <si>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</si>
  <si>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</si>
  <si>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</si>
  <si>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</si>
  <si>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</si>
  <si>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</si>
  <si>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</si>
  <si>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</si>
  <si>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</si>
  <si>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</si>
  <si>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</si>
  <si>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</si>
  <si>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</si>
  <si>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</si>
  <si>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</si>
  <si>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</si>
  <si>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</si>
  <si>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</si>
  <si>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</si>
  <si>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</si>
  <si>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</si>
  <si>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</si>
  <si>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</si>
  <si>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</si>
  <si>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</si>
  <si>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</si>
  <si>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</si>
  <si>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</si>
  <si>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</si>
  <si>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</si>
  <si>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</si>
  <si>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</si>
  <si>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</si>
  <si>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</si>
  <si>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</si>
  <si>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</si>
  <si>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</si>
  <si>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</si>
  <si>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</si>
  <si>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</si>
  <si>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</si>
  <si>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</si>
  <si>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</si>
  <si>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</si>
  <si>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</si>
  <si>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</si>
  <si>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</si>
  <si>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</si>
  <si>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</si>
  <si>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</si>
  <si>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</si>
  <si>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</si>
  <si>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</si>
  <si>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</si>
  <si>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</si>
  <si>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</si>
  <si>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</si>
  <si>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</si>
  <si>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</si>
  <si>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</si>
  <si>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</si>
  <si>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</si>
  <si>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</si>
  <si>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</si>
  <si>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</si>
  <si>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</si>
  <si>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</si>
  <si>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</si>
  <si>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</si>
  <si>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</si>
  <si>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</si>
  <si>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</si>
  <si>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</si>
  <si>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</si>
  <si>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</si>
  <si>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</si>
  <si>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</si>
  <si>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</si>
  <si>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</si>
  <si>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</si>
  <si>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</si>
  <si>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</si>
  <si>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</si>
  <si>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</si>
  <si>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</si>
  <si>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</si>
  <si>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</si>
  <si>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</si>
  <si>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</si>
  <si>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</si>
  <si>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</si>
  <si>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</si>
  <si>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</si>
  <si>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</si>
  <si>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</si>
  <si>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</si>
  <si>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</si>
  <si>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</si>
  <si>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</si>
  <si>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</si>
  <si>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</si>
  <si>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</si>
  <si>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</si>
  <si>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</si>
  <si>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</si>
  <si>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</si>
  <si>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</si>
  <si>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</si>
  <si>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</si>
  <si>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</si>
  <si>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</si>
  <si>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</si>
  <si>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</si>
  <si>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</si>
  <si>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</si>
  <si>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</si>
  <si>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</si>
  <si>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</si>
  <si>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</si>
  <si>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</si>
  <si>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</si>
  <si>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</si>
  <si>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</si>
  <si>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</si>
  <si>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</si>
  <si>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</si>
  <si>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</si>
  <si>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</si>
  <si>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</si>
  <si>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</si>
  <si>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</si>
  <si>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</si>
  <si>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</si>
  <si>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</si>
  <si>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</si>
  <si>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</si>
  <si>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</si>
  <si>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</si>
  <si>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</si>
  <si>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</si>
  <si>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</si>
  <si>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</si>
  <si>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</si>
  <si>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</si>
  <si>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</si>
  <si>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</si>
  <si>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</si>
  <si>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</si>
  <si>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</si>
  <si>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</si>
  <si>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</si>
  <si>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</si>
  <si>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</si>
  <si>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</si>
  <si>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</si>
  <si>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</si>
  <si>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</si>
  <si>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</si>
  <si>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</si>
  <si>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</si>
  <si>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</si>
  <si>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</si>
  <si>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</si>
  <si>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</si>
  <si>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</si>
  <si>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</si>
  <si>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</si>
  <si>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</si>
  <si>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</si>
  <si>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</si>
  <si>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</si>
  <si>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</si>
  <si>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</si>
  <si>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</si>
  <si>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</si>
  <si>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</si>
  <si>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</si>
  <si>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</si>
  <si>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</si>
  <si>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</si>
  <si>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</si>
  <si>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</si>
  <si>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</si>
  <si>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</si>
  <si>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</si>
  <si>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</si>
  <si>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</si>
  <si>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</si>
  <si>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</si>
  <si>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</si>
  <si>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</si>
  <si>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</si>
  <si>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</si>
  <si>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</si>
  <si>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</si>
  <si>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</si>
  <si>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</si>
  <si>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</si>
  <si>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</si>
  <si>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</si>
  <si>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</si>
  <si>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</si>
  <si>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</si>
  <si>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</si>
  <si>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</si>
  <si>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</si>
  <si>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</si>
  <si>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</si>
  <si>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</si>
  <si>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</si>
  <si>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</si>
  <si>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</si>
  <si>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</si>
  <si>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</si>
  <si>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</si>
  <si>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</si>
  <si>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</si>
  <si>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</si>
  <si>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</si>
  <si>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</si>
  <si>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</si>
  <si>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</si>
  <si>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</si>
  <si>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</si>
  <si>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</si>
  <si>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</si>
  <si>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</si>
  <si>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</si>
  <si>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</si>
  <si>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</si>
  <si>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</si>
  <si>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</si>
  <si>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</si>
  <si>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</si>
  <si>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</si>
  <si>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</si>
  <si>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</si>
  <si>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</si>
  <si>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</si>
  <si>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</si>
  <si>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</si>
  <si>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</si>
  <si>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</si>
  <si>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</si>
  <si>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</si>
  <si>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</si>
  <si>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</si>
  <si>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</si>
  <si>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</si>
  <si>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</si>
  <si>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</si>
  <si>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</si>
  <si>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</si>
  <si>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</si>
  <si>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</si>
  <si>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</si>
  <si>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</si>
  <si>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</si>
  <si>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</si>
  <si>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</si>
  <si>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</si>
  <si>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</si>
  <si>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</si>
  <si>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</si>
  <si>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</si>
  <si>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</si>
  <si>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</si>
  <si>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</si>
  <si>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</si>
  <si>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</si>
  <si>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</si>
  <si>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</si>
  <si>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</si>
  <si>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</si>
  <si>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</si>
  <si>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</si>
  <si>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</si>
  <si>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</si>
  <si>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</si>
  <si>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</si>
  <si>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</si>
  <si>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</si>
  <si>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</si>
  <si>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</si>
  <si>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</si>
  <si>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</si>
  <si>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</si>
  <si>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</si>
  <si>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</si>
  <si>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</si>
  <si>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</si>
  <si>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</si>
  <si>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</si>
  <si>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</si>
  <si>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</si>
  <si>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</si>
  <si>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</si>
  <si>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</si>
  <si>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</si>
  <si>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</si>
  <si>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</si>
  <si>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</si>
  <si>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</si>
  <si>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</si>
  <si>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</si>
  <si>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</si>
  <si>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</si>
  <si>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</si>
  <si>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</si>
  <si>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</si>
  <si>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</si>
  <si>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</si>
  <si>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</si>
  <si>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</si>
  <si>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</si>
  <si>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</si>
  <si>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</si>
  <si>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</si>
  <si>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</si>
  <si>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</si>
  <si>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</si>
  <si>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</si>
  <si>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</si>
  <si>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</si>
  <si>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</si>
  <si>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</si>
  <si>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</si>
  <si>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</si>
  <si>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</si>
  <si>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</si>
  <si>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</si>
  <si>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</si>
  <si>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</si>
  <si>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</si>
  <si>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</si>
  <si>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</si>
  <si>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</si>
  <si>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</si>
  <si>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</si>
  <si>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</si>
  <si>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</si>
  <si>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</si>
  <si>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</si>
  <si>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</si>
  <si>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</si>
  <si>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</si>
  <si>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</si>
  <si>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</si>
  <si>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</si>
  <si>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</si>
  <si>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</si>
  <si>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</si>
  <si>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</si>
  <si>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</si>
  <si>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</si>
  <si>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</si>
  <si>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</si>
  <si>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</si>
  <si>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</si>
  <si>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</si>
  <si>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</si>
  <si>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</si>
  <si>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</si>
  <si>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</si>
  <si>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</si>
  <si>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</si>
  <si>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</si>
  <si>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</si>
  <si>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</si>
  <si>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</si>
  <si>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</si>
  <si>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</si>
  <si>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</si>
  <si>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</si>
  <si>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</si>
  <si>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</si>
  <si>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</si>
  <si>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</si>
  <si>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</si>
  <si>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</si>
  <si>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</si>
  <si>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</si>
  <si>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</si>
  <si>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</si>
  <si>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</si>
  <si>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</si>
  <si>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</si>
  <si>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</si>
  <si>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</si>
  <si>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</si>
  <si>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</si>
  <si>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</si>
  <si>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</si>
  <si>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</si>
  <si>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</si>
  <si>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</si>
  <si>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</si>
  <si>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</si>
  <si>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</si>
  <si>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</si>
  <si>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</si>
  <si>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</si>
  <si>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</si>
  <si>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</si>
  <si>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</si>
  <si>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</si>
  <si>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</si>
  <si>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</si>
  <si>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</si>
  <si>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</si>
  <si>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</si>
  <si>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</si>
  <si>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</si>
  <si>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</si>
  <si>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</si>
  <si>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</si>
  <si>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</si>
  <si>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</si>
  <si>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</si>
  <si>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</si>
  <si>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</si>
  <si>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</si>
  <si>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</si>
  <si>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</si>
  <si>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</si>
  <si>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</si>
  <si>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</si>
  <si>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</si>
  <si>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</si>
  <si>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</si>
  <si>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</si>
  <si>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</si>
  <si>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</si>
  <si>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</si>
  <si>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</si>
  <si>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</si>
  <si>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</si>
  <si>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</si>
  <si>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</si>
  <si>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</si>
  <si>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</si>
  <si>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</si>
  <si>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</si>
  <si>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</si>
  <si>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</si>
  <si>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</si>
  <si>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</si>
  <si>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</si>
  <si>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</si>
  <si>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</si>
  <si>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</si>
  <si>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</si>
  <si>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</si>
  <si>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</si>
  <si>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</si>
  <si>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</si>
  <si>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</si>
  <si>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</si>
  <si>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</si>
  <si>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</si>
  <si>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</si>
  <si>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</si>
  <si>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</si>
  <si>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</si>
  <si>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</si>
  <si>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</si>
  <si>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</si>
  <si>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</si>
  <si>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</si>
  <si>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</si>
  <si>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</si>
  <si>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</si>
  <si>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</si>
  <si>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</si>
  <si>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</si>
  <si>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</si>
  <si>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</si>
  <si>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</si>
  <si>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</si>
  <si>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</si>
  <si>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</si>
  <si>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</si>
  <si>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</si>
  <si>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</si>
  <si>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</si>
  <si>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</si>
  <si>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</si>
  <si>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</si>
  <si>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</si>
  <si>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</si>
  <si>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</si>
  <si>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</si>
  <si>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</si>
  <si>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</si>
  <si>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</si>
  <si>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</si>
  <si>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</si>
  <si>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</si>
  <si>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</si>
  <si>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</si>
  <si>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</si>
  <si>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</si>
  <si>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</si>
  <si>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</si>
  <si>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</si>
  <si>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</si>
  <si>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</si>
  <si>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</si>
  <si>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</si>
  <si>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</si>
  <si>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</si>
  <si>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</si>
  <si>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</si>
  <si>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</si>
  <si>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</si>
  <si>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</si>
  <si>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</si>
  <si>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</si>
  <si>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</si>
  <si>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</si>
  <si>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</si>
  <si>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</si>
  <si>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</si>
  <si>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</si>
  <si>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</si>
  <si>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</si>
  <si>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</si>
  <si>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</si>
  <si>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</si>
  <si>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</si>
  <si>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</si>
  <si>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</si>
  <si>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</si>
  <si>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</si>
  <si>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</si>
  <si>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</si>
  <si>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</si>
  <si>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</si>
  <si>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</si>
  <si>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</si>
  <si>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</si>
  <si>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</si>
  <si>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</si>
  <si>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</si>
  <si>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</si>
  <si>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</si>
  <si>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</si>
  <si>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</si>
  <si>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</si>
  <si>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</si>
  <si>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</si>
  <si>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</si>
  <si>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</si>
  <si>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</si>
  <si>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</si>
  <si>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</si>
  <si>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</si>
  <si>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</si>
  <si>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</si>
  <si>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</si>
  <si>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</si>
  <si>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</si>
  <si>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</si>
  <si>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</si>
  <si>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</si>
  <si>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</si>
  <si>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</si>
  <si>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</si>
  <si>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</si>
  <si>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</si>
  <si>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</si>
  <si>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</si>
  <si>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</si>
  <si>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</si>
  <si>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</si>
  <si>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</si>
  <si>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</si>
  <si>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</si>
  <si>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</si>
  <si>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</si>
  <si>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</si>
  <si>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</si>
  <si>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</si>
  <si>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</si>
  <si>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</si>
  <si>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</si>
  <si>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</si>
  <si>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</si>
  <si>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</si>
  <si>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</si>
  <si>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</si>
  <si>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</si>
  <si>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</si>
  <si>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</si>
  <si>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</si>
  <si>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</si>
  <si>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</si>
  <si>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</si>
  <si>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</si>
  <si>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</si>
  <si>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</si>
  <si>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</si>
  <si>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</si>
  <si>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</si>
  <si>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</si>
  <si>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</si>
  <si>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</si>
  <si>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</si>
  <si>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</si>
  <si>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</si>
  <si>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</si>
  <si>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</si>
  <si>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</si>
  <si>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</si>
  <si>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</si>
  <si>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</si>
  <si>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</si>
  <si>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</si>
  <si>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</si>
  <si>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</si>
  <si>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</si>
  <si>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</si>
  <si>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</si>
  <si>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</si>
  <si>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</si>
  <si>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</si>
  <si>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</si>
  <si>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</si>
  <si>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</si>
  <si>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</si>
  <si>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</si>
  <si>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</si>
  <si>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</si>
  <si>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</si>
  <si>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</si>
  <si>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</si>
  <si>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</si>
  <si>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</si>
  <si>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</si>
  <si>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</si>
  <si>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</si>
  <si>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</si>
  <si>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</si>
  <si>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</si>
  <si>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</si>
  <si>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</si>
  <si>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</si>
  <si>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</si>
  <si>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</si>
  <si>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</si>
  <si>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</si>
  <si>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</si>
  <si>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</si>
  <si>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</si>
  <si>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</si>
  <si>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</si>
  <si>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</si>
  <si>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</si>
  <si>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</si>
  <si>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</si>
  <si>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</si>
  <si>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</si>
  <si>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</si>
  <si>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</si>
  <si>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</si>
  <si>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</si>
  <si>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</si>
  <si>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</si>
  <si>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</si>
  <si>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</si>
  <si>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</si>
  <si>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</si>
  <si>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</si>
  <si>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</si>
  <si>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</si>
  <si>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</si>
  <si>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</si>
  <si>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</si>
  <si>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</si>
  <si>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</si>
  <si>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</si>
  <si>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</si>
  <si>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</si>
  <si>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</si>
  <si>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</si>
  <si>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</si>
  <si>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</si>
  <si>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</si>
  <si>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</si>
  <si>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</si>
  <si>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</si>
  <si>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</si>
  <si>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</si>
  <si>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</si>
  <si>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</si>
  <si>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</si>
  <si>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</si>
  <si>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</si>
  <si>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</si>
  <si>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</si>
  <si>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</si>
  <si>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</si>
  <si>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</si>
  <si>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</si>
  <si>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</si>
  <si>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</si>
  <si>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</si>
  <si>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</si>
  <si>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</si>
  <si>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</si>
  <si>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</si>
  <si>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</si>
  <si>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</si>
  <si>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</si>
  <si>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</si>
  <si>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</si>
  <si>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</si>
  <si>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</si>
  <si>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</si>
  <si>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</si>
  <si>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</si>
  <si>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</si>
  <si>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</si>
  <si>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</si>
  <si>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</si>
  <si>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</si>
  <si>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</si>
  <si>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</si>
  <si>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</si>
  <si>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</si>
  <si>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</si>
  <si>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</si>
  <si>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</si>
  <si>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</si>
  <si>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</si>
  <si>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</si>
  <si>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</si>
  <si>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</si>
  <si>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</si>
  <si>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</si>
  <si>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</si>
  <si>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</si>
  <si>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</si>
  <si>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</si>
  <si>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</si>
  <si>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</si>
  <si>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</si>
  <si>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</si>
  <si>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</si>
  <si>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</si>
  <si>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</si>
  <si>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</si>
  <si>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</si>
  <si>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</si>
  <si>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</si>
  <si>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</si>
  <si>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</si>
  <si>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</si>
  <si>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</si>
  <si>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</si>
  <si>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</si>
  <si>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</si>
  <si>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</si>
  <si>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</si>
  <si>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</si>
  <si>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</si>
  <si>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</si>
  <si>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</si>
  <si>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</si>
  <si>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</si>
  <si>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</si>
  <si>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</si>
  <si>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</si>
  <si>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</si>
  <si>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</si>
  <si>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</si>
  <si>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</si>
  <si>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</si>
  <si>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</si>
  <si>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</si>
  <si>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</si>
  <si>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</si>
  <si>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</si>
  <si>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</si>
  <si>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</si>
  <si>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</si>
  <si>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</si>
  <si>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</si>
  <si>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</si>
  <si>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</si>
  <si>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</si>
  <si>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</si>
  <si>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</si>
  <si>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</si>
  <si>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</si>
  <si>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</si>
  <si>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</si>
  <si>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</si>
  <si>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</si>
  <si>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</si>
  <si>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</si>
  <si>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</si>
  <si>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</si>
  <si>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</si>
  <si>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</si>
  <si>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</si>
  <si>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</si>
  <si>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</si>
  <si>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</si>
  <si>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</si>
  <si>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</si>
  <si>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</si>
  <si>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</si>
  <si>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</si>
  <si>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</si>
  <si>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</si>
  <si>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</si>
  <si>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</si>
  <si>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</si>
  <si>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</si>
  <si>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</si>
  <si>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</si>
  <si>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</si>
  <si>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</si>
  <si>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</si>
  <si>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</si>
  <si>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</si>
  <si>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</si>
  <si>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</si>
  <si>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</si>
  <si>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</si>
  <si>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</si>
  <si>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</si>
  <si>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</si>
  <si>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</si>
  <si>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</si>
  <si>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</si>
  <si>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</si>
  <si>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</si>
  <si>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</si>
  <si>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</si>
  <si>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</si>
  <si>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</si>
  <si>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</si>
  <si>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</si>
  <si>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</si>
  <si>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</si>
  <si>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</si>
  <si>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</si>
  <si>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</si>
  <si>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</si>
  <si>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</si>
  <si>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</si>
  <si>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</si>
  <si>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</si>
  <si>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</si>
  <si>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</si>
  <si>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</si>
  <si>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</si>
  <si>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</si>
  <si>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</si>
  <si>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</si>
  <si>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</si>
  <si>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</si>
  <si>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</si>
  <si>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</si>
  <si>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</si>
  <si>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</si>
  <si>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</si>
  <si>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</si>
  <si>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</si>
  <si>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</si>
  <si>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</si>
  <si>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</si>
  <si>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</si>
  <si>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</si>
  <si>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</si>
  <si>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</si>
  <si>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</si>
  <si>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</si>
  <si>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</si>
  <si>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</si>
  <si>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</si>
  <si>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</si>
  <si>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</si>
  <si>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</si>
  <si>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</si>
  <si>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</si>
  <si>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</si>
  <si>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</si>
  <si>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</si>
  <si>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</si>
  <si>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</si>
  <si>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</si>
  <si>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</si>
  <si>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</si>
  <si>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</si>
  <si>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</si>
  <si>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</si>
  <si>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</si>
  <si>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</si>
  <si>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</si>
  <si>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</si>
  <si>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</si>
  <si>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</si>
  <si>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</si>
  <si>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</si>
  <si>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</si>
  <si>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</si>
  <si>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</si>
  <si>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</si>
  <si>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</si>
  <si>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</si>
  <si>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</si>
  <si>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</si>
  <si>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</si>
  <si>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</si>
  <si>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</si>
  <si>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</si>
  <si>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</si>
  <si>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</si>
  <si>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</si>
  <si>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</si>
  <si>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</si>
  <si>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</si>
  <si>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</si>
  <si>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</si>
  <si>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</si>
  <si>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</si>
  <si>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</si>
  <si>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</si>
  <si>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</si>
  <si>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</si>
  <si>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</si>
  <si>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</si>
  <si>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</si>
  <si>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</si>
  <si>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</si>
  <si>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</si>
  <si>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</si>
  <si>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</si>
  <si>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</si>
  <si>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</si>
  <si>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</si>
  <si>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</si>
  <si>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</si>
  <si>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</si>
  <si>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</si>
  <si>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</si>
  <si>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</si>
  <si>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</si>
  <si>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</si>
  <si>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</si>
  <si>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</si>
  <si>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</si>
  <si>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</si>
  <si>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</si>
  <si>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</si>
  <si>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</si>
  <si>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</si>
  <si>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</si>
  <si>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</si>
  <si>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</si>
  <si>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</si>
  <si>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</si>
  <si>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</si>
  <si>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</si>
  <si>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</si>
  <si>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</si>
  <si>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</si>
  <si>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</si>
  <si>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</si>
  <si>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</si>
  <si>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</si>
  <si>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</si>
  <si>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</si>
  <si>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</si>
  <si>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</si>
  <si>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</si>
  <si>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</si>
  <si>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</si>
  <si>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</si>
  <si>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</si>
  <si>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</si>
  <si>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</si>
  <si>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</si>
  <si>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</si>
  <si>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</si>
  <si>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</si>
  <si>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</si>
  <si>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</si>
  <si>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</si>
  <si>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</si>
  <si>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</si>
  <si>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</si>
  <si>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</si>
  <si>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</si>
  <si>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</si>
  <si>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</si>
  <si>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</si>
  <si>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</si>
  <si>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</si>
  <si>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</si>
  <si>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</si>
  <si>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</si>
  <si>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</si>
  <si>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</si>
  <si>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</si>
  <si>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</si>
  <si>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</si>
  <si>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</si>
  <si>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</si>
  <si>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</si>
  <si>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</si>
  <si>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</si>
  <si>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</si>
  <si>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</si>
  <si>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</si>
  <si>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</si>
  <si>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</si>
  <si>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</si>
  <si>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</si>
  <si>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</si>
  <si>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</si>
  <si>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</si>
  <si>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</si>
  <si>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</si>
  <si>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</si>
  <si>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</si>
  <si>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</si>
  <si>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</si>
  <si>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</si>
  <si>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</si>
  <si>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</si>
  <si>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</si>
  <si>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</si>
  <si>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</si>
  <si>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</si>
  <si>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</si>
  <si>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</si>
  <si>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</si>
  <si>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</si>
  <si>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</si>
  <si>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</si>
  <si>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</si>
  <si>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</si>
  <si>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</si>
  <si>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</si>
  <si>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</si>
  <si>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</si>
  <si>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</si>
  <si>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</si>
  <si>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</si>
  <si>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</si>
  <si>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</si>
  <si>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</si>
  <si>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</si>
  <si>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</si>
  <si>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</si>
  <si>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</si>
  <si>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</si>
  <si>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</si>
  <si>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</si>
  <si>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</si>
  <si>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</si>
  <si>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</si>
  <si>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</si>
  <si>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</si>
  <si>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</si>
  <si>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</si>
  <si>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</si>
  <si>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</si>
  <si>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</si>
  <si>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</si>
  <si>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</si>
  <si>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</si>
  <si>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</si>
  <si>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</si>
  <si>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</si>
  <si>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</si>
  <si>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</si>
  <si>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</si>
  <si>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</si>
  <si>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</si>
  <si>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</si>
  <si>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</si>
  <si>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</si>
  <si>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</si>
  <si>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</si>
  <si>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</si>
  <si>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</si>
  <si>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</si>
  <si>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</si>
  <si>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</si>
  <si>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</si>
  <si>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</si>
  <si>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</si>
  <si>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</si>
  <si>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</si>
  <si>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</si>
  <si>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</si>
  <si>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</si>
  <si>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</si>
  <si>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</si>
  <si>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</si>
  <si>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</si>
  <si>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</si>
  <si>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</si>
  <si>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</si>
  <si>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</si>
  <si>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</si>
  <si>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</si>
  <si>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</si>
  <si>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</si>
  <si>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</si>
  <si>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</si>
  <si>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</si>
  <si>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</si>
  <si>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</si>
  <si>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</si>
  <si>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</si>
  <si>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</si>
  <si>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</si>
  <si>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</si>
  <si>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</si>
  <si>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</si>
  <si>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</si>
  <si>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</si>
  <si>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</si>
  <si>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</si>
  <si>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</si>
  <si>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</si>
  <si>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</si>
  <si>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</si>
  <si>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</si>
  <si>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</si>
  <si>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</si>
  <si>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</si>
  <si>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</si>
  <si>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</si>
  <si>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</si>
  <si>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</si>
  <si>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</si>
  <si>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</si>
  <si>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</si>
  <si>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</si>
  <si>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</si>
  <si>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</si>
  <si>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</si>
  <si>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</si>
  <si>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</si>
  <si>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</si>
  <si>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</si>
  <si>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</si>
  <si>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</si>
  <si>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</si>
  <si>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</si>
  <si>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</si>
  <si>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</si>
  <si>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</si>
  <si>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</si>
  <si>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</si>
  <si>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</si>
  <si>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</si>
  <si>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</si>
  <si>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</si>
  <si>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</si>
  <si>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</si>
  <si>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</si>
  <si>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</si>
  <si>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</si>
  <si>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</si>
  <si>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</si>
  <si>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</si>
  <si>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</si>
  <si>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</si>
  <si>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</si>
  <si>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</si>
  <si>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</si>
  <si>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</si>
  <si>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</si>
  <si>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</si>
  <si>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</si>
  <si>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</si>
  <si>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</si>
  <si>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</si>
  <si>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</si>
  <si>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</si>
  <si>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</si>
  <si>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</si>
  <si>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</si>
  <si>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</si>
  <si>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</si>
  <si>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</si>
  <si>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</si>
  <si>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</si>
  <si>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</si>
  <si>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</si>
  <si>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</si>
  <si>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</si>
  <si>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</si>
  <si>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</si>
  <si>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</si>
  <si>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</si>
  <si>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</si>
  <si>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</si>
  <si>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</si>
  <si>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</si>
  <si>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</si>
  <si>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</si>
  <si>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</si>
  <si>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</si>
  <si>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</si>
  <si>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</si>
  <si>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</si>
  <si>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</si>
  <si>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</si>
  <si>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</si>
  <si>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</si>
  <si>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</si>
  <si>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</si>
  <si>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</si>
  <si>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</si>
  <si>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</si>
  <si>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</si>
  <si>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</si>
  <si>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</si>
  <si>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</si>
  <si>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</si>
  <si>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</si>
  <si>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</si>
  <si>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</si>
  <si>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</si>
  <si>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</si>
  <si>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</si>
  <si>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</si>
  <si>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</si>
  <si>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</si>
  <si>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</si>
  <si>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</si>
  <si>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</si>
  <si>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</si>
  <si>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</si>
  <si>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</si>
  <si>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</si>
  <si>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</si>
  <si>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</si>
  <si>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</si>
  <si>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</si>
  <si>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</si>
  <si>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</si>
  <si>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</si>
  <si>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</si>
  <si>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</si>
  <si>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</si>
  <si>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</si>
  <si>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</si>
  <si>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</si>
  <si>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</si>
  <si>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</si>
  <si>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</si>
  <si>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</si>
  <si>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</si>
  <si>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</si>
  <si>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</si>
  <si>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</si>
  <si>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</si>
  <si>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</si>
  <si>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</si>
  <si>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</si>
  <si>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</si>
  <si>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</si>
  <si>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</si>
  <si>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</si>
  <si>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</si>
  <si>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</si>
  <si>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</si>
  <si>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</si>
  <si>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</si>
  <si>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</si>
  <si>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</si>
  <si>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</si>
  <si>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</si>
  <si>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</si>
  <si>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</si>
  <si>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</si>
  <si>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</si>
  <si>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</si>
  <si>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</si>
  <si>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</si>
  <si>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</si>
  <si>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</si>
  <si>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</si>
  <si>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</si>
  <si>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</si>
  <si>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</si>
  <si>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</si>
  <si>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</si>
  <si>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</si>
  <si>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</si>
  <si>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</si>
  <si>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</si>
  <si>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</si>
  <si>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</si>
  <si>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</si>
  <si>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</si>
  <si>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</si>
  <si>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</si>
  <si>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</si>
  <si>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</si>
  <si>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</si>
  <si>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</si>
  <si>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</si>
  <si>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</si>
  <si>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</si>
  <si>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</si>
  <si>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</si>
  <si>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</si>
  <si>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</si>
  <si>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</si>
  <si>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</si>
  <si>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</si>
  <si>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</si>
  <si>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</si>
  <si>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</si>
  <si>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</si>
  <si>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</si>
  <si>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</si>
  <si>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</si>
  <si>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</si>
  <si>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</si>
  <si>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</si>
  <si>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</si>
  <si>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</si>
  <si>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</si>
  <si>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</si>
  <si>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</si>
  <si>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</si>
  <si>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</si>
  <si>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</si>
  <si>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</si>
  <si>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</si>
  <si>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</si>
  <si>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</si>
  <si>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</si>
  <si>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</si>
  <si>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</si>
  <si>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</si>
  <si>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</si>
  <si>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</si>
  <si>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</si>
  <si>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</si>
  <si>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</si>
  <si>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</si>
  <si>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</si>
  <si>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</si>
  <si>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</si>
  <si>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</si>
  <si>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</si>
  <si>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</si>
  <si>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</si>
  <si>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</si>
  <si>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</si>
  <si>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</si>
  <si>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</si>
  <si>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</si>
  <si>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</si>
  <si>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</si>
  <si>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</si>
  <si>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</si>
  <si>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</si>
  <si>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</si>
  <si>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</si>
  <si>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</si>
  <si>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</si>
  <si>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</si>
  <si>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</si>
  <si>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</si>
  <si>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</si>
  <si>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</si>
  <si>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</si>
  <si>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</si>
  <si>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</si>
  <si>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</si>
  <si>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</si>
  <si>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</si>
  <si>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</si>
  <si>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</si>
  <si>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</si>
  <si>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</si>
  <si>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</si>
  <si>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</si>
  <si>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</si>
  <si>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</si>
  <si>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</si>
  <si>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</si>
  <si>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</si>
  <si>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</si>
  <si>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</si>
  <si>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</si>
  <si>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</si>
  <si>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</si>
  <si>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</si>
  <si>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</si>
  <si>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</si>
  <si>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</si>
  <si>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</si>
  <si>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</si>
  <si>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</si>
  <si>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</si>
  <si>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</si>
  <si>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</si>
  <si>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</si>
  <si>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</si>
  <si>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</si>
  <si>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</si>
  <si>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</si>
  <si>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</si>
  <si>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</si>
  <si>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</si>
  <si>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</si>
  <si>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</si>
  <si>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</si>
  <si>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</si>
  <si>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</si>
  <si>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</si>
  <si>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</si>
  <si>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</si>
  <si>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</si>
  <si>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</si>
  <si>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</si>
  <si>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</si>
  <si>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</si>
  <si>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</si>
  <si>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</si>
  <si>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</si>
  <si>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</si>
  <si>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</si>
  <si>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</si>
  <si>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</si>
  <si>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</si>
  <si>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</si>
  <si>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</si>
  <si>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</si>
  <si>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</si>
  <si>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</si>
  <si>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</si>
  <si>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</si>
  <si>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</si>
  <si>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</si>
  <si>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</si>
  <si>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</si>
  <si>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</si>
  <si>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</si>
  <si>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</si>
  <si>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</si>
  <si>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</si>
  <si>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</si>
  <si>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</si>
  <si>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</si>
  <si>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</si>
  <si>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</si>
  <si>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</si>
  <si>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</si>
  <si>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</si>
  <si>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</si>
  <si>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</si>
  <si>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</si>
  <si>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</si>
  <si>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</si>
  <si>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</si>
  <si>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</si>
  <si>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</si>
  <si>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</si>
  <si>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</si>
  <si>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</si>
  <si>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</si>
  <si>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</si>
  <si>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</si>
  <si>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</si>
  <si>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</si>
  <si>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</si>
  <si>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</si>
  <si>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</si>
  <si>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</si>
  <si>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</si>
  <si>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</si>
  <si>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</si>
  <si>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</si>
  <si>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</si>
  <si>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</si>
  <si>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</si>
  <si>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</si>
  <si>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</si>
  <si>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</si>
  <si>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</si>
  <si>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</si>
  <si>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</si>
  <si>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</si>
  <si>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</si>
  <si>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</si>
  <si>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</si>
  <si>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</si>
  <si>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</si>
  <si>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</si>
  <si>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</si>
  <si>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</si>
  <si>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</si>
  <si>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</si>
  <si>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</si>
  <si>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</si>
  <si>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</si>
  <si>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</si>
  <si>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</si>
  <si>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</si>
  <si>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</si>
  <si>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</si>
  <si>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</si>
  <si>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</si>
  <si>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</si>
  <si>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</si>
  <si>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</si>
  <si>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</si>
  <si>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</si>
  <si>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</si>
  <si>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</si>
  <si>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</si>
  <si>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</si>
  <si>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</si>
  <si>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</si>
  <si>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</si>
  <si>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</si>
  <si>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</si>
  <si>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</si>
  <si>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</si>
  <si>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</si>
  <si>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</si>
  <si>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</si>
  <si>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</si>
  <si>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</si>
  <si>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</si>
  <si>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</si>
  <si>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</si>
  <si>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</si>
  <si>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</si>
  <si>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</si>
  <si>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</si>
  <si>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</si>
  <si>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</si>
  <si>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</si>
  <si>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</si>
  <si>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</si>
  <si>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</si>
  <si>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</si>
  <si>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</si>
  <si>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</si>
  <si>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</si>
  <si>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</si>
  <si>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</si>
  <si>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</si>
  <si>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</si>
  <si>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</si>
  <si>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</si>
  <si>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</si>
  <si>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</si>
  <si>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</si>
  <si>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</si>
  <si>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</si>
  <si>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</si>
  <si>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</si>
  <si>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</si>
  <si>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</si>
  <si>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</si>
  <si>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</si>
  <si>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</si>
  <si>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</si>
  <si>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</si>
  <si>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</si>
  <si>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</si>
  <si>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</si>
  <si>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</si>
  <si>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</si>
  <si>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</si>
  <si>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</si>
  <si>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</si>
  <si>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</si>
  <si>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</si>
  <si>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</si>
  <si>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</si>
  <si>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</si>
  <si>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</si>
  <si>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</si>
  <si>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</si>
  <si>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</si>
  <si>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</si>
  <si>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</si>
  <si>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</si>
  <si>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</si>
  <si>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</si>
  <si>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</si>
  <si>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</si>
  <si>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</si>
  <si>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</si>
  <si>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</si>
  <si>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</si>
  <si>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</si>
  <si>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</si>
  <si>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</si>
  <si>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</si>
  <si>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</si>
  <si>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</si>
  <si>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</si>
  <si>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</si>
  <si>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</si>
  <si>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</si>
  <si>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</si>
  <si>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</si>
  <si>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</si>
  <si>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</si>
  <si>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</si>
  <si>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</si>
  <si>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</si>
  <si>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</si>
  <si>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</si>
  <si>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</si>
  <si>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</si>
  <si>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</si>
  <si>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</si>
  <si>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</si>
  <si>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</si>
  <si>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</si>
  <si>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</si>
  <si>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</si>
  <si>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</si>
  <si>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</si>
  <si>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</si>
  <si>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</si>
  <si>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</si>
  <si>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</si>
  <si>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</si>
  <si>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</si>
  <si>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</si>
  <si>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</si>
  <si>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</si>
  <si>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</si>
  <si>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</si>
  <si>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</si>
  <si>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</si>
  <si>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</si>
  <si>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</si>
  <si>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</si>
  <si>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</si>
  <si>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</si>
  <si>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</si>
  <si>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</si>
  <si>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</si>
  <si>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</si>
  <si>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</si>
  <si>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</si>
  <si>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</si>
  <si>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</si>
  <si>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</si>
  <si>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</si>
  <si>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</si>
  <si>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</si>
  <si>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</si>
  <si>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</si>
  <si>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</si>
  <si>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</si>
  <si>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</si>
  <si>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</si>
  <si>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</si>
  <si>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</si>
  <si>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</si>
  <si>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</si>
  <si>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</si>
  <si>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</si>
  <si>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</si>
  <si>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</si>
  <si>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</si>
  <si>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</si>
  <si>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</si>
  <si>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</si>
  <si>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</si>
  <si>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</si>
  <si>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</si>
  <si>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</si>
  <si>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</si>
  <si>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</si>
  <si>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</si>
  <si>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</si>
  <si>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</si>
  <si>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</si>
  <si>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</si>
  <si>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</si>
  <si>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</si>
  <si>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</si>
  <si>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</si>
  <si>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</si>
  <si>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</si>
  <si>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</si>
  <si>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</si>
  <si>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</si>
  <si>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</si>
  <si>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</si>
  <si>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</si>
  <si>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</si>
  <si>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</si>
  <si>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</si>
  <si>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</si>
  <si>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</si>
  <si>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</si>
  <si>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</si>
  <si>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</si>
  <si>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</si>
  <si>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</si>
  <si>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</si>
  <si>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</si>
  <si>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</si>
  <si>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</si>
  <si>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</si>
  <si>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</si>
  <si>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</si>
  <si>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</si>
  <si>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</si>
  <si>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</si>
  <si>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</si>
  <si>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</si>
  <si>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</si>
  <si>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</si>
  <si>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</si>
  <si>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</si>
  <si>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</si>
  <si>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</si>
  <si>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</si>
  <si>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</si>
  <si>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</si>
  <si>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</si>
  <si>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</si>
  <si>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</si>
  <si>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</si>
  <si>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</si>
  <si>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</si>
  <si>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</si>
  <si>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</si>
  <si>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</si>
  <si>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</si>
  <si>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</si>
  <si>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</si>
  <si>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</si>
  <si>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</si>
  <si>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</si>
  <si>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</si>
  <si>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</si>
  <si>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</si>
  <si>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</si>
  <si>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</si>
  <si>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</si>
  <si>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</si>
  <si>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</si>
  <si>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</si>
  <si>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</si>
  <si>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</si>
  <si>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</si>
  <si>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</si>
  <si>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</si>
  <si>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</si>
  <si>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</si>
  <si>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</si>
  <si>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</si>
  <si>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</si>
  <si>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</si>
  <si>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</si>
  <si>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</si>
  <si>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</si>
  <si>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</si>
  <si>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</si>
  <si>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</si>
  <si>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</si>
  <si>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</si>
  <si>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</si>
  <si>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</si>
  <si>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</si>
  <si>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</si>
  <si>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</si>
  <si>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</si>
  <si>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</si>
  <si>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</si>
  <si>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</si>
  <si>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</si>
  <si>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</si>
  <si>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</si>
  <si>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</si>
  <si>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</si>
  <si>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</si>
  <si>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</si>
  <si>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</si>
  <si>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</si>
  <si>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</si>
  <si>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</si>
  <si>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</si>
  <si>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</si>
  <si>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</si>
  <si>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</si>
  <si>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</si>
  <si>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</si>
  <si>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</si>
  <si>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</si>
  <si>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</si>
  <si>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</si>
  <si>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</si>
  <si>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</si>
  <si>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</si>
  <si>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</si>
  <si>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</si>
  <si>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</si>
  <si>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</si>
  <si>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</si>
  <si>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</si>
  <si>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</si>
  <si>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</si>
  <si>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</si>
  <si>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</si>
  <si>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</si>
  <si>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</si>
  <si>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</si>
  <si>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</si>
  <si>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</si>
  <si>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</si>
  <si>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</si>
  <si>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</si>
  <si>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</si>
  <si>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</si>
  <si>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</si>
  <si>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</si>
  <si>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</si>
  <si>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</si>
  <si>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</si>
  <si>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</si>
  <si>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</si>
  <si>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</si>
  <si>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</si>
  <si>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</si>
  <si>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</si>
  <si>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</si>
  <si>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</si>
  <si>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</si>
  <si>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</si>
  <si>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</si>
  <si>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</si>
  <si>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</si>
  <si>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</si>
  <si>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</si>
  <si>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</si>
  <si>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</si>
  <si>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</si>
  <si>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</si>
  <si>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</si>
  <si>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</si>
  <si>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</si>
  <si>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</si>
  <si>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</si>
  <si>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</si>
  <si>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</si>
  <si>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</si>
  <si>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</si>
  <si>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</si>
  <si>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</si>
  <si>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</si>
  <si>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</si>
  <si>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</si>
  <si>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</si>
  <si>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</si>
  <si>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</si>
  <si>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</si>
  <si>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</si>
  <si>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</si>
  <si>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</si>
  <si>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</si>
  <si>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</si>
  <si>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</si>
  <si>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</si>
  <si>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</si>
  <si>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</si>
  <si>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</si>
  <si>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</si>
  <si>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</si>
  <si>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</si>
  <si>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</si>
  <si>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</si>
  <si>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</si>
  <si>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</si>
  <si>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</si>
  <si>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</si>
  <si>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</si>
  <si>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</si>
  <si>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</si>
  <si>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</si>
  <si>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</si>
  <si>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</si>
  <si>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</si>
  <si>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</si>
  <si>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</si>
  <si>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</si>
  <si>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</si>
  <si>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</si>
  <si>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</si>
  <si>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</si>
  <si>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</si>
  <si>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</si>
  <si>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</si>
  <si>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</si>
  <si>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</si>
  <si>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</si>
  <si>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</si>
  <si>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</si>
  <si>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</si>
  <si>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</si>
  <si>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</si>
  <si>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</si>
  <si>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</si>
  <si>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</si>
  <si>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</si>
  <si>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</si>
  <si>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</si>
  <si>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</si>
  <si>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</si>
  <si>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</si>
  <si>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</si>
  <si>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</si>
  <si>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</si>
  <si>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</si>
  <si>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</si>
  <si>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</si>
  <si>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</si>
  <si>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</si>
  <si>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</si>
  <si>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</si>
  <si>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</si>
  <si>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</si>
  <si>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</si>
  <si>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</si>
  <si>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</si>
  <si>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</si>
  <si>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</si>
  <si>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</si>
  <si>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</si>
  <si>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</si>
  <si>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</si>
  <si>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</si>
  <si>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</si>
  <si>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</si>
  <si>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</si>
  <si>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</si>
  <si>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</si>
  <si>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</si>
  <si>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</si>
  <si>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</si>
  <si>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</si>
  <si>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</si>
  <si>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</si>
  <si>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</si>
  <si>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</si>
  <si>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</si>
  <si>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</si>
  <si>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</si>
  <si>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</si>
  <si>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</si>
  <si>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</si>
  <si>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</si>
  <si>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</si>
  <si>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</si>
  <si>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</si>
  <si>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</si>
  <si>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</si>
  <si>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</si>
  <si>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</si>
  <si>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</si>
  <si>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</si>
  <si>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</si>
  <si>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</si>
  <si>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</si>
  <si>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</si>
  <si>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</si>
  <si>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</si>
  <si>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</si>
  <si>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</si>
  <si>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</si>
  <si>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</si>
  <si>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</si>
  <si>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</si>
  <si>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</si>
  <si>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</si>
  <si>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</si>
  <si>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</si>
  <si>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</si>
  <si>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</si>
  <si>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</si>
  <si>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</si>
  <si>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</si>
  <si>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</si>
  <si>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</si>
  <si>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</si>
  <si>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</si>
  <si>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</si>
  <si>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</si>
  <si>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</si>
  <si>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</si>
  <si>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</si>
  <si>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</si>
  <si>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</si>
  <si>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</si>
  <si>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</si>
  <si>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</si>
  <si>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</si>
  <si>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</si>
  <si>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</si>
  <si>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</si>
  <si>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</si>
  <si>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</si>
  <si>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</si>
  <si>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</si>
  <si>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</si>
  <si>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</si>
  <si>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</si>
  <si>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</si>
  <si>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</si>
  <si>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</si>
  <si>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</si>
  <si>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</si>
  <si>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</si>
  <si>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</si>
  <si>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</si>
  <si>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</si>
  <si>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</si>
  <si>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</si>
  <si>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</si>
  <si>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</si>
  <si>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</si>
  <si>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</si>
  <si>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</si>
  <si>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</si>
  <si>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</si>
  <si>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</si>
  <si>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</si>
  <si>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</si>
  <si>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</si>
  <si>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</si>
  <si>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</si>
  <si>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</si>
  <si>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</si>
  <si>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</si>
  <si>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</si>
  <si>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</si>
  <si>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</si>
  <si>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</si>
  <si>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</si>
  <si>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</si>
  <si>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</si>
  <si>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</si>
  <si>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</si>
  <si>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</si>
  <si>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</si>
  <si>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</si>
  <si>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</si>
  <si>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</si>
  <si>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</si>
  <si>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</si>
  <si>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</si>
  <si>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</si>
  <si>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</si>
  <si>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</si>
  <si>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</si>
  <si>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</si>
  <si>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</si>
  <si>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</si>
  <si>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</si>
  <si>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</si>
  <si>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</si>
  <si>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</si>
  <si>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</si>
  <si>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</si>
  <si>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</si>
  <si>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</si>
  <si>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</si>
  <si>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</si>
  <si>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</si>
  <si>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</si>
  <si>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</si>
  <si>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</si>
  <si>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</si>
  <si>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</si>
  <si>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</si>
  <si>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</si>
  <si>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</si>
  <si>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</si>
  <si>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</si>
  <si>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</si>
  <si>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</si>
  <si>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</si>
  <si>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</si>
  <si>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</si>
  <si>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</si>
  <si>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</si>
  <si>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</si>
  <si>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</si>
  <si>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</si>
  <si>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</si>
  <si>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</si>
  <si>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</si>
  <si>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</si>
  <si>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</si>
  <si>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</si>
  <si>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</si>
  <si>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</si>
  <si>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</si>
  <si>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</si>
  <si>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</si>
  <si>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</si>
  <si>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</si>
  <si>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</si>
  <si>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</si>
  <si>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</si>
  <si>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</si>
  <si>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</si>
  <si>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</si>
  <si>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</si>
  <si>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</si>
  <si>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</si>
  <si>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</si>
  <si>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</si>
  <si>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</si>
  <si>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</si>
  <si>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</si>
  <si>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</si>
  <si>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</si>
  <si>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</si>
  <si>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</si>
  <si>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</si>
  <si>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</si>
  <si>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</si>
  <si>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</si>
  <si>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</si>
  <si>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</si>
  <si>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</si>
  <si>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</si>
  <si>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</si>
  <si>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</si>
  <si>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</si>
  <si>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</si>
  <si>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</si>
  <si>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</si>
  <si>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</si>
  <si>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</si>
  <si>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</si>
  <si>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</si>
  <si>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</si>
  <si>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</si>
  <si>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</si>
  <si>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</si>
  <si>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</si>
  <si>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</si>
  <si>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</si>
  <si>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</si>
  <si>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</si>
  <si>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</si>
  <si>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</si>
  <si>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</si>
  <si>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</si>
  <si>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</si>
  <si>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</si>
  <si>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</si>
  <si>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</si>
  <si>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</si>
  <si>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</si>
  <si>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</si>
  <si>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</si>
  <si>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</si>
  <si>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</si>
  <si>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</si>
  <si>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</si>
  <si>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</si>
  <si>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</si>
  <si>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</si>
  <si>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</si>
  <si>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</si>
  <si>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</si>
  <si>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</si>
  <si>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</si>
  <si>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</si>
  <si>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</si>
  <si>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</si>
  <si>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</si>
  <si>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</si>
  <si>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</si>
  <si>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</si>
  <si>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</si>
  <si>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</si>
  <si>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</si>
  <si>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</si>
  <si>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</si>
  <si>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</si>
  <si>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</si>
  <si>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</si>
  <si>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</si>
  <si>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</si>
  <si>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</si>
  <si>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</si>
  <si>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</si>
  <si>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</si>
  <si>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</si>
  <si>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</si>
  <si>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</si>
  <si>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</si>
  <si>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</si>
  <si>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</si>
  <si>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</si>
  <si>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</si>
  <si>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</si>
  <si>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</si>
  <si>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</si>
  <si>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</si>
  <si>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</si>
  <si>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</si>
  <si>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</si>
  <si>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</si>
  <si>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</si>
  <si>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</si>
  <si>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</si>
  <si>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</si>
  <si>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</si>
  <si>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</si>
  <si>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</si>
  <si>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</si>
  <si>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</si>
  <si>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</si>
  <si>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</si>
  <si>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</si>
  <si>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</si>
  <si>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</si>
  <si>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</si>
  <si>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</si>
  <si>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</si>
  <si>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</si>
  <si>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</si>
  <si>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</si>
  <si>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</si>
  <si>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</si>
  <si>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</si>
  <si>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</si>
  <si>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</si>
  <si>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</si>
  <si>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</si>
  <si>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</si>
  <si>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</si>
  <si>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</si>
  <si>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</si>
  <si>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</si>
  <si>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</si>
  <si>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</si>
  <si>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</si>
  <si>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</si>
  <si>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</si>
  <si>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</si>
  <si>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</si>
  <si>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</si>
  <si>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</si>
  <si>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</si>
  <si>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</si>
  <si>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</si>
  <si>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</si>
  <si>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</si>
  <si>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</si>
  <si>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</si>
  <si>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</si>
  <si>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</si>
  <si>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</si>
  <si>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</si>
  <si>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</si>
  <si>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</si>
  <si>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</si>
  <si>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</si>
  <si>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</si>
  <si>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</si>
  <si>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</si>
  <si>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</si>
  <si>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</si>
  <si>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</si>
  <si>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</si>
  <si>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</si>
  <si>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</si>
  <si>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</si>
  <si>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</si>
  <si>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</si>
  <si>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</si>
  <si>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</si>
  <si>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</si>
  <si>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</si>
  <si>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</si>
  <si>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</si>
  <si>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</si>
  <si>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</si>
  <si>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</si>
  <si>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</si>
  <si>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</si>
  <si>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</si>
  <si>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</si>
  <si>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</si>
  <si>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</si>
  <si>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</si>
  <si>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</si>
  <si>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</si>
  <si>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</si>
  <si>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</si>
  <si>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</si>
  <si>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</si>
  <si>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</si>
  <si>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</si>
  <si>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</si>
  <si>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</si>
  <si>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</si>
  <si>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</si>
  <si>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</si>
  <si>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</si>
  <si>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</si>
  <si>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</si>
  <si>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</si>
  <si>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</si>
  <si>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</si>
  <si>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</si>
  <si>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</si>
  <si>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</si>
  <si>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</si>
  <si>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</si>
  <si>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</si>
  <si>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</si>
  <si>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</si>
  <si>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</si>
  <si>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</si>
  <si>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</si>
  <si>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</si>
  <si>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</si>
  <si>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</si>
  <si>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</si>
  <si>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</si>
  <si>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</si>
  <si>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</si>
  <si>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</si>
  <si>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</si>
  <si>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</si>
  <si>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</si>
  <si>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</si>
  <si>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</si>
  <si>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</si>
  <si>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</si>
  <si>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</si>
  <si>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</si>
  <si>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</si>
  <si>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</si>
  <si>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</si>
  <si>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</si>
  <si>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</si>
  <si>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</si>
  <si>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</si>
  <si>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</si>
  <si>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</si>
  <si>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</si>
  <si>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</si>
  <si>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</si>
  <si>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</si>
  <si>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</si>
  <si>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</si>
  <si>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</si>
  <si>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</si>
  <si>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</si>
  <si>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</si>
  <si>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</si>
  <si>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</si>
  <si>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</si>
  <si>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</si>
  <si>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</si>
  <si>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</si>
  <si>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</si>
  <si>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</si>
  <si>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</si>
  <si>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</si>
  <si>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</si>
  <si>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</si>
  <si>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</si>
  <si>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</si>
  <si>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</si>
  <si>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</si>
  <si>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</si>
  <si>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</si>
  <si>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</si>
  <si>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</si>
  <si>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</si>
  <si>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</si>
  <si>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</si>
  <si>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</si>
  <si>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</si>
  <si>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</si>
  <si>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</si>
  <si>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</si>
  <si>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</si>
  <si>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</si>
  <si>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</si>
  <si>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</si>
  <si>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</si>
  <si>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</si>
  <si>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</si>
  <si>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</si>
  <si>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</si>
  <si>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</si>
  <si>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</si>
  <si>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</si>
  <si>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</si>
  <si>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</si>
  <si>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</si>
  <si>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</si>
  <si>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</si>
  <si>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</si>
  <si>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</si>
  <si>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</si>
  <si>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</si>
  <si>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</si>
  <si>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</si>
  <si>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</si>
  <si>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</si>
  <si>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</si>
  <si>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</si>
  <si>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</si>
  <si>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</si>
  <si>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</si>
  <si>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</si>
  <si>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</si>
  <si>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</si>
  <si>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</si>
  <si>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</si>
  <si>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</si>
  <si>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</si>
  <si>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</si>
  <si>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</si>
  <si>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</si>
  <si>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</si>
  <si>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</si>
  <si>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</si>
  <si>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</si>
  <si>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</si>
  <si>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</si>
  <si>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</si>
  <si>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</si>
  <si>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</si>
  <si>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</si>
  <si>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</si>
  <si>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</si>
  <si>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</si>
  <si>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</si>
  <si>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</si>
  <si>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</si>
  <si>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</si>
  <si>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</si>
  <si>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</si>
  <si>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</si>
  <si>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</si>
  <si>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</si>
  <si>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</si>
  <si>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</si>
  <si>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</si>
  <si>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</si>
  <si>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</si>
  <si>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</si>
  <si>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</si>
  <si>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</si>
  <si>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</si>
  <si>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</si>
  <si>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</si>
  <si>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</si>
  <si>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</si>
  <si>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</si>
  <si>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</si>
  <si>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</si>
  <si>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</si>
  <si>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</si>
  <si>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</si>
  <si>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</si>
  <si>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</si>
  <si>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</si>
  <si>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</si>
  <si>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</si>
  <si>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</si>
  <si>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</si>
  <si>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</si>
  <si>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</si>
  <si>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</si>
  <si>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</si>
  <si>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</si>
  <si>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</si>
  <si>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</si>
  <si>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</si>
  <si>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</si>
  <si>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</si>
  <si>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</si>
  <si>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</si>
  <si>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</si>
  <si>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</si>
  <si>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</si>
  <si>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</si>
  <si>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</si>
  <si>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</si>
  <si>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</si>
  <si>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</si>
  <si>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</si>
  <si>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</si>
  <si>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</si>
  <si>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</si>
  <si>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</si>
  <si>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</si>
  <si>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</si>
  <si>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</si>
  <si>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</si>
  <si>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</si>
  <si>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</si>
  <si>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</si>
  <si>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</si>
  <si>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</si>
  <si>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</si>
  <si>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</si>
  <si>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</si>
  <si>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</si>
  <si>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</si>
  <si>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</si>
  <si>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</si>
  <si>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</si>
  <si>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</si>
  <si>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</si>
  <si>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</si>
  <si>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</si>
  <si>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</si>
  <si>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</si>
  <si>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</si>
  <si>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</si>
  <si>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</si>
  <si>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</si>
  <si>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</si>
  <si>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</si>
  <si>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</si>
  <si>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</si>
  <si>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</si>
  <si>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</si>
  <si>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</si>
  <si>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</si>
  <si>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</si>
  <si>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</si>
  <si>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</si>
  <si>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</si>
  <si>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</si>
  <si>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</si>
  <si>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</si>
  <si>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</si>
  <si>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</si>
  <si>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</si>
  <si>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</si>
  <si>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</si>
  <si>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</si>
  <si>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</si>
  <si>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</si>
  <si>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</si>
  <si>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</si>
  <si>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</si>
  <si>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</si>
  <si>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</si>
  <si>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</si>
  <si>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</si>
  <si>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</si>
  <si>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</si>
  <si>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</si>
  <si>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</si>
  <si>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</si>
  <si>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</si>
  <si>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</si>
  <si>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</si>
  <si>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</si>
  <si>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</si>
  <si>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</si>
  <si>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</si>
  <si>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</si>
  <si>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</si>
  <si>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</si>
  <si>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</si>
  <si>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</si>
  <si>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</si>
  <si>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</si>
  <si>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</si>
  <si>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</si>
  <si>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</si>
  <si>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</si>
  <si>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</si>
  <si>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</si>
  <si>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</si>
  <si>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</si>
  <si>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</si>
  <si>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</si>
  <si>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</si>
  <si>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</si>
  <si>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</si>
  <si>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</si>
  <si>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</si>
  <si>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</si>
  <si>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</si>
  <si>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</si>
  <si>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</si>
  <si>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</si>
  <si>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</si>
  <si>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</si>
  <si>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</si>
  <si>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</si>
  <si>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</si>
  <si>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</si>
  <si>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</si>
  <si>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</si>
  <si>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</si>
  <si>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</si>
  <si>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</si>
  <si>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</si>
  <si>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</si>
  <si>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</si>
  <si>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</si>
  <si>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</si>
  <si>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</si>
  <si>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</si>
  <si>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</si>
  <si>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</si>
  <si>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</si>
  <si>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</si>
  <si>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</si>
  <si>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</si>
  <si>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</si>
  <si>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</si>
  <si>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</si>
  <si>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</si>
  <si>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</si>
  <si>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</si>
  <si>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</si>
  <si>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</si>
  <si>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</si>
  <si>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</si>
  <si>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</si>
  <si>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</si>
  <si>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</si>
  <si>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</si>
  <si>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</si>
  <si>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</si>
  <si>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</si>
  <si>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</si>
  <si>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</si>
  <si>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</si>
  <si>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</si>
  <si>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</si>
  <si>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</si>
  <si>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</si>
  <si>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</si>
  <si>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</si>
  <si>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</si>
  <si>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</si>
  <si>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</si>
  <si>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</si>
  <si>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</si>
  <si>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</si>
  <si>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</si>
  <si>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</si>
  <si>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</si>
  <si>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</si>
  <si>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</si>
  <si>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</si>
  <si>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</si>
  <si>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</si>
  <si>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</si>
  <si>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</si>
  <si>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</si>
  <si>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</si>
  <si>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</si>
  <si>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</si>
  <si>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</si>
  <si>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</si>
  <si>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</si>
  <si>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</si>
  <si>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</si>
  <si>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</si>
  <si>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</si>
  <si>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</si>
  <si>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</si>
  <si>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</si>
  <si>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</si>
  <si>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</si>
  <si>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</si>
  <si>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</si>
  <si>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</si>
  <si>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</si>
  <si>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</si>
  <si>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</si>
  <si>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</si>
  <si>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</si>
  <si>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</si>
  <si>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</si>
  <si>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</si>
  <si>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</si>
  <si>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</si>
  <si>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</si>
  <si>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</si>
  <si>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</si>
  <si>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</si>
  <si>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</si>
  <si>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</si>
  <si>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</si>
  <si>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</si>
  <si>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</si>
  <si>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</si>
  <si>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</si>
  <si>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</si>
  <si>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</si>
  <si>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</si>
  <si>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</si>
  <si>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</si>
  <si>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</si>
  <si>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</si>
  <si>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</si>
  <si>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</si>
  <si>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</si>
  <si>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</si>
  <si>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</si>
  <si>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</si>
  <si>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</si>
  <si>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</si>
  <si>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</si>
  <si>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</si>
  <si>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</si>
  <si>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</si>
  <si>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</si>
  <si>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</si>
  <si>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</si>
  <si>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</si>
  <si>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</si>
  <si>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</si>
  <si>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</si>
  <si>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</si>
  <si>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</si>
  <si>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</si>
  <si>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</si>
  <si>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</si>
  <si>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</si>
  <si>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</si>
  <si>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</si>
  <si>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</si>
  <si>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</si>
  <si>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</si>
  <si>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</si>
  <si>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</si>
  <si>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</si>
  <si>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</si>
  <si>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</si>
  <si>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</si>
  <si>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</si>
  <si>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</si>
  <si>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</si>
  <si>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</si>
  <si>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</si>
  <si>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</si>
  <si>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</si>
  <si>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</si>
  <si>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</si>
  <si>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</si>
  <si>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</si>
  <si>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</si>
  <si>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</si>
  <si>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</si>
  <si>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</si>
  <si>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</si>
  <si>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</si>
  <si>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</si>
  <si>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</si>
  <si>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</si>
  <si>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</si>
  <si>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</si>
  <si>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</si>
  <si>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</si>
  <si>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</si>
  <si>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</si>
  <si>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</si>
  <si>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</si>
  <si>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</si>
  <si>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</si>
  <si>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</si>
  <si>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</si>
  <si>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</si>
  <si>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</si>
  <si>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</si>
  <si>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</si>
  <si>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</si>
  <si>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</si>
  <si>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</si>
  <si>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</si>
  <si>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</si>
  <si>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</si>
  <si>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</si>
  <si>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</si>
  <si>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</si>
  <si>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</si>
  <si>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</si>
  <si>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</si>
  <si>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</si>
  <si>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</si>
  <si>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</si>
  <si>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</si>
  <si>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</si>
  <si>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</si>
  <si>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</si>
  <si>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</si>
  <si>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</si>
  <si>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</si>
  <si>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</si>
  <si>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</si>
  <si>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</si>
  <si>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</si>
  <si>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</si>
  <si>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</si>
  <si>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</si>
  <si>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</si>
  <si>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</si>
  <si>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</si>
  <si>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</si>
  <si>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</si>
  <si>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</si>
  <si>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</si>
  <si>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</si>
  <si>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</si>
  <si>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</si>
  <si>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</si>
  <si>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</si>
  <si>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</si>
  <si>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</si>
  <si>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</si>
  <si>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</si>
  <si>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</si>
  <si>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</si>
  <si>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</si>
  <si>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</si>
  <si>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</si>
  <si>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</si>
  <si>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</si>
  <si>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</si>
  <si>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</si>
  <si>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</si>
  <si>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</si>
  <si>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</si>
  <si>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</si>
  <si>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</si>
  <si>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</si>
  <si>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</si>
  <si>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</si>
  <si>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</si>
  <si>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</si>
  <si>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</si>
  <si>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</si>
  <si>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</si>
  <si>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</si>
  <si>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</si>
  <si>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</si>
  <si>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</si>
  <si>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</si>
  <si>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</si>
  <si>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</si>
  <si>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</si>
  <si>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</si>
  <si>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</si>
  <si>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</si>
  <si>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</si>
  <si>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</si>
  <si>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</si>
  <si>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</si>
  <si>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</si>
  <si>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</si>
  <si>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</si>
  <si>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</si>
  <si>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</si>
  <si>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</si>
  <si>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</si>
  <si>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</si>
  <si>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</si>
  <si>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</si>
  <si>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</si>
  <si>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</si>
  <si>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</si>
  <si>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</si>
  <si>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</si>
  <si>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</si>
  <si>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</si>
  <si>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</si>
  <si>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</si>
  <si>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</si>
  <si>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</si>
  <si>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</si>
  <si>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</si>
  <si>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</si>
  <si>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</si>
  <si>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</si>
  <si>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</si>
  <si>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</si>
  <si>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</si>
  <si>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</si>
  <si>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</si>
  <si>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</si>
  <si>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</si>
  <si>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</si>
  <si>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</si>
  <si>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</si>
  <si>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</si>
  <si>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</si>
  <si>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</si>
  <si>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</si>
  <si>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</si>
  <si>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</si>
  <si>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</si>
  <si>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</si>
  <si>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</si>
  <si>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</si>
  <si>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</si>
  <si>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</si>
  <si>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</si>
  <si>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</si>
  <si>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</si>
  <si>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</si>
  <si>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</si>
  <si>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</si>
  <si>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</si>
  <si>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</si>
  <si>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</si>
  <si>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</si>
  <si>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</si>
  <si>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</si>
  <si>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</si>
  <si>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</si>
  <si>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</si>
  <si>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</si>
  <si>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</si>
  <si>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</si>
  <si>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</si>
  <si>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</si>
  <si>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</si>
  <si>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</si>
  <si>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</si>
  <si>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</si>
  <si>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</si>
  <si>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</si>
  <si>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</si>
  <si>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</si>
  <si>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</si>
  <si>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</si>
  <si>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</si>
  <si>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</si>
  <si>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</si>
  <si>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</si>
  <si>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</si>
  <si>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</si>
  <si>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</si>
  <si>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</si>
  <si>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</si>
  <si>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</si>
  <si>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</si>
  <si>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</si>
  <si>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</si>
  <si>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</si>
  <si>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</si>
  <si>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</si>
  <si>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</si>
  <si>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</si>
  <si>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</si>
  <si>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</si>
  <si>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</si>
  <si>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</si>
  <si>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</si>
  <si>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</si>
  <si>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</si>
  <si>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</si>
  <si>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</si>
  <si>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</si>
  <si>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</si>
  <si>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</si>
  <si>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</si>
  <si>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</si>
  <si>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</si>
  <si>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</si>
  <si>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</si>
  <si>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</si>
  <si>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</si>
  <si>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</si>
  <si>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</si>
  <si>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</si>
  <si>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</si>
  <si>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</si>
  <si>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</si>
  <si>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</si>
  <si>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</si>
  <si>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</si>
  <si>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</si>
  <si>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</si>
  <si>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</si>
  <si>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</si>
  <si>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</si>
  <si>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</si>
  <si>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</si>
  <si>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</si>
  <si>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</si>
  <si>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</si>
  <si>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</si>
  <si>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</si>
  <si>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</si>
  <si>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</si>
  <si>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</si>
  <si>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</si>
  <si>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</si>
  <si>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</si>
  <si>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</si>
  <si>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</si>
  <si>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</si>
  <si>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</si>
  <si>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</si>
  <si>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</si>
  <si>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</si>
  <si>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</si>
  <si>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</si>
  <si>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</si>
  <si>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</si>
  <si>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</si>
  <si>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</si>
  <si>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</si>
  <si>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</si>
  <si>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</si>
  <si>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</si>
  <si>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</si>
  <si>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</si>
  <si>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</si>
  <si>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</si>
  <si>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</si>
  <si>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</si>
  <si>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</si>
  <si>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</si>
  <si>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</si>
  <si>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</si>
  <si>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</si>
  <si>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</si>
  <si>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</si>
  <si>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</si>
  <si>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</si>
  <si>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</si>
  <si>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</si>
  <si>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</si>
  <si>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</si>
  <si>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</si>
  <si>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</si>
  <si>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</si>
  <si>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</si>
  <si>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</si>
  <si>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</si>
  <si>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</si>
  <si>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</si>
  <si>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</si>
  <si>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</si>
  <si>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</si>
  <si>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</si>
  <si>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</si>
  <si>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</si>
  <si>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</si>
  <si>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</si>
  <si>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</si>
  <si>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</si>
  <si>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</si>
  <si>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</si>
  <si>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</si>
  <si>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</si>
  <si>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</si>
  <si>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</si>
  <si>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</si>
  <si>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</si>
  <si>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</si>
  <si>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</si>
  <si>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</si>
  <si>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</si>
  <si>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</si>
  <si>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</si>
  <si>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</si>
  <si>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</si>
  <si>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</si>
  <si>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</si>
  <si>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</si>
  <si>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</si>
  <si>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</si>
  <si>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</si>
  <si>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</si>
  <si>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</si>
  <si>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</si>
  <si>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</si>
  <si>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</si>
  <si>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</si>
  <si>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</si>
  <si>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</si>
  <si>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</si>
  <si>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</si>
  <si>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</si>
  <si>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</si>
  <si>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</si>
  <si>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</si>
  <si>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</si>
  <si>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</si>
  <si>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</si>
  <si>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</si>
  <si>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</si>
  <si>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</si>
  <si>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</si>
  <si>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</si>
  <si>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</si>
  <si>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</si>
  <si>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</si>
  <si>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</si>
  <si>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</si>
  <si>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</si>
  <si>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</si>
  <si>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</si>
  <si>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</si>
  <si>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</si>
  <si>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</si>
  <si>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</si>
  <si>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</si>
  <si>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</si>
  <si>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</si>
  <si>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</si>
  <si>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</si>
  <si>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</si>
  <si>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</si>
  <si>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</si>
  <si>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</si>
  <si>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</si>
  <si>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</si>
  <si>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</si>
  <si>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</si>
  <si>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</si>
  <si>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</si>
  <si>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</si>
  <si>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</si>
  <si>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</si>
  <si>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</si>
  <si>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</si>
  <si>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</si>
  <si>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</si>
  <si>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</si>
  <si>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</si>
  <si>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</si>
  <si>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</si>
  <si>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</si>
  <si>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</si>
  <si>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</si>
  <si>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</si>
  <si>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</si>
  <si>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</si>
  <si>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</si>
  <si>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</si>
  <si>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</si>
  <si>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</si>
  <si>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</si>
  <si>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</si>
  <si>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</si>
  <si>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</si>
  <si>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</si>
  <si>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</si>
  <si>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</si>
  <si>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</si>
  <si>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</si>
  <si>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</si>
  <si>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</si>
  <si>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</si>
  <si>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</si>
  <si>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</si>
  <si>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</si>
  <si>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</si>
  <si>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</si>
  <si>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</si>
  <si>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</si>
  <si>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</si>
  <si>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</si>
  <si>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</si>
  <si>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</si>
  <si>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</si>
  <si>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</si>
  <si>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</si>
  <si>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</si>
  <si>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</si>
  <si>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</si>
  <si>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</si>
  <si>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</si>
  <si>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</si>
  <si>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</si>
  <si>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</si>
  <si>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</si>
  <si>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</si>
  <si>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</si>
  <si>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</si>
  <si>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</si>
  <si>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</si>
  <si>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</si>
  <si>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</si>
  <si>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</si>
  <si>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</si>
  <si>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</si>
  <si>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</si>
  <si>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</si>
  <si>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</si>
  <si>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</si>
  <si>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</si>
  <si>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</si>
  <si>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</si>
  <si>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</si>
  <si>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</si>
  <si>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</si>
  <si>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</si>
  <si>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</si>
  <si>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</si>
  <si>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</si>
  <si>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</si>
  <si>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</si>
  <si>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</si>
  <si>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</si>
  <si>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</si>
  <si>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</si>
  <si>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</si>
  <si>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</si>
  <si>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</si>
  <si>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</si>
  <si>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</si>
  <si>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</si>
  <si>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</si>
  <si>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</si>
  <si>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</si>
  <si>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</si>
  <si>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</si>
  <si>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</si>
  <si>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</si>
  <si>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</si>
  <si>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</si>
  <si>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</si>
  <si>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</si>
  <si>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</si>
  <si>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</si>
  <si>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</si>
  <si>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</si>
  <si>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</si>
  <si>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</si>
  <si>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</si>
  <si>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</si>
  <si>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</si>
  <si>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</si>
  <si>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</si>
  <si>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</si>
  <si>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</si>
  <si>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</si>
  <si>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</si>
  <si>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</si>
  <si>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</si>
  <si>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</si>
  <si>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</si>
  <si>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</si>
  <si>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</si>
  <si>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</si>
  <si>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</si>
  <si>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</si>
  <si>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</si>
  <si>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</si>
  <si>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</si>
  <si>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</si>
  <si>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</si>
  <si>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</si>
  <si>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</si>
  <si>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</si>
  <si>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</si>
  <si>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</si>
  <si>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</si>
  <si>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</si>
  <si>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</si>
  <si>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</si>
  <si>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</si>
  <si>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</si>
  <si>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</si>
  <si>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</si>
  <si>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</si>
  <si>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</si>
  <si>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</si>
  <si>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</si>
  <si>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</si>
  <si>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</si>
  <si>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</si>
  <si>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</si>
  <si>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</si>
  <si>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</si>
  <si>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</si>
  <si>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</si>
  <si>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</si>
  <si>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</si>
  <si>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</si>
  <si>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</si>
  <si>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</si>
  <si>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</si>
  <si>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</si>
  <si>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</si>
  <si>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</si>
  <si>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</si>
  <si>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</si>
  <si>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</si>
  <si>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</si>
  <si>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</si>
  <si>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</si>
  <si>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</si>
  <si>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</si>
  <si>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</si>
  <si>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</si>
  <si>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</si>
  <si>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</si>
  <si>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</si>
  <si>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</si>
  <si>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</si>
  <si>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</si>
  <si>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</si>
  <si>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</si>
  <si>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</si>
  <si>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</si>
  <si>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</si>
  <si>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</si>
  <si>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</si>
  <si>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</si>
  <si>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</si>
  <si>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</si>
  <si>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</si>
  <si>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</si>
  <si>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</si>
  <si>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</si>
  <si>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</si>
  <si>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</si>
  <si>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</si>
  <si>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</si>
  <si>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</si>
  <si>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</si>
  <si>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</si>
  <si>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</si>
  <si>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</si>
  <si>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</si>
  <si>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</si>
  <si>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</si>
  <si>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</si>
  <si>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</si>
  <si>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</si>
  <si>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</si>
  <si>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</si>
  <si>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</si>
  <si>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</si>
  <si>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</si>
  <si>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</si>
  <si>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</si>
  <si>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</si>
  <si>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</si>
  <si>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</si>
  <si>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</si>
  <si>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</si>
  <si>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</si>
  <si>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</si>
  <si>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</si>
  <si>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</si>
  <si>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</si>
  <si>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</si>
  <si>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</si>
  <si>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</si>
  <si>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</si>
  <si>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</si>
  <si>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</si>
  <si>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</si>
  <si>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</si>
  <si>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</si>
  <si>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</si>
  <si>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</si>
  <si>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</si>
  <si>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</si>
  <si>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</si>
  <si>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</si>
  <si>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</si>
  <si>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</si>
  <si>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</si>
  <si>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</si>
  <si>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</si>
  <si>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</si>
  <si>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</si>
  <si>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</si>
  <si>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</si>
  <si>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</si>
  <si>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</si>
  <si>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</si>
  <si>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</si>
  <si>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</si>
  <si>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</si>
  <si>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</si>
  <si>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</si>
  <si>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</si>
  <si>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</si>
  <si>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</si>
  <si>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</si>
  <si>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</si>
  <si>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</si>
  <si>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</si>
  <si>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</si>
  <si>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</si>
  <si>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</si>
  <si>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</si>
  <si>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</si>
  <si>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</si>
  <si>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</si>
  <si>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</si>
  <si>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</si>
  <si>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</si>
  <si>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</si>
  <si>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</si>
  <si>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</si>
  <si>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</si>
  <si>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</si>
  <si>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</si>
  <si>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</si>
  <si>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</si>
  <si>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</si>
  <si>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</si>
  <si>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</si>
  <si>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</si>
  <si>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</si>
  <si>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</si>
  <si>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</si>
  <si>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</si>
  <si>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</si>
  <si>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</si>
  <si>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</si>
  <si>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</si>
  <si>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</si>
  <si>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</si>
  <si>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</si>
  <si>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</si>
  <si>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</si>
  <si>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</si>
  <si>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</si>
  <si>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</si>
  <si>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</si>
  <si>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</si>
  <si>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</si>
  <si>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</si>
  <si>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</si>
  <si>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</si>
  <si>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</si>
  <si>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</si>
  <si>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</si>
  <si>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</si>
  <si>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</si>
  <si>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</si>
  <si>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</si>
  <si>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</si>
  <si>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</si>
  <si>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</si>
  <si>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</si>
  <si>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</si>
  <si>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</si>
  <si>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</si>
  <si>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</si>
  <si>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</si>
  <si>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</si>
  <si>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</si>
  <si>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</si>
  <si>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</si>
  <si>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</si>
  <si>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</si>
  <si>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</si>
  <si>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</si>
  <si>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</si>
  <si>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</si>
  <si>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</si>
  <si>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</si>
  <si>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</si>
  <si>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</si>
  <si>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</si>
  <si>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</si>
  <si>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</si>
  <si>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</si>
  <si>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</si>
  <si>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</si>
  <si>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</si>
  <si>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</si>
  <si>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</si>
  <si>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</si>
  <si>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</si>
  <si>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</si>
  <si>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</si>
  <si>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</si>
  <si>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</si>
  <si>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</si>
  <si>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</si>
  <si>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</si>
  <si>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</si>
  <si>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</si>
  <si>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</si>
  <si>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</si>
  <si>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</si>
  <si>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</si>
  <si>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</si>
  <si>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</si>
  <si>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</si>
  <si>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</si>
  <si>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</si>
  <si>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</si>
  <si>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</si>
  <si>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</si>
  <si>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</si>
  <si>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</si>
  <si>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</si>
  <si>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</si>
  <si>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</si>
  <si>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</si>
  <si>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</si>
  <si>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</si>
  <si>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</si>
  <si>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</si>
  <si>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</si>
  <si>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</si>
  <si>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</si>
  <si>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</si>
  <si>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</si>
  <si>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</si>
  <si>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</si>
  <si>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</si>
  <si>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</si>
  <si>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</si>
  <si>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</si>
  <si>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</si>
  <si>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</si>
  <si>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</si>
  <si>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</si>
  <si>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</si>
  <si>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</si>
  <si>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</si>
  <si>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</si>
  <si>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</si>
  <si>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</si>
  <si>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</si>
  <si>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</si>
  <si>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</si>
  <si>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</si>
  <si>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</si>
  <si>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</si>
  <si>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</si>
  <si>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</si>
  <si>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</si>
  <si>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</si>
  <si>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</si>
  <si>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</si>
  <si>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</si>
  <si>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</si>
  <si>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</si>
  <si>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</si>
  <si>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</si>
  <si>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</si>
  <si>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</si>
  <si>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</si>
  <si>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</si>
  <si>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</si>
  <si>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</si>
  <si>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</si>
  <si>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</si>
  <si>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</si>
  <si>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</si>
  <si>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</si>
  <si>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</si>
  <si>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</si>
  <si>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</si>
  <si>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</si>
  <si>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</si>
  <si>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</si>
  <si>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</si>
  <si>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</si>
  <si>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</si>
  <si>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</si>
  <si>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</si>
  <si>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</si>
  <si>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</si>
  <si>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</si>
  <si>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</si>
  <si>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</si>
  <si>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</si>
  <si>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</si>
  <si>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</si>
  <si>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</si>
  <si>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</si>
  <si>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</si>
  <si>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</si>
  <si>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</si>
  <si>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</si>
  <si>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</si>
  <si>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</si>
  <si>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</si>
  <si>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</si>
  <si>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</si>
  <si>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</si>
  <si>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</si>
  <si>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</si>
  <si>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</si>
  <si>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</si>
  <si>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</si>
  <si>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</si>
  <si>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</si>
  <si>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</si>
  <si>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</si>
  <si>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</si>
  <si>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</si>
  <si>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</si>
  <si>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</si>
  <si>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</si>
  <si>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</si>
  <si>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</si>
  <si>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</si>
  <si>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</si>
  <si>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</si>
  <si>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</si>
  <si>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</si>
  <si>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</si>
  <si>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</si>
  <si>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</si>
  <si>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</si>
  <si>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</si>
  <si>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</si>
  <si>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</si>
  <si>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</si>
  <si>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</si>
  <si>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</si>
  <si>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</si>
  <si>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</si>
  <si>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</si>
  <si>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</si>
  <si>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</si>
  <si>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</si>
  <si>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</si>
  <si>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</si>
  <si>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</si>
  <si>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</si>
  <si>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</si>
  <si>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</si>
  <si>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</si>
  <si>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</si>
  <si>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</si>
  <si>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</si>
  <si>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</si>
  <si>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</si>
  <si>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</si>
  <si>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</si>
  <si>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</si>
  <si>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</si>
  <si>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</si>
  <si>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</si>
  <si>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</si>
  <si>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</si>
  <si>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</si>
  <si>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</si>
  <si>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</si>
  <si>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</si>
  <si>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</si>
  <si>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</si>
  <si>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</si>
  <si>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</si>
  <si>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</si>
  <si>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</si>
  <si>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</si>
  <si>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</si>
  <si>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</si>
  <si>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</si>
  <si>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</si>
  <si>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</si>
  <si>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</si>
  <si>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</si>
  <si>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</si>
  <si>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</si>
  <si>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</si>
  <si>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</si>
  <si>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</si>
  <si>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</si>
  <si>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</si>
  <si>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</si>
  <si>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</si>
  <si>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</si>
  <si>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</si>
  <si>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</si>
  <si>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</si>
  <si>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</si>
  <si>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</si>
  <si>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</si>
  <si>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</si>
  <si>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</si>
  <si>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</si>
  <si>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</si>
  <si>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</si>
  <si>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</si>
  <si>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</si>
  <si>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</si>
  <si>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</si>
  <si>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</si>
  <si>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</si>
  <si>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</si>
  <si>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</si>
  <si>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</si>
  <si>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</si>
  <si>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</si>
  <si>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</si>
  <si>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</si>
  <si>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</si>
  <si>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</si>
  <si>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</si>
  <si>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</si>
  <si>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</si>
  <si>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</si>
  <si>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</si>
  <si>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</si>
  <si>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</si>
  <si>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</si>
  <si>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</si>
  <si>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</si>
  <si>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</si>
  <si>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</si>
  <si>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</si>
  <si>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</si>
  <si>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</si>
  <si>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</si>
  <si>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</si>
  <si>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</si>
  <si>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</si>
  <si>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</si>
  <si>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</si>
  <si>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</si>
  <si>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</si>
  <si>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</si>
  <si>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</si>
  <si>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</si>
  <si>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</si>
  <si>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</si>
  <si>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</si>
  <si>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</si>
  <si>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</si>
  <si>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</si>
  <si>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</si>
  <si>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</si>
  <si>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</si>
  <si>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</si>
  <si>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</si>
  <si>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</si>
  <si>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</si>
  <si>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</si>
  <si>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</si>
  <si>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</si>
  <si>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</si>
  <si>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</si>
  <si>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</si>
  <si>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</si>
  <si>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</si>
  <si>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</si>
  <si>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</si>
  <si>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</si>
  <si>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</si>
  <si>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</si>
  <si>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</si>
  <si>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</si>
  <si>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</si>
  <si>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</si>
  <si>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</si>
  <si>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</si>
  <si>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</si>
  <si>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</si>
  <si>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</si>
  <si>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</si>
  <si>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</si>
  <si>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</si>
  <si>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</si>
  <si>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</si>
  <si>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</si>
  <si>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</si>
  <si>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</si>
  <si>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</si>
  <si>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</si>
  <si>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</si>
  <si>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</si>
  <si>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</si>
  <si>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</si>
  <si>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</si>
  <si>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</si>
  <si>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</si>
  <si>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</si>
  <si>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</si>
  <si>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</si>
  <si>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</si>
  <si>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</si>
  <si>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</si>
  <si>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</si>
  <si>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</si>
  <si>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</si>
  <si>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</si>
  <si>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</si>
  <si>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</si>
  <si>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</si>
  <si>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</si>
  <si>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</si>
  <si>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</si>
  <si>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</si>
  <si>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</si>
  <si>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</si>
  <si>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</si>
  <si>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</si>
  <si>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</si>
  <si>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</si>
  <si>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</si>
  <si>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</si>
  <si>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</si>
  <si>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</si>
  <si>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</si>
  <si>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</si>
  <si>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</si>
  <si>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</si>
  <si>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</si>
  <si>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</si>
  <si>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</si>
  <si>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</si>
  <si>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</si>
  <si>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</si>
  <si>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</si>
  <si>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</si>
  <si>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</si>
  <si>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</si>
  <si>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</si>
  <si>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</si>
  <si>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</si>
  <si>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</si>
  <si>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</si>
  <si>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</si>
  <si>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</si>
  <si>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</si>
  <si>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</si>
  <si>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</si>
  <si>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</si>
  <si>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</si>
  <si>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</si>
  <si>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</si>
  <si>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</si>
  <si>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</si>
  <si>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</si>
  <si>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</si>
  <si>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</si>
  <si>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</si>
  <si>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</si>
  <si>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</si>
  <si>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</si>
  <si>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</si>
  <si>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</si>
  <si>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</si>
  <si>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</si>
  <si>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</si>
  <si>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</si>
  <si>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</si>
  <si>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</si>
  <si>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</si>
  <si>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</si>
  <si>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</si>
  <si>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</si>
  <si>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</si>
  <si>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</si>
  <si>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</si>
  <si>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</si>
  <si>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</si>
  <si>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</si>
  <si>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</si>
  <si>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</si>
  <si>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</si>
  <si>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</si>
  <si>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</si>
  <si>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</si>
  <si>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</si>
  <si>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</si>
  <si>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</si>
  <si>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</si>
  <si>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</si>
  <si>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</si>
  <si>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</si>
  <si>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</si>
  <si>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</si>
  <si>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</si>
  <si>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</si>
  <si>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</si>
  <si>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</si>
  <si>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</si>
  <si>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</si>
  <si>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</si>
  <si>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</si>
  <si>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</si>
  <si>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</si>
  <si>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</si>
  <si>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</si>
  <si>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</si>
  <si>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</si>
  <si>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</si>
  <si>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</si>
  <si>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</si>
  <si>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</si>
  <si>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</si>
  <si>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</si>
  <si>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</si>
  <si>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</si>
  <si>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</si>
  <si>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</si>
  <si>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</si>
  <si>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</si>
  <si>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</si>
  <si>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</si>
  <si>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</si>
  <si>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</si>
  <si>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</si>
  <si>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</si>
  <si>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</si>
  <si>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</si>
  <si>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</si>
  <si>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</si>
  <si>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</si>
  <si>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</si>
  <si>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</si>
  <si>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</si>
  <si>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</si>
  <si>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</si>
  <si>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</si>
  <si>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</si>
  <si>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</si>
  <si>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</si>
  <si>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</si>
  <si>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</si>
  <si>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</si>
  <si>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</si>
  <si>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</si>
  <si>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</si>
  <si>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</si>
  <si>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</si>
  <si>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</si>
  <si>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</si>
  <si>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</si>
  <si>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</si>
  <si>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</si>
  <si>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</si>
  <si>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</si>
  <si>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</si>
  <si>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</si>
  <si>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</si>
  <si>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</si>
  <si>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</si>
  <si>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</si>
  <si>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</si>
  <si>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</si>
  <si>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</si>
  <si>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</si>
  <si>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</si>
  <si>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</si>
  <si>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</si>
  <si>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</si>
  <si>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</si>
  <si>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</si>
  <si>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</si>
  <si>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</si>
  <si>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</si>
  <si>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</si>
  <si>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</si>
  <si>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</si>
  <si>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</si>
  <si>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</si>
  <si>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</si>
  <si>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</si>
  <si>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</si>
  <si>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</si>
  <si>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</si>
  <si>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</si>
  <si>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</si>
  <si>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</si>
  <si>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</si>
  <si>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</si>
  <si>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</si>
  <si>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</si>
  <si>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</si>
  <si>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</si>
  <si>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</si>
  <si>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</si>
  <si>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</si>
  <si>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</si>
  <si>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</si>
  <si>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</si>
  <si>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</si>
  <si>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</si>
  <si>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</si>
  <si>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</si>
  <si>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</si>
  <si>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</si>
  <si>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</si>
  <si>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</si>
  <si>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</si>
  <si>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</si>
  <si>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</si>
  <si>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</si>
  <si>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</si>
  <si>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</si>
  <si>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</si>
  <si>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</si>
  <si>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</si>
  <si>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</si>
  <si>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</si>
  <si>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</si>
  <si>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</si>
  <si>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</si>
  <si>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</si>
  <si>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</si>
  <si>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</si>
  <si>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</si>
  <si>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</si>
  <si>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</si>
  <si>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</si>
  <si>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</si>
  <si>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</si>
  <si>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</si>
  <si>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</si>
  <si>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</si>
  <si>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</si>
  <si>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</si>
  <si>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</si>
  <si>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</si>
  <si>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</si>
  <si>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</si>
  <si>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</si>
  <si>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</si>
  <si>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</si>
  <si>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</si>
  <si>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</si>
  <si>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</si>
  <si>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</si>
  <si>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</si>
  <si>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</si>
  <si>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</si>
  <si>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</si>
  <si>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</si>
  <si>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</si>
  <si>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</si>
  <si>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</si>
  <si>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</si>
  <si>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</si>
  <si>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</si>
  <si>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</si>
  <si>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</si>
  <si>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</si>
  <si>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</si>
  <si>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</si>
  <si>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</si>
  <si>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</si>
  <si>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</si>
  <si>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</si>
  <si>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</si>
  <si>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</si>
  <si>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</si>
  <si>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</si>
  <si>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</si>
  <si>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</si>
  <si>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</si>
  <si>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</si>
  <si>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</si>
  <si>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</si>
  <si>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</si>
  <si>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</si>
  <si>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</si>
  <si>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</si>
  <si>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</si>
  <si>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</si>
  <si>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</si>
  <si>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</si>
  <si>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</si>
  <si>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</si>
  <si>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</si>
  <si>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</si>
  <si>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</si>
  <si>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</si>
  <si>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</si>
  <si>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</si>
  <si>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</si>
  <si>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</si>
  <si>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</si>
  <si>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</si>
  <si>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</si>
  <si>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</si>
  <si>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</si>
  <si>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</si>
  <si>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</si>
  <si>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</si>
  <si>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</si>
  <si>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</si>
  <si>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</si>
  <si>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</si>
  <si>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</si>
  <si>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</si>
  <si>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</si>
  <si>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</si>
  <si>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</si>
  <si>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</si>
  <si>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</si>
  <si>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</si>
  <si>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</si>
  <si>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</si>
  <si>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</si>
  <si>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</si>
  <si>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</si>
  <si>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</si>
  <si>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</si>
  <si>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</si>
  <si>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</si>
  <si>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</si>
  <si>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</si>
  <si>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</si>
  <si>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</si>
  <si>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</si>
  <si>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</si>
  <si>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</si>
  <si>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</si>
  <si>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</si>
  <si>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</si>
  <si>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</si>
  <si>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</si>
  <si>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</si>
  <si>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</si>
  <si>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</si>
  <si>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</si>
  <si>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</si>
  <si>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</si>
  <si>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</si>
  <si>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</si>
  <si>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</si>
  <si>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</si>
  <si>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</si>
  <si>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</si>
  <si>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</si>
  <si>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</si>
  <si>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</si>
  <si>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</si>
  <si>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</si>
  <si>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</si>
  <si>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</si>
  <si>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</si>
  <si>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</si>
  <si>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</si>
  <si>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</si>
  <si>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</si>
  <si>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</si>
  <si>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</si>
  <si>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</si>
  <si>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</si>
  <si>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</si>
  <si>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</si>
  <si>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</si>
  <si>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</si>
  <si>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</si>
  <si>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</si>
  <si>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</si>
  <si>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</si>
  <si>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</si>
  <si>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</si>
  <si>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</si>
  <si>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</si>
  <si>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</si>
  <si>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</si>
  <si>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</si>
  <si>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</si>
  <si>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</si>
  <si>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</si>
  <si>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</si>
  <si>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</si>
  <si>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</si>
  <si>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</si>
  <si>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</si>
  <si>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</si>
  <si>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</si>
  <si>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</si>
  <si>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</si>
  <si>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</si>
  <si>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</si>
  <si>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</si>
  <si>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</si>
  <si>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</si>
  <si>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</si>
  <si>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</si>
  <si>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</si>
  <si>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</si>
  <si>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</si>
  <si>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</si>
  <si>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</si>
  <si>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</si>
  <si>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</si>
  <si>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</si>
  <si>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</si>
  <si>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</si>
  <si>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</si>
  <si>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</si>
  <si>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</si>
  <si>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</si>
  <si>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</si>
  <si>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</si>
  <si>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</si>
  <si>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</si>
  <si>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</si>
  <si>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</si>
  <si>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</si>
  <si>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</si>
  <si>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</si>
  <si>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</si>
  <si>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</si>
  <si>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</si>
  <si>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</si>
  <si>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</si>
  <si>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</si>
  <si>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</si>
  <si>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</si>
  <si>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</si>
  <si>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</si>
  <si>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</si>
  <si>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</si>
  <si>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</si>
  <si>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</si>
  <si>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</si>
  <si>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</si>
  <si>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</si>
  <si>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</si>
  <si>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</si>
  <si>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</si>
  <si>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</si>
  <si>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</si>
  <si>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</si>
  <si>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</si>
  <si>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</si>
  <si>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</si>
  <si>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</si>
  <si>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</si>
  <si>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</si>
  <si>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</si>
  <si>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</si>
  <si>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</si>
  <si>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</si>
  <si>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</si>
  <si>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</si>
  <si>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</si>
  <si>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</si>
  <si>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</si>
  <si>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</si>
  <si>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</si>
  <si>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</si>
  <si>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</si>
  <si>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</si>
  <si>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</si>
  <si>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</si>
  <si>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</si>
  <si>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</si>
  <si>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</si>
  <si>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</si>
  <si>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</si>
  <si>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</si>
  <si>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</si>
  <si>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</si>
  <si>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</si>
  <si>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</si>
  <si>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</si>
  <si>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</si>
  <si>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</si>
  <si>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</si>
  <si>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</si>
  <si>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</si>
  <si>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</si>
  <si>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</si>
  <si>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</si>
  <si>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</si>
  <si>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</si>
  <si>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</si>
  <si>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</si>
  <si>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</si>
  <si>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</si>
  <si>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</si>
  <si>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</si>
  <si>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</si>
  <si>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</si>
  <si>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</si>
  <si>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</si>
  <si>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</si>
  <si>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</si>
  <si>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</si>
  <si>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</si>
  <si>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</si>
  <si>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</si>
  <si>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</si>
  <si>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</si>
  <si>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</si>
  <si>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</si>
  <si>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</si>
  <si>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</si>
  <si>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</si>
  <si>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</si>
  <si>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</si>
  <si>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</si>
  <si>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</si>
  <si>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</si>
  <si>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</si>
  <si>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</si>
  <si>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</si>
  <si>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</si>
  <si>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</si>
  <si>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</si>
  <si>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</si>
  <si>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</si>
  <si>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</si>
  <si>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</si>
  <si>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</si>
  <si>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</si>
  <si>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</si>
  <si>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</si>
  <si>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</si>
  <si>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</si>
  <si>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</si>
  <si>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</si>
  <si>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</si>
  <si>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</si>
  <si>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</si>
  <si>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</si>
  <si>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</si>
  <si>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</si>
  <si>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</si>
  <si>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</si>
  <si>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</si>
  <si>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</si>
  <si>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</si>
  <si>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</si>
  <si>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</si>
  <si>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</si>
  <si>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</si>
  <si>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</si>
  <si>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</si>
  <si>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</si>
  <si>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</si>
  <si>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</si>
  <si>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</si>
  <si>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</si>
  <si>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</si>
  <si>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</si>
  <si>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</si>
  <si>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</si>
  <si>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</si>
  <si>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</si>
  <si>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</si>
  <si>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</si>
  <si>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</si>
  <si>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</si>
  <si>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</si>
  <si>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</si>
  <si>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</si>
  <si>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</si>
  <si>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</si>
  <si>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</si>
  <si>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</si>
  <si>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</si>
  <si>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</si>
  <si>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</si>
  <si>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</si>
  <si>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</si>
  <si>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</si>
  <si>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</si>
  <si>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</si>
  <si>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</si>
  <si>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</si>
  <si>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</si>
  <si>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</si>
  <si>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</si>
  <si>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</si>
  <si>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</si>
  <si>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</si>
  <si>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</si>
  <si>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</si>
  <si>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</si>
  <si>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</si>
  <si>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</si>
  <si>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</si>
  <si>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</si>
  <si>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</si>
  <si>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</si>
  <si>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</si>
  <si>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</si>
  <si>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</si>
  <si>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</si>
  <si>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</si>
  <si>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</si>
  <si>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</si>
  <si>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</si>
  <si>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</si>
  <si>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</si>
  <si>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</si>
  <si>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</si>
  <si>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</si>
  <si>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</si>
  <si>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</si>
  <si>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</si>
  <si>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</si>
  <si>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</si>
  <si>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</si>
  <si>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</si>
  <si>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</si>
  <si>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</si>
  <si>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</si>
  <si>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</si>
  <si>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</si>
  <si>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</si>
  <si>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</si>
  <si>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</si>
  <si>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</si>
  <si>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</si>
  <si>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</si>
  <si>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</si>
  <si>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</si>
  <si>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</si>
  <si>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</si>
  <si>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</si>
  <si>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</si>
  <si>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</si>
  <si>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</si>
  <si>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</si>
  <si>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</si>
  <si>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</si>
  <si>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</si>
  <si>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</si>
  <si>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</si>
  <si>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</si>
  <si>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</si>
  <si>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</si>
  <si>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</si>
  <si>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</si>
  <si>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</si>
  <si>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</si>
  <si>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</si>
  <si>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</si>
  <si>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</si>
  <si>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</si>
  <si>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</si>
  <si>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</si>
  <si>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</si>
  <si>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</si>
  <si>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</si>
  <si>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</si>
  <si>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</si>
  <si>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</si>
  <si>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</si>
  <si>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</si>
  <si>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</si>
  <si>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</si>
  <si>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</si>
  <si>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</si>
  <si>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</si>
  <si>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</si>
  <si>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</si>
  <si>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</si>
  <si>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</si>
  <si>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</si>
  <si>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</si>
  <si>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</si>
  <si>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</si>
  <si>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</si>
  <si>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</si>
  <si>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</si>
  <si>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</si>
  <si>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</si>
  <si>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</si>
  <si>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</si>
  <si>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</si>
  <si>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</si>
  <si>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</si>
  <si>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</si>
  <si>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</si>
  <si>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</si>
  <si>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</si>
  <si>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</si>
  <si>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</si>
  <si>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</si>
  <si>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</si>
  <si>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</si>
  <si>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</si>
  <si>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</si>
  <si>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</si>
  <si>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</si>
  <si>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</si>
  <si>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</si>
  <si>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</si>
  <si>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</si>
  <si>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</si>
  <si>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</si>
  <si>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</si>
  <si>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</si>
  <si>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</si>
  <si>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</si>
  <si>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</si>
  <si>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</si>
  <si>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</si>
  <si>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</si>
  <si>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</si>
  <si>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</si>
  <si>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</si>
  <si>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</si>
  <si>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</si>
  <si>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</si>
  <si>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</si>
  <si>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</si>
  <si>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</si>
  <si>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</si>
  <si>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</si>
  <si>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</si>
  <si>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</si>
  <si>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</si>
  <si>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</si>
  <si>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</si>
  <si>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</si>
  <si>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</si>
  <si>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</si>
  <si>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</si>
  <si>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</si>
  <si>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</si>
  <si>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</si>
  <si>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</si>
  <si>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</si>
  <si>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</si>
  <si>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</si>
  <si>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</si>
  <si>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</si>
  <si>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</si>
  <si>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</si>
  <si>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</si>
  <si>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</si>
  <si>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</si>
  <si>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</si>
  <si>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</si>
  <si>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</si>
  <si>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</si>
  <si>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</si>
  <si>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</si>
  <si>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</si>
  <si>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</si>
  <si>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</si>
  <si>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</si>
  <si>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</si>
  <si>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</si>
  <si>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</si>
  <si>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</si>
  <si>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</si>
  <si>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</si>
  <si>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</si>
  <si>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</si>
  <si>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</si>
  <si>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</si>
  <si>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</si>
  <si>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</si>
  <si>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</si>
  <si>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</si>
  <si>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</si>
  <si>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</si>
  <si>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</si>
  <si>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</si>
  <si>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</si>
  <si>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</si>
  <si>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</si>
  <si>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</si>
  <si>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</si>
  <si>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</si>
  <si>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</si>
  <si>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</si>
  <si>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</si>
  <si>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</si>
  <si>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</si>
  <si>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</si>
  <si>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</si>
  <si>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</si>
  <si>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</si>
  <si>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</si>
  <si>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</si>
  <si>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</si>
  <si>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</si>
  <si>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</si>
  <si>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</si>
  <si>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</si>
  <si>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</si>
  <si>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</si>
  <si>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</si>
  <si>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</si>
  <si>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</si>
  <si>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</si>
  <si>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</si>
  <si>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</si>
  <si>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</si>
  <si>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</si>
  <si>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</si>
  <si>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</si>
  <si>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</si>
  <si>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</si>
  <si>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</si>
  <si>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</si>
  <si>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</si>
  <si>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</si>
  <si>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</si>
  <si>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</si>
  <si>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</si>
  <si>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</si>
  <si>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</si>
  <si>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</si>
  <si>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</si>
  <si>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</si>
  <si>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</si>
  <si>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</si>
  <si>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</si>
  <si>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</si>
  <si>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</si>
  <si>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</si>
  <si>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</si>
  <si>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</si>
  <si>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</si>
  <si>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</si>
  <si>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</si>
  <si>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</si>
  <si>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</si>
  <si>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</si>
  <si>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</si>
  <si>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</si>
  <si>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</si>
  <si>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</si>
  <si>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</si>
  <si>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</si>
  <si>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</si>
  <si>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</si>
  <si>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</si>
  <si>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</si>
  <si>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</si>
  <si>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</si>
  <si>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</si>
  <si>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</si>
  <si>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</si>
  <si>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</si>
  <si>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</si>
  <si>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</si>
  <si>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</si>
  <si>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</si>
  <si>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</si>
  <si>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</si>
  <si>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</si>
  <si>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</si>
  <si>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</si>
  <si>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</si>
  <si>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</si>
  <si>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</si>
  <si>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</si>
  <si>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</si>
  <si>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</si>
  <si>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</si>
  <si>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</si>
  <si>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</si>
  <si>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</si>
  <si>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</si>
  <si>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</si>
  <si>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</si>
  <si>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</si>
  <si>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</si>
  <si>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</si>
  <si>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</si>
  <si>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</si>
  <si>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</si>
  <si>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</si>
  <si>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</si>
  <si>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</si>
  <si>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</si>
  <si>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</si>
  <si>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</si>
  <si>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</si>
  <si>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</si>
  <si>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</si>
  <si>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</si>
  <si>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</si>
  <si>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</si>
  <si>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</si>
  <si>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</si>
  <si>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</si>
  <si>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</si>
  <si>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</si>
  <si>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</si>
  <si>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</si>
  <si>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</si>
  <si>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</si>
  <si>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</si>
  <si>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</si>
  <si>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</si>
  <si>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</si>
  <si>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</si>
  <si>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</si>
  <si>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</si>
  <si>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</si>
  <si>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</si>
  <si>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</si>
  <si>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</si>
  <si>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</si>
  <si>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</si>
  <si>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</si>
  <si>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</si>
  <si>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</si>
  <si>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</si>
  <si>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</si>
  <si>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</si>
  <si>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</si>
  <si>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</si>
  <si>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</si>
  <si>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</si>
  <si>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</si>
  <si>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</si>
  <si>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</si>
  <si>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</si>
  <si>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</si>
  <si>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</si>
  <si>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</si>
  <si>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</si>
  <si>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</si>
  <si>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</si>
  <si>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</si>
  <si>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</si>
  <si>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</si>
  <si>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</si>
  <si>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</si>
  <si>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</si>
  <si>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</si>
  <si>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</si>
  <si>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</si>
  <si>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</si>
  <si>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</si>
  <si>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</si>
  <si>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</si>
  <si>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</si>
  <si>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</si>
  <si>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</si>
  <si>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</si>
  <si>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</si>
  <si>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</si>
  <si>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</si>
  <si>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</si>
  <si>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</si>
  <si>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</si>
  <si>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</si>
  <si>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</si>
  <si>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</si>
  <si>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</si>
  <si>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</si>
  <si>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</si>
  <si>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</si>
  <si>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</si>
  <si>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</si>
  <si>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</si>
  <si>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</si>
  <si>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</si>
  <si>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</si>
  <si>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</si>
  <si>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</si>
  <si>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</si>
  <si>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</si>
  <si>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</si>
  <si>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</si>
  <si>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</si>
  <si>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</si>
  <si>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</si>
  <si>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</si>
  <si>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</si>
  <si>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</si>
  <si>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</si>
  <si>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</si>
  <si>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</si>
  <si>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</si>
  <si>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</si>
  <si>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</si>
  <si>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</si>
  <si>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</si>
  <si>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</si>
  <si>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</si>
  <si>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</si>
  <si>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</si>
  <si>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</si>
  <si>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</si>
  <si>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</si>
  <si>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</si>
  <si>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</si>
  <si>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</si>
  <si>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</si>
  <si>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</si>
  <si>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</si>
  <si>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</si>
  <si>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</si>
  <si>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</si>
  <si>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</si>
  <si>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</si>
  <si>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</si>
  <si>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</si>
  <si>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</si>
  <si>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</si>
  <si>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</si>
  <si>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</si>
  <si>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</si>
  <si>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</si>
  <si>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</si>
  <si>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</si>
  <si>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</si>
  <si>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</si>
  <si>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</si>
  <si>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</si>
  <si>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</si>
  <si>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</si>
  <si>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</si>
  <si>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</si>
  <si>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</si>
  <si>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</si>
  <si>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</si>
  <si>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</si>
  <si>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</si>
  <si>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</si>
  <si>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</si>
  <si>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</si>
  <si>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</si>
  <si>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</si>
  <si>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</si>
  <si>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</si>
  <si>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</si>
  <si>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</si>
  <si>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</si>
  <si>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</si>
  <si>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</si>
  <si>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</si>
  <si>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</si>
  <si>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</si>
  <si>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</si>
  <si>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</si>
  <si>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</si>
  <si>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</si>
  <si>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</si>
  <si>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</si>
  <si>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</si>
  <si>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</si>
  <si>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</si>
  <si>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</si>
  <si>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</si>
  <si>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</si>
  <si>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</si>
  <si>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</si>
  <si>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</si>
  <si>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</si>
  <si>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</si>
  <si>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</si>
  <si>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</si>
  <si>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</si>
  <si>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</si>
  <si>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</si>
  <si>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</si>
  <si>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</si>
  <si>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</si>
  <si>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</si>
  <si>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</si>
  <si>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</si>
  <si>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</si>
  <si>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</si>
  <si>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</si>
  <si>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</si>
  <si>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</si>
  <si>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</si>
  <si>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</si>
  <si>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</si>
  <si>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</si>
  <si>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</si>
  <si>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</si>
  <si>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</si>
  <si>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</si>
  <si>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</si>
  <si>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</si>
  <si>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</si>
  <si>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</si>
  <si>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</si>
  <si>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</si>
  <si>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</si>
  <si>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</si>
  <si>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</si>
  <si>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</si>
  <si>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</si>
  <si>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</si>
  <si>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</si>
  <si>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</si>
  <si>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</si>
  <si>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</si>
  <si>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</si>
  <si>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</si>
  <si>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</si>
  <si>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</si>
  <si>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</si>
  <si>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</si>
  <si>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</si>
  <si>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</si>
  <si>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</si>
  <si>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</si>
  <si>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</si>
  <si>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</si>
  <si>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</si>
  <si>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</si>
  <si>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</si>
  <si>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</si>
  <si>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</si>
  <si>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</si>
  <si>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</si>
  <si>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</si>
  <si>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</si>
  <si>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</si>
  <si>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</si>
  <si>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</si>
  <si>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</si>
  <si>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</si>
  <si>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</si>
  <si>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</si>
  <si>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</si>
  <si>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</si>
  <si>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</si>
  <si>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</si>
  <si>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</si>
  <si>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</si>
  <si>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</si>
  <si>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</si>
  <si>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</si>
  <si>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</si>
  <si>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</si>
  <si>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</si>
  <si>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</si>
  <si>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</si>
  <si>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</si>
  <si>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</si>
  <si>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</si>
  <si>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</si>
  <si>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</si>
  <si>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</si>
  <si>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</si>
  <si>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</si>
  <si>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</si>
  <si>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</si>
  <si>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</si>
  <si>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</si>
  <si>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</si>
  <si>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</si>
  <si>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</si>
  <si>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</si>
  <si>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</si>
  <si>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</si>
  <si>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</si>
  <si>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</si>
  <si>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</si>
  <si>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</si>
  <si>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</si>
  <si>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</si>
  <si>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</si>
  <si>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</si>
  <si>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</si>
  <si>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</si>
  <si>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</si>
  <si>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</si>
  <si>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</si>
  <si>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</si>
  <si>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</si>
  <si>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</si>
  <si>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</si>
  <si>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</si>
  <si>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</si>
  <si>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</si>
  <si>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</si>
  <si>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</si>
  <si>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</si>
  <si>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</si>
  <si>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</si>
  <si>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</si>
  <si>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</si>
  <si>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</si>
  <si>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</si>
  <si>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</si>
  <si>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</si>
  <si>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</si>
  <si>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</si>
  <si>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</si>
  <si>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</si>
  <si>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</si>
  <si>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</si>
  <si>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</si>
  <si>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</si>
  <si>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</si>
  <si>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</si>
  <si>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</si>
  <si>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</si>
  <si>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</si>
  <si>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</si>
  <si>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</si>
  <si>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</si>
  <si>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</si>
  <si>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</si>
  <si>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</si>
  <si>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</si>
  <si>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</si>
  <si>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</si>
  <si>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</si>
  <si>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</si>
  <si>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</si>
  <si>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</si>
  <si>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</si>
  <si>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</si>
  <si>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</si>
  <si>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</si>
  <si>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</si>
  <si>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</si>
  <si>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</si>
  <si>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</si>
  <si>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</si>
  <si>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</si>
  <si>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</si>
  <si>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</si>
  <si>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</si>
  <si>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</si>
  <si>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</si>
  <si>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</si>
  <si>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</si>
  <si>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</si>
  <si>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</si>
  <si>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</si>
  <si>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</si>
  <si>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</si>
  <si>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</si>
  <si>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</si>
  <si>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</si>
  <si>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</si>
  <si>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</si>
  <si>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</si>
  <si>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</si>
  <si>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</si>
  <si>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</si>
  <si>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</si>
  <si>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</si>
  <si>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</si>
  <si>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</si>
  <si>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</si>
  <si>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</si>
  <si>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</si>
  <si>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</si>
  <si>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</si>
  <si>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</si>
  <si>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</si>
  <si>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</si>
  <si>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</si>
  <si>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</si>
  <si>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</si>
  <si>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</si>
  <si>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</si>
  <si>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</si>
  <si>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</si>
  <si>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</si>
  <si>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</si>
  <si>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</si>
  <si>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</si>
  <si>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</si>
  <si>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</si>
  <si>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</si>
  <si>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</si>
  <si>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</si>
  <si>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</si>
  <si>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</si>
  <si>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</si>
  <si>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</si>
  <si>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</si>
  <si>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</si>
  <si>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</si>
  <si>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</si>
  <si>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</si>
  <si>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</si>
  <si>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</si>
  <si>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</si>
  <si>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</si>
  <si>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</si>
  <si>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</si>
  <si>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</si>
  <si>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</si>
  <si>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</si>
  <si>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</si>
  <si>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</si>
  <si>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</si>
  <si>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</si>
  <si>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</si>
  <si>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</si>
  <si>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</si>
  <si>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</si>
  <si>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</si>
  <si>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</si>
  <si>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</si>
  <si>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</si>
  <si>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</si>
  <si>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</si>
  <si>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</si>
  <si>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</si>
  <si>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</si>
  <si>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</si>
  <si>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</si>
  <si>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</si>
  <si>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</si>
  <si>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</si>
  <si>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</si>
  <si>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</si>
  <si>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</si>
  <si>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</si>
  <si>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</si>
  <si>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</si>
  <si>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</si>
  <si>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</si>
  <si>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</si>
  <si>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</si>
  <si>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</si>
  <si>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</si>
  <si>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</si>
  <si>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</si>
  <si>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</si>
  <si>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</si>
  <si>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</si>
  <si>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</si>
  <si>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</si>
  <si>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</si>
  <si>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</si>
  <si>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</si>
  <si>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</si>
  <si>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</si>
  <si>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</si>
  <si>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</si>
  <si>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</si>
  <si>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</si>
  <si>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</si>
  <si>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</si>
  <si>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</si>
  <si>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</si>
  <si>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</si>
  <si>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</si>
  <si>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</si>
  <si>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</si>
  <si>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</si>
  <si>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</si>
  <si>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</si>
  <si>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</si>
  <si>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</si>
  <si>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</si>
  <si>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</si>
  <si>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</si>
  <si>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</si>
  <si>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</si>
  <si>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</si>
  <si>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</si>
  <si>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</si>
  <si>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</si>
  <si>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</si>
  <si>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</si>
  <si>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</si>
  <si>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</si>
  <si>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</si>
  <si>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</si>
  <si>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</si>
  <si>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</si>
  <si>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</si>
  <si>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</si>
  <si>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</si>
  <si>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</si>
  <si>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</si>
  <si>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</si>
  <si>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</si>
  <si>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</si>
  <si>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</si>
  <si>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</si>
  <si>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</si>
  <si>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</si>
  <si>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</si>
  <si>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</si>
  <si>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</si>
  <si>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</si>
  <si>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</si>
  <si>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</si>
  <si>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</si>
  <si>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</si>
  <si>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</si>
  <si>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</si>
  <si>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</si>
  <si>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</si>
  <si>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</si>
  <si>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</si>
  <si>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</si>
  <si>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</si>
  <si>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</si>
  <si>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</si>
  <si>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</si>
  <si>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</si>
  <si>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</si>
  <si>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</si>
  <si>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</si>
  <si>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</si>
  <si>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</si>
  <si>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</si>
  <si>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</si>
  <si>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</si>
  <si>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</si>
  <si>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</si>
  <si>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</si>
  <si>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</si>
  <si>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</si>
  <si>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</si>
  <si>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</si>
  <si>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</si>
  <si>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</si>
  <si>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</si>
  <si>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</si>
  <si>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</si>
  <si>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</si>
  <si>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</si>
  <si>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</si>
  <si>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</si>
  <si>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</si>
  <si>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</si>
  <si>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</si>
  <si>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</si>
  <si>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</si>
  <si>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</si>
  <si>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</si>
  <si>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</si>
  <si>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</si>
  <si>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</si>
  <si>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</si>
  <si>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</si>
  <si>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</si>
  <si>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</si>
  <si>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</si>
  <si>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</si>
  <si>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</si>
  <si>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</si>
  <si>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</si>
  <si>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</si>
  <si>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</si>
  <si>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</si>
  <si>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</si>
  <si>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</si>
  <si>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</si>
  <si>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</si>
  <si>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</si>
  <si>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</si>
  <si>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</si>
  <si>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</si>
  <si>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</si>
  <si>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</si>
  <si>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</si>
  <si>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</si>
  <si>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</si>
  <si>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</si>
  <si>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</si>
  <si>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</si>
  <si>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</si>
  <si>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</si>
  <si>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</si>
  <si>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</si>
  <si>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</si>
  <si>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</si>
  <si>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</si>
  <si>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</si>
  <si>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</si>
  <si>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</si>
  <si>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</si>
  <si>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</si>
  <si>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</si>
  <si>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</si>
  <si>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</si>
  <si>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</si>
  <si>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</si>
  <si>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</si>
  <si>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</si>
  <si>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</si>
  <si>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</si>
  <si>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</si>
  <si>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</si>
  <si>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</si>
  <si>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</si>
  <si>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</si>
  <si>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</si>
  <si>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</si>
  <si>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</si>
  <si>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</si>
  <si>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</si>
  <si>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</si>
  <si>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</si>
  <si>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</si>
  <si>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</si>
  <si>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</si>
  <si>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</si>
  <si>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</si>
  <si>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</si>
  <si>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</si>
  <si>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</si>
  <si>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</si>
  <si>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</si>
  <si>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</si>
  <si>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</si>
  <si>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</si>
  <si>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</si>
  <si>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</si>
  <si>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</si>
  <si>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</si>
  <si>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</si>
  <si>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</si>
  <si>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</si>
  <si>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</si>
  <si>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</si>
  <si>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</si>
  <si>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</si>
  <si>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</si>
  <si>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</si>
  <si>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</si>
  <si>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</si>
  <si>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</si>
  <si>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</si>
  <si>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</si>
  <si>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</si>
  <si>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</si>
  <si>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</si>
  <si>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</si>
  <si>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</si>
  <si>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</si>
  <si>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</si>
  <si>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</si>
  <si>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</si>
  <si>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</si>
  <si>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</si>
  <si>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</si>
  <si>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</si>
  <si>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</si>
  <si>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</si>
  <si>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</si>
  <si>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</si>
  <si>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</si>
  <si>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</si>
  <si>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</si>
  <si>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</si>
  <si>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</si>
  <si>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</si>
  <si>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</si>
  <si>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</si>
  <si>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</si>
  <si>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</si>
  <si>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</si>
  <si>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</si>
  <si>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</si>
  <si>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</si>
  <si>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</si>
  <si>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</si>
  <si>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</si>
  <si>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</si>
  <si>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</si>
  <si>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</si>
  <si>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</si>
  <si>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</si>
  <si>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</si>
  <si>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</si>
  <si>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</si>
  <si>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</si>
  <si>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</si>
  <si>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</si>
  <si>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</si>
  <si>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</si>
  <si>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</si>
  <si>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</si>
  <si>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</si>
  <si>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</si>
  <si>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</si>
  <si>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</si>
  <si>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</si>
  <si>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</si>
  <si>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</si>
  <si>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</si>
  <si>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</si>
  <si>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</si>
  <si>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</si>
  <si>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</si>
  <si>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</si>
  <si>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</si>
  <si>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</si>
  <si>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</si>
  <si>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</si>
  <si>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</si>
  <si>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</si>
  <si>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</si>
  <si>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</si>
  <si>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</si>
  <si>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</si>
  <si>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</si>
  <si>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</si>
  <si>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</si>
  <si>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</si>
  <si>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</si>
  <si>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</si>
  <si>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</si>
  <si>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</si>
  <si>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</si>
  <si>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</si>
  <si>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</si>
  <si>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</si>
  <si>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</si>
  <si>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</si>
  <si>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</si>
  <si>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</si>
  <si>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</si>
  <si>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</si>
  <si>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</si>
  <si>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</si>
  <si>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</si>
  <si>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</si>
  <si>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</si>
  <si>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</si>
  <si>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</si>
  <si>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</si>
  <si>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</si>
  <si>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</si>
  <si>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</si>
  <si>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</si>
  <si>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</si>
  <si>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</si>
  <si>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</si>
  <si>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</si>
  <si>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</si>
  <si>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</si>
  <si>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</si>
  <si>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</si>
  <si>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</si>
  <si>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</si>
  <si>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</si>
  <si>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</si>
  <si>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</si>
  <si>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</si>
  <si>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</si>
  <si>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</si>
  <si>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</si>
  <si>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</si>
  <si>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</si>
  <si>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</si>
  <si>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</si>
  <si>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</si>
  <si>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</si>
  <si>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</si>
  <si>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</si>
  <si>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</si>
  <si>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</si>
  <si>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</si>
  <si>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</si>
  <si>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</si>
  <si>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</si>
  <si>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</si>
  <si>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</si>
  <si>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</si>
  <si>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</si>
  <si>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</si>
  <si>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</si>
  <si>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</si>
  <si>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</si>
  <si>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</si>
  <si>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</si>
  <si>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</si>
  <si>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</si>
  <si>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</si>
  <si>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</si>
  <si>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</si>
  <si>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</si>
  <si>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</si>
  <si>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</si>
  <si>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</si>
  <si>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</si>
  <si>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</si>
  <si>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</si>
  <si>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</si>
  <si>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</si>
  <si>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</si>
  <si>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</si>
  <si>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</si>
  <si>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</si>
  <si>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</si>
  <si>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</si>
  <si>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</si>
  <si>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</si>
  <si>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</si>
  <si>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</si>
  <si>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</si>
  <si>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</si>
  <si>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</si>
  <si>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</si>
  <si>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</si>
  <si>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</si>
  <si>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</si>
  <si>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</si>
  <si>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</si>
  <si>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</si>
  <si>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</si>
  <si>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</si>
  <si>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</si>
  <si>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</si>
  <si>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</si>
  <si>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</si>
  <si>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</si>
  <si>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</si>
  <si>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</si>
  <si>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</si>
  <si>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</si>
  <si>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</si>
  <si>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</si>
  <si>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</si>
  <si>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</si>
  <si>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</si>
  <si>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</si>
  <si>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</si>
  <si>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</si>
  <si>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</si>
  <si>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</si>
  <si>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</si>
  <si>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</si>
  <si>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</si>
  <si>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</si>
  <si>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</si>
  <si>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</si>
  <si>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</si>
  <si>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</si>
  <si>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</si>
  <si>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</si>
  <si>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</si>
  <si>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</si>
  <si>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</si>
  <si>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</si>
  <si>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</si>
  <si>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</si>
  <si>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</si>
  <si>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</si>
  <si>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</si>
  <si>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</si>
  <si>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</si>
  <si>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</si>
  <si>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</si>
  <si>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</si>
  <si>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</si>
  <si>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</si>
  <si>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</si>
  <si>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</si>
  <si>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</si>
  <si>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</si>
  <si>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</si>
  <si>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</si>
  <si>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</si>
  <si>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</si>
  <si>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</si>
  <si>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</si>
  <si>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</si>
  <si>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</si>
  <si>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</si>
  <si>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</si>
  <si>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</si>
  <si>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</si>
  <si>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</si>
  <si>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</si>
  <si>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</si>
  <si>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</si>
  <si>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</si>
  <si>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</si>
  <si>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</si>
  <si>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</si>
  <si>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</si>
  <si>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</si>
  <si>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</si>
  <si>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</si>
  <si>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</si>
  <si>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</si>
  <si>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</si>
  <si>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</si>
  <si>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</si>
  <si>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</si>
  <si>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</si>
  <si>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</si>
  <si>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</si>
  <si>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</si>
  <si>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</si>
  <si>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</si>
  <si>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</si>
  <si>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</si>
  <si>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</si>
  <si>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</si>
  <si>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</si>
  <si>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</si>
  <si>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</si>
  <si>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</si>
  <si>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</si>
  <si>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</si>
  <si>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</si>
  <si>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</si>
  <si>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</si>
  <si>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</si>
  <si>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</si>
  <si>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</si>
  <si>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</si>
  <si>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</si>
  <si>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</si>
  <si>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</si>
  <si>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</si>
  <si>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</si>
  <si>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</si>
  <si>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</si>
  <si>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</si>
  <si>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</si>
  <si>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</si>
  <si>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</si>
  <si>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</si>
  <si>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</si>
  <si>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</si>
  <si>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</si>
  <si>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</si>
  <si>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</si>
  <si>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</si>
  <si>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</si>
  <si>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</si>
  <si>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</si>
  <si>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</si>
  <si>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</si>
  <si>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</si>
  <si>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</si>
  <si>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</si>
  <si>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</si>
  <si>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</si>
  <si>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</si>
  <si>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</si>
  <si>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</si>
  <si>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</si>
  <si>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</si>
  <si>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</si>
  <si>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</si>
  <si>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</si>
  <si>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</si>
  <si>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</si>
  <si>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</si>
  <si>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</si>
  <si>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</si>
  <si>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</si>
  <si>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</si>
  <si>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</si>
  <si>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</si>
  <si>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</si>
  <si>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</si>
  <si>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</si>
  <si>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</si>
  <si>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</si>
  <si>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</si>
  <si>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</si>
  <si>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</si>
  <si>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</si>
  <si>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</si>
  <si>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</si>
  <si>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</si>
  <si>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</si>
  <si>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</si>
  <si>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</si>
  <si>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</si>
  <si>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</si>
  <si>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</si>
  <si>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</si>
  <si>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</si>
  <si>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</si>
  <si>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</si>
  <si>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</si>
  <si>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</si>
  <si>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</si>
  <si>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</si>
  <si>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</si>
  <si>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</si>
  <si>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</si>
  <si>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</si>
  <si>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</si>
  <si>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</si>
  <si>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</si>
  <si>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</si>
  <si>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</si>
  <si>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</si>
  <si>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</si>
  <si>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</si>
  <si>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</si>
  <si>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</si>
  <si>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</si>
  <si>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</si>
  <si>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</si>
  <si>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</si>
  <si>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</si>
  <si>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</si>
  <si>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</si>
  <si>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</si>
  <si>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</si>
  <si>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</si>
  <si>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</si>
  <si>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</si>
  <si>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</si>
  <si>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</si>
  <si>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</si>
  <si>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</si>
  <si>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</si>
  <si>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</si>
  <si>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</si>
  <si>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</si>
  <si>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</si>
  <si>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</si>
  <si>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</si>
  <si>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</si>
  <si>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</si>
  <si>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</si>
  <si>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</si>
  <si>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</si>
  <si>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</si>
  <si>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</si>
  <si>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</si>
  <si>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</si>
  <si>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</si>
  <si>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</si>
  <si>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</si>
  <si>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</si>
  <si>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</si>
  <si>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</si>
  <si>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</si>
  <si>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</si>
  <si>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</si>
  <si>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</si>
  <si>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</si>
  <si>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</si>
  <si>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</si>
  <si>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</si>
  <si>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</si>
  <si>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</si>
  <si>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</si>
  <si>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</si>
  <si>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</si>
  <si>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</si>
  <si>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</si>
  <si>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</si>
  <si>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</si>
  <si>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</si>
  <si>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</si>
  <si>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</si>
  <si>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</si>
  <si>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</si>
  <si>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</si>
  <si>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</si>
  <si>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</si>
  <si>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</si>
  <si>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</si>
  <si>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</si>
  <si>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</si>
  <si>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</si>
  <si>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</si>
  <si>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</si>
  <si>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</si>
  <si>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</si>
  <si>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</si>
  <si>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</si>
  <si>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</si>
  <si>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</si>
  <si>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</si>
  <si>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</si>
  <si>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</si>
  <si>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</si>
  <si>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</si>
  <si>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</si>
  <si>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</si>
  <si>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</si>
  <si>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</si>
  <si>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</si>
  <si>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</si>
  <si>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</si>
  <si>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</si>
  <si>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</si>
  <si>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</si>
  <si>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</si>
  <si>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</si>
  <si>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</si>
  <si>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</si>
  <si>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</si>
  <si>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</si>
  <si>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</si>
  <si>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</si>
  <si>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</si>
  <si>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</si>
  <si>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</si>
  <si>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</si>
  <si>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</si>
  <si>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</si>
  <si>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</si>
  <si>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</si>
  <si>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</si>
  <si>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</si>
  <si>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</si>
  <si>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</si>
  <si>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</si>
  <si>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</si>
  <si>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</si>
  <si>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</si>
  <si>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</si>
  <si>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</si>
  <si>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</si>
  <si>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</si>
  <si>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</si>
  <si>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</si>
  <si>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</si>
  <si>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</si>
  <si>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</si>
  <si>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</si>
  <si>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</si>
  <si>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</si>
  <si>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</si>
  <si>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</si>
  <si>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</si>
  <si>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</si>
  <si>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</si>
  <si>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</si>
  <si>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</si>
  <si>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</si>
  <si>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</si>
  <si>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</si>
  <si>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</si>
  <si>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</si>
  <si>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</si>
  <si>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</si>
  <si>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</si>
  <si>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</si>
  <si>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</si>
  <si>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</si>
  <si>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</si>
  <si>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</si>
  <si>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</si>
  <si>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</si>
  <si>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</si>
  <si>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</si>
  <si>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</si>
  <si>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</si>
  <si>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</si>
  <si>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</si>
  <si>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</si>
  <si>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</si>
  <si>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</si>
  <si>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</si>
  <si>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</si>
  <si>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</si>
  <si>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</si>
  <si>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</si>
  <si>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</si>
  <si>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</si>
  <si>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</si>
  <si>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</si>
  <si>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</si>
  <si>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</si>
  <si>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</si>
  <si>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</si>
  <si>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</si>
  <si>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</si>
  <si>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</si>
  <si>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</si>
  <si>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</si>
  <si>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</si>
  <si>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</si>
  <si>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</si>
  <si>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</si>
  <si>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</si>
  <si>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</si>
  <si>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</si>
  <si>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</si>
  <si>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</si>
  <si>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</si>
  <si>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</si>
  <si>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</si>
  <si>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</si>
  <si>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</si>
  <si>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</si>
  <si>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</si>
  <si>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</si>
  <si>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</si>
  <si>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</si>
  <si>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</si>
  <si>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</si>
  <si>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</si>
  <si>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</si>
  <si>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</si>
  <si>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</si>
  <si>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</si>
  <si>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</si>
  <si>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</si>
  <si>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</si>
  <si>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</si>
  <si>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</si>
  <si>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</si>
  <si>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</si>
  <si>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</si>
  <si>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</si>
  <si>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</si>
  <si>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</si>
  <si>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</si>
  <si>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</si>
  <si>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</si>
  <si>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</si>
  <si>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</si>
  <si>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</si>
  <si>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</si>
  <si>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</si>
  <si>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</si>
  <si>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</si>
  <si>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</si>
  <si>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</si>
  <si>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</si>
  <si>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</si>
  <si>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</si>
  <si>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</si>
  <si>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</si>
  <si>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</si>
  <si>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</si>
  <si>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</si>
  <si>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</si>
  <si>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</si>
  <si>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</si>
  <si>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</si>
  <si>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</si>
  <si>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</si>
  <si>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</si>
  <si>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</si>
  <si>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</si>
  <si>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</si>
  <si>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</si>
  <si>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</si>
  <si>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</si>
  <si>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</si>
  <si>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</si>
  <si>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</si>
  <si>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</si>
  <si>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</si>
  <si>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</si>
  <si>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</si>
  <si>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</si>
  <si>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</si>
  <si>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</si>
  <si>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</si>
  <si>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</si>
  <si>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</si>
  <si>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</si>
  <si>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</si>
  <si>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</si>
  <si>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</si>
  <si>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</si>
  <si>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</si>
  <si>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</si>
  <si>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</si>
  <si>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</si>
  <si>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</si>
  <si>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</si>
  <si>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</si>
  <si>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</si>
  <si>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</si>
  <si>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</si>
  <si>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</si>
  <si>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</si>
  <si>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</si>
  <si>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</si>
  <si>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</si>
  <si>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</si>
  <si>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</si>
  <si>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</si>
  <si>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</si>
  <si>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</si>
  <si>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</si>
  <si>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</si>
  <si>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</si>
  <si>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</si>
  <si>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</si>
  <si>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</si>
  <si>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</si>
  <si>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</si>
  <si>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</si>
  <si>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</si>
  <si>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</si>
  <si>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</si>
  <si>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</si>
  <si>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</si>
  <si>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</si>
  <si>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</si>
  <si>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</si>
  <si>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</si>
  <si>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</si>
  <si>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</si>
  <si>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</si>
  <si>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</si>
  <si>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</si>
  <si>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</si>
  <si>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</si>
  <si>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</si>
  <si>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</si>
  <si>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</si>
  <si>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</si>
  <si>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</si>
  <si>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</si>
  <si>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</si>
  <si>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</si>
  <si>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</si>
  <si>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</si>
  <si>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</si>
  <si>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</si>
  <si>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</si>
  <si>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</si>
  <si>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</si>
  <si>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</si>
  <si>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</si>
  <si>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</si>
  <si>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</si>
  <si>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</si>
  <si>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</si>
  <si>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</si>
  <si>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</si>
  <si>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</si>
  <si>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</si>
  <si>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</si>
  <si>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</si>
  <si>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</si>
  <si>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</si>
  <si>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</si>
  <si>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</si>
  <si>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</si>
  <si>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</si>
  <si>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</si>
  <si>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</si>
  <si>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</si>
  <si>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</si>
  <si>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</si>
  <si>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</si>
  <si>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</si>
  <si>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</si>
  <si>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</si>
  <si>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</si>
  <si>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</si>
  <si>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</si>
  <si>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</si>
  <si>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</si>
  <si>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</si>
  <si>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</si>
  <si>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</si>
  <si>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</si>
  <si>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</si>
  <si>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</si>
  <si>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</si>
  <si>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</si>
  <si>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</si>
  <si>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</si>
  <si>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</si>
  <si>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</si>
  <si>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</si>
  <si>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</si>
  <si>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</si>
  <si>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</si>
  <si>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</si>
  <si>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</si>
  <si>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</si>
  <si>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</si>
  <si>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</si>
  <si>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</si>
  <si>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</si>
  <si>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</si>
  <si>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</si>
  <si>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</si>
  <si>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</si>
  <si>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</si>
  <si>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</si>
  <si>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</si>
  <si>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</si>
  <si>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</si>
  <si>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</si>
  <si>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</si>
  <si>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</si>
  <si>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</si>
  <si>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</si>
  <si>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</si>
  <si>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</si>
  <si>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</si>
  <si>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</si>
  <si>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</si>
  <si>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</si>
  <si>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</si>
  <si>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</si>
  <si>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</si>
  <si>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</si>
  <si>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</si>
  <si>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</si>
  <si>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</si>
  <si>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</si>
  <si>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</si>
  <si>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</si>
  <si>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</si>
  <si>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</si>
  <si>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</si>
  <si>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</si>
  <si>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</si>
  <si>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</si>
  <si>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</si>
  <si>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</si>
  <si>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</si>
  <si>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</si>
  <si>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</si>
  <si>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</si>
  <si>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</si>
  <si>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</si>
  <si>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</si>
  <si>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</si>
  <si>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</si>
  <si>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</si>
  <si>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</si>
  <si>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</si>
  <si>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</si>
  <si>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</si>
  <si>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</si>
  <si>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</si>
  <si>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</si>
  <si>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</si>
  <si>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</si>
  <si>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</si>
  <si>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</si>
  <si>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</si>
  <si>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</si>
  <si>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</si>
  <si>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</si>
  <si>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</si>
  <si>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</si>
  <si>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</si>
  <si>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</si>
  <si>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</si>
  <si>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</si>
  <si>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</si>
  <si>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</si>
  <si>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</si>
  <si>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</si>
  <si>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</si>
  <si>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</si>
  <si>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</si>
  <si>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</si>
  <si>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</si>
  <si>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</si>
  <si>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</si>
  <si>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</si>
  <si>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</si>
  <si>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</si>
  <si>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</si>
  <si>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</si>
  <si>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</si>
  <si>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</si>
  <si>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</si>
  <si>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</si>
  <si>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</si>
  <si>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</si>
  <si>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</si>
  <si>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</si>
  <si>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</si>
  <si>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</si>
  <si>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</si>
  <si>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</si>
  <si>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</si>
  <si>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</si>
  <si>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</si>
  <si>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</si>
  <si>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</si>
  <si>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</si>
  <si>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</si>
  <si>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</si>
  <si>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</si>
  <si>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</si>
  <si>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</si>
  <si>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</si>
  <si>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</si>
  <si>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</si>
  <si>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</si>
  <si>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</si>
  <si>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</si>
  <si>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</si>
  <si>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</si>
  <si>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</si>
  <si>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</si>
  <si>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</si>
  <si>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</si>
  <si>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</si>
  <si>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</si>
  <si>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</si>
  <si>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</si>
  <si>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</si>
  <si>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</si>
  <si>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</si>
  <si>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</si>
  <si>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</si>
  <si>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</si>
  <si>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</si>
  <si>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</si>
  <si>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</si>
  <si>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</si>
  <si>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</si>
  <si>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</si>
  <si>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</si>
  <si>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</si>
  <si>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</si>
  <si>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</si>
  <si>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</si>
  <si>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</si>
  <si>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</si>
  <si>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</si>
  <si>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</si>
  <si>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</si>
  <si>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</si>
  <si>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</si>
  <si>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</si>
  <si>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</si>
  <si>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</si>
  <si>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</si>
  <si>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</si>
  <si>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</si>
  <si>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</si>
  <si>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</si>
  <si>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</si>
  <si>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</si>
  <si>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</si>
  <si>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</si>
  <si>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</si>
  <si>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</si>
  <si>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</si>
  <si>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</si>
  <si>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</si>
  <si>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</si>
  <si>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</si>
  <si>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</si>
  <si>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</si>
  <si>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</si>
  <si>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</si>
  <si>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</si>
  <si>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</si>
  <si>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</si>
  <si>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</si>
  <si>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</si>
  <si>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</si>
  <si>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</si>
  <si>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</si>
  <si>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</si>
  <si>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</si>
  <si>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</si>
  <si>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</si>
  <si>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</si>
  <si>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</si>
  <si>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</si>
  <si>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</si>
  <si>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</si>
  <si>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</si>
  <si>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</si>
  <si>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</si>
  <si>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</si>
  <si>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</si>
  <si>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</si>
  <si>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</si>
  <si>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</si>
  <si>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</si>
  <si>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</si>
  <si>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</si>
  <si>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</si>
  <si>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</si>
  <si>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</si>
  <si>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</si>
  <si>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</si>
  <si>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</si>
  <si>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</si>
  <si>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</si>
  <si>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</si>
  <si>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</si>
  <si>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</si>
  <si>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</si>
  <si>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</si>
  <si>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</si>
  <si>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</si>
  <si>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</si>
  <si>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</si>
  <si>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</si>
  <si>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</si>
  <si>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</si>
  <si>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</si>
  <si>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</si>
  <si>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</si>
  <si>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</si>
  <si>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</si>
  <si>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</si>
  <si>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</si>
  <si>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</si>
  <si>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</si>
  <si>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</si>
  <si>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</si>
  <si>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</si>
  <si>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</si>
  <si>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</si>
  <si>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</si>
  <si>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</si>
  <si>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</si>
  <si>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</si>
  <si>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</si>
  <si>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</si>
  <si>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</si>
  <si>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</si>
  <si>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</si>
  <si>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</si>
  <si>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</si>
  <si>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</si>
  <si>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</si>
  <si>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</si>
  <si>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</si>
  <si>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</si>
  <si>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</si>
  <si>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</si>
  <si>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</si>
  <si>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</si>
  <si>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</si>
  <si>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</si>
  <si>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</si>
  <si>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</si>
  <si>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</si>
  <si>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</si>
  <si>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</si>
  <si>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</si>
  <si>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</si>
  <si>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</si>
  <si>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</si>
  <si>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</si>
  <si>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</si>
  <si>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</si>
  <si>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</si>
  <si>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</si>
  <si>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</si>
  <si>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</si>
  <si>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</si>
  <si>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</si>
  <si>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</si>
  <si>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</si>
  <si>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</si>
  <si>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</si>
  <si>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</si>
  <si>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</si>
  <si>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</si>
  <si>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</si>
  <si>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</si>
  <si>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</si>
  <si>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</si>
  <si>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</si>
  <si>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</si>
  <si>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</si>
  <si>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</si>
  <si>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</si>
  <si>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</si>
  <si>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</si>
  <si>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</si>
  <si>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</si>
  <si>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</si>
  <si>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</si>
  <si>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</si>
  <si>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</si>
  <si>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</si>
  <si>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</si>
  <si>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</si>
  <si>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</si>
  <si>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</si>
  <si>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</si>
  <si>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</si>
  <si>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</si>
  <si>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</si>
  <si>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</si>
  <si>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</si>
  <si>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</si>
  <si>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</si>
  <si>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</si>
  <si>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</si>
  <si>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</si>
  <si>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</si>
  <si>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</si>
  <si>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</si>
  <si>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</si>
  <si>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</si>
  <si>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</si>
  <si>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</si>
  <si>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</si>
  <si>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</si>
  <si>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</si>
  <si>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</si>
  <si>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</si>
  <si>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</si>
  <si>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</si>
  <si>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</si>
  <si>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</si>
  <si>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</si>
  <si>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</si>
  <si>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</si>
  <si>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</si>
  <si>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</si>
  <si>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</si>
  <si>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</si>
  <si>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</si>
  <si>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</si>
  <si>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</si>
  <si>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</si>
  <si>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</si>
  <si>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</si>
  <si>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</si>
  <si>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</si>
  <si>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</si>
  <si>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</si>
  <si>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</si>
  <si>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</si>
  <si>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</si>
  <si>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</si>
  <si>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</si>
  <si>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</si>
  <si>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</si>
  <si>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</si>
  <si>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</si>
  <si>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</si>
  <si>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</si>
  <si>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</si>
  <si>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</si>
  <si>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</si>
  <si>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</si>
  <si>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</si>
  <si>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</si>
  <si>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</si>
  <si>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</si>
  <si>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</si>
  <si>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</si>
  <si>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</si>
  <si>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</si>
  <si>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</si>
  <si>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</si>
  <si>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</si>
  <si>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</si>
  <si>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</si>
  <si>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</si>
  <si>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</si>
  <si>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</si>
  <si>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</si>
  <si>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</si>
  <si>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</si>
  <si>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</si>
  <si>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</si>
  <si>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</si>
  <si>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</si>
  <si>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</si>
  <si>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</si>
  <si>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</si>
  <si>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</si>
  <si>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</si>
  <si>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</si>
  <si>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</si>
  <si>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</si>
  <si>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</si>
  <si>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</si>
  <si>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</si>
  <si>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</si>
  <si>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</si>
  <si>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</si>
  <si>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</si>
  <si>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</si>
  <si>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</si>
  <si>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</si>
  <si>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</si>
  <si>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</si>
  <si>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</si>
  <si>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</si>
  <si>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</si>
  <si>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</si>
  <si>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</si>
  <si>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</si>
  <si>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</si>
  <si>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</si>
  <si>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</si>
  <si>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</si>
  <si>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</si>
  <si>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</si>
  <si>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</si>
  <si>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</si>
  <si>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</si>
  <si>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</si>
  <si>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</si>
  <si>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</si>
  <si>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</si>
  <si>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</si>
  <si>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</si>
  <si>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</si>
  <si>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</si>
  <si>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</si>
  <si>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</si>
  <si>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</si>
  <si>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</si>
  <si>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</si>
  <si>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</si>
  <si>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</si>
  <si>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</si>
  <si>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</si>
  <si>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</si>
  <si>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</si>
  <si>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</si>
  <si>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</si>
  <si>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</si>
  <si>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</si>
  <si>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</si>
  <si>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</si>
  <si>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</si>
  <si>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</si>
  <si>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</si>
  <si>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</si>
  <si>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</si>
  <si>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</si>
  <si>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</si>
  <si>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</si>
  <si>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</si>
  <si>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</si>
  <si>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</si>
  <si>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</si>
  <si>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</si>
  <si>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</si>
  <si>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</si>
  <si>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</si>
  <si>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</si>
  <si>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</si>
  <si>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</si>
  <si>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</si>
  <si>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</si>
  <si>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</si>
  <si>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</si>
  <si>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</si>
  <si>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</si>
  <si>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</si>
  <si>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</si>
  <si>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</si>
  <si>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</si>
  <si>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</si>
  <si>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</si>
  <si>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</si>
  <si>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</si>
  <si>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</si>
  <si>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</si>
  <si>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</si>
  <si>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</si>
  <si>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</si>
  <si>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</si>
  <si>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</si>
  <si>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</si>
  <si>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</si>
  <si>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</si>
  <si>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</si>
  <si>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</si>
  <si>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</si>
  <si>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</si>
  <si>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</si>
  <si>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</si>
  <si>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</si>
  <si>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</si>
  <si>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</si>
  <si>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</si>
  <si>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</si>
  <si>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</si>
  <si>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</si>
  <si>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</si>
  <si>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</si>
  <si>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</si>
  <si>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</si>
  <si>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</si>
  <si>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</si>
  <si>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</si>
  <si>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</si>
  <si>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</si>
  <si>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</si>
  <si>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</si>
  <si>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</si>
  <si>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</si>
  <si>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</si>
  <si>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</si>
  <si>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</si>
  <si>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</si>
  <si>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</si>
  <si>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</si>
  <si>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</si>
  <si>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</si>
  <si>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</si>
  <si>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</si>
  <si>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</si>
  <si>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</si>
  <si>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</si>
  <si>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</si>
  <si>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</si>
  <si>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</si>
  <si>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</si>
  <si>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</si>
  <si>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</si>
  <si>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</si>
  <si>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</si>
  <si>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</si>
  <si>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</si>
  <si>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</si>
  <si>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</si>
  <si>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</si>
  <si>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</si>
  <si>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</si>
  <si>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</si>
  <si>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</si>
  <si>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</si>
  <si>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</si>
  <si>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</si>
  <si>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</si>
  <si>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</si>
  <si>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</si>
  <si>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</si>
  <si>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</si>
  <si>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</si>
  <si>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</si>
  <si>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</si>
  <si>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</si>
  <si>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</si>
  <si>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</si>
  <si>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</si>
  <si>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</si>
  <si>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</si>
  <si>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</si>
  <si>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</si>
  <si>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</si>
  <si>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</si>
  <si>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</si>
  <si>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</si>
  <si>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</si>
  <si>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</si>
  <si>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</si>
  <si>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</si>
  <si>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</si>
  <si>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</si>
  <si>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</si>
  <si>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</si>
  <si>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</si>
  <si>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</si>
  <si>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</si>
  <si>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</si>
  <si>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</si>
  <si>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</si>
  <si>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</si>
  <si>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</si>
  <si>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</si>
  <si>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</si>
  <si>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</si>
  <si>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</si>
  <si>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</si>
  <si>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</si>
  <si>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</si>
  <si>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</si>
  <si>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</si>
  <si>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</si>
  <si>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</si>
  <si>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</si>
  <si>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</si>
  <si>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</si>
  <si>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</si>
  <si>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</si>
  <si>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</si>
  <si>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</si>
  <si>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</si>
  <si>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</si>
  <si>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</si>
  <si>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</si>
  <si>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</si>
  <si>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</si>
  <si>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</si>
  <si>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</si>
  <si>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</si>
  <si>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</si>
  <si>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</si>
  <si>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</si>
  <si>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</si>
  <si>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</si>
  <si>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</si>
  <si>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</si>
  <si>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</si>
  <si>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</si>
  <si>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</si>
  <si>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</si>
  <si>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</si>
  <si>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</si>
  <si>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</si>
  <si>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</si>
  <si>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</si>
  <si>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</si>
  <si>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</si>
  <si>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</si>
  <si>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</si>
  <si>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</si>
  <si>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</si>
  <si>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</si>
  <si>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</si>
  <si>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</si>
  <si>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</si>
  <si>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</si>
  <si>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</si>
  <si>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</si>
  <si>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</si>
  <si>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</si>
  <si>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</si>
  <si>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</si>
  <si>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</si>
  <si>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</si>
  <si>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</si>
  <si>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</si>
  <si>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</si>
  <si>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</si>
  <si>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</si>
  <si>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</si>
  <si>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</si>
  <si>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</si>
  <si>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</si>
  <si>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</si>
  <si>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</si>
  <si>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</si>
  <si>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</si>
  <si>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</si>
  <si>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</si>
  <si>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</si>
  <si>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</si>
  <si>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</si>
  <si>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</si>
  <si>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</si>
  <si>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</si>
  <si>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</si>
  <si>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</si>
  <si>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</si>
  <si>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</si>
  <si>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</si>
  <si>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</si>
  <si>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</si>
  <si>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</si>
  <si>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</si>
  <si>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</si>
  <si>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</si>
  <si>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</si>
  <si>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</si>
  <si>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</si>
  <si>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</si>
  <si>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</si>
  <si>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</si>
  <si>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</si>
  <si>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</si>
  <si>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</si>
  <si>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</si>
  <si>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</si>
  <si>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</si>
  <si>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</si>
  <si>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</si>
  <si>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</si>
  <si>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</si>
  <si>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</si>
  <si>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</si>
  <si>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</si>
  <si>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</si>
  <si>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</si>
  <si>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</si>
  <si>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</si>
  <si>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</si>
  <si>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</si>
  <si>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</si>
  <si>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</si>
  <si>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</si>
  <si>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</si>
  <si>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</si>
  <si>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</si>
  <si>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</si>
  <si>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</si>
  <si>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</si>
  <si>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</si>
  <si>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</si>
  <si>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</si>
  <si>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</si>
  <si>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</si>
  <si>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</si>
  <si>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</si>
  <si>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</si>
  <si>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</si>
  <si>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</si>
  <si>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</si>
  <si>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</si>
  <si>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</si>
  <si>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</si>
  <si>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</si>
  <si>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</si>
  <si>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</si>
  <si>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</si>
  <si>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</si>
  <si>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</si>
  <si>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</si>
  <si>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</si>
  <si>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</si>
  <si>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</si>
  <si>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</si>
  <si>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</si>
  <si>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</si>
  <si>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</si>
  <si>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</si>
  <si>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</si>
  <si>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</si>
  <si>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</si>
  <si>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</si>
  <si>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</si>
  <si>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</si>
  <si>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</si>
  <si>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</si>
  <si>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</si>
  <si>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</si>
  <si>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</si>
  <si>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</si>
  <si>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</si>
  <si>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</si>
  <si>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</si>
  <si>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</si>
  <si>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</si>
  <si>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</si>
  <si>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</si>
  <si>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</si>
  <si>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</si>
  <si>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</si>
  <si>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</si>
  <si>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</si>
  <si>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</si>
  <si>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</si>
  <si>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</si>
  <si>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</si>
  <si>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</si>
  <si>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</si>
  <si>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</si>
  <si>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</si>
  <si>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</si>
  <si>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</si>
  <si>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</si>
  <si>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</si>
  <si>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</si>
  <si>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</si>
  <si>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</si>
  <si>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</si>
  <si>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</si>
  <si>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</si>
  <si>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</si>
  <si>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</si>
  <si>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</si>
  <si>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</si>
  <si>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</si>
  <si>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</si>
  <si>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</si>
  <si>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</si>
  <si>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</si>
  <si>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</si>
  <si>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</si>
  <si>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</si>
  <si>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</si>
  <si>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</si>
  <si>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</si>
  <si>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</si>
  <si>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</si>
  <si>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</si>
  <si>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</si>
  <si>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</si>
  <si>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</si>
  <si>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</si>
  <si>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</si>
  <si>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</si>
  <si>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</si>
  <si>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</si>
  <si>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</si>
  <si>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</si>
  <si>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</si>
  <si>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</si>
  <si>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</si>
  <si>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</si>
  <si>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</si>
  <si>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</si>
  <si>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</si>
  <si>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</si>
  <si>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</si>
  <si>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</si>
  <si>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</si>
  <si>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</si>
  <si>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</si>
  <si>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</si>
  <si>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</si>
  <si>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</si>
  <si>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</si>
  <si>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</si>
  <si>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</si>
  <si>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</si>
  <si>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</si>
  <si>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</si>
  <si>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</si>
  <si>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</si>
  <si>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</si>
  <si>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</si>
  <si>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</si>
  <si>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</si>
  <si>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</si>
  <si>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</si>
  <si>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</si>
  <si>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</si>
  <si>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</si>
  <si>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</si>
  <si>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</si>
  <si>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</si>
  <si>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</si>
  <si>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</si>
  <si>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</si>
  <si>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</si>
  <si>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</si>
  <si>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</si>
  <si>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</si>
  <si>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</si>
  <si>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</si>
  <si>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</si>
  <si>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</si>
  <si>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</si>
  <si>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</si>
  <si>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</si>
  <si>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</si>
  <si>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</si>
  <si>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</si>
  <si>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</si>
  <si>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</si>
  <si>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</si>
  <si>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</si>
  <si>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</si>
  <si>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</si>
  <si>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</si>
  <si>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</si>
  <si>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</si>
  <si>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</si>
  <si>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</si>
  <si>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</si>
  <si>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</si>
  <si>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</si>
  <si>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</si>
  <si>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</si>
  <si>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</si>
  <si>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</si>
  <si>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</si>
  <si>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</si>
  <si>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</si>
  <si>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</si>
  <si>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</si>
  <si>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</si>
  <si>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</si>
  <si>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</si>
  <si>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</si>
  <si>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</si>
  <si>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</si>
  <si>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</si>
  <si>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</si>
  <si>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</si>
  <si>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</si>
  <si>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</si>
  <si>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</si>
  <si>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</si>
  <si>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</si>
  <si>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</si>
  <si>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</si>
  <si>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</si>
  <si>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</si>
  <si>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</si>
  <si>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</si>
  <si>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</si>
  <si>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</si>
  <si>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</si>
  <si>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</si>
  <si>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</si>
  <si>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</si>
  <si>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</si>
  <si>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</si>
  <si>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</si>
  <si>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</si>
  <si>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</si>
  <si>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</si>
  <si>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</si>
  <si>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</si>
  <si>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</si>
  <si>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</si>
  <si>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</si>
  <si>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</si>
  <si>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</si>
  <si>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</si>
  <si>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</si>
  <si>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</si>
  <si>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</si>
  <si>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</si>
  <si>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</si>
  <si>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</si>
  <si>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</si>
  <si>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</si>
  <si>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</si>
  <si>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</si>
  <si>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</si>
  <si>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</si>
  <si>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</si>
  <si>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</si>
  <si>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</si>
  <si>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</si>
  <si>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</si>
  <si>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</si>
  <si>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</si>
  <si>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</si>
  <si>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</si>
  <si>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</si>
  <si>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</si>
  <si>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</si>
  <si>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</si>
  <si>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</si>
  <si>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</si>
  <si>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</si>
  <si>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</si>
  <si>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</si>
  <si>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</si>
  <si>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</si>
  <si>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</si>
  <si>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</si>
  <si>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</si>
  <si>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</si>
  <si>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</si>
  <si>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</si>
  <si>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</si>
  <si>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</si>
  <si>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</si>
  <si>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</si>
  <si>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</si>
  <si>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</si>
  <si>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</si>
  <si>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</si>
  <si>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</si>
  <si>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</si>
  <si>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</si>
  <si>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</si>
  <si>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</si>
  <si>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</si>
  <si>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</si>
  <si>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</si>
  <si>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</si>
  <si>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</si>
  <si>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</si>
  <si>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</si>
  <si>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</si>
  <si>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</si>
  <si>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</si>
  <si>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</si>
  <si>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</si>
  <si>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</si>
  <si>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</si>
  <si>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</si>
  <si>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</si>
  <si>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</si>
  <si>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</si>
  <si>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</si>
  <si>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</si>
  <si>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</si>
  <si>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</si>
  <si>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</si>
  <si>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</si>
  <si>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</si>
  <si>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</si>
  <si>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</si>
  <si>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</si>
  <si>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</si>
  <si>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</si>
  <si>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</si>
  <si>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</si>
  <si>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</si>
  <si>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</si>
  <si>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</si>
  <si>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</si>
  <si>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</si>
  <si>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</si>
  <si>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</si>
  <si>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</si>
  <si>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</si>
  <si>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</si>
  <si>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</si>
  <si>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</si>
  <si>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</si>
  <si>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</si>
  <si>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</si>
  <si>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</si>
  <si>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</si>
  <si>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</si>
  <si>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</si>
  <si>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</si>
  <si>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</si>
  <si>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</si>
  <si>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</si>
  <si>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</si>
  <si>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</si>
  <si>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</si>
  <si>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</si>
  <si>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</si>
  <si>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</si>
  <si>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</si>
  <si>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</si>
  <si>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</si>
  <si>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</si>
  <si>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</si>
  <si>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</si>
  <si>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</si>
  <si>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</si>
  <si>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</si>
  <si>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</si>
  <si>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</si>
  <si>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</si>
  <si>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</si>
  <si>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</si>
  <si>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</si>
  <si>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</si>
  <si>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</si>
  <si>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</si>
  <si>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</si>
  <si>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</si>
  <si>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</si>
  <si>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</si>
  <si>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</si>
  <si>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</si>
  <si>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</si>
  <si>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</si>
  <si>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</si>
  <si>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</si>
  <si>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</si>
  <si>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</si>
  <si>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</si>
  <si>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</si>
  <si>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</si>
  <si>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</si>
  <si>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</si>
  <si>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</si>
  <si>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</si>
  <si>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</si>
  <si>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</si>
  <si>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</si>
  <si>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</si>
  <si>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</si>
  <si>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</si>
  <si>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</si>
  <si>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</si>
  <si>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</si>
  <si>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</si>
  <si>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</si>
  <si>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</si>
  <si>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</si>
  <si>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</si>
  <si>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</si>
  <si>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</si>
  <si>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</si>
  <si>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</si>
  <si>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</si>
  <si>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</si>
  <si>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</si>
  <si>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</si>
  <si>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</si>
  <si>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</si>
  <si>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</si>
  <si>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</si>
  <si>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</si>
  <si>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</si>
  <si>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</si>
  <si>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</si>
  <si>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</si>
  <si>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</si>
  <si>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</si>
  <si>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</si>
  <si>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</si>
  <si>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</si>
  <si>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</si>
  <si>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</si>
  <si>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</si>
  <si>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</si>
  <si>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</si>
  <si>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</si>
  <si>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</si>
  <si>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</si>
  <si>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</si>
  <si>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</si>
  <si>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</si>
  <si>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</si>
  <si>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</si>
  <si>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</si>
  <si>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</si>
  <si>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</si>
  <si>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</si>
  <si>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</si>
  <si>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</si>
  <si>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</si>
  <si>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</si>
  <si>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</si>
  <si>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</si>
  <si>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</si>
  <si>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</si>
  <si>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</si>
  <si>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</si>
  <si>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</si>
  <si>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</si>
  <si>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</si>
  <si>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</si>
  <si>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</si>
  <si>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</si>
  <si>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</si>
  <si>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</si>
  <si>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</si>
  <si>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</si>
  <si>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</si>
  <si>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</si>
  <si>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</si>
  <si>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</si>
  <si>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</si>
  <si>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</si>
  <si>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</si>
  <si>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</si>
  <si>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</si>
  <si>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</si>
  <si>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</si>
  <si>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</si>
  <si>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</si>
  <si>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</si>
  <si>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</si>
  <si>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</si>
  <si>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</si>
  <si>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</si>
  <si>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</si>
  <si>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</si>
  <si>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</si>
  <si>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</si>
  <si>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</si>
  <si>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</si>
  <si>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</si>
  <si>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</si>
  <si>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</si>
  <si>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</si>
  <si>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</si>
  <si>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</si>
  <si>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</si>
  <si>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</si>
  <si>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</si>
  <si>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</si>
  <si>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</si>
  <si>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</si>
  <si>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</si>
  <si>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</si>
  <si>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</si>
  <si>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</si>
  <si>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</si>
  <si>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</si>
  <si>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</si>
  <si>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</si>
  <si>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</si>
  <si>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</si>
  <si>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</si>
  <si>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</si>
  <si>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</si>
  <si>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</si>
  <si>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</si>
  <si>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</si>
  <si>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</si>
  <si>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</si>
  <si>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</si>
  <si>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</si>
  <si>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</si>
  <si>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</si>
  <si>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</si>
  <si>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</si>
  <si>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</si>
  <si>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</si>
  <si>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</si>
  <si>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</si>
  <si>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</si>
  <si>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</si>
  <si>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</si>
  <si>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</si>
  <si>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</si>
  <si>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</si>
  <si>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</si>
  <si>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</si>
  <si>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</si>
  <si>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</si>
  <si>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</si>
  <si>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</si>
  <si>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</si>
  <si>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</si>
  <si>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</si>
  <si>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</si>
  <si>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</si>
  <si>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</si>
  <si>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</si>
  <si>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</si>
  <si>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</si>
  <si>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</si>
  <si>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</si>
  <si>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</si>
  <si>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</si>
  <si>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</si>
  <si>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</si>
  <si>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</si>
  <si>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</si>
  <si>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</si>
  <si>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</si>
  <si>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</si>
  <si>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</si>
  <si>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</si>
  <si>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</si>
  <si>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</si>
  <si>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</si>
  <si>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</si>
  <si>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</si>
  <si>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</si>
  <si>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</si>
  <si>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</si>
  <si>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</si>
  <si>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</si>
  <si>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</si>
  <si>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</si>
  <si>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</si>
  <si>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</si>
  <si>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</si>
  <si>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</si>
  <si>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</si>
  <si>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</si>
  <si>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</si>
  <si>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</si>
  <si>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</si>
  <si>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</si>
  <si>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</si>
  <si>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</si>
  <si>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</si>
  <si>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</si>
  <si>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</si>
  <si>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</si>
  <si>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</si>
  <si>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</si>
  <si>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</si>
  <si>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</si>
  <si>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</si>
  <si>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</si>
  <si>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</si>
  <si>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</si>
  <si>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</si>
  <si>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</si>
  <si>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</si>
  <si>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</si>
  <si>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</si>
  <si>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</si>
  <si>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</si>
  <si>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</si>
  <si>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</si>
  <si>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</si>
  <si>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</si>
  <si>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</si>
  <si>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</si>
  <si>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</si>
  <si>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</si>
  <si>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</si>
  <si>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</si>
  <si>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</si>
  <si>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</si>
  <si>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</si>
  <si>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</si>
  <si>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</si>
  <si>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</si>
  <si>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</si>
  <si>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</si>
  <si>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</si>
  <si>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</si>
  <si>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</si>
  <si>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</si>
  <si>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</si>
  <si>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</si>
  <si>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</si>
  <si>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</si>
  <si>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</si>
  <si>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</si>
  <si>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</si>
  <si>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</si>
  <si>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</si>
  <si>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</si>
  <si>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</si>
  <si>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</si>
  <si>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</si>
  <si>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</si>
  <si>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</si>
  <si>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</si>
  <si>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</si>
  <si>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</si>
  <si>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</si>
  <si>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</si>
  <si>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</si>
  <si>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</si>
  <si>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</si>
  <si>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</si>
  <si>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</si>
  <si>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</si>
  <si>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</si>
  <si>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</si>
  <si>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</si>
  <si>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</si>
  <si>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</si>
  <si>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</si>
  <si>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</si>
  <si>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</si>
  <si>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</si>
  <si>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</si>
  <si>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</si>
  <si>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</si>
  <si>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</si>
  <si>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</si>
  <si>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</si>
  <si>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</si>
  <si>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</si>
  <si>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</si>
  <si>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</si>
  <si>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</si>
  <si>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</si>
  <si>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</si>
  <si>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</si>
  <si>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</si>
  <si>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</si>
  <si>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</si>
  <si>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</si>
  <si>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</si>
  <si>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</si>
  <si>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</si>
  <si>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</si>
  <si>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</si>
  <si>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</si>
  <si>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</si>
  <si>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</si>
  <si>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</si>
  <si>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</si>
  <si>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</si>
  <si>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</si>
  <si>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</si>
  <si>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</si>
  <si>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</si>
  <si>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</si>
  <si>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</si>
  <si>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</si>
  <si>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</si>
  <si>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</si>
  <si>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</si>
  <si>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</si>
  <si>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</si>
  <si>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</si>
  <si>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</si>
  <si>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</si>
  <si>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</si>
  <si>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</si>
  <si>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</si>
  <si>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</si>
  <si>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</si>
  <si>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</si>
  <si>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</si>
  <si>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</si>
  <si>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</si>
  <si>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</si>
  <si>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</si>
  <si>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</si>
  <si>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</si>
  <si>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</si>
  <si>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</si>
  <si>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</si>
  <si>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</si>
  <si>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</si>
  <si>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</si>
  <si>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</si>
  <si>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</si>
  <si>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</si>
  <si>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</si>
  <si>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</si>
  <si>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</si>
  <si>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</si>
  <si>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</si>
  <si>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</si>
  <si>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</si>
  <si>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</si>
  <si>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</si>
  <si>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</si>
  <si>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</si>
  <si>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</si>
  <si>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</si>
  <si>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</si>
  <si>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</si>
  <si>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</si>
  <si>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</si>
  <si>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</si>
  <si>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</si>
  <si>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</si>
  <si>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</si>
  <si>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</si>
  <si>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</si>
  <si>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</si>
  <si>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</si>
  <si>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</si>
  <si>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</si>
  <si>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</si>
  <si>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</si>
  <si>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</si>
  <si>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</si>
  <si>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</si>
  <si>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</si>
  <si>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</si>
  <si>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</si>
  <si>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</si>
  <si>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</si>
  <si>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</si>
  <si>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</si>
  <si>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</si>
  <si>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</si>
  <si>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</si>
  <si>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</si>
  <si>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</si>
  <si>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</si>
  <si>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</si>
  <si>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</si>
  <si>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</si>
  <si>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</si>
  <si>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</si>
  <si>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</si>
  <si>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</si>
  <si>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</si>
  <si>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</si>
  <si>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</si>
  <si>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</si>
  <si>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</si>
  <si>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</si>
  <si>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</si>
  <si>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</si>
  <si>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</si>
  <si>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</si>
  <si>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</si>
  <si>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</si>
  <si>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</si>
  <si>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</si>
  <si>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</si>
  <si>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</si>
  <si>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</si>
  <si>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</si>
  <si>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</si>
  <si>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</si>
  <si>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</si>
  <si>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</si>
  <si>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</si>
  <si>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</si>
  <si>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</si>
  <si>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</si>
  <si>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</si>
  <si>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</si>
  <si>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</si>
  <si>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</si>
  <si>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</si>
  <si>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</si>
  <si>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</si>
  <si>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</si>
  <si>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</si>
  <si>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</si>
  <si>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</si>
  <si>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</si>
  <si>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</si>
  <si>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</si>
  <si>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</si>
  <si>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</si>
  <si>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</si>
  <si>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</si>
  <si>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</si>
  <si>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</si>
  <si>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</si>
  <si>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</si>
  <si>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</si>
  <si>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</si>
  <si>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</si>
  <si>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</si>
  <si>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</si>
  <si>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</si>
  <si>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</si>
  <si>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</si>
  <si>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</si>
  <si>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</si>
  <si>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</si>
  <si>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</si>
  <si>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</si>
  <si>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</si>
  <si>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</si>
  <si>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</si>
  <si>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</si>
  <si>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</si>
  <si>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</si>
  <si>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</si>
  <si>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</si>
  <si>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</si>
  <si>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</si>
  <si>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</si>
  <si>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</si>
  <si>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</si>
  <si>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</si>
  <si>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</si>
  <si>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</si>
  <si>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</si>
  <si>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</si>
  <si>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</si>
  <si>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</si>
  <si>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</si>
  <si>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</si>
  <si>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</si>
  <si>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</si>
  <si>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</si>
  <si>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</si>
  <si>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</si>
  <si>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</si>
  <si>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</si>
  <si>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</si>
  <si>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</si>
  <si>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</si>
  <si>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</si>
  <si>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</si>
  <si>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</si>
  <si>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</si>
  <si>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</si>
  <si>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</si>
  <si>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</si>
  <si>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</si>
  <si>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</si>
  <si>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</si>
  <si>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</si>
  <si>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</si>
  <si>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</si>
  <si>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</si>
  <si>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</si>
  <si>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</si>
  <si>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</si>
  <si>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</si>
  <si>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</si>
  <si>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</si>
  <si>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</si>
  <si>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</si>
  <si>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</si>
  <si>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</si>
  <si>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</si>
  <si>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</si>
  <si>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</si>
  <si>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</si>
  <si>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</si>
  <si>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</si>
  <si>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</si>
  <si>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</si>
  <si>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</si>
  <si>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</si>
  <si>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</si>
  <si>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</si>
  <si>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</si>
  <si>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</si>
  <si>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</si>
  <si>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</si>
  <si>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</si>
  <si>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</si>
  <si>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</si>
  <si>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</si>
  <si>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</si>
  <si>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</si>
  <si>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</si>
  <si>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</si>
  <si>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</si>
  <si>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</si>
  <si>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</si>
  <si>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</si>
  <si>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</si>
  <si>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</si>
  <si>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</si>
  <si>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</si>
  <si>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</si>
  <si>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</si>
  <si>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</si>
  <si>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</si>
  <si>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</si>
  <si>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</si>
  <si>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</si>
  <si>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</si>
  <si>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</si>
  <si>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</si>
  <si>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</si>
  <si>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</si>
  <si>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</si>
  <si>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</si>
  <si>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</si>
  <si>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</si>
  <si>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</si>
  <si>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</si>
  <si>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</si>
  <si>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</si>
  <si>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</si>
  <si>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</si>
  <si>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</si>
  <si>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</si>
  <si>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</si>
  <si>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</si>
  <si>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</si>
  <si>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</si>
  <si>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</si>
  <si>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</si>
  <si>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</si>
  <si>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</si>
  <si>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</si>
  <si>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</si>
  <si>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</si>
  <si>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</si>
  <si>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</si>
  <si>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</si>
  <si>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</si>
  <si>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</si>
  <si>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</si>
  <si>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</si>
  <si>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</si>
  <si>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</si>
  <si>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</si>
  <si>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</si>
  <si>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</si>
  <si>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</si>
  <si>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</si>
  <si>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</si>
  <si>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</si>
  <si>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</si>
  <si>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</si>
  <si>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</si>
  <si>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</si>
  <si>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</si>
  <si>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</si>
  <si>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</si>
  <si>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</si>
  <si>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</si>
  <si>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</si>
  <si>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</si>
  <si>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</si>
  <si>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</si>
  <si>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</si>
  <si>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</si>
  <si>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</si>
  <si>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</si>
  <si>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</si>
  <si>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</si>
  <si>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</si>
  <si>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</si>
  <si>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</si>
  <si>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</si>
  <si>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</si>
  <si>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</si>
  <si>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</si>
  <si>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</si>
  <si>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</si>
  <si>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</si>
  <si>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</si>
  <si>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</si>
  <si>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</si>
  <si>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</si>
  <si>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</si>
  <si>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</si>
  <si>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</si>
  <si>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</si>
  <si>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</si>
  <si>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</si>
  <si>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</si>
  <si>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</si>
  <si>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</si>
  <si>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</si>
  <si>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</si>
  <si>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</si>
  <si>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</si>
  <si>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</si>
  <si>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</si>
  <si>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</si>
  <si>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</si>
  <si>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</si>
  <si>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</si>
  <si>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</si>
  <si>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</si>
  <si>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</si>
  <si>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</si>
  <si>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</si>
  <si>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</si>
  <si>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</si>
  <si>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</si>
  <si>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</si>
  <si>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</si>
  <si>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</si>
  <si>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</si>
  <si>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</si>
  <si>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</si>
  <si>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</si>
  <si>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</si>
  <si>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</si>
  <si>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</si>
  <si>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</si>
  <si>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</si>
  <si>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</si>
  <si>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</si>
  <si>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</si>
  <si>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</si>
  <si>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</si>
  <si>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</si>
  <si>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</si>
  <si>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</si>
  <si>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</si>
  <si>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</si>
  <si>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</si>
  <si>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</si>
  <si>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</si>
  <si>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</si>
  <si>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</si>
  <si>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</si>
  <si>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</si>
  <si>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</si>
  <si>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</si>
  <si>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</si>
  <si>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</si>
  <si>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</si>
  <si>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</si>
  <si>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</si>
  <si>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</si>
  <si>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</si>
  <si>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</si>
  <si>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</si>
  <si>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</si>
  <si>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</si>
  <si>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</si>
  <si>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</si>
  <si>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</si>
  <si>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</si>
  <si>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</si>
  <si>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</si>
  <si>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</si>
  <si>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</si>
  <si>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</si>
  <si>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</si>
  <si>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</si>
  <si>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</si>
  <si>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</si>
  <si>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</si>
  <si>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</si>
  <si>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</si>
  <si>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</si>
  <si>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</si>
  <si>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</si>
  <si>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</si>
  <si>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</si>
  <si>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</si>
  <si>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</si>
  <si>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</si>
  <si>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</si>
  <si>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</si>
  <si>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</si>
  <si>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</si>
  <si>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</si>
  <si>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</si>
  <si>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</si>
  <si>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</si>
  <si>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</si>
  <si>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</si>
  <si>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</si>
  <si>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</si>
  <si>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</si>
  <si>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</si>
  <si>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</si>
  <si>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</si>
  <si>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</si>
  <si>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</si>
  <si>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</si>
  <si>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</si>
  <si>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</si>
  <si>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</si>
  <si>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</si>
  <si>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</si>
  <si>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</si>
  <si>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</si>
  <si>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</si>
  <si>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</si>
  <si>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</si>
  <si>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</si>
  <si>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</si>
  <si>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</si>
  <si>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</si>
  <si>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</si>
  <si>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</si>
  <si>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</si>
  <si>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</si>
  <si>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</si>
  <si>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</si>
  <si>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</si>
  <si>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</si>
  <si>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</si>
  <si>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</si>
  <si>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</si>
  <si>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</si>
  <si>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</si>
  <si>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</si>
  <si>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</si>
  <si>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</si>
  <si>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</si>
  <si>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</si>
  <si>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</si>
  <si>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</si>
  <si>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</si>
  <si>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</si>
  <si>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</si>
  <si>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</si>
  <si>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</si>
  <si>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</si>
  <si>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</si>
  <si>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</si>
  <si>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</si>
  <si>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</si>
  <si>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</si>
  <si>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</si>
  <si>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</si>
  <si>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</si>
  <si>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</si>
  <si>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</si>
  <si>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</si>
  <si>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</si>
  <si>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</si>
  <si>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</si>
  <si>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</si>
  <si>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</si>
  <si>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</si>
  <si>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</si>
  <si>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</si>
  <si>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</si>
  <si>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</si>
  <si>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</si>
  <si>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</si>
  <si>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</si>
  <si>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</si>
  <si>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</si>
  <si>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</si>
  <si>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</si>
  <si>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</si>
  <si>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</si>
  <si>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</si>
  <si>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</si>
  <si>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</si>
  <si>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</si>
  <si>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</si>
  <si>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</si>
  <si>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</si>
  <si>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</si>
  <si>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</si>
  <si>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</si>
  <si>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</si>
  <si>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</si>
  <si>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</si>
  <si>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</si>
  <si>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</si>
  <si>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</si>
  <si>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</si>
  <si>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</si>
  <si>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</si>
  <si>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</si>
  <si>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</si>
  <si>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</si>
  <si>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</si>
  <si>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</si>
  <si>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</si>
  <si>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</si>
  <si>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</si>
  <si>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</si>
  <si>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</si>
  <si>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</si>
  <si>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</si>
  <si>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</si>
  <si>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</si>
  <si>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</si>
  <si>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</si>
  <si>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</si>
  <si>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</si>
  <si>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</si>
  <si>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</si>
  <si>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</si>
  <si>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</si>
  <si>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</si>
  <si>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</si>
  <si>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</si>
  <si>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</si>
  <si>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</si>
  <si>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</si>
  <si>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</si>
  <si>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</si>
  <si>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</si>
  <si>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</si>
  <si>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</si>
  <si>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</si>
  <si>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</si>
  <si>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</si>
  <si>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</si>
  <si>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</si>
  <si>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</si>
  <si>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</si>
  <si>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</si>
  <si>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</si>
  <si>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</si>
  <si>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</si>
  <si>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</si>
  <si>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</si>
  <si>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</si>
  <si>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</si>
  <si>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</si>
  <si>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</si>
  <si>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</si>
  <si>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</si>
  <si>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</si>
  <si>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</si>
  <si>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</si>
  <si>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</si>
  <si>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</si>
  <si>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</si>
  <si>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</si>
  <si>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</si>
  <si>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</si>
  <si>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</si>
  <si>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</si>
  <si>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</si>
  <si>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</si>
  <si>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</si>
  <si>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</si>
  <si>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</si>
  <si>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</si>
  <si>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</si>
  <si>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</si>
  <si>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</si>
  <si>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</si>
  <si>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</si>
  <si>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</si>
  <si>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</si>
  <si>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</si>
  <si>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</si>
  <si>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</si>
  <si>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</si>
  <si>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</si>
  <si>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</si>
  <si>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</si>
  <si>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</si>
  <si>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</si>
  <si>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</si>
  <si>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</si>
  <si>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</si>
  <si>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</si>
  <si>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</si>
  <si>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</si>
  <si>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</si>
  <si>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</si>
  <si>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</si>
  <si>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</si>
  <si>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</si>
  <si>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</si>
  <si>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</si>
  <si>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</si>
  <si>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</si>
  <si>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</si>
  <si>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</si>
  <si>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</si>
  <si>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</si>
  <si>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</si>
  <si>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</si>
  <si>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</si>
  <si>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</si>
  <si>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</si>
  <si>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</si>
  <si>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</si>
  <si>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</si>
  <si>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</si>
  <si>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</si>
  <si>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</si>
  <si>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</si>
  <si>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</si>
  <si>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</si>
  <si>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</si>
  <si>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</si>
  <si>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</si>
  <si>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</si>
  <si>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</si>
  <si>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</si>
  <si>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</si>
  <si>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</si>
  <si>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</si>
  <si>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</si>
  <si>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</si>
  <si>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</si>
  <si>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</si>
  <si>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</si>
  <si>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</si>
  <si>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</si>
  <si>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</si>
  <si>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</si>
  <si>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</si>
  <si>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</si>
  <si>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</si>
  <si>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</si>
  <si>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</si>
  <si>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</si>
  <si>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</si>
  <si>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</si>
  <si>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</si>
  <si>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</si>
  <si>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</si>
  <si>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</si>
  <si>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</si>
  <si>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</si>
  <si>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</si>
  <si>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</si>
  <si>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</si>
  <si>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</si>
  <si>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</si>
  <si>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</si>
  <si>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</si>
  <si>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</si>
  <si>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</si>
  <si>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</si>
  <si>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</si>
  <si>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</si>
  <si>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</si>
  <si>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</si>
  <si>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</si>
  <si>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</si>
  <si>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</si>
  <si>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</si>
  <si>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</si>
  <si>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</si>
  <si>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</si>
  <si>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</si>
  <si>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</si>
  <si>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</si>
  <si>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</si>
  <si>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</si>
  <si>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</si>
  <si>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</si>
  <si>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</si>
  <si>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</si>
  <si>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</si>
  <si>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</si>
  <si>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</si>
  <si>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</si>
  <si>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</si>
  <si>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</si>
  <si>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</si>
  <si>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</si>
  <si>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</si>
  <si>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</si>
  <si>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</si>
  <si>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</si>
  <si>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</si>
  <si>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</si>
  <si>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</si>
  <si>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</si>
  <si>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</si>
  <si>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</si>
  <si>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</si>
  <si>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</si>
  <si>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</si>
  <si>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</si>
  <si>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</si>
  <si>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</si>
  <si>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</si>
  <si>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</si>
  <si>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</si>
  <si>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</si>
  <si>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</si>
  <si>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</si>
  <si>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</si>
  <si>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</si>
  <si>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</si>
  <si>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</si>
  <si>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</si>
  <si>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</si>
  <si>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</si>
  <si>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</si>
  <si>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</si>
  <si>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</si>
  <si>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</si>
  <si>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</si>
  <si>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</si>
  <si>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</si>
  <si>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</si>
  <si>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</si>
  <si>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</si>
  <si>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</si>
  <si>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</si>
  <si>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</si>
  <si>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</si>
  <si>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</si>
  <si>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</si>
  <si>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</si>
  <si>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</si>
  <si>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</si>
  <si>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</si>
  <si>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</si>
  <si>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</si>
  <si>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</si>
  <si>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</si>
  <si>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</si>
  <si>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</si>
  <si>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</si>
  <si>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</si>
  <si>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</si>
  <si>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</si>
  <si>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</si>
  <si>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</si>
  <si>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</si>
  <si>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</si>
  <si>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</si>
  <si>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</si>
  <si>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</si>
  <si>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</si>
  <si>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</si>
  <si>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</si>
  <si>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</si>
  <si>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</si>
  <si>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</si>
  <si>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</si>
  <si>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</si>
  <si>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</si>
  <si>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</si>
  <si>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</si>
  <si>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</si>
  <si>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</si>
  <si>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</si>
  <si>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</si>
  <si>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</si>
  <si>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</si>
  <si>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</si>
  <si>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</si>
  <si>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</si>
  <si>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</si>
  <si>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</si>
  <si>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</si>
  <si>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</si>
  <si>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</si>
  <si>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</si>
  <si>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</si>
  <si>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</si>
  <si>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</si>
  <si>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</si>
  <si>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</si>
  <si>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</si>
  <si>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</si>
  <si>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</si>
  <si>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</si>
  <si>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</si>
  <si>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</si>
  <si>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</si>
  <si>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</si>
  <si>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</si>
  <si>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</si>
  <si>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</si>
  <si>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</si>
  <si>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</si>
  <si>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</si>
  <si>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</si>
  <si>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</si>
  <si>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</si>
  <si>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</si>
  <si>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</si>
  <si>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</si>
  <si>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</si>
  <si>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</si>
  <si>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</si>
  <si>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</si>
  <si>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</si>
  <si>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</si>
  <si>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</si>
  <si>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</si>
  <si>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</si>
  <si>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</si>
  <si>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</si>
  <si>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</si>
  <si>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</si>
  <si>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</si>
  <si>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</si>
  <si>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</si>
  <si>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</si>
  <si>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</si>
  <si>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</si>
  <si>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</si>
  <si>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</si>
  <si>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</si>
  <si>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</si>
  <si>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</si>
  <si>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</si>
  <si>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</si>
  <si>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</si>
  <si>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</si>
  <si>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</si>
  <si>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</si>
  <si>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</si>
  <si>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</si>
  <si>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</si>
  <si>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</si>
  <si>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</si>
  <si>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</si>
  <si>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</si>
  <si>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</si>
  <si>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</si>
  <si>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</si>
  <si>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</si>
  <si>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</si>
  <si>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</si>
  <si>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</si>
  <si>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</si>
  <si>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</si>
  <si>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</si>
  <si>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</si>
  <si>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</si>
  <si>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</si>
  <si>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</si>
  <si>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</si>
  <si>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</si>
  <si>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</si>
  <si>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</si>
  <si>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</si>
  <si>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</si>
  <si>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</si>
  <si>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</si>
  <si>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</si>
  <si>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</si>
  <si>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</si>
  <si>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</si>
  <si>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</si>
  <si>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</si>
  <si>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</si>
  <si>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</si>
  <si>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</si>
  <si>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</si>
  <si>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</si>
  <si>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</si>
  <si>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</si>
  <si>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</si>
  <si>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</si>
  <si>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</si>
  <si>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</si>
  <si>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</si>
  <si>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</si>
  <si>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</si>
  <si>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</si>
  <si>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</si>
  <si>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</si>
  <si>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</si>
  <si>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</si>
  <si>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</si>
  <si>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</si>
  <si>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</si>
  <si>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</si>
  <si>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</si>
  <si>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</si>
  <si>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</si>
  <si>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</si>
  <si>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</si>
  <si>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</si>
  <si>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</si>
  <si>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</si>
  <si>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</si>
  <si>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</si>
  <si>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</si>
  <si>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</si>
  <si>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</si>
  <si>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</si>
  <si>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</si>
  <si>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</si>
  <si>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</si>
  <si>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</si>
  <si>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</si>
  <si>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</si>
  <si>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</si>
  <si>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</si>
  <si>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</si>
  <si>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</si>
  <si>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</si>
  <si>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</si>
  <si>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</si>
  <si>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</si>
  <si>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</si>
  <si>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</si>
  <si>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</si>
  <si>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</si>
  <si>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</si>
  <si>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</si>
  <si>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</si>
  <si>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</si>
  <si>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</si>
  <si>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</si>
  <si>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</si>
  <si>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</si>
  <si>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</si>
  <si>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</si>
  <si>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</si>
  <si>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</si>
  <si>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</si>
  <si>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</si>
  <si>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</si>
  <si>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</si>
  <si>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</si>
  <si>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</si>
  <si>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</si>
  <si>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</si>
  <si>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</si>
  <si>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</si>
  <si>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</si>
  <si>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</si>
  <si>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</si>
  <si>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</si>
  <si>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</si>
  <si>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</si>
  <si>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</si>
  <si>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</si>
  <si>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</si>
  <si>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</si>
  <si>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</si>
  <si>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</si>
  <si>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</si>
  <si>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</si>
  <si>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</si>
  <si>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</si>
  <si>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</si>
  <si>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</si>
  <si>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</si>
  <si>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</si>
  <si>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</si>
  <si>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</si>
  <si>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</si>
  <si>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</si>
  <si>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</si>
  <si>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</si>
  <si>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</si>
  <si>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</si>
  <si>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</si>
  <si>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</si>
  <si>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</si>
  <si>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</si>
  <si>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</si>
  <si>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</si>
  <si>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</si>
  <si>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</si>
  <si>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</si>
  <si>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</si>
  <si>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</si>
  <si>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</si>
  <si>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</si>
  <si>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</si>
  <si>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</si>
  <si>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</si>
  <si>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</si>
  <si>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</si>
  <si>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</si>
  <si>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</si>
  <si>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</si>
  <si>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</si>
  <si>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</si>
  <si>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</si>
  <si>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</si>
  <si>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</si>
  <si>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</si>
  <si>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</si>
  <si>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</si>
  <si>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</si>
  <si>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</si>
  <si>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</si>
  <si>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</si>
  <si>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</si>
  <si>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</si>
  <si>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</si>
  <si>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</si>
  <si>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</si>
  <si>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</si>
  <si>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</si>
  <si>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</si>
  <si>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</si>
  <si>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</si>
  <si>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</si>
  <si>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</si>
  <si>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</si>
  <si>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</si>
  <si>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</si>
  <si>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</si>
  <si>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</si>
  <si>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</si>
  <si>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</si>
  <si>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</si>
  <si>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</si>
  <si>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</si>
  <si>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</si>
  <si>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</si>
  <si>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</si>
  <si>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</si>
  <si>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</si>
  <si>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</si>
  <si>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</si>
  <si>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</si>
  <si>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</si>
  <si>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</si>
  <si>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</si>
  <si>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</si>
  <si>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</si>
  <si>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</si>
  <si>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</si>
  <si>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</si>
  <si>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</si>
  <si>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</si>
  <si>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</si>
  <si>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</si>
  <si>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</si>
  <si>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</si>
  <si>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</si>
  <si>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</si>
  <si>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</si>
  <si>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</si>
  <si>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</si>
  <si>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</si>
  <si>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</si>
  <si>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</si>
  <si>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</si>
  <si>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</si>
  <si>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</si>
  <si>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</si>
  <si>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</si>
  <si>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</si>
  <si>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</si>
  <si>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</si>
  <si>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</si>
  <si>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</si>
  <si>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</si>
  <si>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</si>
  <si>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</si>
  <si>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</si>
  <si>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</si>
  <si>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</si>
  <si>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</si>
  <si>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</si>
  <si>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</si>
  <si>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</si>
  <si>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</si>
  <si>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</si>
  <si>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</si>
  <si>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</si>
  <si>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</si>
  <si>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</si>
  <si>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</si>
  <si>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</si>
  <si>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</si>
  <si>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</si>
  <si>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</si>
  <si>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</si>
  <si>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</si>
  <si>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</si>
  <si>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</si>
  <si>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</si>
  <si>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</si>
  <si>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</si>
  <si>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</si>
  <si>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</si>
  <si>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</si>
  <si>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</si>
  <si>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</si>
  <si>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</si>
  <si>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</si>
  <si>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</si>
  <si>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</si>
  <si>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</si>
  <si>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</si>
  <si>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</si>
  <si>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</si>
  <si>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</si>
  <si>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</si>
  <si>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</si>
  <si>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</si>
  <si>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</si>
  <si>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</si>
  <si>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</si>
  <si>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</si>
  <si>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</si>
  <si>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</si>
  <si>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</si>
  <si>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</si>
  <si>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</si>
  <si>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</si>
  <si>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</si>
  <si>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</si>
  <si>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</si>
  <si>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</si>
  <si>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</si>
  <si>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</si>
  <si>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</si>
  <si>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</si>
  <si>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</si>
  <si>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</si>
  <si>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</si>
  <si>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</si>
  <si>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</si>
  <si>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</si>
  <si>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</si>
  <si>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</si>
  <si>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</si>
  <si>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</si>
  <si>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</si>
  <si>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</si>
  <si>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</si>
  <si>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</si>
  <si>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</si>
  <si>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</si>
  <si>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</si>
  <si>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</si>
  <si>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</si>
  <si>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</si>
  <si>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</si>
  <si>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</si>
  <si>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</si>
  <si>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</si>
  <si>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</si>
  <si>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</si>
  <si>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</si>
  <si>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</si>
  <si>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</si>
  <si>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</si>
  <si>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</si>
  <si>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</si>
  <si>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</si>
  <si>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</si>
  <si>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</si>
  <si>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</si>
  <si>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</si>
  <si>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</si>
  <si>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</si>
  <si>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</si>
  <si>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</si>
  <si>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</si>
  <si>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</si>
  <si>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</si>
  <si>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</si>
  <si>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</si>
  <si>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</si>
  <si>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</si>
  <si>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</si>
  <si>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</si>
  <si>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</si>
  <si>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</si>
  <si>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</si>
  <si>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</si>
  <si>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</si>
  <si>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</si>
  <si>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</si>
  <si>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</si>
  <si>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</si>
  <si>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</si>
  <si>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</si>
  <si>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</si>
  <si>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</si>
  <si>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</si>
  <si>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</si>
  <si>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</si>
  <si>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</si>
  <si>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</si>
  <si>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</si>
  <si>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</si>
  <si>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</si>
  <si>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</si>
  <si>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</si>
  <si>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</si>
  <si>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</si>
  <si>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</si>
  <si>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</si>
  <si>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</si>
  <si>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</si>
  <si>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</si>
  <si>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</si>
  <si>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</si>
  <si>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</si>
  <si>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</si>
  <si>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</si>
  <si>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</si>
  <si>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</si>
  <si>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</si>
  <si>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</si>
  <si>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</si>
  <si>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</si>
  <si>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</si>
  <si>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</si>
  <si>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</si>
  <si>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</si>
  <si>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</si>
  <si>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</si>
  <si>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</si>
  <si>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</si>
  <si>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</si>
  <si>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</si>
  <si>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</si>
  <si>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</si>
  <si>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</si>
  <si>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</si>
  <si>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</si>
  <si>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</si>
  <si>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</si>
  <si>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</si>
  <si>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</si>
  <si>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</si>
  <si>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</si>
  <si>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</si>
  <si>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</si>
  <si>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</si>
  <si>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</si>
  <si>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</si>
  <si>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</si>
  <si>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</si>
  <si>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</si>
  <si>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</si>
  <si>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</si>
  <si>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</si>
  <si>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</si>
  <si>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</si>
  <si>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</si>
  <si>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</si>
  <si>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</si>
  <si>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</si>
  <si>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</si>
  <si>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</si>
  <si>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</si>
  <si>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</si>
  <si>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</si>
  <si>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</si>
  <si>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</si>
  <si>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</si>
  <si>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</si>
  <si>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</si>
  <si>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</si>
  <si>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</si>
  <si>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</si>
  <si>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</si>
  <si>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</si>
  <si>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</si>
  <si>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</si>
  <si>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</si>
  <si>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</si>
  <si>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</si>
  <si>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</si>
  <si>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</si>
  <si>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</si>
  <si>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</si>
  <si>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</si>
  <si>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</si>
  <si>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</si>
  <si>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</si>
  <si>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</si>
  <si>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</si>
  <si>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</si>
  <si>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</si>
  <si>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</si>
  <si>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</si>
  <si>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</si>
  <si>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</si>
  <si>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</si>
  <si>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</si>
  <si>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</si>
  <si>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</si>
  <si>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</si>
  <si>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</si>
  <si>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</si>
  <si>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</si>
  <si>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</si>
  <si>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</si>
  <si>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</si>
  <si>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</si>
  <si>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</si>
  <si>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</si>
  <si>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</si>
  <si>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</si>
  <si>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</si>
  <si>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</si>
  <si>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</si>
  <si>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</si>
  <si>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</si>
  <si>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</si>
  <si>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</si>
  <si>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</si>
  <si>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</si>
  <si>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</si>
  <si>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</si>
  <si>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</si>
  <si>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</si>
  <si>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</si>
  <si>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</si>
  <si>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</si>
  <si>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</si>
  <si>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</si>
  <si>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</si>
  <si>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</si>
  <si>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</si>
  <si>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</si>
  <si>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</si>
  <si>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</si>
  <si>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</si>
  <si>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</si>
  <si>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</si>
  <si>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</si>
  <si>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</si>
  <si>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</si>
  <si>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</si>
  <si>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</si>
  <si>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</si>
  <si>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</si>
  <si>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</si>
  <si>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</si>
  <si>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</si>
  <si>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</si>
  <si>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</si>
  <si>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</si>
  <si>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</si>
  <si>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</si>
  <si>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</si>
  <si>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</si>
  <si>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</si>
  <si>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</si>
  <si>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</si>
  <si>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</si>
  <si>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</si>
  <si>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</si>
  <si>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</si>
  <si>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</si>
  <si>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</si>
  <si>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</si>
  <si>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</si>
  <si>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</si>
  <si>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</si>
  <si>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</si>
  <si>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</si>
  <si>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</si>
  <si>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</si>
  <si>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</si>
  <si>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</si>
  <si>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</si>
  <si>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</si>
  <si>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</si>
  <si>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</si>
  <si>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</si>
  <si>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</si>
  <si>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</si>
  <si>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</si>
  <si>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</si>
  <si>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</si>
  <si>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</si>
  <si>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</si>
  <si>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</si>
  <si>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</si>
  <si>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</si>
  <si>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</si>
  <si>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</si>
  <si>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</si>
  <si>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</si>
  <si>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</si>
  <si>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</si>
  <si>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</si>
  <si>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</si>
  <si>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</si>
  <si>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</si>
  <si>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</si>
  <si>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</si>
  <si>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</si>
  <si>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</si>
  <si>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</si>
  <si>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</si>
  <si>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</si>
  <si>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</si>
  <si>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</si>
  <si>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</si>
  <si>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</si>
  <si>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</si>
  <si>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</si>
  <si>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</si>
  <si>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</si>
  <si>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</si>
  <si>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</si>
  <si>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</si>
  <si>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</si>
  <si>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</si>
  <si>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</si>
  <si>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</si>
  <si>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</si>
  <si>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</si>
  <si>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</si>
  <si>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</si>
  <si>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</si>
  <si>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</si>
  <si>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</si>
  <si>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</si>
  <si>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</si>
  <si>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</si>
  <si>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</si>
  <si>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</si>
  <si>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</si>
  <si>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</si>
  <si>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</si>
  <si>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</si>
  <si>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</si>
  <si>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</si>
  <si>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</si>
  <si>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</si>
  <si>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</si>
  <si>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</si>
  <si>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</si>
  <si>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</si>
  <si>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</si>
  <si>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</si>
  <si>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</si>
  <si>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</si>
  <si>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</si>
  <si>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</si>
  <si>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</si>
  <si>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</si>
  <si>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</si>
  <si>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</si>
  <si>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</si>
  <si>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</si>
  <si>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</si>
  <si>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</si>
  <si>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</si>
  <si>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</si>
  <si>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</si>
  <si>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</si>
  <si>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</si>
  <si>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</si>
  <si>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</si>
  <si>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</si>
  <si>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</si>
  <si>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</si>
  <si>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</si>
  <si>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</si>
  <si>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</si>
  <si>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</si>
  <si>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</si>
  <si>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</si>
  <si>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</si>
  <si>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</si>
  <si>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</si>
  <si>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</si>
  <si>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</si>
  <si>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</si>
  <si>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t>
  </si>
  <si>
    <t>Column2</t>
  </si>
  <si>
    <t>Column16365</t>
  </si>
  <si>
    <t>Column16366</t>
  </si>
  <si>
    <t>Column16367</t>
  </si>
  <si>
    <t>Column16368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</si>
</sst>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F400]h:mm:ss\ AM/PM"/>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tint="-0.34998626667073579"/>
        <bgColor indexed="6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8">
    <xf numFmtId="0" fontId="0" fillId="0" borderId="0" xfId="0"/>
    <xf numFmtId="14" fontId="0" fillId="0" borderId="0" xfId="0" applyNumberFormat="1"/>
    <xf numFmtId="0" fontId="1" fillId="0" borderId="0" xfId="0" applyFont="1"/>
    <xf numFmtId="14" fontId="1" fillId="0" borderId="0" xfId="0" applyNumberFormat="1" applyFont="1"/>
    <xf numFmtId="2" fontId="1" fillId="0" borderId="0" xfId="0" applyNumberFormat="1" applyFont="1"/>
    <xf numFmtId="2" fontId="0" fillId="0" borderId="0" xfId="0" applyNumberFormat="1"/>
    <xf numFmtId="164" fontId="1" fillId="0" borderId="0" xfId="0" applyNumberFormat="1" applyFont="1"/>
    <xf numFmtId="164" fontId="0" fillId="0" borderId="0" xfId="0" applyNumberFormat="1"/>
    <xf numFmtId="0" fontId="0" fillId="0" borderId="0" xfId="0" pivotButton="1"/>
    <xf numFmtId="0" fontId="0" fillId="0" borderId="0" xfId="0" applyAlignment="1">
      <alignment horizontal="left"/>
    </xf>
    <xf numFmtId="165" fontId="1" fillId="0" borderId="0" xfId="0" applyNumberFormat="1" applyFont="1"/>
    <xf numFmtId="165" fontId="0" fillId="0" borderId="0" xfId="0" applyNumberFormat="1"/>
    <xf numFmtId="165" fontId="0" fillId="0" borderId="0" xfId="0" applyNumberFormat="1" applyAlignment="1">
      <alignment horizontal="left"/>
    </xf>
    <xf numFmtId="0" fontId="1" fillId="3" borderId="1" xfId="0" applyFont="1" applyFill="1" applyBorder="1"/>
    <xf numFmtId="2" fontId="0" fillId="0" borderId="0" xfId="0" applyNumberFormat="1" applyAlignment="1">
      <alignment horizontal="left"/>
    </xf>
    <xf numFmtId="10" fontId="0" fillId="0" borderId="0" xfId="0" applyNumberFormat="1"/>
    <xf numFmtId="0" fontId="1" fillId="2" borderId="0" xfId="0" applyFont="1" applyFill="1" applyAlignment="1">
      <alignment horizontal="center"/>
    </xf>
    <xf numFmtId="0" fontId="1" fillId="0" borderId="0" xfId="0" applyFont="1" applyFill="1" applyAlignment="1">
      <alignment horizontal="center"/>
    </xf>
  </cellXfs>
  <cellStyles count="1">
    <cellStyle name="Normal" xfId="0" builtinId="0"/>
  </cellStyles>
  <dxfs count="17">
    <dxf>
      <font>
        <b/>
        <i val="0"/>
        <strike val="0"/>
        <condense val="0"/>
        <extend val="0"/>
        <outline val="0"/>
        <shadow val="0"/>
        <u val="none"/>
        <vertAlign val="baseline"/>
        <sz val="11"/>
        <color theme="1"/>
        <name val="Calibri"/>
        <family val="2"/>
        <scheme val="minor"/>
      </font>
    </dxf>
    <dxf>
      <numFmt numFmtId="19" formatCode="m/d/yyyy"/>
    </dxf>
    <dxf>
      <font>
        <b/>
        <i val="0"/>
        <strike val="0"/>
        <condense val="0"/>
        <extend val="0"/>
        <outline val="0"/>
        <shadow val="0"/>
        <u val="none"/>
        <vertAlign val="baseline"/>
        <sz val="11"/>
        <color theme="1"/>
        <name val="Calibri"/>
        <family val="2"/>
        <scheme val="minor"/>
      </font>
    </dxf>
    <dxf>
      <numFmt numFmtId="164" formatCode="yyyy\-mm\-dd;@"/>
    </dxf>
    <dxf>
      <font>
        <b/>
        <i val="0"/>
        <strike val="0"/>
        <condense val="0"/>
        <extend val="0"/>
        <outline val="0"/>
        <shadow val="0"/>
        <u val="none"/>
        <vertAlign val="baseline"/>
        <sz val="11"/>
        <color theme="1"/>
        <name val="Calibri"/>
        <family val="2"/>
        <scheme val="minor"/>
      </font>
    </dxf>
    <dxf>
      <numFmt numFmtId="2" formatCode="0.00"/>
    </dxf>
    <dxf>
      <font>
        <color rgb="FF9C0006"/>
      </font>
      <fill>
        <patternFill>
          <bgColor rgb="FFFFC7CE"/>
        </patternFill>
      </fill>
    </dxf>
    <dxf>
      <font>
        <color rgb="FF9C0006"/>
      </font>
    </dxf>
    <dxf>
      <font>
        <color rgb="FF9C0006"/>
      </font>
      <fill>
        <patternFill>
          <bgColor rgb="FFFFC7CE"/>
        </patternFill>
      </fill>
    </dxf>
    <dxf>
      <font>
        <color rgb="FF9C0006"/>
      </font>
    </dxf>
    <dxf>
      <numFmt numFmtId="2" formatCode="0.00"/>
    </dxf>
    <dxf>
      <numFmt numFmtId="2" formatCode="0.00"/>
    </dxf>
    <dxf>
      <numFmt numFmtId="2" formatCode="0.00"/>
    </dxf>
    <dxf>
      <numFmt numFmtId="2" formatCode="0.00"/>
    </dxf>
    <dxf>
      <numFmt numFmtId="165" formatCode="[$-F400]h:mm:ss\ AM/PM"/>
    </dxf>
    <dxf>
      <numFmt numFmtId="164" formatCode="yyyy\-mm\-dd;@"/>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project.xlsx]pivot_sheet!PivotTable1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Hourly Bike Rental Trend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pivot_sheet!$B$3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pivot_sheet!$A$4:$A$28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pivot_sheet!$B$4:$B$28</c:f>
              <c:numCache>
                <c:formatCode>General</c:formatCode>
                <c:ptCount val="24"/>
                <c:pt idx="0">
                  <c:v>370</c:v>
                </c:pt>
                <c:pt idx="1">
                  <c:v>239</c:v>
                </c:pt>
                <c:pt idx="2">
                  <c:v>170</c:v>
                </c:pt>
                <c:pt idx="3">
                  <c:v>76</c:v>
                </c:pt>
                <c:pt idx="4">
                  <c:v>38</c:v>
                </c:pt>
                <c:pt idx="5">
                  <c:v>95</c:v>
                </c:pt>
                <c:pt idx="6">
                  <c:v>476</c:v>
                </c:pt>
                <c:pt idx="7">
                  <c:v>1393</c:v>
                </c:pt>
                <c:pt idx="8">
                  <c:v>3318</c:v>
                </c:pt>
                <c:pt idx="9">
                  <c:v>2196</c:v>
                </c:pt>
                <c:pt idx="10">
                  <c:v>1301</c:v>
                </c:pt>
                <c:pt idx="11">
                  <c:v>1455</c:v>
                </c:pt>
                <c:pt idx="12">
                  <c:v>1936</c:v>
                </c:pt>
                <c:pt idx="13">
                  <c:v>2015</c:v>
                </c:pt>
                <c:pt idx="14">
                  <c:v>1827</c:v>
                </c:pt>
                <c:pt idx="15">
                  <c:v>1934</c:v>
                </c:pt>
                <c:pt idx="16">
                  <c:v>2200</c:v>
                </c:pt>
                <c:pt idx="17">
                  <c:v>3550</c:v>
                </c:pt>
                <c:pt idx="18">
                  <c:v>3082</c:v>
                </c:pt>
                <c:pt idx="19">
                  <c:v>2213</c:v>
                </c:pt>
                <c:pt idx="20">
                  <c:v>1541</c:v>
                </c:pt>
                <c:pt idx="21">
                  <c:v>1075</c:v>
                </c:pt>
                <c:pt idx="22">
                  <c:v>838</c:v>
                </c:pt>
                <c:pt idx="23">
                  <c:v>560</c:v>
                </c:pt>
              </c:numCache>
            </c:numRef>
          </c:val>
          <c:smooth val="0"/>
          <c:extLst>
            <c:ext xmlns:c16="http://schemas.microsoft.com/office/drawing/2014/chart" uri="{C3380CC4-5D6E-409C-BE32-E72D297353CC}">
              <c16:uniqueId val="{00000000-429C-4E2D-BC51-8C0CE6D73A33}"/>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44502920"/>
        <c:axId val="744500760"/>
      </c:lineChart>
      <c:catAx>
        <c:axId val="7445029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44500760"/>
        <c:crosses val="autoZero"/>
        <c:auto val="1"/>
        <c:lblAlgn val="ctr"/>
        <c:lblOffset val="100"/>
        <c:noMultiLvlLbl val="0"/>
      </c:catAx>
      <c:valAx>
        <c:axId val="744500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4450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project.xlsx]pivot_sheet!PivotTable3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t>Bike Rentals by Weather Condition”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pivot_sheet!$M$4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pivot_sheet!$L$5:$L$9</c:f>
              <c:strCache>
                <c:ptCount val="4"/>
                <c:pt idx="0">
                  <c:v>1</c:v>
                </c:pt>
                <c:pt idx="1">
                  <c:v>2</c:v>
                </c:pt>
                <c:pt idx="2">
                  <c:v>3</c:v>
                </c:pt>
                <c:pt idx="3">
                  <c:v>4</c:v>
                </c:pt>
              </c:strCache>
            </c:strRef>
          </c:cat>
          <c:val>
            <c:numRef>
              <c:f>pivot_sheet!$M$5:$M$9</c:f>
              <c:numCache>
                <c:formatCode>General</c:formatCode>
                <c:ptCount val="4"/>
                <c:pt idx="0">
                  <c:v>21973</c:v>
                </c:pt>
                <c:pt idx="1">
                  <c:v>10426</c:v>
                </c:pt>
                <c:pt idx="2">
                  <c:v>1463</c:v>
                </c:pt>
                <c:pt idx="3">
                  <c:v>36</c:v>
                </c:pt>
              </c:numCache>
            </c:numRef>
          </c:val>
          <c:extLst>
            <c:ext xmlns:c16="http://schemas.microsoft.com/office/drawing/2014/chart" uri="{C3380CC4-5D6E-409C-BE32-E72D297353CC}">
              <c16:uniqueId val="{00000000-29B6-4351-96F4-04684E536139}"/>
            </c:ext>
          </c:extLst>
        </c:ser>
        <c:dLbls>
          <c:dLblPos val="inEnd"/>
          <c:showLegendKey val="0"/>
          <c:showVal val="1"/>
          <c:showCatName val="0"/>
          <c:showSerName val="0"/>
          <c:showPercent val="0"/>
          <c:showBubbleSize val="0"/>
        </c:dLbls>
        <c:gapWidth val="65"/>
        <c:axId val="764963584"/>
        <c:axId val="764961784"/>
      </c:barChart>
      <c:catAx>
        <c:axId val="7649635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4961784"/>
        <c:crosses val="autoZero"/>
        <c:auto val="1"/>
        <c:lblAlgn val="ctr"/>
        <c:lblOffset val="100"/>
        <c:noMultiLvlLbl val="0"/>
      </c:catAx>
      <c:valAx>
        <c:axId val="764961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649635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“User Type Usage Over Time”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Sum of Casual Users</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2"/>
              <c:pt idx="0">
                <c:v>2011</c:v>
              </c:pt>
              <c:pt idx="1">
                <c:v>2012</c:v>
              </c:pt>
            </c:strLit>
          </c:cat>
          <c:val>
            <c:numLit>
              <c:formatCode>General</c:formatCode>
              <c:ptCount val="2"/>
              <c:pt idx="0">
                <c:v>1277</c:v>
              </c:pt>
              <c:pt idx="1">
                <c:v>1469</c:v>
              </c:pt>
            </c:numLit>
          </c:val>
          <c:extLst>
            <c:ext xmlns:c16="http://schemas.microsoft.com/office/drawing/2014/chart" uri="{C3380CC4-5D6E-409C-BE32-E72D297353CC}">
              <c16:uniqueId val="{00000000-040A-4FD9-8D30-B5CAA1CDFEE1}"/>
            </c:ext>
          </c:extLst>
        </c:ser>
        <c:ser>
          <c:idx val="1"/>
          <c:order val="1"/>
          <c:tx>
            <c:v>Sum of Registered Users</c:v>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Lit>
              <c:ptCount val="2"/>
              <c:pt idx="0">
                <c:v>2011</c:v>
              </c:pt>
              <c:pt idx="1">
                <c:v>2012</c:v>
              </c:pt>
            </c:strLit>
          </c:cat>
          <c:val>
            <c:numLit>
              <c:formatCode>General</c:formatCode>
              <c:ptCount val="2"/>
              <c:pt idx="0">
                <c:v>15115</c:v>
              </c:pt>
              <c:pt idx="1">
                <c:v>16037</c:v>
              </c:pt>
            </c:numLit>
          </c:val>
          <c:extLst>
            <c:ext xmlns:c16="http://schemas.microsoft.com/office/drawing/2014/chart" uri="{C3380CC4-5D6E-409C-BE32-E72D297353CC}">
              <c16:uniqueId val="{00000001-040A-4FD9-8D30-B5CAA1CDFEE1}"/>
            </c:ext>
          </c:extLst>
        </c:ser>
        <c:dLbls>
          <c:showLegendKey val="0"/>
          <c:showVal val="0"/>
          <c:showCatName val="0"/>
          <c:showSerName val="0"/>
          <c:showPercent val="0"/>
          <c:showBubbleSize val="0"/>
        </c:dLbls>
        <c:gapWidth val="65"/>
        <c:shape val="box"/>
        <c:axId val="632122624"/>
        <c:axId val="632121904"/>
        <c:axId val="0"/>
      </c:bar3DChart>
      <c:catAx>
        <c:axId val="6321226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2121904"/>
        <c:crosses val="autoZero"/>
        <c:auto val="1"/>
        <c:lblAlgn val="ctr"/>
        <c:lblOffset val="100"/>
        <c:noMultiLvlLbl val="0"/>
      </c:catAx>
      <c:valAx>
        <c:axId val="6321219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21226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project.xlsx]piovt.!PivotTable1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19837177816204E-2"/>
          <c:y val="3.7642704781593983E-2"/>
          <c:w val="0.86404155730533683"/>
          <c:h val="0.64442162986177798"/>
        </c:manualLayout>
      </c:layout>
      <c:barChart>
        <c:barDir val="bar"/>
        <c:grouping val="clustered"/>
        <c:varyColors val="0"/>
        <c:ser>
          <c:idx val="0"/>
          <c:order val="0"/>
          <c:tx>
            <c:strRef>
              <c:f>piovt.!$B$3</c:f>
              <c:strCache>
                <c:ptCount val="1"/>
                <c:pt idx="0">
                  <c:v>Sum of Registered Users</c:v>
                </c:pt>
              </c:strCache>
            </c:strRef>
          </c:tx>
          <c:spPr>
            <a:solidFill>
              <a:schemeClr val="accent1"/>
            </a:solidFill>
            <a:ln>
              <a:noFill/>
            </a:ln>
            <a:effectLst/>
          </c:spPr>
          <c:invertIfNegative val="0"/>
          <c:cat>
            <c:strRef>
              <c:f>piovt.!$A$4:$A$6</c:f>
              <c:strCache>
                <c:ptCount val="2"/>
                <c:pt idx="0">
                  <c:v>2011</c:v>
                </c:pt>
                <c:pt idx="1">
                  <c:v>2012</c:v>
                </c:pt>
              </c:strCache>
            </c:strRef>
          </c:cat>
          <c:val>
            <c:numRef>
              <c:f>piovt.!$B$4:$B$6</c:f>
              <c:numCache>
                <c:formatCode>0.00%</c:formatCode>
                <c:ptCount val="2"/>
                <c:pt idx="0">
                  <c:v>0.48520159219311759</c:v>
                </c:pt>
                <c:pt idx="1">
                  <c:v>0.51479840780688235</c:v>
                </c:pt>
              </c:numCache>
            </c:numRef>
          </c:val>
          <c:extLst>
            <c:ext xmlns:c16="http://schemas.microsoft.com/office/drawing/2014/chart" uri="{C3380CC4-5D6E-409C-BE32-E72D297353CC}">
              <c16:uniqueId val="{00000000-885C-4F8D-BBC6-86E917E49053}"/>
            </c:ext>
          </c:extLst>
        </c:ser>
        <c:ser>
          <c:idx val="1"/>
          <c:order val="1"/>
          <c:tx>
            <c:strRef>
              <c:f>piovt.!$C$3</c:f>
              <c:strCache>
                <c:ptCount val="1"/>
                <c:pt idx="0">
                  <c:v>Sum of Casual Users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piovt.!$A$4:$A$6</c:f>
              <c:strCache>
                <c:ptCount val="2"/>
                <c:pt idx="0">
                  <c:v>2011</c:v>
                </c:pt>
                <c:pt idx="1">
                  <c:v>2012</c:v>
                </c:pt>
              </c:strCache>
            </c:strRef>
          </c:cat>
          <c:val>
            <c:numRef>
              <c:f>piovt.!$C$4:$C$6</c:f>
              <c:numCache>
                <c:formatCode>0.00%</c:formatCode>
                <c:ptCount val="2"/>
                <c:pt idx="0">
                  <c:v>0.46504005826656958</c:v>
                </c:pt>
                <c:pt idx="1">
                  <c:v>0.53495994173343042</c:v>
                </c:pt>
              </c:numCache>
            </c:numRef>
          </c:val>
          <c:extLst>
            <c:ext xmlns:c16="http://schemas.microsoft.com/office/drawing/2014/chart" uri="{C3380CC4-5D6E-409C-BE32-E72D297353CC}">
              <c16:uniqueId val="{00000001-885C-4F8D-BBC6-86E917E49053}"/>
            </c:ext>
          </c:extLst>
        </c:ser>
        <c:dLbls>
          <c:showLegendKey val="0"/>
          <c:showVal val="0"/>
          <c:showCatName val="0"/>
          <c:showSerName val="0"/>
          <c:showPercent val="0"/>
          <c:showBubbleSize val="0"/>
        </c:dLbls>
        <c:gapWidth val="182"/>
        <c:axId val="983780080"/>
        <c:axId val="983780440"/>
      </c:barChart>
      <c:catAx>
        <c:axId val="983780080"/>
        <c:scaling>
          <c:orientation val="minMax"/>
        </c:scaling>
        <c:delete val="1"/>
        <c:axPos val="l"/>
        <c:numFmt formatCode="General" sourceLinked="1"/>
        <c:majorTickMark val="none"/>
        <c:minorTickMark val="none"/>
        <c:tickLblPos val="nextTo"/>
        <c:crossAx val="983780440"/>
        <c:crosses val="autoZero"/>
        <c:auto val="1"/>
        <c:lblAlgn val="ctr"/>
        <c:lblOffset val="100"/>
        <c:noMultiLvlLbl val="0"/>
      </c:catAx>
      <c:valAx>
        <c:axId val="9837804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8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project.xlsx]piovt.!PivotTable2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piovt.!$C$12</c:f>
              <c:strCache>
                <c:ptCount val="1"/>
                <c:pt idx="0">
                  <c:v>Total</c:v>
                </c:pt>
              </c:strCache>
            </c:strRef>
          </c:tx>
          <c:spPr>
            <a:solidFill>
              <a:schemeClr val="accent1"/>
            </a:solidFill>
            <a:ln>
              <a:noFill/>
            </a:ln>
            <a:effectLst/>
          </c:spPr>
          <c:invertIfNegative val="0"/>
          <c:cat>
            <c:strRef>
              <c:f>piovt.!$B$13:$B$33</c:f>
              <c:strCache>
                <c:ptCount val="20"/>
                <c:pt idx="0">
                  <c:v>0.00</c:v>
                </c:pt>
                <c:pt idx="1">
                  <c:v>0.09</c:v>
                </c:pt>
                <c:pt idx="2">
                  <c:v>0.10</c:v>
                </c:pt>
                <c:pt idx="3">
                  <c:v>0.13</c:v>
                </c:pt>
                <c:pt idx="4">
                  <c:v>0.16</c:v>
                </c:pt>
                <c:pt idx="5">
                  <c:v>0.19</c:v>
                </c:pt>
                <c:pt idx="6">
                  <c:v>0.22</c:v>
                </c:pt>
                <c:pt idx="7">
                  <c:v>0.25</c:v>
                </c:pt>
                <c:pt idx="8">
                  <c:v>0.28</c:v>
                </c:pt>
                <c:pt idx="9">
                  <c:v>0.30</c:v>
                </c:pt>
                <c:pt idx="10">
                  <c:v>0.33</c:v>
                </c:pt>
                <c:pt idx="11">
                  <c:v>0.36</c:v>
                </c:pt>
                <c:pt idx="12">
                  <c:v>0.39</c:v>
                </c:pt>
                <c:pt idx="13">
                  <c:v>0.42</c:v>
                </c:pt>
                <c:pt idx="14">
                  <c:v>0.45</c:v>
                </c:pt>
                <c:pt idx="15">
                  <c:v>0.46</c:v>
                </c:pt>
                <c:pt idx="16">
                  <c:v>0.49</c:v>
                </c:pt>
                <c:pt idx="17">
                  <c:v>0.52</c:v>
                </c:pt>
                <c:pt idx="18">
                  <c:v>0.55</c:v>
                </c:pt>
                <c:pt idx="19">
                  <c:v>0.58</c:v>
                </c:pt>
              </c:strCache>
            </c:strRef>
          </c:cat>
          <c:val>
            <c:numRef>
              <c:f>piovt.!$C$13:$C$33</c:f>
              <c:numCache>
                <c:formatCode>General</c:formatCode>
                <c:ptCount val="20"/>
                <c:pt idx="0">
                  <c:v>3404</c:v>
                </c:pt>
                <c:pt idx="1">
                  <c:v>2478</c:v>
                </c:pt>
                <c:pt idx="2">
                  <c:v>2652</c:v>
                </c:pt>
                <c:pt idx="3">
                  <c:v>2493</c:v>
                </c:pt>
                <c:pt idx="4">
                  <c:v>3369</c:v>
                </c:pt>
                <c:pt idx="5">
                  <c:v>3027</c:v>
                </c:pt>
                <c:pt idx="6">
                  <c:v>2544</c:v>
                </c:pt>
                <c:pt idx="7">
                  <c:v>2783</c:v>
                </c:pt>
                <c:pt idx="8">
                  <c:v>2824</c:v>
                </c:pt>
                <c:pt idx="9">
                  <c:v>1698</c:v>
                </c:pt>
                <c:pt idx="10">
                  <c:v>2337</c:v>
                </c:pt>
                <c:pt idx="11">
                  <c:v>1251</c:v>
                </c:pt>
                <c:pt idx="12">
                  <c:v>868</c:v>
                </c:pt>
                <c:pt idx="13">
                  <c:v>459</c:v>
                </c:pt>
                <c:pt idx="14">
                  <c:v>670</c:v>
                </c:pt>
                <c:pt idx="15">
                  <c:v>404</c:v>
                </c:pt>
                <c:pt idx="16">
                  <c:v>95</c:v>
                </c:pt>
                <c:pt idx="17">
                  <c:v>267</c:v>
                </c:pt>
                <c:pt idx="18">
                  <c:v>69</c:v>
                </c:pt>
                <c:pt idx="19">
                  <c:v>206</c:v>
                </c:pt>
              </c:numCache>
            </c:numRef>
          </c:val>
          <c:extLst>
            <c:ext xmlns:c16="http://schemas.microsoft.com/office/drawing/2014/chart" uri="{C3380CC4-5D6E-409C-BE32-E72D297353CC}">
              <c16:uniqueId val="{00000000-5777-4587-8D69-2E8C679F98FE}"/>
            </c:ext>
          </c:extLst>
        </c:ser>
        <c:dLbls>
          <c:showLegendKey val="0"/>
          <c:showVal val="0"/>
          <c:showCatName val="0"/>
          <c:showSerName val="0"/>
          <c:showPercent val="0"/>
          <c:showBubbleSize val="0"/>
        </c:dLbls>
        <c:gapWidth val="219"/>
        <c:overlap val="-27"/>
        <c:axId val="738427632"/>
        <c:axId val="738427992"/>
      </c:barChart>
      <c:catAx>
        <c:axId val="73842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427992"/>
        <c:crosses val="autoZero"/>
        <c:auto val="1"/>
        <c:lblAlgn val="ctr"/>
        <c:lblOffset val="100"/>
        <c:noMultiLvlLbl val="0"/>
      </c:catAx>
      <c:valAx>
        <c:axId val="738427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42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Rental</a:t>
            </a:r>
            <a:r>
              <a:rPr lang="en-US" sz="1400" b="0" i="0" u="none" strike="noStrike" baseline="0"/>
              <a:t> </a:t>
            </a:r>
            <a:r>
              <a:rPr lang="en-US" sz="1400" b="1" i="0" u="none" strike="noStrike" baseline="0"/>
              <a:t>Distribution: Holiday vs Non-Holiday"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73-4A60-A907-7FA0233DDF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73-4A60-A907-7FA0233DDF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Holiday</c:v>
              </c:pt>
              <c:pt idx="1">
                <c:v>Non Holiday</c:v>
              </c:pt>
            </c:strLit>
          </c:cat>
          <c:val>
            <c:numLit>
              <c:formatCode>General</c:formatCode>
              <c:ptCount val="2"/>
              <c:pt idx="0">
                <c:v>1000</c:v>
              </c:pt>
              <c:pt idx="1">
                <c:v>32898</c:v>
              </c:pt>
            </c:numLit>
          </c:val>
          <c:extLst>
            <c:ext xmlns:c16="http://schemas.microsoft.com/office/drawing/2014/chart" uri="{C3380CC4-5D6E-409C-BE32-E72D297353CC}">
              <c16:uniqueId val="{00000004-6E73-4A60-A907-7FA0233DDF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8110608048993879"/>
          <c:y val="0.17671223388743071"/>
          <c:w val="0.16889391951006125"/>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project.xlsx]pivot_sheet!PivotTable1</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Hourly Bike Rental Trend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63125835685632"/>
          <c:y val="0.14100761586070273"/>
          <c:w val="0.78793700787401577"/>
          <c:h val="0.71523950131233593"/>
        </c:manualLayout>
      </c:layout>
      <c:lineChart>
        <c:grouping val="standard"/>
        <c:varyColors val="0"/>
        <c:ser>
          <c:idx val="0"/>
          <c:order val="0"/>
          <c:tx>
            <c:strRef>
              <c:f>pivot_sheet!$B$3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pivot_sheet!$A$4:$A$28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pivot_sheet!$B$4:$B$28</c:f>
              <c:numCache>
                <c:formatCode>General</c:formatCode>
                <c:ptCount val="24"/>
                <c:pt idx="0">
                  <c:v>370</c:v>
                </c:pt>
                <c:pt idx="1">
                  <c:v>239</c:v>
                </c:pt>
                <c:pt idx="2">
                  <c:v>170</c:v>
                </c:pt>
                <c:pt idx="3">
                  <c:v>76</c:v>
                </c:pt>
                <c:pt idx="4">
                  <c:v>38</c:v>
                </c:pt>
                <c:pt idx="5">
                  <c:v>95</c:v>
                </c:pt>
                <c:pt idx="6">
                  <c:v>476</c:v>
                </c:pt>
                <c:pt idx="7">
                  <c:v>1393</c:v>
                </c:pt>
                <c:pt idx="8">
                  <c:v>3318</c:v>
                </c:pt>
                <c:pt idx="9">
                  <c:v>2196</c:v>
                </c:pt>
                <c:pt idx="10">
                  <c:v>1301</c:v>
                </c:pt>
                <c:pt idx="11">
                  <c:v>1455</c:v>
                </c:pt>
                <c:pt idx="12">
                  <c:v>1936</c:v>
                </c:pt>
                <c:pt idx="13">
                  <c:v>2015</c:v>
                </c:pt>
                <c:pt idx="14">
                  <c:v>1827</c:v>
                </c:pt>
                <c:pt idx="15">
                  <c:v>1934</c:v>
                </c:pt>
                <c:pt idx="16">
                  <c:v>2200</c:v>
                </c:pt>
                <c:pt idx="17">
                  <c:v>3550</c:v>
                </c:pt>
                <c:pt idx="18">
                  <c:v>3082</c:v>
                </c:pt>
                <c:pt idx="19">
                  <c:v>2213</c:v>
                </c:pt>
                <c:pt idx="20">
                  <c:v>1541</c:v>
                </c:pt>
                <c:pt idx="21">
                  <c:v>1075</c:v>
                </c:pt>
                <c:pt idx="22">
                  <c:v>838</c:v>
                </c:pt>
                <c:pt idx="23">
                  <c:v>560</c:v>
                </c:pt>
              </c:numCache>
            </c:numRef>
          </c:val>
          <c:smooth val="0"/>
          <c:extLst>
            <c:ext xmlns:c16="http://schemas.microsoft.com/office/drawing/2014/chart" uri="{C3380CC4-5D6E-409C-BE32-E72D297353CC}">
              <c16:uniqueId val="{00000000-0625-45A7-A865-4043A6CC1EB9}"/>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44502920"/>
        <c:axId val="744500760"/>
      </c:lineChart>
      <c:catAx>
        <c:axId val="7445029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44500760"/>
        <c:crosses val="autoZero"/>
        <c:auto val="1"/>
        <c:lblAlgn val="ctr"/>
        <c:lblOffset val="100"/>
        <c:noMultiLvlLbl val="0"/>
      </c:catAx>
      <c:valAx>
        <c:axId val="744500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4450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project.xlsx]pivot_sheet!PivotTable3</c:name>
    <c:fmtId val="7"/>
  </c:pivotSource>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r>
              <a:rPr lang="en-US" sz="1000" b="1" i="0" u="none" strike="noStrike" baseline="0"/>
              <a:t>Bike Rentals by Weather Condition”</a:t>
            </a:r>
            <a:endParaRPr lang="en-US" sz="1000"/>
          </a:p>
        </c:rich>
      </c:tx>
      <c:layout>
        <c:manualLayout>
          <c:xMode val="edge"/>
          <c:yMode val="edge"/>
          <c:x val="0.15372838704440295"/>
          <c:y val="1.1204486735255183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1813394212183"/>
          <c:y val="0.24158050127171182"/>
          <c:w val="0.78054427769058154"/>
          <c:h val="0.57199831320937289"/>
        </c:manualLayout>
      </c:layout>
      <c:barChart>
        <c:barDir val="bar"/>
        <c:grouping val="clustered"/>
        <c:varyColors val="0"/>
        <c:ser>
          <c:idx val="0"/>
          <c:order val="0"/>
          <c:tx>
            <c:strRef>
              <c:f>pivot_sheet!$M$4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pivot_sheet!$L$5:$L$9</c:f>
              <c:strCache>
                <c:ptCount val="4"/>
                <c:pt idx="0">
                  <c:v>1</c:v>
                </c:pt>
                <c:pt idx="1">
                  <c:v>2</c:v>
                </c:pt>
                <c:pt idx="2">
                  <c:v>3</c:v>
                </c:pt>
                <c:pt idx="3">
                  <c:v>4</c:v>
                </c:pt>
              </c:strCache>
            </c:strRef>
          </c:cat>
          <c:val>
            <c:numRef>
              <c:f>pivot_sheet!$M$5:$M$9</c:f>
              <c:numCache>
                <c:formatCode>General</c:formatCode>
                <c:ptCount val="4"/>
                <c:pt idx="0">
                  <c:v>21973</c:v>
                </c:pt>
                <c:pt idx="1">
                  <c:v>10426</c:v>
                </c:pt>
                <c:pt idx="2">
                  <c:v>1463</c:v>
                </c:pt>
                <c:pt idx="3">
                  <c:v>36</c:v>
                </c:pt>
              </c:numCache>
            </c:numRef>
          </c:val>
          <c:extLst>
            <c:ext xmlns:c16="http://schemas.microsoft.com/office/drawing/2014/chart" uri="{C3380CC4-5D6E-409C-BE32-E72D297353CC}">
              <c16:uniqueId val="{00000000-5376-44DB-B08E-57CD979FE3EF}"/>
            </c:ext>
          </c:extLst>
        </c:ser>
        <c:dLbls>
          <c:dLblPos val="inEnd"/>
          <c:showLegendKey val="0"/>
          <c:showVal val="1"/>
          <c:showCatName val="0"/>
          <c:showSerName val="0"/>
          <c:showPercent val="0"/>
          <c:showBubbleSize val="0"/>
        </c:dLbls>
        <c:gapWidth val="65"/>
        <c:axId val="764963584"/>
        <c:axId val="764961784"/>
      </c:barChart>
      <c:catAx>
        <c:axId val="764963584"/>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4961784"/>
        <c:crosses val="autoZero"/>
        <c:auto val="1"/>
        <c:lblAlgn val="ctr"/>
        <c:lblOffset val="100"/>
        <c:noMultiLvlLbl val="0"/>
      </c:catAx>
      <c:valAx>
        <c:axId val="764961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6496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baseline="0"/>
              <a:t>Rental</a:t>
            </a:r>
            <a:r>
              <a:rPr lang="en-US" sz="1000" b="0" i="0" u="none" strike="noStrike" baseline="0"/>
              <a:t> </a:t>
            </a:r>
            <a:r>
              <a:rPr lang="en-US" sz="1000" b="1" i="0" u="none" strike="noStrike" baseline="0"/>
              <a:t>Distribution: Holiday vs Non-Holiday"</a:t>
            </a:r>
            <a:endParaRPr lang="en-US" sz="1000" b="1"/>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0639155819808239"/>
          <c:y val="0.29855572107540612"/>
          <c:w val="0.53159526487760456"/>
          <c:h val="0.58667044997753659"/>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1E-4C2F-86A4-3011858351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1E-4C2F-86A4-3011858351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Holiday</c:v>
              </c:pt>
              <c:pt idx="1">
                <c:v>Non Holiday</c:v>
              </c:pt>
            </c:strLit>
          </c:cat>
          <c:val>
            <c:numLit>
              <c:formatCode>General</c:formatCode>
              <c:ptCount val="2"/>
              <c:pt idx="0">
                <c:v>1000</c:v>
              </c:pt>
              <c:pt idx="1">
                <c:v>32898</c:v>
              </c:pt>
            </c:numLit>
          </c:val>
          <c:extLst>
            <c:ext xmlns:c16="http://schemas.microsoft.com/office/drawing/2014/chart" uri="{C3380CC4-5D6E-409C-BE32-E72D297353CC}">
              <c16:uniqueId val="{00000004-B21E-4C2F-86A4-30118583513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900"/>
              <a:t>“User Type Usage Over Time”</a:t>
            </a:r>
          </a:p>
        </c:rich>
      </c:tx>
      <c:layout>
        <c:manualLayout>
          <c:xMode val="edge"/>
          <c:yMode val="edge"/>
          <c:x val="0.17286710128975813"/>
          <c:y val="2.298850574712643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Series1</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2"/>
              <c:pt idx="0">
                <c:v>2011</c:v>
              </c:pt>
              <c:pt idx="1">
                <c:v>2012</c:v>
              </c:pt>
            </c:strLit>
          </c:cat>
          <c:val>
            <c:numLit>
              <c:formatCode>General</c:formatCode>
              <c:ptCount val="2"/>
              <c:pt idx="0">
                <c:v>1277</c:v>
              </c:pt>
              <c:pt idx="1">
                <c:v>1469</c:v>
              </c:pt>
            </c:numLit>
          </c:val>
          <c:extLst>
            <c:ext xmlns:c16="http://schemas.microsoft.com/office/drawing/2014/chart" uri="{C3380CC4-5D6E-409C-BE32-E72D297353CC}">
              <c16:uniqueId val="{00000000-8D4A-4D56-A2C0-7F82B239E46C}"/>
            </c:ext>
          </c:extLst>
        </c:ser>
        <c:ser>
          <c:idx val="1"/>
          <c:order val="1"/>
          <c:tx>
            <c:v>Series2</c:v>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2"/>
              <c:pt idx="0">
                <c:v>2011</c:v>
              </c:pt>
              <c:pt idx="1">
                <c:v>2012</c:v>
              </c:pt>
            </c:strLit>
          </c:cat>
          <c:val>
            <c:numLit>
              <c:formatCode>General</c:formatCode>
              <c:ptCount val="2"/>
              <c:pt idx="0">
                <c:v>15115</c:v>
              </c:pt>
              <c:pt idx="1">
                <c:v>16037</c:v>
              </c:pt>
            </c:numLit>
          </c:val>
          <c:extLst>
            <c:ext xmlns:c16="http://schemas.microsoft.com/office/drawing/2014/chart" uri="{C3380CC4-5D6E-409C-BE32-E72D297353CC}">
              <c16:uniqueId val="{00000001-8D4A-4D56-A2C0-7F82B239E46C}"/>
            </c:ext>
          </c:extLst>
        </c:ser>
        <c:dLbls>
          <c:showLegendKey val="0"/>
          <c:showVal val="0"/>
          <c:showCatName val="0"/>
          <c:showSerName val="0"/>
          <c:showPercent val="0"/>
          <c:showBubbleSize val="0"/>
        </c:dLbls>
        <c:gapWidth val="65"/>
        <c:shape val="box"/>
        <c:axId val="632122624"/>
        <c:axId val="632121904"/>
        <c:axId val="0"/>
      </c:bar3DChart>
      <c:catAx>
        <c:axId val="6321226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2121904"/>
        <c:crosses val="autoZero"/>
        <c:auto val="1"/>
        <c:lblAlgn val="ctr"/>
        <c:lblOffset val="100"/>
        <c:noMultiLvlLbl val="0"/>
      </c:catAx>
      <c:valAx>
        <c:axId val="6321219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21226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project.xlsx]piovt.!PivotTable1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929358830146237E-2"/>
          <c:y val="0.10450585343972504"/>
          <c:w val="0.51639985001874766"/>
          <c:h val="0.64442162986177798"/>
        </c:manualLayout>
      </c:layout>
      <c:barChart>
        <c:barDir val="bar"/>
        <c:grouping val="clustered"/>
        <c:varyColors val="0"/>
        <c:ser>
          <c:idx val="0"/>
          <c:order val="0"/>
          <c:tx>
            <c:strRef>
              <c:f>piovt.!$B$3</c:f>
              <c:strCache>
                <c:ptCount val="1"/>
                <c:pt idx="0">
                  <c:v>Sum of Registered Users</c:v>
                </c:pt>
              </c:strCache>
            </c:strRef>
          </c:tx>
          <c:spPr>
            <a:solidFill>
              <a:schemeClr val="accent1"/>
            </a:solidFill>
            <a:ln>
              <a:noFill/>
            </a:ln>
            <a:effectLst/>
          </c:spPr>
          <c:invertIfNegative val="0"/>
          <c:cat>
            <c:strRef>
              <c:f>piovt.!$A$4:$A$6</c:f>
              <c:strCache>
                <c:ptCount val="2"/>
                <c:pt idx="0">
                  <c:v>2011</c:v>
                </c:pt>
                <c:pt idx="1">
                  <c:v>2012</c:v>
                </c:pt>
              </c:strCache>
            </c:strRef>
          </c:cat>
          <c:val>
            <c:numRef>
              <c:f>piovt.!$B$4:$B$6</c:f>
              <c:numCache>
                <c:formatCode>0.00%</c:formatCode>
                <c:ptCount val="2"/>
                <c:pt idx="0">
                  <c:v>0.48520159219311759</c:v>
                </c:pt>
                <c:pt idx="1">
                  <c:v>0.51479840780688235</c:v>
                </c:pt>
              </c:numCache>
            </c:numRef>
          </c:val>
          <c:extLst>
            <c:ext xmlns:c16="http://schemas.microsoft.com/office/drawing/2014/chart" uri="{C3380CC4-5D6E-409C-BE32-E72D297353CC}">
              <c16:uniqueId val="{00000000-6CAC-4B36-9A0C-26E74E5BCD10}"/>
            </c:ext>
          </c:extLst>
        </c:ser>
        <c:ser>
          <c:idx val="1"/>
          <c:order val="1"/>
          <c:tx>
            <c:strRef>
              <c:f>piovt.!$C$3</c:f>
              <c:strCache>
                <c:ptCount val="1"/>
                <c:pt idx="0">
                  <c:v>Sum of Casual Users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piovt.!$A$4:$A$6</c:f>
              <c:strCache>
                <c:ptCount val="2"/>
                <c:pt idx="0">
                  <c:v>2011</c:v>
                </c:pt>
                <c:pt idx="1">
                  <c:v>2012</c:v>
                </c:pt>
              </c:strCache>
            </c:strRef>
          </c:cat>
          <c:val>
            <c:numRef>
              <c:f>piovt.!$C$4:$C$6</c:f>
              <c:numCache>
                <c:formatCode>0.00%</c:formatCode>
                <c:ptCount val="2"/>
                <c:pt idx="0">
                  <c:v>0.46504005826656958</c:v>
                </c:pt>
                <c:pt idx="1">
                  <c:v>0.53495994173343042</c:v>
                </c:pt>
              </c:numCache>
            </c:numRef>
          </c:val>
          <c:extLst>
            <c:ext xmlns:c16="http://schemas.microsoft.com/office/drawing/2014/chart" uri="{C3380CC4-5D6E-409C-BE32-E72D297353CC}">
              <c16:uniqueId val="{00000001-6CAC-4B36-9A0C-26E74E5BCD10}"/>
            </c:ext>
          </c:extLst>
        </c:ser>
        <c:dLbls>
          <c:showLegendKey val="0"/>
          <c:showVal val="0"/>
          <c:showCatName val="0"/>
          <c:showSerName val="0"/>
          <c:showPercent val="0"/>
          <c:showBubbleSize val="0"/>
        </c:dLbls>
        <c:gapWidth val="182"/>
        <c:axId val="983780080"/>
        <c:axId val="983780440"/>
      </c:barChart>
      <c:catAx>
        <c:axId val="983780080"/>
        <c:scaling>
          <c:orientation val="minMax"/>
        </c:scaling>
        <c:delete val="1"/>
        <c:axPos val="l"/>
        <c:numFmt formatCode="General" sourceLinked="1"/>
        <c:majorTickMark val="none"/>
        <c:minorTickMark val="none"/>
        <c:tickLblPos val="nextTo"/>
        <c:crossAx val="983780440"/>
        <c:crosses val="autoZero"/>
        <c:auto val="1"/>
        <c:lblAlgn val="ctr"/>
        <c:lblOffset val="100"/>
        <c:noMultiLvlLbl val="0"/>
      </c:catAx>
      <c:valAx>
        <c:axId val="9837804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80080"/>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project.xlsx]piovt.!PivotTable2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Windspeed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piovt.!$C$12</c:f>
              <c:strCache>
                <c:ptCount val="1"/>
                <c:pt idx="0">
                  <c:v>Total</c:v>
                </c:pt>
              </c:strCache>
            </c:strRef>
          </c:tx>
          <c:spPr>
            <a:solidFill>
              <a:schemeClr val="accent1"/>
            </a:solidFill>
            <a:ln>
              <a:noFill/>
            </a:ln>
            <a:effectLst/>
          </c:spPr>
          <c:invertIfNegative val="0"/>
          <c:cat>
            <c:strRef>
              <c:f>piovt.!$B$13:$B$33</c:f>
              <c:strCache>
                <c:ptCount val="20"/>
                <c:pt idx="0">
                  <c:v>0.00</c:v>
                </c:pt>
                <c:pt idx="1">
                  <c:v>0.09</c:v>
                </c:pt>
                <c:pt idx="2">
                  <c:v>0.10</c:v>
                </c:pt>
                <c:pt idx="3">
                  <c:v>0.13</c:v>
                </c:pt>
                <c:pt idx="4">
                  <c:v>0.16</c:v>
                </c:pt>
                <c:pt idx="5">
                  <c:v>0.19</c:v>
                </c:pt>
                <c:pt idx="6">
                  <c:v>0.22</c:v>
                </c:pt>
                <c:pt idx="7">
                  <c:v>0.25</c:v>
                </c:pt>
                <c:pt idx="8">
                  <c:v>0.28</c:v>
                </c:pt>
                <c:pt idx="9">
                  <c:v>0.30</c:v>
                </c:pt>
                <c:pt idx="10">
                  <c:v>0.33</c:v>
                </c:pt>
                <c:pt idx="11">
                  <c:v>0.36</c:v>
                </c:pt>
                <c:pt idx="12">
                  <c:v>0.39</c:v>
                </c:pt>
                <c:pt idx="13">
                  <c:v>0.42</c:v>
                </c:pt>
                <c:pt idx="14">
                  <c:v>0.45</c:v>
                </c:pt>
                <c:pt idx="15">
                  <c:v>0.46</c:v>
                </c:pt>
                <c:pt idx="16">
                  <c:v>0.49</c:v>
                </c:pt>
                <c:pt idx="17">
                  <c:v>0.52</c:v>
                </c:pt>
                <c:pt idx="18">
                  <c:v>0.55</c:v>
                </c:pt>
                <c:pt idx="19">
                  <c:v>0.58</c:v>
                </c:pt>
              </c:strCache>
            </c:strRef>
          </c:cat>
          <c:val>
            <c:numRef>
              <c:f>piovt.!$C$13:$C$33</c:f>
              <c:numCache>
                <c:formatCode>General</c:formatCode>
                <c:ptCount val="20"/>
                <c:pt idx="0">
                  <c:v>3404</c:v>
                </c:pt>
                <c:pt idx="1">
                  <c:v>2478</c:v>
                </c:pt>
                <c:pt idx="2">
                  <c:v>2652</c:v>
                </c:pt>
                <c:pt idx="3">
                  <c:v>2493</c:v>
                </c:pt>
                <c:pt idx="4">
                  <c:v>3369</c:v>
                </c:pt>
                <c:pt idx="5">
                  <c:v>3027</c:v>
                </c:pt>
                <c:pt idx="6">
                  <c:v>2544</c:v>
                </c:pt>
                <c:pt idx="7">
                  <c:v>2783</c:v>
                </c:pt>
                <c:pt idx="8">
                  <c:v>2824</c:v>
                </c:pt>
                <c:pt idx="9">
                  <c:v>1698</c:v>
                </c:pt>
                <c:pt idx="10">
                  <c:v>2337</c:v>
                </c:pt>
                <c:pt idx="11">
                  <c:v>1251</c:v>
                </c:pt>
                <c:pt idx="12">
                  <c:v>868</c:v>
                </c:pt>
                <c:pt idx="13">
                  <c:v>459</c:v>
                </c:pt>
                <c:pt idx="14">
                  <c:v>670</c:v>
                </c:pt>
                <c:pt idx="15">
                  <c:v>404</c:v>
                </c:pt>
                <c:pt idx="16">
                  <c:v>95</c:v>
                </c:pt>
                <c:pt idx="17">
                  <c:v>267</c:v>
                </c:pt>
                <c:pt idx="18">
                  <c:v>69</c:v>
                </c:pt>
                <c:pt idx="19">
                  <c:v>206</c:v>
                </c:pt>
              </c:numCache>
            </c:numRef>
          </c:val>
          <c:extLst>
            <c:ext xmlns:c16="http://schemas.microsoft.com/office/drawing/2014/chart" uri="{C3380CC4-5D6E-409C-BE32-E72D297353CC}">
              <c16:uniqueId val="{00000000-4B3C-41DA-8926-5965876F5A9E}"/>
            </c:ext>
          </c:extLst>
        </c:ser>
        <c:dLbls>
          <c:showLegendKey val="0"/>
          <c:showVal val="0"/>
          <c:showCatName val="0"/>
          <c:showSerName val="0"/>
          <c:showPercent val="0"/>
          <c:showBubbleSize val="0"/>
        </c:dLbls>
        <c:gapWidth val="219"/>
        <c:overlap val="-27"/>
        <c:axId val="738427632"/>
        <c:axId val="738427992"/>
      </c:barChart>
      <c:catAx>
        <c:axId val="73842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427992"/>
        <c:crosses val="autoZero"/>
        <c:auto val="1"/>
        <c:lblAlgn val="ctr"/>
        <c:lblOffset val="100"/>
        <c:noMultiLvlLbl val="0"/>
      </c:catAx>
      <c:valAx>
        <c:axId val="738427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42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342900</xdr:colOff>
      <xdr:row>2</xdr:row>
      <xdr:rowOff>4762</xdr:rowOff>
    </xdr:from>
    <xdr:to>
      <xdr:col>10</xdr:col>
      <xdr:colOff>38100</xdr:colOff>
      <xdr:row>16</xdr:row>
      <xdr:rowOff>80962</xdr:rowOff>
    </xdr:to>
    <xdr:graphicFrame macro="">
      <xdr:nvGraphicFramePr>
        <xdr:cNvPr id="5" name="Chart 4">
          <a:extLst>
            <a:ext uri="{FF2B5EF4-FFF2-40B4-BE49-F238E27FC236}">
              <a16:creationId xmlns:a16="http://schemas.microsoft.com/office/drawing/2014/main" id="{4BD08831-E2C3-0974-4BB3-A7430EA67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11</xdr:row>
      <xdr:rowOff>0</xdr:rowOff>
    </xdr:from>
    <xdr:to>
      <xdr:col>16</xdr:col>
      <xdr:colOff>257175</xdr:colOff>
      <xdr:row>25</xdr:row>
      <xdr:rowOff>76200</xdr:rowOff>
    </xdr:to>
    <xdr:graphicFrame macro="">
      <xdr:nvGraphicFramePr>
        <xdr:cNvPr id="11" name="Chart 10">
          <a:extLst>
            <a:ext uri="{FF2B5EF4-FFF2-40B4-BE49-F238E27FC236}">
              <a16:creationId xmlns:a16="http://schemas.microsoft.com/office/drawing/2014/main" id="{4260F86A-F3EE-4BAA-80E1-538C8A19B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495300</xdr:colOff>
      <xdr:row>16</xdr:row>
      <xdr:rowOff>123825</xdr:rowOff>
    </xdr:from>
    <xdr:to>
      <xdr:col>6</xdr:col>
      <xdr:colOff>1104900</xdr:colOff>
      <xdr:row>22</xdr:row>
      <xdr:rowOff>19050</xdr:rowOff>
    </xdr:to>
    <mc:AlternateContent xmlns:mc="http://schemas.openxmlformats.org/markup-compatibility/2006" xmlns:a14="http://schemas.microsoft.com/office/drawing/2010/main">
      <mc:Choice Requires="a14">
        <xdr:graphicFrame macro="">
          <xdr:nvGraphicFramePr>
            <xdr:cNvPr id="3" name="Holiday Type">
              <a:extLst>
                <a:ext uri="{FF2B5EF4-FFF2-40B4-BE49-F238E27FC236}">
                  <a16:creationId xmlns:a16="http://schemas.microsoft.com/office/drawing/2014/main" id="{B58B014F-B29D-399E-2477-0681200E4E23}"/>
                </a:ext>
              </a:extLst>
            </xdr:cNvPr>
            <xdr:cNvGraphicFramePr/>
          </xdr:nvGraphicFramePr>
          <xdr:xfrm>
            <a:off x="0" y="0"/>
            <a:ext cx="0" cy="0"/>
          </xdr:xfrm>
          <a:graphic>
            <a:graphicData uri="http://schemas.microsoft.com/office/drawing/2010/slicer">
              <sle:slicer xmlns:sle="http://schemas.microsoft.com/office/drawing/2010/slicer" name="Holiday Type"/>
            </a:graphicData>
          </a:graphic>
        </xdr:graphicFrame>
      </mc:Choice>
      <mc:Fallback xmlns="">
        <xdr:sp macro="" textlink="">
          <xdr:nvSpPr>
            <xdr:cNvPr id="0" name=""/>
            <xdr:cNvSpPr>
              <a:spLocks noTextEdit="1"/>
            </xdr:cNvSpPr>
          </xdr:nvSpPr>
          <xdr:spPr>
            <a:xfrm>
              <a:off x="4267200" y="3171825"/>
              <a:ext cx="1828800"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85725</xdr:colOff>
      <xdr:row>26</xdr:row>
      <xdr:rowOff>47626</xdr:rowOff>
    </xdr:from>
    <xdr:to>
      <xdr:col>15</xdr:col>
      <xdr:colOff>38100</xdr:colOff>
      <xdr:row>31</xdr:row>
      <xdr:rowOff>123826</xdr:rowOff>
    </xdr:to>
    <mc:AlternateContent xmlns:mc="http://schemas.openxmlformats.org/markup-compatibility/2006" xmlns:a14="http://schemas.microsoft.com/office/drawing/2010/main">
      <mc:Choice Requires="a14">
        <xdr:graphicFrame macro="">
          <xdr:nvGraphicFramePr>
            <xdr:cNvPr id="7" name="Day Type">
              <a:extLst>
                <a:ext uri="{FF2B5EF4-FFF2-40B4-BE49-F238E27FC236}">
                  <a16:creationId xmlns:a16="http://schemas.microsoft.com/office/drawing/2014/main" id="{5113BD45-2D0A-999D-C55D-B93118EF57BF}"/>
                </a:ext>
              </a:extLst>
            </xdr:cNvPr>
            <xdr:cNvGraphicFramePr/>
          </xdr:nvGraphicFramePr>
          <xdr:xfrm>
            <a:off x="0" y="0"/>
            <a:ext cx="0" cy="0"/>
          </xdr:xfrm>
          <a:graphic>
            <a:graphicData uri="http://schemas.microsoft.com/office/drawing/2010/slicer">
              <sle:slicer xmlns:sle="http://schemas.microsoft.com/office/drawing/2010/slicer" name="Day Type"/>
            </a:graphicData>
          </a:graphic>
        </xdr:graphicFrame>
      </mc:Choice>
      <mc:Fallback xmlns="">
        <xdr:sp macro="" textlink="">
          <xdr:nvSpPr>
            <xdr:cNvPr id="0" name=""/>
            <xdr:cNvSpPr>
              <a:spLocks noTextEdit="1"/>
            </xdr:cNvSpPr>
          </xdr:nvSpPr>
          <xdr:spPr>
            <a:xfrm>
              <a:off x="11906250" y="5000626"/>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0</xdr:colOff>
      <xdr:row>35</xdr:row>
      <xdr:rowOff>0</xdr:rowOff>
    </xdr:from>
    <xdr:to>
      <xdr:col>14</xdr:col>
      <xdr:colOff>209550</xdr:colOff>
      <xdr:row>48</xdr:row>
      <xdr:rowOff>9525</xdr:rowOff>
    </xdr:to>
    <xdr:graphicFrame macro="">
      <xdr:nvGraphicFramePr>
        <xdr:cNvPr id="2" name="Chart 1">
          <a:extLst>
            <a:ext uri="{FF2B5EF4-FFF2-40B4-BE49-F238E27FC236}">
              <a16:creationId xmlns:a16="http://schemas.microsoft.com/office/drawing/2014/main" id="{CC34B35E-B80C-4AC9-9928-DC127B279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272863</xdr:colOff>
      <xdr:row>3</xdr:row>
      <xdr:rowOff>113739</xdr:rowOff>
    </xdr:from>
    <xdr:to>
      <xdr:col>13</xdr:col>
      <xdr:colOff>286310</xdr:colOff>
      <xdr:row>9</xdr:row>
      <xdr:rowOff>100852</xdr:rowOff>
    </xdr:to>
    <mc:AlternateContent xmlns:mc="http://schemas.openxmlformats.org/markup-compatibility/2006" xmlns:a14="http://schemas.microsoft.com/office/drawing/2010/main">
      <mc:Choice Requires="a14">
        <xdr:graphicFrame macro="">
          <xdr:nvGraphicFramePr>
            <xdr:cNvPr id="10" name="Day Type 2">
              <a:extLst>
                <a:ext uri="{FF2B5EF4-FFF2-40B4-BE49-F238E27FC236}">
                  <a16:creationId xmlns:a16="http://schemas.microsoft.com/office/drawing/2014/main" id="{40849697-9004-5495-98AE-1100D8B50A53}"/>
                </a:ext>
              </a:extLst>
            </xdr:cNvPr>
            <xdr:cNvGraphicFramePr/>
          </xdr:nvGraphicFramePr>
          <xdr:xfrm>
            <a:off x="0" y="0"/>
            <a:ext cx="0" cy="0"/>
          </xdr:xfrm>
          <a:graphic>
            <a:graphicData uri="http://schemas.microsoft.com/office/drawing/2010/slicer">
              <sle:slicer xmlns:sle="http://schemas.microsoft.com/office/drawing/2010/slicer" name="Day Type 2"/>
            </a:graphicData>
          </a:graphic>
        </xdr:graphicFrame>
      </mc:Choice>
      <mc:Fallback xmlns="">
        <xdr:sp macro="" textlink="">
          <xdr:nvSpPr>
            <xdr:cNvPr id="0" name=""/>
            <xdr:cNvSpPr>
              <a:spLocks noTextEdit="1"/>
            </xdr:cNvSpPr>
          </xdr:nvSpPr>
          <xdr:spPr>
            <a:xfrm>
              <a:off x="8195422" y="685239"/>
              <a:ext cx="1828800" cy="11301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72839</xdr:colOff>
      <xdr:row>1</xdr:row>
      <xdr:rowOff>123266</xdr:rowOff>
    </xdr:from>
    <xdr:to>
      <xdr:col>8</xdr:col>
      <xdr:colOff>212912</xdr:colOff>
      <xdr:row>5</xdr:row>
      <xdr:rowOff>168089</xdr:rowOff>
    </xdr:to>
    <xdr:graphicFrame macro="">
      <xdr:nvGraphicFramePr>
        <xdr:cNvPr id="11" name="Chart 10">
          <a:extLst>
            <a:ext uri="{FF2B5EF4-FFF2-40B4-BE49-F238E27FC236}">
              <a16:creationId xmlns:a16="http://schemas.microsoft.com/office/drawing/2014/main" id="{9B736B74-8DBE-97BA-D03F-D49BDCA81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509867</xdr:colOff>
      <xdr:row>14</xdr:row>
      <xdr:rowOff>56028</xdr:rowOff>
    </xdr:from>
    <xdr:to>
      <xdr:col>9</xdr:col>
      <xdr:colOff>470647</xdr:colOff>
      <xdr:row>24</xdr:row>
      <xdr:rowOff>144555</xdr:rowOff>
    </xdr:to>
    <xdr:graphicFrame macro="">
      <xdr:nvGraphicFramePr>
        <xdr:cNvPr id="17" name="Chart 16">
          <a:extLst>
            <a:ext uri="{FF2B5EF4-FFF2-40B4-BE49-F238E27FC236}">
              <a16:creationId xmlns:a16="http://schemas.microsoft.com/office/drawing/2014/main" id="{21A05F06-A7C4-1A85-4FFD-61FA7CA14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138393</xdr:colOff>
      <xdr:row>11</xdr:row>
      <xdr:rowOff>180974</xdr:rowOff>
    </xdr:from>
    <xdr:to>
      <xdr:col>15</xdr:col>
      <xdr:colOff>151840</xdr:colOff>
      <xdr:row>19</xdr:row>
      <xdr:rowOff>78441</xdr:rowOff>
    </xdr:to>
    <mc:AlternateContent xmlns:mc="http://schemas.openxmlformats.org/markup-compatibility/2006" xmlns:a14="http://schemas.microsoft.com/office/drawing/2010/main">
      <mc:Choice Requires="a14">
        <xdr:graphicFrame macro="">
          <xdr:nvGraphicFramePr>
            <xdr:cNvPr id="22" name="Weather Condition2">
              <a:extLst>
                <a:ext uri="{FF2B5EF4-FFF2-40B4-BE49-F238E27FC236}">
                  <a16:creationId xmlns:a16="http://schemas.microsoft.com/office/drawing/2014/main" id="{219B069B-C5D0-4703-DFCA-62C5E04F6DFD}"/>
                </a:ext>
              </a:extLst>
            </xdr:cNvPr>
            <xdr:cNvGraphicFramePr/>
          </xdr:nvGraphicFramePr>
          <xdr:xfrm>
            <a:off x="0" y="0"/>
            <a:ext cx="0" cy="0"/>
          </xdr:xfrm>
          <a:graphic>
            <a:graphicData uri="http://schemas.microsoft.com/office/drawing/2010/slicer">
              <sle:slicer xmlns:sle="http://schemas.microsoft.com/office/drawing/2010/slicer" name="Weather Condition2"/>
            </a:graphicData>
          </a:graphic>
        </xdr:graphicFrame>
      </mc:Choice>
      <mc:Fallback xmlns="">
        <xdr:sp macro="" textlink="">
          <xdr:nvSpPr>
            <xdr:cNvPr id="0" name=""/>
            <xdr:cNvSpPr>
              <a:spLocks noTextEdit="1"/>
            </xdr:cNvSpPr>
          </xdr:nvSpPr>
          <xdr:spPr>
            <a:xfrm>
              <a:off x="9271187" y="2276474"/>
              <a:ext cx="1828800" cy="14214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11</xdr:row>
      <xdr:rowOff>0</xdr:rowOff>
    </xdr:from>
    <xdr:to>
      <xdr:col>11</xdr:col>
      <xdr:colOff>304800</xdr:colOff>
      <xdr:row>25</xdr:row>
      <xdr:rowOff>76200</xdr:rowOff>
    </xdr:to>
    <xdr:graphicFrame macro="">
      <xdr:nvGraphicFramePr>
        <xdr:cNvPr id="2" name="Chart 1">
          <a:extLst>
            <a:ext uri="{FF2B5EF4-FFF2-40B4-BE49-F238E27FC236}">
              <a16:creationId xmlns:a16="http://schemas.microsoft.com/office/drawing/2014/main" id="{C9F7743E-E5CE-4CB4-847C-2EA0B4BC2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12</xdr:row>
      <xdr:rowOff>0</xdr:rowOff>
    </xdr:from>
    <xdr:to>
      <xdr:col>15</xdr:col>
      <xdr:colOff>0</xdr:colOff>
      <xdr:row>20</xdr:row>
      <xdr:rowOff>19050</xdr:rowOff>
    </xdr:to>
    <mc:AlternateContent xmlns:mc="http://schemas.openxmlformats.org/markup-compatibility/2006">
      <mc:Choice xmlns:a14="http://schemas.microsoft.com/office/drawing/2010/main" Requires="a14">
        <xdr:graphicFrame macro="">
          <xdr:nvGraphicFramePr>
            <xdr:cNvPr id="4" name="Weather Condition 5">
              <a:extLst>
                <a:ext uri="{FF2B5EF4-FFF2-40B4-BE49-F238E27FC236}">
                  <a16:creationId xmlns:a16="http://schemas.microsoft.com/office/drawing/2014/main" id="{9482CAEA-4764-481B-93B7-0C689BCA4BE9}"/>
                </a:ext>
              </a:extLst>
            </xdr:cNvPr>
            <xdr:cNvGraphicFramePr/>
          </xdr:nvGraphicFramePr>
          <xdr:xfrm>
            <a:off x="0" y="0"/>
            <a:ext cx="0" cy="0"/>
          </xdr:xfrm>
          <a:graphic>
            <a:graphicData uri="http://schemas.microsoft.com/office/drawing/2010/slicer">
              <sle:slicer xmlns:sle="http://schemas.microsoft.com/office/drawing/2010/slicer" name="Weather Condition 5"/>
            </a:graphicData>
          </a:graphic>
        </xdr:graphicFrame>
      </mc:Choice>
      <mc:Fallback>
        <xdr:sp macro="" textlink="">
          <xdr:nvSpPr>
            <xdr:cNvPr id="0" name=""/>
            <xdr:cNvSpPr>
              <a:spLocks noTextEdit="1"/>
            </xdr:cNvSpPr>
          </xdr:nvSpPr>
          <xdr:spPr>
            <a:xfrm>
              <a:off x="8248650" y="2286000"/>
              <a:ext cx="182880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12</xdr:row>
      <xdr:rowOff>0</xdr:rowOff>
    </xdr:from>
    <xdr:to>
      <xdr:col>12</xdr:col>
      <xdr:colOff>285750</xdr:colOff>
      <xdr:row>19</xdr:row>
      <xdr:rowOff>38100</xdr:rowOff>
    </xdr:to>
    <mc:AlternateContent xmlns:mc="http://schemas.openxmlformats.org/markup-compatibility/2006">
      <mc:Choice xmlns:tsle="http://schemas.microsoft.com/office/drawing/2012/timeslicer" Requires="tsle">
        <xdr:graphicFrame macro="">
          <xdr:nvGraphicFramePr>
            <xdr:cNvPr id="2" name="Date 2">
              <a:extLst>
                <a:ext uri="{FF2B5EF4-FFF2-40B4-BE49-F238E27FC236}">
                  <a16:creationId xmlns:a16="http://schemas.microsoft.com/office/drawing/2014/main" id="{7CF9C14E-2BEA-4F80-986A-222D08A80ACB}"/>
                </a:ext>
              </a:extLst>
            </xdr:cNvPr>
            <xdr:cNvGraphicFramePr/>
          </xdr:nvGraphicFramePr>
          <xdr:xfrm>
            <a:off x="0" y="0"/>
            <a:ext cx="0" cy="0"/>
          </xdr:xfrm>
          <a:graphic>
            <a:graphicData uri="http://schemas.microsoft.com/office/drawing/2012/timeslicer">
              <tsle:timeslicer xmlns:tsle="http://schemas.microsoft.com/office/drawing/2012/timeslicer" name="Date 2"/>
            </a:graphicData>
          </a:graphic>
        </xdr:graphicFrame>
      </mc:Choice>
      <mc:Fallback>
        <xdr:sp macro="" textlink="">
          <xdr:nvSpPr>
            <xdr:cNvPr id="0" name=""/>
            <xdr:cNvSpPr>
              <a:spLocks noTextEdit="1"/>
            </xdr:cNvSpPr>
          </xdr:nvSpPr>
          <xdr:spPr>
            <a:xfrm>
              <a:off x="5562600" y="22860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304801</xdr:colOff>
      <xdr:row>0</xdr:row>
      <xdr:rowOff>66675</xdr:rowOff>
    </xdr:from>
    <xdr:to>
      <xdr:col>13</xdr:col>
      <xdr:colOff>133351</xdr:colOff>
      <xdr:row>4</xdr:row>
      <xdr:rowOff>28575</xdr:rowOff>
    </xdr:to>
    <xdr:sp macro="" textlink="">
      <xdr:nvSpPr>
        <xdr:cNvPr id="2" name="Rectangle: Rounded Corners 1">
          <a:extLst>
            <a:ext uri="{FF2B5EF4-FFF2-40B4-BE49-F238E27FC236}">
              <a16:creationId xmlns:a16="http://schemas.microsoft.com/office/drawing/2014/main" id="{4C53A723-630B-E3EA-3147-03FDB0608063}"/>
            </a:ext>
          </a:extLst>
        </xdr:cNvPr>
        <xdr:cNvSpPr/>
      </xdr:nvSpPr>
      <xdr:spPr>
        <a:xfrm>
          <a:off x="3352801" y="66675"/>
          <a:ext cx="4705350" cy="723900"/>
        </a:xfrm>
        <a:prstGeom prst="roundRect">
          <a:avLst/>
        </a:prstGeom>
        <a:solidFill>
          <a:schemeClr val="accent4">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p>
      </xdr:txBody>
    </xdr:sp>
    <xdr:clientData/>
  </xdr:twoCellAnchor>
  <xdr:twoCellAnchor>
    <xdr:from>
      <xdr:col>7</xdr:col>
      <xdr:colOff>304800</xdr:colOff>
      <xdr:row>4</xdr:row>
      <xdr:rowOff>114300</xdr:rowOff>
    </xdr:from>
    <xdr:to>
      <xdr:col>13</xdr:col>
      <xdr:colOff>114300</xdr:colOff>
      <xdr:row>10</xdr:row>
      <xdr:rowOff>76199</xdr:rowOff>
    </xdr:to>
    <xdr:sp macro="" textlink="">
      <xdr:nvSpPr>
        <xdr:cNvPr id="3" name="Rectangle: Rounded Corners 2">
          <a:extLst>
            <a:ext uri="{FF2B5EF4-FFF2-40B4-BE49-F238E27FC236}">
              <a16:creationId xmlns:a16="http://schemas.microsoft.com/office/drawing/2014/main" id="{C891B6C1-141E-92DA-213C-08EB375BD232}"/>
            </a:ext>
          </a:extLst>
        </xdr:cNvPr>
        <xdr:cNvSpPr/>
      </xdr:nvSpPr>
      <xdr:spPr>
        <a:xfrm>
          <a:off x="4572000" y="876300"/>
          <a:ext cx="3467100" cy="1104899"/>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295276</xdr:colOff>
      <xdr:row>0</xdr:row>
      <xdr:rowOff>0</xdr:rowOff>
    </xdr:from>
    <xdr:to>
      <xdr:col>5</xdr:col>
      <xdr:colOff>219076</xdr:colOff>
      <xdr:row>4</xdr:row>
      <xdr:rowOff>28575</xdr:rowOff>
    </xdr:to>
    <xdr:sp macro="" textlink="">
      <xdr:nvSpPr>
        <xdr:cNvPr id="7" name="Oval 6">
          <a:extLst>
            <a:ext uri="{FF2B5EF4-FFF2-40B4-BE49-F238E27FC236}">
              <a16:creationId xmlns:a16="http://schemas.microsoft.com/office/drawing/2014/main" id="{1BA6DC1C-7082-49A2-9F09-A1078810FEB2}"/>
            </a:ext>
          </a:extLst>
        </xdr:cNvPr>
        <xdr:cNvSpPr/>
      </xdr:nvSpPr>
      <xdr:spPr>
        <a:xfrm>
          <a:off x="2124076" y="0"/>
          <a:ext cx="1143000" cy="790575"/>
        </a:xfrm>
        <a:prstGeom prst="ellips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152399</xdr:colOff>
      <xdr:row>5</xdr:row>
      <xdr:rowOff>76200</xdr:rowOff>
    </xdr:from>
    <xdr:to>
      <xdr:col>3</xdr:col>
      <xdr:colOff>504824</xdr:colOff>
      <xdr:row>11</xdr:row>
      <xdr:rowOff>0</xdr:rowOff>
    </xdr:to>
    <xdr:sp macro="" textlink="">
      <xdr:nvSpPr>
        <xdr:cNvPr id="10" name="Rectangle: Rounded Corners 9">
          <a:extLst>
            <a:ext uri="{FF2B5EF4-FFF2-40B4-BE49-F238E27FC236}">
              <a16:creationId xmlns:a16="http://schemas.microsoft.com/office/drawing/2014/main" id="{8F0836A0-88CD-6ED8-146A-DFEFB83E9D2F}"/>
            </a:ext>
          </a:extLst>
        </xdr:cNvPr>
        <xdr:cNvSpPr/>
      </xdr:nvSpPr>
      <xdr:spPr>
        <a:xfrm>
          <a:off x="152399" y="1028700"/>
          <a:ext cx="2181225" cy="1066800"/>
        </a:xfrm>
        <a:prstGeom prst="roundRect">
          <a:avLst/>
        </a:prstGeom>
        <a:solidFill>
          <a:schemeClr val="accent4">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161926</xdr:colOff>
      <xdr:row>0</xdr:row>
      <xdr:rowOff>0</xdr:rowOff>
    </xdr:from>
    <xdr:to>
      <xdr:col>3</xdr:col>
      <xdr:colOff>257176</xdr:colOff>
      <xdr:row>4</xdr:row>
      <xdr:rowOff>123824</xdr:rowOff>
    </xdr:to>
    <xdr:sp macro="" textlink="">
      <xdr:nvSpPr>
        <xdr:cNvPr id="12" name="Rectangle: Rounded Corners 11">
          <a:extLst>
            <a:ext uri="{FF2B5EF4-FFF2-40B4-BE49-F238E27FC236}">
              <a16:creationId xmlns:a16="http://schemas.microsoft.com/office/drawing/2014/main" id="{6BA82376-7A0D-40DF-811E-CB92BF52099C}"/>
            </a:ext>
          </a:extLst>
        </xdr:cNvPr>
        <xdr:cNvSpPr/>
      </xdr:nvSpPr>
      <xdr:spPr>
        <a:xfrm>
          <a:off x="161926" y="0"/>
          <a:ext cx="1924050" cy="885824"/>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523875</xdr:colOff>
      <xdr:row>10</xdr:row>
      <xdr:rowOff>0</xdr:rowOff>
    </xdr:from>
    <xdr:to>
      <xdr:col>20</xdr:col>
      <xdr:colOff>495300</xdr:colOff>
      <xdr:row>23</xdr:row>
      <xdr:rowOff>133349</xdr:rowOff>
    </xdr:to>
    <xdr:sp macro="" textlink="">
      <xdr:nvSpPr>
        <xdr:cNvPr id="13" name="Rectangle: Rounded Corners 12">
          <a:extLst>
            <a:ext uri="{FF2B5EF4-FFF2-40B4-BE49-F238E27FC236}">
              <a16:creationId xmlns:a16="http://schemas.microsoft.com/office/drawing/2014/main" id="{8F18C2E2-F0D0-425D-9211-056BA4E7E7C1}"/>
            </a:ext>
          </a:extLst>
        </xdr:cNvPr>
        <xdr:cNvSpPr/>
      </xdr:nvSpPr>
      <xdr:spPr>
        <a:xfrm>
          <a:off x="8448675" y="1905000"/>
          <a:ext cx="4238625" cy="2609849"/>
        </a:xfrm>
        <a:prstGeom prst="roundRect">
          <a:avLst>
            <a:gd name="adj" fmla="val 672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114301</xdr:colOff>
      <xdr:row>11</xdr:row>
      <xdr:rowOff>85725</xdr:rowOff>
    </xdr:from>
    <xdr:to>
      <xdr:col>4</xdr:col>
      <xdr:colOff>133351</xdr:colOff>
      <xdr:row>23</xdr:row>
      <xdr:rowOff>85724</xdr:rowOff>
    </xdr:to>
    <xdr:sp macro="" textlink="">
      <xdr:nvSpPr>
        <xdr:cNvPr id="14" name="Rectangle: Rounded Corners 13">
          <a:extLst>
            <a:ext uri="{FF2B5EF4-FFF2-40B4-BE49-F238E27FC236}">
              <a16:creationId xmlns:a16="http://schemas.microsoft.com/office/drawing/2014/main" id="{CC1EC153-D098-4810-8D41-CD8CDBA367E9}"/>
            </a:ext>
          </a:extLst>
        </xdr:cNvPr>
        <xdr:cNvSpPr/>
      </xdr:nvSpPr>
      <xdr:spPr>
        <a:xfrm>
          <a:off x="114301" y="2181225"/>
          <a:ext cx="2457450" cy="2285999"/>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295276</xdr:colOff>
      <xdr:row>11</xdr:row>
      <xdr:rowOff>9525</xdr:rowOff>
    </xdr:from>
    <xdr:to>
      <xdr:col>9</xdr:col>
      <xdr:colOff>161926</xdr:colOff>
      <xdr:row>23</xdr:row>
      <xdr:rowOff>95249</xdr:rowOff>
    </xdr:to>
    <xdr:sp macro="" textlink="">
      <xdr:nvSpPr>
        <xdr:cNvPr id="15" name="Rectangle: Rounded Corners 14">
          <a:extLst>
            <a:ext uri="{FF2B5EF4-FFF2-40B4-BE49-F238E27FC236}">
              <a16:creationId xmlns:a16="http://schemas.microsoft.com/office/drawing/2014/main" id="{3A50CD0C-EE6E-4D04-B85E-004843B056B9}"/>
            </a:ext>
          </a:extLst>
        </xdr:cNvPr>
        <xdr:cNvSpPr/>
      </xdr:nvSpPr>
      <xdr:spPr>
        <a:xfrm>
          <a:off x="2733676" y="2105025"/>
          <a:ext cx="2914650" cy="2371724"/>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228600</xdr:colOff>
      <xdr:row>10</xdr:row>
      <xdr:rowOff>171449</xdr:rowOff>
    </xdr:from>
    <xdr:to>
      <xdr:col>13</xdr:col>
      <xdr:colOff>447675</xdr:colOff>
      <xdr:row>23</xdr:row>
      <xdr:rowOff>171450</xdr:rowOff>
    </xdr:to>
    <xdr:sp macro="" textlink="">
      <xdr:nvSpPr>
        <xdr:cNvPr id="16" name="Rectangle: Rounded Corners 15">
          <a:extLst>
            <a:ext uri="{FF2B5EF4-FFF2-40B4-BE49-F238E27FC236}">
              <a16:creationId xmlns:a16="http://schemas.microsoft.com/office/drawing/2014/main" id="{8B1F6911-C6E6-41F4-ADF4-B06D336D6C3C}"/>
            </a:ext>
          </a:extLst>
        </xdr:cNvPr>
        <xdr:cNvSpPr/>
      </xdr:nvSpPr>
      <xdr:spPr>
        <a:xfrm>
          <a:off x="5715000" y="2076449"/>
          <a:ext cx="2657475" cy="2476501"/>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581025</xdr:colOff>
      <xdr:row>1</xdr:row>
      <xdr:rowOff>9524</xdr:rowOff>
    </xdr:from>
    <xdr:to>
      <xdr:col>12</xdr:col>
      <xdr:colOff>600075</xdr:colOff>
      <xdr:row>3</xdr:row>
      <xdr:rowOff>9525</xdr:rowOff>
    </xdr:to>
    <xdr:sp macro="" textlink="">
      <xdr:nvSpPr>
        <xdr:cNvPr id="17" name="TextBox 16">
          <a:extLst>
            <a:ext uri="{FF2B5EF4-FFF2-40B4-BE49-F238E27FC236}">
              <a16:creationId xmlns:a16="http://schemas.microsoft.com/office/drawing/2014/main" id="{52E436F8-9F64-A4BC-20A9-D092F27950E5}"/>
            </a:ext>
          </a:extLst>
        </xdr:cNvPr>
        <xdr:cNvSpPr txBox="1"/>
      </xdr:nvSpPr>
      <xdr:spPr>
        <a:xfrm>
          <a:off x="2409825" y="200024"/>
          <a:ext cx="5505450"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3"/>
          <a:r>
            <a:rPr lang="en-US" sz="1600" u="dbl">
              <a:latin typeface="ADLaM Display" panose="02010000000000000000" pitchFamily="2" charset="0"/>
              <a:ea typeface="ADLaM Display" panose="02010000000000000000" pitchFamily="2" charset="0"/>
              <a:cs typeface="ADLaM Display" panose="02010000000000000000" pitchFamily="2" charset="0"/>
            </a:rPr>
            <a:t>BIKE SHARING RENTAL DASHBOARD</a:t>
          </a:r>
        </a:p>
      </xdr:txBody>
    </xdr:sp>
    <xdr:clientData/>
  </xdr:twoCellAnchor>
  <xdr:twoCellAnchor>
    <xdr:from>
      <xdr:col>14</xdr:col>
      <xdr:colOff>28575</xdr:colOff>
      <xdr:row>10</xdr:row>
      <xdr:rowOff>66675</xdr:rowOff>
    </xdr:from>
    <xdr:to>
      <xdr:col>20</xdr:col>
      <xdr:colOff>409575</xdr:colOff>
      <xdr:row>23</xdr:row>
      <xdr:rowOff>142874</xdr:rowOff>
    </xdr:to>
    <xdr:graphicFrame macro="">
      <xdr:nvGraphicFramePr>
        <xdr:cNvPr id="4" name="Chart 3">
          <a:extLst>
            <a:ext uri="{FF2B5EF4-FFF2-40B4-BE49-F238E27FC236}">
              <a16:creationId xmlns:a16="http://schemas.microsoft.com/office/drawing/2014/main" id="{302CE196-21B7-4316-80FF-3206B5303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295274</xdr:colOff>
      <xdr:row>11</xdr:row>
      <xdr:rowOff>95250</xdr:rowOff>
    </xdr:from>
    <xdr:to>
      <xdr:col>13</xdr:col>
      <xdr:colOff>323850</xdr:colOff>
      <xdr:row>22</xdr:row>
      <xdr:rowOff>190498</xdr:rowOff>
    </xdr:to>
    <xdr:graphicFrame macro="">
      <xdr:nvGraphicFramePr>
        <xdr:cNvPr id="5" name="Chart 4">
          <a:extLst>
            <a:ext uri="{FF2B5EF4-FFF2-40B4-BE49-F238E27FC236}">
              <a16:creationId xmlns:a16="http://schemas.microsoft.com/office/drawing/2014/main" id="{F4A577A6-5309-40D8-905B-8A813EE78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219075</xdr:colOff>
      <xdr:row>12</xdr:row>
      <xdr:rowOff>1</xdr:rowOff>
    </xdr:from>
    <xdr:to>
      <xdr:col>4</xdr:col>
      <xdr:colOff>114300</xdr:colOff>
      <xdr:row>23</xdr:row>
      <xdr:rowOff>19051</xdr:rowOff>
    </xdr:to>
    <xdr:graphicFrame macro="">
      <xdr:nvGraphicFramePr>
        <xdr:cNvPr id="18" name="Chart 17">
          <a:extLst>
            <a:ext uri="{FF2B5EF4-FFF2-40B4-BE49-F238E27FC236}">
              <a16:creationId xmlns:a16="http://schemas.microsoft.com/office/drawing/2014/main" id="{2F6B16A0-22FC-4826-AFEF-A5733E3D8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381000</xdr:colOff>
      <xdr:row>11</xdr:row>
      <xdr:rowOff>161925</xdr:rowOff>
    </xdr:from>
    <xdr:to>
      <xdr:col>9</xdr:col>
      <xdr:colOff>123825</xdr:colOff>
      <xdr:row>23</xdr:row>
      <xdr:rowOff>85725</xdr:rowOff>
    </xdr:to>
    <xdr:graphicFrame macro="">
      <xdr:nvGraphicFramePr>
        <xdr:cNvPr id="19" name="Chart 18">
          <a:extLst>
            <a:ext uri="{FF2B5EF4-FFF2-40B4-BE49-F238E27FC236}">
              <a16:creationId xmlns:a16="http://schemas.microsoft.com/office/drawing/2014/main" id="{C02D0469-B553-4DDE-8285-E1F53E74A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219075</xdr:colOff>
      <xdr:row>0</xdr:row>
      <xdr:rowOff>47624</xdr:rowOff>
    </xdr:from>
    <xdr:to>
      <xdr:col>3</xdr:col>
      <xdr:colOff>219075</xdr:colOff>
      <xdr:row>4</xdr:row>
      <xdr:rowOff>95249</xdr:rowOff>
    </xdr:to>
    <mc:AlternateContent xmlns:mc="http://schemas.openxmlformats.org/markup-compatibility/2006" xmlns:a14="http://schemas.microsoft.com/office/drawing/2010/main">
      <mc:Choice Requires="a14">
        <xdr:graphicFrame macro="">
          <xdr:nvGraphicFramePr>
            <xdr:cNvPr id="23" name="Holiday Type 1">
              <a:extLst>
                <a:ext uri="{FF2B5EF4-FFF2-40B4-BE49-F238E27FC236}">
                  <a16:creationId xmlns:a16="http://schemas.microsoft.com/office/drawing/2014/main" id="{C227DFBD-7E0E-4BDC-B892-0087E7A8AECF}"/>
                </a:ext>
              </a:extLst>
            </xdr:cNvPr>
            <xdr:cNvGraphicFramePr/>
          </xdr:nvGraphicFramePr>
          <xdr:xfrm>
            <a:off x="0" y="0"/>
            <a:ext cx="0" cy="0"/>
          </xdr:xfrm>
          <a:graphic>
            <a:graphicData uri="http://schemas.microsoft.com/office/drawing/2010/slicer">
              <sle:slicer xmlns:sle="http://schemas.microsoft.com/office/drawing/2010/slicer" name="Holiday Type 1"/>
            </a:graphicData>
          </a:graphic>
        </xdr:graphicFrame>
      </mc:Choice>
      <mc:Fallback xmlns="">
        <xdr:sp macro="" textlink="">
          <xdr:nvSpPr>
            <xdr:cNvPr id="0" name=""/>
            <xdr:cNvSpPr>
              <a:spLocks noTextEdit="1"/>
            </xdr:cNvSpPr>
          </xdr:nvSpPr>
          <xdr:spPr>
            <a:xfrm>
              <a:off x="219075" y="47624"/>
              <a:ext cx="1828800" cy="80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47625</xdr:colOff>
      <xdr:row>4</xdr:row>
      <xdr:rowOff>104775</xdr:rowOff>
    </xdr:from>
    <xdr:to>
      <xdr:col>7</xdr:col>
      <xdr:colOff>152400</xdr:colOff>
      <xdr:row>10</xdr:row>
      <xdr:rowOff>152400</xdr:rowOff>
    </xdr:to>
    <xdr:sp macro="" textlink="">
      <xdr:nvSpPr>
        <xdr:cNvPr id="25" name="Rectangle: Rounded Corners 24">
          <a:extLst>
            <a:ext uri="{FF2B5EF4-FFF2-40B4-BE49-F238E27FC236}">
              <a16:creationId xmlns:a16="http://schemas.microsoft.com/office/drawing/2014/main" id="{17CA92CD-9117-4DEE-84F9-3E55B0AE420C}"/>
            </a:ext>
          </a:extLst>
        </xdr:cNvPr>
        <xdr:cNvSpPr/>
      </xdr:nvSpPr>
      <xdr:spPr>
        <a:xfrm>
          <a:off x="2486025" y="866775"/>
          <a:ext cx="1933575" cy="1190625"/>
        </a:xfrm>
        <a:prstGeom prst="roundRect">
          <a:avLst/>
        </a:prstGeom>
        <a:solidFill>
          <a:schemeClr val="accent4">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190500</xdr:colOff>
      <xdr:row>5</xdr:row>
      <xdr:rowOff>85725</xdr:rowOff>
    </xdr:from>
    <xdr:to>
      <xdr:col>3</xdr:col>
      <xdr:colOff>438150</xdr:colOff>
      <xdr:row>10</xdr:row>
      <xdr:rowOff>142875</xdr:rowOff>
    </xdr:to>
    <mc:AlternateContent xmlns:mc="http://schemas.openxmlformats.org/markup-compatibility/2006" xmlns:a14="http://schemas.microsoft.com/office/drawing/2010/main">
      <mc:Choice Requires="a14">
        <xdr:graphicFrame macro="">
          <xdr:nvGraphicFramePr>
            <xdr:cNvPr id="30" name="Weather Condition 4">
              <a:extLst>
                <a:ext uri="{FF2B5EF4-FFF2-40B4-BE49-F238E27FC236}">
                  <a16:creationId xmlns:a16="http://schemas.microsoft.com/office/drawing/2014/main" id="{E04EFE0F-3BD3-43CF-835F-66C68507B334}"/>
                </a:ext>
              </a:extLst>
            </xdr:cNvPr>
            <xdr:cNvGraphicFramePr/>
          </xdr:nvGraphicFramePr>
          <xdr:xfrm>
            <a:off x="0" y="0"/>
            <a:ext cx="0" cy="0"/>
          </xdr:xfrm>
          <a:graphic>
            <a:graphicData uri="http://schemas.microsoft.com/office/drawing/2010/slicer">
              <sle:slicer xmlns:sle="http://schemas.microsoft.com/office/drawing/2010/slicer" name="Weather Condition 4"/>
            </a:graphicData>
          </a:graphic>
        </xdr:graphicFrame>
      </mc:Choice>
      <mc:Fallback xmlns="">
        <xdr:sp macro="" textlink="">
          <xdr:nvSpPr>
            <xdr:cNvPr id="0" name=""/>
            <xdr:cNvSpPr>
              <a:spLocks noTextEdit="1"/>
            </xdr:cNvSpPr>
          </xdr:nvSpPr>
          <xdr:spPr>
            <a:xfrm>
              <a:off x="190500" y="1038225"/>
              <a:ext cx="2076450" cy="1009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142874</xdr:colOff>
      <xdr:row>5</xdr:row>
      <xdr:rowOff>0</xdr:rowOff>
    </xdr:from>
    <xdr:to>
      <xdr:col>7</xdr:col>
      <xdr:colOff>57149</xdr:colOff>
      <xdr:row>10</xdr:row>
      <xdr:rowOff>72838</xdr:rowOff>
    </xdr:to>
    <mc:AlternateContent xmlns:mc="http://schemas.openxmlformats.org/markup-compatibility/2006" xmlns:a14="http://schemas.microsoft.com/office/drawing/2010/main">
      <mc:Choice Requires="a14">
        <xdr:graphicFrame macro="">
          <xdr:nvGraphicFramePr>
            <xdr:cNvPr id="6" name="Day Type 3">
              <a:extLst>
                <a:ext uri="{FF2B5EF4-FFF2-40B4-BE49-F238E27FC236}">
                  <a16:creationId xmlns:a16="http://schemas.microsoft.com/office/drawing/2014/main" id="{33D23357-CD89-4AAC-86D2-E8A5019BA4DF}"/>
                </a:ext>
              </a:extLst>
            </xdr:cNvPr>
            <xdr:cNvGraphicFramePr/>
          </xdr:nvGraphicFramePr>
          <xdr:xfrm>
            <a:off x="0" y="0"/>
            <a:ext cx="0" cy="0"/>
          </xdr:xfrm>
          <a:graphic>
            <a:graphicData uri="http://schemas.microsoft.com/office/drawing/2010/slicer">
              <sle:slicer xmlns:sle="http://schemas.microsoft.com/office/drawing/2010/slicer" name="Day Type 3"/>
            </a:graphicData>
          </a:graphic>
        </xdr:graphicFrame>
      </mc:Choice>
      <mc:Fallback xmlns="">
        <xdr:sp macro="" textlink="">
          <xdr:nvSpPr>
            <xdr:cNvPr id="0" name=""/>
            <xdr:cNvSpPr>
              <a:spLocks noTextEdit="1"/>
            </xdr:cNvSpPr>
          </xdr:nvSpPr>
          <xdr:spPr>
            <a:xfrm>
              <a:off x="2581274" y="952500"/>
              <a:ext cx="1743075" cy="10253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342900</xdr:colOff>
      <xdr:row>5</xdr:row>
      <xdr:rowOff>1</xdr:rowOff>
    </xdr:from>
    <xdr:to>
      <xdr:col>13</xdr:col>
      <xdr:colOff>19050</xdr:colOff>
      <xdr:row>9</xdr:row>
      <xdr:rowOff>187699</xdr:rowOff>
    </xdr:to>
    <xdr:graphicFrame macro="">
      <xdr:nvGraphicFramePr>
        <xdr:cNvPr id="22" name="Chart 21">
          <a:extLst>
            <a:ext uri="{FF2B5EF4-FFF2-40B4-BE49-F238E27FC236}">
              <a16:creationId xmlns:a16="http://schemas.microsoft.com/office/drawing/2014/main" id="{1B36F137-5BFA-43A6-A22B-4AA782C4F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0</xdr:row>
      <xdr:rowOff>47625</xdr:rowOff>
    </xdr:from>
    <xdr:to>
      <xdr:col>20</xdr:col>
      <xdr:colOff>495299</xdr:colOff>
      <xdr:row>9</xdr:row>
      <xdr:rowOff>133350</xdr:rowOff>
    </xdr:to>
    <xdr:sp macro="" textlink="">
      <xdr:nvSpPr>
        <xdr:cNvPr id="28" name="Rectangle: Rounded Corners 27">
          <a:extLst>
            <a:ext uri="{FF2B5EF4-FFF2-40B4-BE49-F238E27FC236}">
              <a16:creationId xmlns:a16="http://schemas.microsoft.com/office/drawing/2014/main" id="{46B5696C-BC24-46FC-9F20-0634534AEA86}"/>
            </a:ext>
          </a:extLst>
        </xdr:cNvPr>
        <xdr:cNvSpPr/>
      </xdr:nvSpPr>
      <xdr:spPr>
        <a:xfrm>
          <a:off x="9753600" y="47625"/>
          <a:ext cx="2933699" cy="1800225"/>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228600</xdr:colOff>
      <xdr:row>0</xdr:row>
      <xdr:rowOff>38100</xdr:rowOff>
    </xdr:from>
    <xdr:to>
      <xdr:col>15</xdr:col>
      <xdr:colOff>457200</xdr:colOff>
      <xdr:row>9</xdr:row>
      <xdr:rowOff>123825</xdr:rowOff>
    </xdr:to>
    <xdr:sp macro="" textlink="">
      <xdr:nvSpPr>
        <xdr:cNvPr id="31" name="Rectangle: Rounded Corners 30">
          <a:extLst>
            <a:ext uri="{FF2B5EF4-FFF2-40B4-BE49-F238E27FC236}">
              <a16:creationId xmlns:a16="http://schemas.microsoft.com/office/drawing/2014/main" id="{E00C684C-946B-428F-BA33-92C65E434F78}"/>
            </a:ext>
          </a:extLst>
        </xdr:cNvPr>
        <xdr:cNvSpPr/>
      </xdr:nvSpPr>
      <xdr:spPr>
        <a:xfrm>
          <a:off x="8153400" y="38100"/>
          <a:ext cx="1447800" cy="1800225"/>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295274</xdr:colOff>
      <xdr:row>0</xdr:row>
      <xdr:rowOff>85725</xdr:rowOff>
    </xdr:from>
    <xdr:to>
      <xdr:col>15</xdr:col>
      <xdr:colOff>438149</xdr:colOff>
      <xdr:row>9</xdr:row>
      <xdr:rowOff>38100</xdr:rowOff>
    </xdr:to>
    <mc:AlternateContent xmlns:mc="http://schemas.openxmlformats.org/markup-compatibility/2006" xmlns:a14="http://schemas.microsoft.com/office/drawing/2010/main">
      <mc:Choice Requires="a14">
        <xdr:graphicFrame macro="">
          <xdr:nvGraphicFramePr>
            <xdr:cNvPr id="32" name="Weather Condition2 1">
              <a:extLst>
                <a:ext uri="{FF2B5EF4-FFF2-40B4-BE49-F238E27FC236}">
                  <a16:creationId xmlns:a16="http://schemas.microsoft.com/office/drawing/2014/main" id="{A1A39A33-AB35-45CD-97DE-808AC4A00910}"/>
                </a:ext>
              </a:extLst>
            </xdr:cNvPr>
            <xdr:cNvGraphicFramePr/>
          </xdr:nvGraphicFramePr>
          <xdr:xfrm>
            <a:off x="0" y="0"/>
            <a:ext cx="0" cy="0"/>
          </xdr:xfrm>
          <a:graphic>
            <a:graphicData uri="http://schemas.microsoft.com/office/drawing/2010/slicer">
              <sle:slicer xmlns:sle="http://schemas.microsoft.com/office/drawing/2010/slicer" name="Weather Condition2 1"/>
            </a:graphicData>
          </a:graphic>
        </xdr:graphicFrame>
      </mc:Choice>
      <mc:Fallback xmlns="">
        <xdr:sp macro="" textlink="">
          <xdr:nvSpPr>
            <xdr:cNvPr id="0" name=""/>
            <xdr:cNvSpPr>
              <a:spLocks noTextEdit="1"/>
            </xdr:cNvSpPr>
          </xdr:nvSpPr>
          <xdr:spPr>
            <a:xfrm>
              <a:off x="8134350" y="142875"/>
              <a:ext cx="1447800"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95250</xdr:colOff>
      <xdr:row>0</xdr:row>
      <xdr:rowOff>66676</xdr:rowOff>
    </xdr:from>
    <xdr:to>
      <xdr:col>20</xdr:col>
      <xdr:colOff>400050</xdr:colOff>
      <xdr:row>9</xdr:row>
      <xdr:rowOff>47626</xdr:rowOff>
    </xdr:to>
    <xdr:graphicFrame macro="">
      <xdr:nvGraphicFramePr>
        <xdr:cNvPr id="33" name="Chart 32">
          <a:extLst>
            <a:ext uri="{FF2B5EF4-FFF2-40B4-BE49-F238E27FC236}">
              <a16:creationId xmlns:a16="http://schemas.microsoft.com/office/drawing/2014/main" id="{2B78001B-B112-4A12-B9C4-737904FF3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257175</xdr:colOff>
      <xdr:row>0</xdr:row>
      <xdr:rowOff>0</xdr:rowOff>
    </xdr:from>
    <xdr:to>
      <xdr:col>5</xdr:col>
      <xdr:colOff>251894</xdr:colOff>
      <xdr:row>4</xdr:row>
      <xdr:rowOff>19049</xdr:rowOff>
    </xdr:to>
    <xdr:pic>
      <xdr:nvPicPr>
        <xdr:cNvPr id="27" name="Picture 26">
          <a:extLst>
            <a:ext uri="{FF2B5EF4-FFF2-40B4-BE49-F238E27FC236}">
              <a16:creationId xmlns:a16="http://schemas.microsoft.com/office/drawing/2014/main" id="{13B7051D-0B8D-FB0C-2540-7E5B748482A1}"/>
            </a:ext>
          </a:extLst>
        </xdr:cNvPr>
        <xdr:cNvPicPr>
          <a:picLocks noChangeAspect="1" noChangeArrowheads="1"/>
        </xdr:cNvPicPr>
      </xdr:nvPicPr>
      <xdr:blipFill>
        <a:blip xmlns:r="http://schemas.openxmlformats.org/officeDocument/2006/relationships" r:embed="rId7">
          <a:lum bright="-39000" contrast="-26000"/>
          <a:extLst>
            <a:ext uri="{28A0092B-C50C-407E-A947-70E740481C1C}">
              <a14:useLocalDpi xmlns:a14="http://schemas.microsoft.com/office/drawing/2010/main" val="0"/>
            </a:ext>
          </a:extLst>
        </a:blip>
        <a:srcRect/>
        <a:stretch>
          <a:fillRect/>
        </a:stretch>
      </xdr:blipFill>
      <xdr:spPr bwMode="auto">
        <a:xfrm>
          <a:off x="2085975" y="0"/>
          <a:ext cx="1213919" cy="781049"/>
        </a:xfrm>
        <a:prstGeom prst="rect">
          <a:avLst/>
        </a:prstGeom>
        <a:noFill/>
        <a:ln>
          <a:noFill/>
        </a:ln>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tafa Maru" refreshedDate="45848.721677662033" createdVersion="8" refreshedVersion="8" minRefreshableVersion="3" recordCount="610" xr:uid="{7C7999AA-16F2-4055-8CE9-F9A9B784AA84}">
  <cacheSource type="worksheet">
    <worksheetSource ref="A1:U611" sheet="Merge_dataset"/>
  </cacheSource>
  <cacheFields count="24">
    <cacheField name="ID" numFmtId="0">
      <sharedItems containsSemiMixedTypes="0" containsString="0" containsNumber="1" containsInteger="1" minValue="1" maxValue="610"/>
    </cacheField>
    <cacheField name="Date" numFmtId="164">
      <sharedItems containsSemiMixedTypes="0" containsNonDate="0" containsDate="1" containsString="0" minDate="2011-01-01T00:00:00" maxDate="2012-10-30T00:00:00" count="345">
        <d v="2011-01-01T00:00:00"/>
        <d v="2011-02-01T00:00:00"/>
        <d v="2011-03-01T00:00:00"/>
        <d v="2011-04-01T00:00:00"/>
        <d v="2011-05-01T00:00:00"/>
        <d v="2011-06-01T00:00:00"/>
        <d v="2011-07-01T00:00:00"/>
        <d v="2011-08-01T00:00:00"/>
        <d v="2011-09-01T00:00:00"/>
        <d v="2011-10-01T00:00:00"/>
        <d v="2011-11-01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sharedItems>
      <fieldGroup par="23"/>
    </cacheField>
    <cacheField name="Season" numFmtId="0">
      <sharedItems containsSemiMixedTypes="0" containsString="0" containsNumber="1" containsInteger="1" minValue="1" maxValue="1"/>
    </cacheField>
    <cacheField name="Year" numFmtId="0">
      <sharedItems containsSemiMixedTypes="0" containsString="0" containsNumber="1" containsInteger="1" minValue="0" maxValue="0"/>
    </cacheField>
    <cacheField name="Month" numFmtId="0">
      <sharedItems containsSemiMixedTypes="0" containsString="0" containsNumber="1" containsInteger="1" minValue="1" maxValue="1" count="1">
        <n v="1"/>
      </sharedItems>
    </cacheField>
    <cacheField name="Hour" numFmtId="0">
      <sharedItems containsSemiMixedTypes="0" containsString="0" containsNumber="1" containsInteger="1" minValue="0" maxValue="23" count="24">
        <n v="0"/>
        <n v="1"/>
        <n v="2"/>
        <n v="3"/>
        <n v="4"/>
        <n v="5"/>
        <n v="6"/>
        <n v="7"/>
        <n v="8"/>
        <n v="9"/>
        <n v="10"/>
        <n v="11"/>
        <n v="12"/>
        <n v="13"/>
        <n v="14"/>
        <n v="15"/>
        <n v="16"/>
        <n v="17"/>
        <n v="18"/>
        <n v="19"/>
        <n v="20"/>
        <n v="21"/>
        <n v="22"/>
        <n v="23"/>
      </sharedItems>
    </cacheField>
    <cacheField name="Holiday" numFmtId="0">
      <sharedItems count="2">
        <b v="0"/>
        <b v="1"/>
      </sharedItems>
    </cacheField>
    <cacheField name="Weekday" numFmtId="0">
      <sharedItems containsSemiMixedTypes="0" containsString="0" containsNumber="1" containsInteger="1" minValue="0" maxValue="6" count="7">
        <n v="6"/>
        <n v="0"/>
        <n v="1"/>
        <n v="2"/>
        <n v="3"/>
        <n v="4"/>
        <n v="5"/>
      </sharedItems>
    </cacheField>
    <cacheField name="Weather Condition" numFmtId="0">
      <sharedItems containsSemiMixedTypes="0" containsString="0" containsNumber="1" containsInteger="1" minValue="1" maxValue="4" count="4">
        <n v="1"/>
        <n v="2"/>
        <n v="3"/>
        <n v="4"/>
      </sharedItems>
    </cacheField>
    <cacheField name="Temperature (c)" numFmtId="0">
      <sharedItems containsSemiMixedTypes="0" containsString="0" containsNumber="1" minValue="0.02" maxValue="0.46"/>
    </cacheField>
    <cacheField name="Feels Like Temp ©" numFmtId="0">
      <sharedItems containsSemiMixedTypes="0" containsString="0" containsNumber="1" minValue="1.52E-2" maxValue="0.45450000000000002"/>
    </cacheField>
    <cacheField name="Humidity (%)" numFmtId="0">
      <sharedItems containsSemiMixedTypes="0" containsString="0" containsNumber="1" minValue="0.21" maxValue="1" count="61">
        <n v="0.81"/>
        <n v="0.8"/>
        <n v="0.75"/>
        <n v="0.86"/>
        <n v="0.76"/>
        <n v="0.77"/>
        <n v="0.72"/>
        <n v="0.82"/>
        <n v="0.88"/>
        <n v="0.87"/>
        <n v="0.94"/>
        <n v="1"/>
        <n v="0.71"/>
        <n v="0.66"/>
        <n v="0.56999999999999995"/>
        <n v="0.46"/>
        <n v="0.42"/>
        <n v="0.39"/>
        <n v="0.44"/>
        <n v="0.47"/>
        <n v="0.5"/>
        <n v="0.43"/>
        <n v="0.4"/>
        <n v="0.35"/>
        <n v="0.3"/>
        <n v="0.32"/>
        <n v="0.64"/>
        <n v="0.69"/>
        <n v="0.55000000000000004"/>
        <n v="0.59"/>
        <n v="0.63"/>
        <n v="0.68"/>
        <n v="0.74"/>
        <n v="0.51"/>
        <n v="0.56000000000000005"/>
        <n v="0.52"/>
        <n v="0.49"/>
        <n v="0.48"/>
        <n v="0.37"/>
        <n v="0.33"/>
        <n v="0.28000000000000003"/>
        <n v="0.38"/>
        <n v="0.36"/>
        <n v="0.93"/>
        <n v="0.28999999999999998"/>
        <n v="0.53"/>
        <n v="0.34"/>
        <n v="0.54"/>
        <n v="0.41"/>
        <n v="0.45"/>
        <n v="0.92"/>
        <n v="0.62"/>
        <n v="0.57999999999999996"/>
        <n v="0.61"/>
        <n v="0.6"/>
        <n v="0.65"/>
        <n v="0.7"/>
        <n v="0.27"/>
        <n v="0.21"/>
        <n v="0.25"/>
        <n v="0.26"/>
      </sharedItems>
    </cacheField>
    <cacheField name="Wind Speed " numFmtId="0">
      <sharedItems containsSemiMixedTypes="0" containsString="0" containsNumber="1" minValue="0" maxValue="0.58209999999999995"/>
    </cacheField>
    <cacheField name="Casual Users" numFmtId="0">
      <sharedItems containsSemiMixedTypes="0" containsString="0" containsNumber="1" containsInteger="1" minValue="0" maxValue="47" count="32">
        <n v="3"/>
        <n v="8"/>
        <n v="5"/>
        <n v="0"/>
        <n v="2"/>
        <n v="1"/>
        <n v="12"/>
        <n v="26"/>
        <n v="29"/>
        <n v="47"/>
        <n v="35"/>
        <n v="40"/>
        <n v="41"/>
        <n v="15"/>
        <n v="9"/>
        <n v="6"/>
        <n v="11"/>
        <n v="4"/>
        <n v="7"/>
        <n v="16"/>
        <n v="20"/>
        <n v="19"/>
        <n v="10"/>
        <n v="13"/>
        <n v="14"/>
        <n v="18"/>
        <n v="17"/>
        <n v="21"/>
        <n v="33"/>
        <n v="23"/>
        <n v="22"/>
        <n v="24"/>
      </sharedItems>
    </cacheField>
    <cacheField name="Registered Users" numFmtId="0">
      <sharedItems containsSemiMixedTypes="0" containsString="0" containsNumber="1" containsInteger="1" minValue="0" maxValue="247" count="150">
        <n v="13"/>
        <n v="32"/>
        <n v="27"/>
        <n v="10"/>
        <n v="1"/>
        <n v="0"/>
        <n v="2"/>
        <n v="7"/>
        <n v="6"/>
        <n v="24"/>
        <n v="30"/>
        <n v="55"/>
        <n v="47"/>
        <n v="71"/>
        <n v="70"/>
        <n v="52"/>
        <n v="26"/>
        <n v="31"/>
        <n v="25"/>
        <n v="17"/>
        <n v="16"/>
        <n v="8"/>
        <n v="4"/>
        <n v="19"/>
        <n v="46"/>
        <n v="54"/>
        <n v="73"/>
        <n v="64"/>
        <n v="67"/>
        <n v="58"/>
        <n v="43"/>
        <n v="29"/>
        <n v="20"/>
        <n v="9"/>
        <n v="5"/>
        <n v="3"/>
        <n v="63"/>
        <n v="153"/>
        <n v="81"/>
        <n v="33"/>
        <n v="41"/>
        <n v="48"/>
        <n v="53"/>
        <n v="66"/>
        <n v="146"/>
        <n v="148"/>
        <n v="102"/>
        <n v="49"/>
        <n v="11"/>
        <n v="36"/>
        <n v="92"/>
        <n v="177"/>
        <n v="98"/>
        <n v="37"/>
        <n v="50"/>
        <n v="79"/>
        <n v="68"/>
        <n v="202"/>
        <n v="179"/>
        <n v="110"/>
        <n v="34"/>
        <n v="87"/>
        <n v="192"/>
        <n v="109"/>
        <n v="74"/>
        <n v="65"/>
        <n v="85"/>
        <n v="186"/>
        <n v="166"/>
        <n v="127"/>
        <n v="82"/>
        <n v="40"/>
        <n v="18"/>
        <n v="95"/>
        <n v="216"/>
        <n v="116"/>
        <n v="42"/>
        <n v="57"/>
        <n v="78"/>
        <n v="59"/>
        <n v="163"/>
        <n v="158"/>
        <n v="51"/>
        <n v="76"/>
        <n v="190"/>
        <n v="125"/>
        <n v="178"/>
        <n v="39"/>
        <n v="14"/>
        <n v="15"/>
        <n v="56"/>
        <n v="60"/>
        <n v="90"/>
        <n v="83"/>
        <n v="69"/>
        <n v="28"/>
        <n v="35"/>
        <n v="22"/>
        <n v="12"/>
        <n v="77"/>
        <n v="44"/>
        <n v="38"/>
        <n v="75"/>
        <n v="184"/>
        <n v="174"/>
        <n v="154"/>
        <n v="97"/>
        <n v="214"/>
        <n v="45"/>
        <n v="72"/>
        <n v="130"/>
        <n v="94"/>
        <n v="139"/>
        <n v="135"/>
        <n v="197"/>
        <n v="137"/>
        <n v="141"/>
        <n v="156"/>
        <n v="117"/>
        <n v="155"/>
        <n v="134"/>
        <n v="89"/>
        <n v="80"/>
        <n v="108"/>
        <n v="61"/>
        <n v="124"/>
        <n v="132"/>
        <n v="196"/>
        <n v="107"/>
        <n v="100"/>
        <n v="247"/>
        <n v="140"/>
        <n v="86"/>
        <n v="62"/>
        <n v="207"/>
        <n v="210"/>
        <n v="159"/>
        <n v="151"/>
        <n v="119"/>
        <n v="93"/>
        <n v="23"/>
        <n v="171"/>
        <n v="145"/>
        <n v="101"/>
        <n v="21"/>
        <n v="103"/>
        <n v="233"/>
        <n v="208"/>
        <n v="218"/>
        <n v="133"/>
      </sharedItems>
    </cacheField>
    <cacheField name="Total Rentals" numFmtId="0">
      <sharedItems containsSemiMixedTypes="0" containsString="0" containsNumber="1" containsInteger="1" minValue="1" maxValue="249" count="165">
        <n v="16"/>
        <n v="40"/>
        <n v="32"/>
        <n v="13"/>
        <n v="1"/>
        <n v="2"/>
        <n v="3"/>
        <n v="8"/>
        <n v="14"/>
        <n v="36"/>
        <n v="56"/>
        <n v="84"/>
        <n v="94"/>
        <n v="106"/>
        <n v="110"/>
        <n v="93"/>
        <n v="67"/>
        <n v="35"/>
        <n v="37"/>
        <n v="34"/>
        <n v="28"/>
        <n v="39"/>
        <n v="17"/>
        <n v="9"/>
        <n v="6"/>
        <n v="20"/>
        <n v="53"/>
        <n v="70"/>
        <n v="75"/>
        <n v="59"/>
        <n v="74"/>
        <n v="76"/>
        <n v="65"/>
        <n v="30"/>
        <n v="22"/>
        <n v="31"/>
        <n v="5"/>
        <n v="64"/>
        <n v="154"/>
        <n v="88"/>
        <n v="44"/>
        <n v="51"/>
        <n v="61"/>
        <n v="77"/>
        <n v="72"/>
        <n v="157"/>
        <n v="52"/>
        <n v="12"/>
        <n v="4"/>
        <n v="179"/>
        <n v="100"/>
        <n v="42"/>
        <n v="57"/>
        <n v="78"/>
        <n v="97"/>
        <n v="63"/>
        <n v="83"/>
        <n v="212"/>
        <n v="182"/>
        <n v="112"/>
        <n v="54"/>
        <n v="48"/>
        <n v="11"/>
        <n v="33"/>
        <n v="195"/>
        <n v="115"/>
        <n v="46"/>
        <n v="79"/>
        <n v="71"/>
        <n v="62"/>
        <n v="89"/>
        <n v="190"/>
        <n v="169"/>
        <n v="132"/>
        <n v="43"/>
        <n v="19"/>
        <n v="95"/>
        <n v="219"/>
        <n v="122"/>
        <n v="45"/>
        <n v="86"/>
        <n v="172"/>
        <n v="163"/>
        <n v="69"/>
        <n v="23"/>
        <n v="7"/>
        <n v="210"/>
        <n v="134"/>
        <n v="73"/>
        <n v="50"/>
        <n v="87"/>
        <n v="187"/>
        <n v="123"/>
        <n v="15"/>
        <n v="25"/>
        <n v="98"/>
        <n v="102"/>
        <n v="55"/>
        <n v="10"/>
        <n v="49"/>
        <n v="82"/>
        <n v="92"/>
        <n v="41"/>
        <n v="38"/>
        <n v="188"/>
        <n v="47"/>
        <n v="178"/>
        <n v="155"/>
        <n v="24"/>
        <n v="18"/>
        <n v="27"/>
        <n v="99"/>
        <n v="217"/>
        <n v="130"/>
        <n v="136"/>
        <n v="29"/>
        <n v="128"/>
        <n v="81"/>
        <n v="68"/>
        <n v="139"/>
        <n v="137"/>
        <n v="202"/>
        <n v="60"/>
        <n v="162"/>
        <n v="144"/>
        <n v="158"/>
        <n v="117"/>
        <n v="90"/>
        <n v="159"/>
        <n v="101"/>
        <n v="118"/>
        <n v="129"/>
        <n v="26"/>
        <n v="104"/>
        <n v="91"/>
        <n v="113"/>
        <n v="105"/>
        <n v="21"/>
        <n v="80"/>
        <n v="125"/>
        <n v="133"/>
        <n v="197"/>
        <n v="109"/>
        <n v="161"/>
        <n v="249"/>
        <n v="143"/>
        <n v="215"/>
        <n v="185"/>
        <n v="152"/>
        <n v="126"/>
        <n v="166"/>
        <n v="120"/>
        <n v="96"/>
        <n v="103"/>
        <n v="58"/>
        <n v="116"/>
        <n v="177"/>
        <n v="184"/>
        <n v="153"/>
        <n v="108"/>
        <n v="238"/>
        <n v="222"/>
        <n v="225"/>
        <n v="146"/>
        <n v="119"/>
      </sharedItems>
    </cacheField>
    <cacheField name="Day Type" numFmtId="0">
      <sharedItems/>
    </cacheField>
    <cacheField name="Hour Type" numFmtId="0">
      <sharedItems count="1">
        <s v="Peak"/>
      </sharedItems>
    </cacheField>
    <cacheField name="Holiday Type" numFmtId="0">
      <sharedItems count="2">
        <s v="Non Holiday"/>
        <s v="Holiday"/>
      </sharedItems>
    </cacheField>
    <cacheField name="Season Name" numFmtId="0">
      <sharedItems/>
    </cacheField>
    <cacheField name="Time Sort" numFmtId="0">
      <sharedItems containsNonDate="0" containsString="0" containsBlank="1" count="1">
        <m/>
      </sharedItems>
    </cacheField>
    <cacheField name="Months (Date)" numFmtId="0" databaseField="0">
      <fieldGroup base="1">
        <rangePr groupBy="months" startDate="2011-01-01T00:00:00" endDate="2012-10-30T00:00:00"/>
        <groupItems count="14">
          <s v="&lt;1/1/2011"/>
          <s v="Jan"/>
          <s v="Feb"/>
          <s v="Mar"/>
          <s v="Apr"/>
          <s v="May"/>
          <s v="Jun"/>
          <s v="Jul"/>
          <s v="Aug"/>
          <s v="Sep"/>
          <s v="Oct"/>
          <s v="Nov"/>
          <s v="Dec"/>
          <s v="&gt;10/30/2012"/>
        </groupItems>
      </fieldGroup>
    </cacheField>
    <cacheField name="Quarters (Date)" numFmtId="0" databaseField="0">
      <fieldGroup base="1">
        <rangePr groupBy="quarters" startDate="2011-01-01T00:00:00" endDate="2012-10-30T00:00:00"/>
        <groupItems count="6">
          <s v="&lt;1/1/2011"/>
          <s v="Qtr1"/>
          <s v="Qtr2"/>
          <s v="Qtr3"/>
          <s v="Qtr4"/>
          <s v="&gt;10/30/2012"/>
        </groupItems>
      </fieldGroup>
    </cacheField>
    <cacheField name="Years (Date)" numFmtId="0" databaseField="0">
      <fieldGroup base="1">
        <rangePr groupBy="years" startDate="2011-01-01T00:00:00" endDate="2012-10-30T00:00:00"/>
        <groupItems count="4">
          <s v="&lt;1/1/2011"/>
          <s v="2011"/>
          <s v="2012"/>
          <s v="&gt;10/30/2012"/>
        </groupItems>
      </fieldGroup>
    </cacheField>
  </cacheFields>
  <extLst>
    <ext xmlns:x14="http://schemas.microsoft.com/office/spreadsheetml/2009/9/main" uri="{725AE2AE-9491-48be-B2B4-4EB974FC3084}">
      <x14:pivotCacheDefinition pivotCacheId="2981063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tafa Maru" refreshedDate="45856.404825231482" createdVersion="8" refreshedVersion="8" minRefreshableVersion="3" recordCount="610" xr:uid="{D8DDC5AB-2CB1-4761-B1FD-EB02BFCFFDA7}">
  <cacheSource type="worksheet">
    <worksheetSource ref="A1:V611" sheet="Merge_dataset"/>
  </cacheSource>
  <cacheFields count="25">
    <cacheField name="ID" numFmtId="0">
      <sharedItems containsSemiMixedTypes="0" containsString="0" containsNumber="1" containsInteger="1" minValue="1" maxValue="610"/>
    </cacheField>
    <cacheField name="Date" numFmtId="164">
      <sharedItems containsSemiMixedTypes="0" containsNonDate="0" containsDate="1" containsString="0" minDate="2011-01-01T00:00:00" maxDate="2012-10-30T00:00:00" count="345">
        <d v="2011-01-01T00:00:00"/>
        <d v="2011-02-01T00:00:00"/>
        <d v="2011-03-01T00:00:00"/>
        <d v="2011-04-01T00:00:00"/>
        <d v="2011-05-01T00:00:00"/>
        <d v="2011-06-01T00:00:00"/>
        <d v="2011-07-01T00:00:00"/>
        <d v="2011-08-01T00:00:00"/>
        <d v="2011-09-01T00:00:00"/>
        <d v="2011-10-01T00:00:00"/>
        <d v="2011-11-01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sharedItems>
      <fieldGroup par="24"/>
    </cacheField>
    <cacheField name="Season" numFmtId="0">
      <sharedItems containsSemiMixedTypes="0" containsString="0" containsNumber="1" containsInteger="1" minValue="1" maxValue="1" count="1">
        <n v="1"/>
      </sharedItems>
    </cacheField>
    <cacheField name="Year" numFmtId="0">
      <sharedItems containsSemiMixedTypes="0" containsString="0" containsNumber="1" containsInteger="1" minValue="0" maxValue="0"/>
    </cacheField>
    <cacheField name="Month" numFmtId="0">
      <sharedItems containsSemiMixedTypes="0" containsString="0" containsNumber="1" containsInteger="1" minValue="1" maxValue="1" count="1">
        <n v="1"/>
      </sharedItems>
    </cacheField>
    <cacheField name="Hour" numFmtId="165">
      <sharedItems containsSemiMixedTypes="0" containsNonDate="0" containsDate="1" containsString="0" minDate="1899-12-30T00:00:00" maxDate="1900-01-23T00:00:00" count="24">
        <d v="1899-12-30T00:00:00"/>
        <d v="1899-12-31T00:00:00"/>
        <d v="1900-01-01T00:00:00"/>
        <d v="1900-01-02T00:00:00"/>
        <d v="1900-01-03T00:00:00"/>
        <d v="1900-01-04T00:00:00"/>
        <d v="1900-01-05T00:00:00"/>
        <d v="1900-01-06T00:00:00"/>
        <d v="1900-01-07T00:00:00"/>
        <d v="1900-01-08T00:00:00"/>
        <d v="1900-01-09T00:00:00"/>
        <d v="1900-01-10T00:00:00"/>
        <d v="1900-01-11T00:00:00"/>
        <d v="1900-01-12T00:00:00"/>
        <d v="1900-01-13T00:00:00"/>
        <d v="1900-01-14T00:00:00"/>
        <d v="1900-01-15T00:00:00"/>
        <d v="1900-01-16T00:00:00"/>
        <d v="1900-01-17T00:00:00"/>
        <d v="1900-01-18T00:00:00"/>
        <d v="1900-01-19T00:00:00"/>
        <d v="1900-01-20T00:00:00"/>
        <d v="1900-01-21T00:00:00"/>
        <d v="1900-01-22T00:00:00"/>
      </sharedItems>
    </cacheField>
    <cacheField name="Holiday" numFmtId="0">
      <sharedItems/>
    </cacheField>
    <cacheField name="Weekday" numFmtId="0">
      <sharedItems containsSemiMixedTypes="0" containsString="0" containsNumber="1" containsInteger="1" minValue="0" maxValue="6"/>
    </cacheField>
    <cacheField name="Weather Condition" numFmtId="0">
      <sharedItems containsSemiMixedTypes="0" containsString="0" containsNumber="1" containsInteger="1" minValue="1" maxValue="4" count="4">
        <n v="1"/>
        <n v="2"/>
        <n v="3"/>
        <n v="4"/>
      </sharedItems>
    </cacheField>
    <cacheField name="Temperature (c)" numFmtId="2">
      <sharedItems containsSemiMixedTypes="0" containsString="0" containsNumber="1" minValue="0.02" maxValue="0.46"/>
    </cacheField>
    <cacheField name="Feels Like Temp ©" numFmtId="0">
      <sharedItems containsSemiMixedTypes="0" containsString="0" containsNumber="1" minValue="1.52E-2" maxValue="0.45450000000000002"/>
    </cacheField>
    <cacheField name="Humidity (%)" numFmtId="2">
      <sharedItems containsSemiMixedTypes="0" containsString="0" containsNumber="1" minValue="0.21" maxValue="1"/>
    </cacheField>
    <cacheField name="Wind Speed " numFmtId="2">
      <sharedItems containsSemiMixedTypes="0" containsString="0" containsNumber="1" minValue="0" maxValue="0.58209999999999995" count="20">
        <n v="0"/>
        <n v="8.9599999999999999E-2"/>
        <n v="0.25369999999999998"/>
        <n v="0.28360000000000002"/>
        <n v="0.29849999999999999"/>
        <n v="0.19400000000000001"/>
        <n v="0.22389999999999999"/>
        <n v="0.1343"/>
        <n v="0.16420000000000001"/>
        <n v="0.32840000000000003"/>
        <n v="0.44779999999999998"/>
        <n v="0.35820000000000002"/>
        <n v="0.41789999999999999"/>
        <n v="0.3881"/>
        <n v="0.1045"/>
        <n v="0.49249999999999999"/>
        <n v="0.55220000000000002"/>
        <n v="0.4627"/>
        <n v="0.52239999999999998"/>
        <n v="0.58209999999999995"/>
      </sharedItems>
    </cacheField>
    <cacheField name="Casual Users" numFmtId="2">
      <sharedItems containsSemiMixedTypes="0" containsString="0" containsNumber="1" containsInteger="1" minValue="0" maxValue="47"/>
    </cacheField>
    <cacheField name="Registered Users" numFmtId="0">
      <sharedItems containsSemiMixedTypes="0" containsString="0" containsNumber="1" containsInteger="1" minValue="0" maxValue="247"/>
    </cacheField>
    <cacheField name="Total Rentals" numFmtId="0">
      <sharedItems containsSemiMixedTypes="0" containsString="0" containsNumber="1" containsInteger="1" minValue="1" maxValue="249"/>
    </cacheField>
    <cacheField name="Day Type" numFmtId="0">
      <sharedItems count="2">
        <s v="Weekday"/>
        <s v="Weekend"/>
      </sharedItems>
    </cacheField>
    <cacheField name="Hour Type" numFmtId="0">
      <sharedItems/>
    </cacheField>
    <cacheField name="Holiday Type" numFmtId="0">
      <sharedItems count="2">
        <s v="Non Holiday"/>
        <s v="Holiday"/>
      </sharedItems>
    </cacheField>
    <cacheField name="Season Name" numFmtId="0">
      <sharedItems/>
    </cacheField>
    <cacheField name="Time Sort" numFmtId="0">
      <sharedItems/>
    </cacheField>
    <cacheField name="Weather Condition2" numFmtId="0">
      <sharedItems count="4">
        <s v="Clear"/>
        <s v="Mist/Cloudy"/>
        <s v="Light Rain/Snow"/>
        <s v="Heavy Rain/Snow"/>
      </sharedItems>
    </cacheField>
    <cacheField name="Months (Date)" numFmtId="0" databaseField="0">
      <fieldGroup base="1">
        <rangePr groupBy="months" startDate="2011-01-01T00:00:00" endDate="2012-10-30T00:00:00"/>
        <groupItems count="14">
          <s v="&lt;1/1/2011"/>
          <s v="Jan"/>
          <s v="Feb"/>
          <s v="Mar"/>
          <s v="Apr"/>
          <s v="May"/>
          <s v="Jun"/>
          <s v="Jul"/>
          <s v="Aug"/>
          <s v="Sep"/>
          <s v="Oct"/>
          <s v="Nov"/>
          <s v="Dec"/>
          <s v="&gt;10/30/2012"/>
        </groupItems>
      </fieldGroup>
    </cacheField>
    <cacheField name="Quarters (Date)" numFmtId="0" databaseField="0">
      <fieldGroup base="1">
        <rangePr groupBy="quarters" startDate="2011-01-01T00:00:00" endDate="2012-10-30T00:00:00"/>
        <groupItems count="6">
          <s v="&lt;1/1/2011"/>
          <s v="Qtr1"/>
          <s v="Qtr2"/>
          <s v="Qtr3"/>
          <s v="Qtr4"/>
          <s v="&gt;10/30/2012"/>
        </groupItems>
      </fieldGroup>
    </cacheField>
    <cacheField name="Years (Date)" numFmtId="0" databaseField="0">
      <fieldGroup base="1">
        <rangePr groupBy="years" startDate="2011-01-01T00:00:00" endDate="2012-10-30T00:00:00"/>
        <groupItems count="4">
          <s v="&lt;1/1/2011"/>
          <s v="2011"/>
          <s v="2012"/>
          <s v="&gt;10/30/2012"/>
        </groupItems>
      </fieldGroup>
    </cacheField>
  </cacheFields>
  <extLst>
    <ext xmlns:x14="http://schemas.microsoft.com/office/spreadsheetml/2009/9/main" uri="{725AE2AE-9491-48be-B2B4-4EB974FC3084}">
      <x14:pivotCacheDefinition pivotCacheId="20262009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0">
  <r>
    <n v="1"/>
    <x v="0"/>
    <n v="1"/>
    <n v="0"/>
    <x v="0"/>
    <x v="0"/>
    <x v="0"/>
    <x v="0"/>
    <x v="0"/>
    <n v="0.24"/>
    <n v="0.28789999999999999"/>
    <x v="0"/>
    <n v="0"/>
    <x v="0"/>
    <x v="0"/>
    <x v="0"/>
    <s v="Weekday"/>
    <x v="0"/>
    <x v="0"/>
    <s v="Spring"/>
    <x v="0"/>
  </r>
  <r>
    <n v="2"/>
    <x v="0"/>
    <n v="1"/>
    <n v="0"/>
    <x v="0"/>
    <x v="1"/>
    <x v="0"/>
    <x v="0"/>
    <x v="0"/>
    <n v="0.22"/>
    <n v="0.2727"/>
    <x v="1"/>
    <n v="0"/>
    <x v="1"/>
    <x v="1"/>
    <x v="1"/>
    <s v="Weekday"/>
    <x v="0"/>
    <x v="0"/>
    <s v="Spring"/>
    <x v="0"/>
  </r>
  <r>
    <n v="3"/>
    <x v="0"/>
    <n v="1"/>
    <n v="0"/>
    <x v="0"/>
    <x v="2"/>
    <x v="0"/>
    <x v="0"/>
    <x v="0"/>
    <n v="0.22"/>
    <n v="0.2727"/>
    <x v="1"/>
    <n v="0"/>
    <x v="2"/>
    <x v="2"/>
    <x v="2"/>
    <s v="Weekday"/>
    <x v="0"/>
    <x v="0"/>
    <s v="Spring"/>
    <x v="0"/>
  </r>
  <r>
    <n v="4"/>
    <x v="0"/>
    <n v="1"/>
    <n v="0"/>
    <x v="0"/>
    <x v="3"/>
    <x v="0"/>
    <x v="0"/>
    <x v="0"/>
    <n v="0.24"/>
    <n v="0.28789999999999999"/>
    <x v="2"/>
    <n v="0"/>
    <x v="0"/>
    <x v="3"/>
    <x v="3"/>
    <s v="Weekday"/>
    <x v="0"/>
    <x v="0"/>
    <s v="Spring"/>
    <x v="0"/>
  </r>
  <r>
    <n v="5"/>
    <x v="0"/>
    <n v="1"/>
    <n v="0"/>
    <x v="0"/>
    <x v="4"/>
    <x v="0"/>
    <x v="0"/>
    <x v="0"/>
    <n v="0.24"/>
    <n v="0.28789999999999999"/>
    <x v="2"/>
    <n v="0"/>
    <x v="3"/>
    <x v="4"/>
    <x v="4"/>
    <s v="Weekday"/>
    <x v="0"/>
    <x v="0"/>
    <s v="Spring"/>
    <x v="0"/>
  </r>
  <r>
    <n v="6"/>
    <x v="0"/>
    <n v="1"/>
    <n v="0"/>
    <x v="0"/>
    <x v="5"/>
    <x v="0"/>
    <x v="0"/>
    <x v="1"/>
    <n v="0.24"/>
    <n v="0.2576"/>
    <x v="2"/>
    <n v="8.9599999999999999E-2"/>
    <x v="3"/>
    <x v="4"/>
    <x v="4"/>
    <s v="Weekday"/>
    <x v="0"/>
    <x v="0"/>
    <s v="Spring"/>
    <x v="0"/>
  </r>
  <r>
    <n v="7"/>
    <x v="0"/>
    <n v="1"/>
    <n v="0"/>
    <x v="0"/>
    <x v="6"/>
    <x v="0"/>
    <x v="0"/>
    <x v="0"/>
    <n v="0.22"/>
    <n v="0.2727"/>
    <x v="1"/>
    <n v="0"/>
    <x v="4"/>
    <x v="5"/>
    <x v="5"/>
    <s v="Weekday"/>
    <x v="0"/>
    <x v="0"/>
    <s v="Spring"/>
    <x v="0"/>
  </r>
  <r>
    <n v="8"/>
    <x v="0"/>
    <n v="1"/>
    <n v="0"/>
    <x v="0"/>
    <x v="7"/>
    <x v="0"/>
    <x v="0"/>
    <x v="0"/>
    <n v="0.2"/>
    <n v="0.2576"/>
    <x v="3"/>
    <n v="0"/>
    <x v="5"/>
    <x v="6"/>
    <x v="6"/>
    <s v="Weekday"/>
    <x v="0"/>
    <x v="0"/>
    <s v="Spring"/>
    <x v="0"/>
  </r>
  <r>
    <n v="9"/>
    <x v="0"/>
    <n v="1"/>
    <n v="0"/>
    <x v="0"/>
    <x v="8"/>
    <x v="0"/>
    <x v="0"/>
    <x v="0"/>
    <n v="0.24"/>
    <n v="0.2006"/>
    <x v="2"/>
    <n v="0"/>
    <x v="5"/>
    <x v="7"/>
    <x v="7"/>
    <s v="Weekday"/>
    <x v="0"/>
    <x v="0"/>
    <s v="Spring"/>
    <x v="0"/>
  </r>
  <r>
    <n v="10"/>
    <x v="0"/>
    <n v="1"/>
    <n v="0"/>
    <x v="0"/>
    <x v="9"/>
    <x v="0"/>
    <x v="0"/>
    <x v="0"/>
    <n v="0.32"/>
    <n v="0.34849999999999998"/>
    <x v="4"/>
    <n v="0"/>
    <x v="1"/>
    <x v="8"/>
    <x v="8"/>
    <s v="Weekday"/>
    <x v="0"/>
    <x v="0"/>
    <s v="Spring"/>
    <x v="0"/>
  </r>
  <r>
    <n v="11"/>
    <x v="0"/>
    <n v="1"/>
    <n v="0"/>
    <x v="0"/>
    <x v="10"/>
    <x v="0"/>
    <x v="0"/>
    <x v="0"/>
    <n v="0.38"/>
    <n v="0.39389999999999997"/>
    <x v="4"/>
    <n v="0.25369999999999998"/>
    <x v="6"/>
    <x v="9"/>
    <x v="9"/>
    <s v="Weekday"/>
    <x v="0"/>
    <x v="0"/>
    <s v="Spring"/>
    <x v="0"/>
  </r>
  <r>
    <n v="12"/>
    <x v="0"/>
    <n v="1"/>
    <n v="0"/>
    <x v="0"/>
    <x v="11"/>
    <x v="0"/>
    <x v="0"/>
    <x v="0"/>
    <n v="0.36"/>
    <n v="0.33329999999999999"/>
    <x v="0"/>
    <n v="0.28360000000000002"/>
    <x v="7"/>
    <x v="10"/>
    <x v="10"/>
    <s v="Weekday"/>
    <x v="0"/>
    <x v="0"/>
    <s v="Spring"/>
    <x v="0"/>
  </r>
  <r>
    <n v="13"/>
    <x v="0"/>
    <n v="1"/>
    <n v="0"/>
    <x v="0"/>
    <x v="12"/>
    <x v="0"/>
    <x v="0"/>
    <x v="0"/>
    <n v="0.42"/>
    <n v="0.42420000000000002"/>
    <x v="5"/>
    <n v="0.28360000000000002"/>
    <x v="8"/>
    <x v="11"/>
    <x v="11"/>
    <s v="Weekday"/>
    <x v="0"/>
    <x v="0"/>
    <s v="Spring"/>
    <x v="0"/>
  </r>
  <r>
    <n v="14"/>
    <x v="0"/>
    <n v="1"/>
    <n v="0"/>
    <x v="0"/>
    <x v="13"/>
    <x v="0"/>
    <x v="0"/>
    <x v="1"/>
    <n v="0.46"/>
    <n v="0.45450000000000002"/>
    <x v="6"/>
    <n v="0.29849999999999999"/>
    <x v="9"/>
    <x v="12"/>
    <x v="12"/>
    <s v="Weekday"/>
    <x v="0"/>
    <x v="0"/>
    <s v="Spring"/>
    <x v="0"/>
  </r>
  <r>
    <n v="15"/>
    <x v="0"/>
    <n v="1"/>
    <n v="0"/>
    <x v="0"/>
    <x v="14"/>
    <x v="0"/>
    <x v="0"/>
    <x v="1"/>
    <n v="0.46"/>
    <n v="0.45450000000000002"/>
    <x v="6"/>
    <n v="0.28360000000000002"/>
    <x v="10"/>
    <x v="13"/>
    <x v="13"/>
    <s v="Weekday"/>
    <x v="0"/>
    <x v="0"/>
    <s v="Spring"/>
    <x v="0"/>
  </r>
  <r>
    <n v="16"/>
    <x v="0"/>
    <n v="1"/>
    <n v="0"/>
    <x v="0"/>
    <x v="15"/>
    <x v="0"/>
    <x v="0"/>
    <x v="1"/>
    <n v="0.44"/>
    <n v="0.43940000000000001"/>
    <x v="5"/>
    <n v="0.29849999999999999"/>
    <x v="11"/>
    <x v="14"/>
    <x v="14"/>
    <s v="Weekday"/>
    <x v="0"/>
    <x v="0"/>
    <s v="Spring"/>
    <x v="0"/>
  </r>
  <r>
    <n v="17"/>
    <x v="0"/>
    <n v="1"/>
    <n v="0"/>
    <x v="0"/>
    <x v="16"/>
    <x v="0"/>
    <x v="0"/>
    <x v="1"/>
    <n v="0.42"/>
    <n v="0.42420000000000002"/>
    <x v="7"/>
    <n v="0.29849999999999999"/>
    <x v="12"/>
    <x v="15"/>
    <x v="15"/>
    <s v="Weekday"/>
    <x v="0"/>
    <x v="0"/>
    <s v="Spring"/>
    <x v="0"/>
  </r>
  <r>
    <n v="18"/>
    <x v="0"/>
    <n v="1"/>
    <n v="0"/>
    <x v="0"/>
    <x v="17"/>
    <x v="0"/>
    <x v="0"/>
    <x v="1"/>
    <n v="0.44"/>
    <n v="0.2006"/>
    <x v="7"/>
    <n v="0.28360000000000002"/>
    <x v="13"/>
    <x v="15"/>
    <x v="16"/>
    <s v="Weekday"/>
    <x v="0"/>
    <x v="0"/>
    <s v="Spring"/>
    <x v="0"/>
  </r>
  <r>
    <n v="19"/>
    <x v="0"/>
    <n v="1"/>
    <n v="0"/>
    <x v="0"/>
    <x v="18"/>
    <x v="0"/>
    <x v="0"/>
    <x v="2"/>
    <n v="0.42"/>
    <n v="0.42420000000000002"/>
    <x v="8"/>
    <n v="0.25369999999999998"/>
    <x v="14"/>
    <x v="16"/>
    <x v="17"/>
    <s v="Weekday"/>
    <x v="0"/>
    <x v="0"/>
    <s v="Spring"/>
    <x v="0"/>
  </r>
  <r>
    <n v="20"/>
    <x v="0"/>
    <n v="1"/>
    <n v="0"/>
    <x v="0"/>
    <x v="19"/>
    <x v="0"/>
    <x v="0"/>
    <x v="2"/>
    <n v="0.42"/>
    <n v="0.42420000000000002"/>
    <x v="8"/>
    <n v="0.25369999999999998"/>
    <x v="15"/>
    <x v="17"/>
    <x v="18"/>
    <s v="Weekday"/>
    <x v="0"/>
    <x v="0"/>
    <s v="Spring"/>
    <x v="0"/>
  </r>
  <r>
    <n v="21"/>
    <x v="0"/>
    <n v="1"/>
    <n v="0"/>
    <x v="0"/>
    <x v="20"/>
    <x v="0"/>
    <x v="0"/>
    <x v="1"/>
    <n v="0.4"/>
    <n v="0.40910000000000002"/>
    <x v="9"/>
    <n v="0.25369999999999998"/>
    <x v="16"/>
    <x v="18"/>
    <x v="9"/>
    <s v="Weekday"/>
    <x v="0"/>
    <x v="0"/>
    <s v="Spring"/>
    <x v="0"/>
  </r>
  <r>
    <n v="22"/>
    <x v="0"/>
    <n v="1"/>
    <n v="0"/>
    <x v="0"/>
    <x v="21"/>
    <x v="0"/>
    <x v="0"/>
    <x v="1"/>
    <n v="0.4"/>
    <n v="0.40910000000000002"/>
    <x v="9"/>
    <n v="0.19400000000000001"/>
    <x v="0"/>
    <x v="17"/>
    <x v="19"/>
    <s v="Weekday"/>
    <x v="0"/>
    <x v="0"/>
    <s v="Spring"/>
    <x v="0"/>
  </r>
  <r>
    <n v="23"/>
    <x v="0"/>
    <n v="1"/>
    <n v="0"/>
    <x v="0"/>
    <x v="22"/>
    <x v="0"/>
    <x v="0"/>
    <x v="1"/>
    <n v="0.4"/>
    <n v="0.40910000000000002"/>
    <x v="10"/>
    <n v="0.22389999999999999"/>
    <x v="16"/>
    <x v="19"/>
    <x v="20"/>
    <s v="Weekday"/>
    <x v="0"/>
    <x v="0"/>
    <s v="Spring"/>
    <x v="0"/>
  </r>
  <r>
    <n v="24"/>
    <x v="0"/>
    <n v="1"/>
    <n v="0"/>
    <x v="0"/>
    <x v="23"/>
    <x v="0"/>
    <x v="0"/>
    <x v="1"/>
    <n v="0.46"/>
    <n v="0.2006"/>
    <x v="8"/>
    <n v="0.29849999999999999"/>
    <x v="13"/>
    <x v="9"/>
    <x v="21"/>
    <s v="Weekday"/>
    <x v="0"/>
    <x v="0"/>
    <s v="Spring"/>
    <x v="0"/>
  </r>
  <r>
    <n v="25"/>
    <x v="1"/>
    <n v="1"/>
    <n v="0"/>
    <x v="0"/>
    <x v="0"/>
    <x v="0"/>
    <x v="1"/>
    <x v="1"/>
    <n v="0.46"/>
    <n v="0.45450000000000002"/>
    <x v="8"/>
    <n v="0.29849999999999999"/>
    <x v="17"/>
    <x v="0"/>
    <x v="22"/>
    <s v="Weekday"/>
    <x v="0"/>
    <x v="0"/>
    <s v="Spring"/>
    <x v="0"/>
  </r>
  <r>
    <n v="26"/>
    <x v="1"/>
    <n v="1"/>
    <n v="0"/>
    <x v="0"/>
    <x v="1"/>
    <x v="0"/>
    <x v="1"/>
    <x v="1"/>
    <n v="0.44"/>
    <n v="0.43940000000000001"/>
    <x v="10"/>
    <n v="0.25369999999999998"/>
    <x v="5"/>
    <x v="20"/>
    <x v="22"/>
    <s v="Weekday"/>
    <x v="0"/>
    <x v="0"/>
    <s v="Spring"/>
    <x v="0"/>
  </r>
  <r>
    <n v="27"/>
    <x v="1"/>
    <n v="1"/>
    <n v="0"/>
    <x v="0"/>
    <x v="2"/>
    <x v="0"/>
    <x v="1"/>
    <x v="1"/>
    <n v="0.42"/>
    <n v="0.42420000000000002"/>
    <x v="11"/>
    <n v="0.28360000000000002"/>
    <x v="5"/>
    <x v="21"/>
    <x v="23"/>
    <s v="Weekday"/>
    <x v="0"/>
    <x v="0"/>
    <s v="Spring"/>
    <x v="0"/>
  </r>
  <r>
    <n v="28"/>
    <x v="1"/>
    <n v="1"/>
    <n v="0"/>
    <x v="0"/>
    <x v="3"/>
    <x v="0"/>
    <x v="1"/>
    <x v="1"/>
    <n v="0.46"/>
    <n v="0.45450000000000002"/>
    <x v="10"/>
    <n v="0.19400000000000001"/>
    <x v="4"/>
    <x v="22"/>
    <x v="24"/>
    <s v="Weekday"/>
    <x v="0"/>
    <x v="0"/>
    <s v="Spring"/>
    <x v="0"/>
  </r>
  <r>
    <n v="29"/>
    <x v="1"/>
    <n v="1"/>
    <n v="0"/>
    <x v="0"/>
    <x v="4"/>
    <x v="0"/>
    <x v="1"/>
    <x v="1"/>
    <n v="0.46"/>
    <n v="0.2006"/>
    <x v="10"/>
    <n v="0.19400000000000001"/>
    <x v="4"/>
    <x v="4"/>
    <x v="6"/>
    <s v="Weekday"/>
    <x v="0"/>
    <x v="0"/>
    <s v="Spring"/>
    <x v="0"/>
  </r>
  <r>
    <n v="30"/>
    <x v="1"/>
    <n v="1"/>
    <n v="0"/>
    <x v="0"/>
    <x v="6"/>
    <x v="0"/>
    <x v="1"/>
    <x v="2"/>
    <n v="0.42"/>
    <n v="0.42420000000000002"/>
    <x v="5"/>
    <n v="0.29849999999999999"/>
    <x v="3"/>
    <x v="6"/>
    <x v="5"/>
    <s v="Weekday"/>
    <x v="0"/>
    <x v="0"/>
    <s v="Spring"/>
    <x v="0"/>
  </r>
  <r>
    <n v="31"/>
    <x v="1"/>
    <n v="1"/>
    <n v="0"/>
    <x v="0"/>
    <x v="7"/>
    <x v="0"/>
    <x v="1"/>
    <x v="1"/>
    <n v="0.4"/>
    <n v="0.40910000000000002"/>
    <x v="4"/>
    <n v="0.19400000000000001"/>
    <x v="3"/>
    <x v="4"/>
    <x v="4"/>
    <s v="Weekday"/>
    <x v="0"/>
    <x v="0"/>
    <s v="Spring"/>
    <x v="0"/>
  </r>
  <r>
    <n v="32"/>
    <x v="1"/>
    <n v="1"/>
    <n v="0"/>
    <x v="0"/>
    <x v="8"/>
    <x v="0"/>
    <x v="1"/>
    <x v="2"/>
    <n v="0.4"/>
    <n v="0.40910000000000002"/>
    <x v="12"/>
    <n v="0.22389999999999999"/>
    <x v="3"/>
    <x v="21"/>
    <x v="7"/>
    <s v="Weekday"/>
    <x v="0"/>
    <x v="0"/>
    <s v="Spring"/>
    <x v="0"/>
  </r>
  <r>
    <n v="33"/>
    <x v="1"/>
    <n v="1"/>
    <n v="0"/>
    <x v="0"/>
    <x v="9"/>
    <x v="0"/>
    <x v="1"/>
    <x v="1"/>
    <n v="0.38"/>
    <n v="0.2006"/>
    <x v="4"/>
    <n v="0.22389999999999999"/>
    <x v="5"/>
    <x v="23"/>
    <x v="25"/>
    <s v="Weekday"/>
    <x v="0"/>
    <x v="0"/>
    <s v="Spring"/>
    <x v="0"/>
  </r>
  <r>
    <n v="34"/>
    <x v="1"/>
    <n v="1"/>
    <n v="0"/>
    <x v="0"/>
    <x v="10"/>
    <x v="0"/>
    <x v="1"/>
    <x v="1"/>
    <n v="0.36"/>
    <n v="0.34849999999999998"/>
    <x v="0"/>
    <n v="0.22389999999999999"/>
    <x v="18"/>
    <x v="24"/>
    <x v="26"/>
    <s v="Weekday"/>
    <x v="0"/>
    <x v="0"/>
    <s v="Spring"/>
    <x v="0"/>
  </r>
  <r>
    <n v="35"/>
    <x v="1"/>
    <n v="1"/>
    <n v="0"/>
    <x v="0"/>
    <x v="11"/>
    <x v="0"/>
    <x v="1"/>
    <x v="1"/>
    <n v="0.36"/>
    <n v="0.33329999999999999"/>
    <x v="12"/>
    <n v="0.25369999999999998"/>
    <x v="19"/>
    <x v="25"/>
    <x v="27"/>
    <s v="Weekday"/>
    <x v="0"/>
    <x v="0"/>
    <s v="Spring"/>
    <x v="0"/>
  </r>
  <r>
    <n v="36"/>
    <x v="1"/>
    <n v="1"/>
    <n v="0"/>
    <x v="0"/>
    <x v="12"/>
    <x v="0"/>
    <x v="1"/>
    <x v="1"/>
    <n v="0.36"/>
    <n v="0.33329999999999999"/>
    <x v="13"/>
    <n v="0.29849999999999999"/>
    <x v="20"/>
    <x v="26"/>
    <x v="15"/>
    <s v="Weekday"/>
    <x v="0"/>
    <x v="0"/>
    <s v="Spring"/>
    <x v="0"/>
  </r>
  <r>
    <n v="37"/>
    <x v="1"/>
    <n v="1"/>
    <n v="0"/>
    <x v="0"/>
    <x v="13"/>
    <x v="0"/>
    <x v="1"/>
    <x v="1"/>
    <n v="0.36"/>
    <n v="0.34849999999999998"/>
    <x v="13"/>
    <n v="0.1343"/>
    <x v="16"/>
    <x v="27"/>
    <x v="28"/>
    <s v="Weekday"/>
    <x v="0"/>
    <x v="0"/>
    <s v="Spring"/>
    <x v="0"/>
  </r>
  <r>
    <n v="38"/>
    <x v="1"/>
    <n v="1"/>
    <n v="0"/>
    <x v="0"/>
    <x v="14"/>
    <x v="0"/>
    <x v="1"/>
    <x v="2"/>
    <n v="0.36"/>
    <n v="0.2006"/>
    <x v="4"/>
    <n v="0.19400000000000001"/>
    <x v="17"/>
    <x v="11"/>
    <x v="29"/>
    <s v="Weekday"/>
    <x v="0"/>
    <x v="0"/>
    <s v="Spring"/>
    <x v="0"/>
  </r>
  <r>
    <n v="39"/>
    <x v="1"/>
    <n v="1"/>
    <n v="0"/>
    <x v="0"/>
    <x v="15"/>
    <x v="0"/>
    <x v="1"/>
    <x v="2"/>
    <n v="0.34"/>
    <n v="0.33329999999999999"/>
    <x v="0"/>
    <n v="0.16420000000000001"/>
    <x v="21"/>
    <x v="11"/>
    <x v="30"/>
    <s v="Weekday"/>
    <x v="0"/>
    <x v="0"/>
    <s v="Spring"/>
    <x v="0"/>
  </r>
  <r>
    <n v="40"/>
    <x v="1"/>
    <n v="1"/>
    <n v="0"/>
    <x v="0"/>
    <x v="16"/>
    <x v="0"/>
    <x v="1"/>
    <x v="2"/>
    <n v="0.34"/>
    <n v="0.33329999999999999"/>
    <x v="12"/>
    <n v="0.16420000000000001"/>
    <x v="14"/>
    <x v="28"/>
    <x v="31"/>
    <s v="Weekday"/>
    <x v="0"/>
    <x v="0"/>
    <s v="Spring"/>
    <x v="0"/>
  </r>
  <r>
    <n v="41"/>
    <x v="1"/>
    <n v="1"/>
    <n v="0"/>
    <x v="0"/>
    <x v="17"/>
    <x v="0"/>
    <x v="1"/>
    <x v="0"/>
    <n v="0.34"/>
    <n v="0.33329999999999999"/>
    <x v="14"/>
    <n v="0.19400000000000001"/>
    <x v="18"/>
    <x v="29"/>
    <x v="32"/>
    <s v="Weekday"/>
    <x v="0"/>
    <x v="0"/>
    <s v="Spring"/>
    <x v="0"/>
  </r>
  <r>
    <n v="42"/>
    <x v="1"/>
    <n v="1"/>
    <n v="0"/>
    <x v="0"/>
    <x v="18"/>
    <x v="0"/>
    <x v="1"/>
    <x v="1"/>
    <n v="0.36"/>
    <n v="0.33329999999999999"/>
    <x v="15"/>
    <n v="0.32840000000000003"/>
    <x v="22"/>
    <x v="30"/>
    <x v="26"/>
    <s v="Weekday"/>
    <x v="0"/>
    <x v="0"/>
    <s v="Spring"/>
    <x v="0"/>
  </r>
  <r>
    <n v="43"/>
    <x v="1"/>
    <n v="1"/>
    <n v="0"/>
    <x v="0"/>
    <x v="19"/>
    <x v="0"/>
    <x v="1"/>
    <x v="0"/>
    <n v="0.32"/>
    <n v="0.28789999999999999"/>
    <x v="16"/>
    <n v="0.44779999999999998"/>
    <x v="5"/>
    <x v="31"/>
    <x v="33"/>
    <s v="Weekday"/>
    <x v="0"/>
    <x v="0"/>
    <s v="Spring"/>
    <x v="0"/>
  </r>
  <r>
    <n v="44"/>
    <x v="1"/>
    <n v="1"/>
    <n v="0"/>
    <x v="0"/>
    <x v="20"/>
    <x v="0"/>
    <x v="1"/>
    <x v="0"/>
    <n v="0.3"/>
    <n v="0.2006"/>
    <x v="17"/>
    <n v="0.35820000000000002"/>
    <x v="2"/>
    <x v="19"/>
    <x v="34"/>
    <s v="Weekday"/>
    <x v="0"/>
    <x v="0"/>
    <s v="Spring"/>
    <x v="0"/>
  </r>
  <r>
    <n v="45"/>
    <x v="1"/>
    <n v="1"/>
    <n v="0"/>
    <x v="0"/>
    <x v="21"/>
    <x v="0"/>
    <x v="1"/>
    <x v="0"/>
    <n v="0.26"/>
    <n v="0.2273"/>
    <x v="18"/>
    <n v="0.32840000000000003"/>
    <x v="16"/>
    <x v="32"/>
    <x v="35"/>
    <s v="Weekday"/>
    <x v="0"/>
    <x v="0"/>
    <s v="Spring"/>
    <x v="0"/>
  </r>
  <r>
    <n v="46"/>
    <x v="1"/>
    <n v="1"/>
    <n v="0"/>
    <x v="0"/>
    <x v="22"/>
    <x v="0"/>
    <x v="1"/>
    <x v="0"/>
    <n v="0.24"/>
    <n v="0.21210000000000001"/>
    <x v="18"/>
    <n v="0.29849999999999999"/>
    <x v="3"/>
    <x v="33"/>
    <x v="23"/>
    <s v="Weekday"/>
    <x v="0"/>
    <x v="0"/>
    <s v="Spring"/>
    <x v="0"/>
  </r>
  <r>
    <n v="47"/>
    <x v="1"/>
    <n v="1"/>
    <n v="0"/>
    <x v="0"/>
    <x v="23"/>
    <x v="0"/>
    <x v="1"/>
    <x v="0"/>
    <n v="0.22"/>
    <n v="0.2273"/>
    <x v="19"/>
    <n v="0.16420000000000001"/>
    <x v="3"/>
    <x v="21"/>
    <x v="7"/>
    <s v="Weekday"/>
    <x v="0"/>
    <x v="0"/>
    <s v="Spring"/>
    <x v="0"/>
  </r>
  <r>
    <n v="48"/>
    <x v="2"/>
    <n v="1"/>
    <n v="0"/>
    <x v="0"/>
    <x v="0"/>
    <x v="0"/>
    <x v="2"/>
    <x v="0"/>
    <n v="0.22"/>
    <n v="0.19700000000000001"/>
    <x v="18"/>
    <n v="0.35820000000000002"/>
    <x v="3"/>
    <x v="34"/>
    <x v="36"/>
    <s v="Weekend"/>
    <x v="0"/>
    <x v="0"/>
    <s v="Spring"/>
    <x v="0"/>
  </r>
  <r>
    <n v="49"/>
    <x v="2"/>
    <n v="1"/>
    <n v="0"/>
    <x v="0"/>
    <x v="1"/>
    <x v="0"/>
    <x v="2"/>
    <x v="0"/>
    <n v="0.2"/>
    <n v="0.2006"/>
    <x v="18"/>
    <n v="0.41789999999999999"/>
    <x v="3"/>
    <x v="6"/>
    <x v="5"/>
    <s v="Weekend"/>
    <x v="0"/>
    <x v="0"/>
    <s v="Spring"/>
    <x v="0"/>
  </r>
  <r>
    <n v="50"/>
    <x v="2"/>
    <n v="1"/>
    <n v="0"/>
    <x v="0"/>
    <x v="4"/>
    <x v="0"/>
    <x v="2"/>
    <x v="0"/>
    <n v="0.16"/>
    <n v="0.13639999999999999"/>
    <x v="19"/>
    <n v="0.3881"/>
    <x v="3"/>
    <x v="4"/>
    <x v="4"/>
    <s v="Weekend"/>
    <x v="0"/>
    <x v="0"/>
    <s v="Spring"/>
    <x v="0"/>
  </r>
  <r>
    <n v="51"/>
    <x v="2"/>
    <n v="1"/>
    <n v="0"/>
    <x v="0"/>
    <x v="5"/>
    <x v="0"/>
    <x v="2"/>
    <x v="0"/>
    <n v="0.16"/>
    <n v="0.13639999999999999"/>
    <x v="19"/>
    <n v="0.28360000000000002"/>
    <x v="3"/>
    <x v="35"/>
    <x v="6"/>
    <s v="Weekend"/>
    <x v="0"/>
    <x v="0"/>
    <s v="Spring"/>
    <x v="0"/>
  </r>
  <r>
    <n v="52"/>
    <x v="2"/>
    <n v="1"/>
    <n v="0"/>
    <x v="0"/>
    <x v="6"/>
    <x v="0"/>
    <x v="2"/>
    <x v="0"/>
    <n v="0.14000000000000001"/>
    <n v="0.1061"/>
    <x v="20"/>
    <n v="0.3881"/>
    <x v="3"/>
    <x v="10"/>
    <x v="33"/>
    <s v="Weekend"/>
    <x v="0"/>
    <x v="0"/>
    <s v="Spring"/>
    <x v="0"/>
  </r>
  <r>
    <n v="53"/>
    <x v="2"/>
    <n v="1"/>
    <n v="0"/>
    <x v="0"/>
    <x v="7"/>
    <x v="0"/>
    <x v="2"/>
    <x v="0"/>
    <n v="0.14000000000000001"/>
    <n v="0.13639999999999999"/>
    <x v="20"/>
    <n v="0.19400000000000001"/>
    <x v="5"/>
    <x v="36"/>
    <x v="37"/>
    <s v="Weekend"/>
    <x v="0"/>
    <x v="0"/>
    <s v="Spring"/>
    <x v="0"/>
  </r>
  <r>
    <n v="54"/>
    <x v="2"/>
    <n v="1"/>
    <n v="0"/>
    <x v="0"/>
    <x v="8"/>
    <x v="0"/>
    <x v="2"/>
    <x v="0"/>
    <n v="0.14000000000000001"/>
    <n v="0.1212"/>
    <x v="20"/>
    <n v="0.28360000000000002"/>
    <x v="5"/>
    <x v="37"/>
    <x v="38"/>
    <s v="Weekend"/>
    <x v="0"/>
    <x v="0"/>
    <s v="Spring"/>
    <x v="0"/>
  </r>
  <r>
    <n v="55"/>
    <x v="2"/>
    <n v="1"/>
    <n v="0"/>
    <x v="0"/>
    <x v="9"/>
    <x v="0"/>
    <x v="2"/>
    <x v="0"/>
    <n v="0.16"/>
    <n v="0.13639999999999999"/>
    <x v="21"/>
    <n v="0.3881"/>
    <x v="18"/>
    <x v="38"/>
    <x v="39"/>
    <s v="Weekend"/>
    <x v="0"/>
    <x v="0"/>
    <s v="Spring"/>
    <x v="0"/>
  </r>
  <r>
    <n v="56"/>
    <x v="2"/>
    <n v="1"/>
    <n v="0"/>
    <x v="0"/>
    <x v="10"/>
    <x v="0"/>
    <x v="2"/>
    <x v="0"/>
    <n v="0.18"/>
    <n v="0.16669999999999999"/>
    <x v="21"/>
    <n v="0.25369999999999998"/>
    <x v="16"/>
    <x v="39"/>
    <x v="40"/>
    <s v="Weekend"/>
    <x v="0"/>
    <x v="0"/>
    <s v="Spring"/>
    <x v="0"/>
  </r>
  <r>
    <n v="57"/>
    <x v="2"/>
    <n v="1"/>
    <n v="0"/>
    <x v="0"/>
    <x v="11"/>
    <x v="0"/>
    <x v="2"/>
    <x v="0"/>
    <n v="0.2"/>
    <n v="0.18179999999999999"/>
    <x v="22"/>
    <n v="0.32840000000000003"/>
    <x v="22"/>
    <x v="40"/>
    <x v="41"/>
    <s v="Weekend"/>
    <x v="0"/>
    <x v="0"/>
    <s v="Spring"/>
    <x v="0"/>
  </r>
  <r>
    <n v="58"/>
    <x v="2"/>
    <n v="1"/>
    <n v="0"/>
    <x v="0"/>
    <x v="12"/>
    <x v="0"/>
    <x v="2"/>
    <x v="0"/>
    <n v="0.22"/>
    <n v="0.21210000000000001"/>
    <x v="23"/>
    <n v="0.29849999999999999"/>
    <x v="23"/>
    <x v="41"/>
    <x v="42"/>
    <s v="Weekend"/>
    <x v="0"/>
    <x v="0"/>
    <s v="Spring"/>
    <x v="0"/>
  </r>
  <r>
    <n v="59"/>
    <x v="2"/>
    <n v="1"/>
    <n v="0"/>
    <x v="0"/>
    <x v="13"/>
    <x v="0"/>
    <x v="2"/>
    <x v="0"/>
    <n v="0.24"/>
    <n v="0.2006"/>
    <x v="23"/>
    <n v="0.28360000000000002"/>
    <x v="1"/>
    <x v="42"/>
    <x v="42"/>
    <s v="Weekend"/>
    <x v="0"/>
    <x v="0"/>
    <s v="Spring"/>
    <x v="0"/>
  </r>
  <r>
    <n v="60"/>
    <x v="2"/>
    <n v="1"/>
    <n v="0"/>
    <x v="0"/>
    <x v="14"/>
    <x v="0"/>
    <x v="2"/>
    <x v="0"/>
    <n v="0.26"/>
    <n v="0.2424"/>
    <x v="24"/>
    <n v="0.28360000000000002"/>
    <x v="16"/>
    <x v="43"/>
    <x v="43"/>
    <s v="Weekend"/>
    <x v="0"/>
    <x v="0"/>
    <s v="Spring"/>
    <x v="0"/>
  </r>
  <r>
    <n v="61"/>
    <x v="2"/>
    <n v="1"/>
    <n v="0"/>
    <x v="0"/>
    <x v="15"/>
    <x v="0"/>
    <x v="2"/>
    <x v="0"/>
    <n v="0.26"/>
    <n v="0.2424"/>
    <x v="24"/>
    <n v="0.25369999999999998"/>
    <x v="24"/>
    <x v="29"/>
    <x v="44"/>
    <s v="Weekend"/>
    <x v="0"/>
    <x v="0"/>
    <s v="Spring"/>
    <x v="0"/>
  </r>
  <r>
    <n v="62"/>
    <x v="2"/>
    <n v="1"/>
    <n v="0"/>
    <x v="0"/>
    <x v="16"/>
    <x v="0"/>
    <x v="2"/>
    <x v="0"/>
    <n v="0.26"/>
    <n v="0.2424"/>
    <x v="24"/>
    <n v="0.25369999999999998"/>
    <x v="14"/>
    <x v="28"/>
    <x v="31"/>
    <s v="Weekend"/>
    <x v="0"/>
    <x v="0"/>
    <s v="Spring"/>
    <x v="0"/>
  </r>
  <r>
    <n v="63"/>
    <x v="2"/>
    <n v="1"/>
    <n v="0"/>
    <x v="0"/>
    <x v="17"/>
    <x v="0"/>
    <x v="2"/>
    <x v="0"/>
    <n v="0.24"/>
    <n v="0.2273"/>
    <x v="24"/>
    <n v="0.22389999999999999"/>
    <x v="16"/>
    <x v="44"/>
    <x v="45"/>
    <s v="Weekend"/>
    <x v="0"/>
    <x v="0"/>
    <s v="Spring"/>
    <x v="0"/>
  </r>
  <r>
    <n v="64"/>
    <x v="2"/>
    <n v="1"/>
    <n v="0"/>
    <x v="0"/>
    <x v="18"/>
    <x v="0"/>
    <x v="2"/>
    <x v="0"/>
    <n v="0.24"/>
    <n v="0.2576"/>
    <x v="25"/>
    <n v="0.1045"/>
    <x v="14"/>
    <x v="45"/>
    <x v="45"/>
    <s v="Weekend"/>
    <x v="0"/>
    <x v="0"/>
    <s v="Spring"/>
    <x v="0"/>
  </r>
  <r>
    <n v="65"/>
    <x v="2"/>
    <n v="1"/>
    <n v="0"/>
    <x v="0"/>
    <x v="19"/>
    <x v="0"/>
    <x v="2"/>
    <x v="0"/>
    <n v="0.2"/>
    <n v="0.2576"/>
    <x v="19"/>
    <n v="0"/>
    <x v="1"/>
    <x v="46"/>
    <x v="14"/>
    <s v="Weekend"/>
    <x v="0"/>
    <x v="0"/>
    <s v="Spring"/>
    <x v="0"/>
  </r>
  <r>
    <n v="66"/>
    <x v="2"/>
    <n v="1"/>
    <n v="0"/>
    <x v="0"/>
    <x v="20"/>
    <x v="0"/>
    <x v="2"/>
    <x v="0"/>
    <n v="0.2"/>
    <n v="0.2006"/>
    <x v="19"/>
    <n v="0.1045"/>
    <x v="0"/>
    <x v="47"/>
    <x v="46"/>
    <s v="Weekend"/>
    <x v="0"/>
    <x v="0"/>
    <s v="Spring"/>
    <x v="0"/>
  </r>
  <r>
    <n v="67"/>
    <x v="2"/>
    <n v="1"/>
    <n v="0"/>
    <x v="0"/>
    <x v="21"/>
    <x v="0"/>
    <x v="2"/>
    <x v="0"/>
    <n v="0.18"/>
    <n v="0.19700000000000001"/>
    <x v="26"/>
    <n v="0.1343"/>
    <x v="0"/>
    <x v="47"/>
    <x v="46"/>
    <s v="Weekend"/>
    <x v="0"/>
    <x v="0"/>
    <s v="Spring"/>
    <x v="0"/>
  </r>
  <r>
    <n v="68"/>
    <x v="2"/>
    <n v="1"/>
    <n v="0"/>
    <x v="0"/>
    <x v="22"/>
    <x v="0"/>
    <x v="2"/>
    <x v="0"/>
    <n v="0.14000000000000001"/>
    <n v="0.1515"/>
    <x v="27"/>
    <n v="0.1343"/>
    <x v="3"/>
    <x v="32"/>
    <x v="25"/>
    <s v="Weekend"/>
    <x v="0"/>
    <x v="0"/>
    <s v="Spring"/>
    <x v="0"/>
  </r>
  <r>
    <n v="69"/>
    <x v="2"/>
    <n v="1"/>
    <n v="0"/>
    <x v="0"/>
    <x v="23"/>
    <x v="0"/>
    <x v="2"/>
    <x v="0"/>
    <n v="0.18"/>
    <n v="0.21210000000000001"/>
    <x v="28"/>
    <n v="0.1045"/>
    <x v="5"/>
    <x v="48"/>
    <x v="47"/>
    <s v="Weekend"/>
    <x v="0"/>
    <x v="0"/>
    <s v="Spring"/>
    <x v="0"/>
  </r>
  <r>
    <n v="70"/>
    <x v="3"/>
    <n v="1"/>
    <n v="0"/>
    <x v="0"/>
    <x v="0"/>
    <x v="0"/>
    <x v="3"/>
    <x v="0"/>
    <n v="0.16"/>
    <n v="0.2006"/>
    <x v="28"/>
    <n v="0.1045"/>
    <x v="3"/>
    <x v="34"/>
    <x v="36"/>
    <s v="Weekday"/>
    <x v="0"/>
    <x v="0"/>
    <s v="Spring"/>
    <x v="0"/>
  </r>
  <r>
    <n v="71"/>
    <x v="3"/>
    <n v="1"/>
    <n v="0"/>
    <x v="0"/>
    <x v="1"/>
    <x v="0"/>
    <x v="3"/>
    <x v="0"/>
    <n v="0.16"/>
    <n v="0.18179999999999999"/>
    <x v="29"/>
    <n v="0.1045"/>
    <x v="3"/>
    <x v="6"/>
    <x v="5"/>
    <s v="Weekday"/>
    <x v="0"/>
    <x v="0"/>
    <s v="Spring"/>
    <x v="0"/>
  </r>
  <r>
    <n v="72"/>
    <x v="3"/>
    <n v="1"/>
    <n v="0"/>
    <x v="0"/>
    <x v="2"/>
    <x v="0"/>
    <x v="3"/>
    <x v="0"/>
    <n v="0.14000000000000001"/>
    <n v="0.1515"/>
    <x v="30"/>
    <n v="0.1343"/>
    <x v="3"/>
    <x v="4"/>
    <x v="4"/>
    <s v="Weekday"/>
    <x v="0"/>
    <x v="0"/>
    <s v="Spring"/>
    <x v="0"/>
  </r>
  <r>
    <n v="73"/>
    <x v="3"/>
    <n v="1"/>
    <n v="0"/>
    <x v="0"/>
    <x v="4"/>
    <x v="0"/>
    <x v="3"/>
    <x v="0"/>
    <n v="0.14000000000000001"/>
    <n v="0.18179999999999999"/>
    <x v="30"/>
    <n v="8.9599999999999999E-2"/>
    <x v="3"/>
    <x v="6"/>
    <x v="5"/>
    <s v="Weekday"/>
    <x v="0"/>
    <x v="0"/>
    <s v="Spring"/>
    <x v="0"/>
  </r>
  <r>
    <n v="74"/>
    <x v="3"/>
    <n v="1"/>
    <n v="0"/>
    <x v="0"/>
    <x v="5"/>
    <x v="0"/>
    <x v="3"/>
    <x v="0"/>
    <n v="0.12"/>
    <n v="0.1515"/>
    <x v="31"/>
    <n v="0.1045"/>
    <x v="3"/>
    <x v="22"/>
    <x v="48"/>
    <s v="Weekday"/>
    <x v="0"/>
    <x v="0"/>
    <s v="Spring"/>
    <x v="0"/>
  </r>
  <r>
    <n v="75"/>
    <x v="3"/>
    <n v="1"/>
    <n v="0"/>
    <x v="0"/>
    <x v="6"/>
    <x v="0"/>
    <x v="3"/>
    <x v="0"/>
    <n v="0.12"/>
    <n v="0.1515"/>
    <x v="32"/>
    <n v="0.1045"/>
    <x v="3"/>
    <x v="49"/>
    <x v="9"/>
    <s v="Weekday"/>
    <x v="0"/>
    <x v="0"/>
    <s v="Spring"/>
    <x v="0"/>
  </r>
  <r>
    <n v="76"/>
    <x v="3"/>
    <n v="1"/>
    <n v="0"/>
    <x v="0"/>
    <x v="7"/>
    <x v="0"/>
    <x v="3"/>
    <x v="0"/>
    <n v="0.12"/>
    <n v="0.1515"/>
    <x v="32"/>
    <n v="0.1343"/>
    <x v="4"/>
    <x v="50"/>
    <x v="12"/>
    <s v="Weekday"/>
    <x v="0"/>
    <x v="0"/>
    <s v="Spring"/>
    <x v="0"/>
  </r>
  <r>
    <n v="77"/>
    <x v="3"/>
    <n v="1"/>
    <n v="0"/>
    <x v="0"/>
    <x v="8"/>
    <x v="0"/>
    <x v="3"/>
    <x v="0"/>
    <n v="0.14000000000000001"/>
    <n v="0.1515"/>
    <x v="27"/>
    <n v="0.16420000000000001"/>
    <x v="4"/>
    <x v="51"/>
    <x v="49"/>
    <s v="Weekday"/>
    <x v="0"/>
    <x v="0"/>
    <s v="Spring"/>
    <x v="0"/>
  </r>
  <r>
    <n v="78"/>
    <x v="3"/>
    <n v="1"/>
    <n v="0"/>
    <x v="0"/>
    <x v="9"/>
    <x v="0"/>
    <x v="3"/>
    <x v="0"/>
    <n v="0.16"/>
    <n v="0.1515"/>
    <x v="26"/>
    <n v="0.22389999999999999"/>
    <x v="4"/>
    <x v="52"/>
    <x v="50"/>
    <s v="Weekday"/>
    <x v="0"/>
    <x v="0"/>
    <s v="Spring"/>
    <x v="0"/>
  </r>
  <r>
    <n v="79"/>
    <x v="3"/>
    <n v="1"/>
    <n v="0"/>
    <x v="0"/>
    <x v="10"/>
    <x v="0"/>
    <x v="3"/>
    <x v="1"/>
    <n v="0.16"/>
    <n v="0.13639999999999999"/>
    <x v="27"/>
    <n v="0.32840000000000003"/>
    <x v="2"/>
    <x v="53"/>
    <x v="51"/>
    <s v="Weekday"/>
    <x v="0"/>
    <x v="0"/>
    <s v="Spring"/>
    <x v="0"/>
  </r>
  <r>
    <n v="80"/>
    <x v="3"/>
    <n v="1"/>
    <n v="0"/>
    <x v="0"/>
    <x v="11"/>
    <x v="0"/>
    <x v="3"/>
    <x v="0"/>
    <n v="0.22"/>
    <n v="0.21210000000000001"/>
    <x v="33"/>
    <n v="0.29849999999999999"/>
    <x v="18"/>
    <x v="54"/>
    <x v="52"/>
    <s v="Weekday"/>
    <x v="0"/>
    <x v="0"/>
    <s v="Spring"/>
    <x v="0"/>
  </r>
  <r>
    <n v="81"/>
    <x v="3"/>
    <n v="1"/>
    <n v="0"/>
    <x v="0"/>
    <x v="12"/>
    <x v="0"/>
    <x v="3"/>
    <x v="0"/>
    <n v="0.22"/>
    <n v="0.2273"/>
    <x v="33"/>
    <n v="0.16420000000000001"/>
    <x v="6"/>
    <x v="43"/>
    <x v="53"/>
    <s v="Weekday"/>
    <x v="0"/>
    <x v="0"/>
    <s v="Spring"/>
    <x v="0"/>
  </r>
  <r>
    <n v="82"/>
    <x v="3"/>
    <n v="1"/>
    <n v="0"/>
    <x v="0"/>
    <x v="13"/>
    <x v="0"/>
    <x v="3"/>
    <x v="0"/>
    <n v="0.24"/>
    <n v="0.2273"/>
    <x v="34"/>
    <n v="0.19400000000000001"/>
    <x v="25"/>
    <x v="55"/>
    <x v="54"/>
    <s v="Weekday"/>
    <x v="0"/>
    <x v="0"/>
    <s v="Spring"/>
    <x v="0"/>
  </r>
  <r>
    <n v="83"/>
    <x v="3"/>
    <n v="1"/>
    <n v="0"/>
    <x v="0"/>
    <x v="14"/>
    <x v="0"/>
    <x v="3"/>
    <x v="0"/>
    <n v="0.26"/>
    <n v="0.2576"/>
    <x v="35"/>
    <n v="0.22389999999999999"/>
    <x v="14"/>
    <x v="25"/>
    <x v="55"/>
    <s v="Weekday"/>
    <x v="0"/>
    <x v="0"/>
    <s v="Spring"/>
    <x v="0"/>
  </r>
  <r>
    <n v="84"/>
    <x v="3"/>
    <n v="1"/>
    <n v="0"/>
    <x v="0"/>
    <x v="15"/>
    <x v="0"/>
    <x v="3"/>
    <x v="0"/>
    <n v="0.28000000000000003"/>
    <n v="0.2727"/>
    <x v="35"/>
    <n v="0.25369999999999998"/>
    <x v="26"/>
    <x v="41"/>
    <x v="32"/>
    <s v="Weekday"/>
    <x v="0"/>
    <x v="0"/>
    <s v="Spring"/>
    <x v="0"/>
  </r>
  <r>
    <n v="85"/>
    <x v="3"/>
    <n v="1"/>
    <n v="0"/>
    <x v="0"/>
    <x v="16"/>
    <x v="0"/>
    <x v="3"/>
    <x v="0"/>
    <n v="0.3"/>
    <n v="0.28789999999999999"/>
    <x v="36"/>
    <n v="0.25369999999999998"/>
    <x v="13"/>
    <x v="56"/>
    <x v="56"/>
    <s v="Weekday"/>
    <x v="0"/>
    <x v="0"/>
    <s v="Spring"/>
    <x v="0"/>
  </r>
  <r>
    <n v="86"/>
    <x v="3"/>
    <n v="1"/>
    <n v="0"/>
    <x v="0"/>
    <x v="17"/>
    <x v="0"/>
    <x v="3"/>
    <x v="0"/>
    <n v="0.28000000000000003"/>
    <n v="0.2727"/>
    <x v="37"/>
    <n v="0.22389999999999999"/>
    <x v="22"/>
    <x v="57"/>
    <x v="57"/>
    <s v="Weekday"/>
    <x v="0"/>
    <x v="0"/>
    <s v="Spring"/>
    <x v="0"/>
  </r>
  <r>
    <n v="87"/>
    <x v="3"/>
    <n v="1"/>
    <n v="0"/>
    <x v="0"/>
    <x v="18"/>
    <x v="0"/>
    <x v="3"/>
    <x v="0"/>
    <n v="0.26"/>
    <n v="0.2576"/>
    <x v="37"/>
    <n v="0.19400000000000001"/>
    <x v="0"/>
    <x v="58"/>
    <x v="58"/>
    <s v="Weekday"/>
    <x v="0"/>
    <x v="0"/>
    <s v="Spring"/>
    <x v="0"/>
  </r>
  <r>
    <n v="88"/>
    <x v="3"/>
    <n v="1"/>
    <n v="0"/>
    <x v="0"/>
    <x v="19"/>
    <x v="0"/>
    <x v="3"/>
    <x v="0"/>
    <n v="0.24"/>
    <n v="0.2576"/>
    <x v="37"/>
    <n v="0.1045"/>
    <x v="4"/>
    <x v="59"/>
    <x v="59"/>
    <s v="Weekday"/>
    <x v="0"/>
    <x v="0"/>
    <s v="Spring"/>
    <x v="0"/>
  </r>
  <r>
    <n v="89"/>
    <x v="3"/>
    <n v="1"/>
    <n v="0"/>
    <x v="0"/>
    <x v="20"/>
    <x v="0"/>
    <x v="3"/>
    <x v="0"/>
    <n v="0.24"/>
    <n v="0.2576"/>
    <x v="37"/>
    <n v="0.1045"/>
    <x v="5"/>
    <x v="42"/>
    <x v="60"/>
    <s v="Weekday"/>
    <x v="0"/>
    <x v="0"/>
    <s v="Spring"/>
    <x v="0"/>
  </r>
  <r>
    <n v="90"/>
    <x v="3"/>
    <n v="1"/>
    <n v="0"/>
    <x v="0"/>
    <x v="21"/>
    <x v="0"/>
    <x v="3"/>
    <x v="0"/>
    <n v="0.22"/>
    <n v="0.2727"/>
    <x v="26"/>
    <n v="0"/>
    <x v="3"/>
    <x v="41"/>
    <x v="61"/>
    <s v="Weekday"/>
    <x v="0"/>
    <x v="0"/>
    <s v="Spring"/>
    <x v="0"/>
  </r>
  <r>
    <n v="91"/>
    <x v="3"/>
    <n v="1"/>
    <n v="0"/>
    <x v="0"/>
    <x v="22"/>
    <x v="0"/>
    <x v="3"/>
    <x v="0"/>
    <n v="0.22"/>
    <n v="0.2576"/>
    <x v="26"/>
    <n v="8.9599999999999999E-2"/>
    <x v="5"/>
    <x v="60"/>
    <x v="17"/>
    <s v="Weekday"/>
    <x v="0"/>
    <x v="0"/>
    <s v="Spring"/>
    <x v="0"/>
  </r>
  <r>
    <n v="92"/>
    <x v="3"/>
    <n v="1"/>
    <n v="0"/>
    <x v="0"/>
    <x v="23"/>
    <x v="0"/>
    <x v="3"/>
    <x v="0"/>
    <n v="0.2"/>
    <n v="0.2273"/>
    <x v="27"/>
    <n v="8.9599999999999999E-2"/>
    <x v="4"/>
    <x v="33"/>
    <x v="62"/>
    <s v="Weekday"/>
    <x v="0"/>
    <x v="0"/>
    <s v="Spring"/>
    <x v="0"/>
  </r>
  <r>
    <n v="93"/>
    <x v="4"/>
    <n v="1"/>
    <n v="0"/>
    <x v="0"/>
    <x v="0"/>
    <x v="0"/>
    <x v="4"/>
    <x v="0"/>
    <n v="0.2"/>
    <n v="0.2576"/>
    <x v="26"/>
    <n v="0"/>
    <x v="3"/>
    <x v="8"/>
    <x v="24"/>
    <s v="Weekday"/>
    <x v="0"/>
    <x v="0"/>
    <s v="Spring"/>
    <x v="0"/>
  </r>
  <r>
    <n v="94"/>
    <x v="4"/>
    <n v="1"/>
    <n v="0"/>
    <x v="0"/>
    <x v="1"/>
    <x v="0"/>
    <x v="4"/>
    <x v="0"/>
    <n v="0.16"/>
    <n v="0.19700000000000001"/>
    <x v="32"/>
    <n v="8.9599999999999999E-2"/>
    <x v="3"/>
    <x v="8"/>
    <x v="24"/>
    <s v="Weekday"/>
    <x v="0"/>
    <x v="0"/>
    <s v="Spring"/>
    <x v="0"/>
  </r>
  <r>
    <n v="95"/>
    <x v="4"/>
    <n v="1"/>
    <n v="0"/>
    <x v="0"/>
    <x v="2"/>
    <x v="0"/>
    <x v="4"/>
    <x v="0"/>
    <n v="0.16"/>
    <n v="0.19700000000000001"/>
    <x v="32"/>
    <n v="8.9599999999999999E-2"/>
    <x v="3"/>
    <x v="6"/>
    <x v="5"/>
    <s v="Weekday"/>
    <x v="0"/>
    <x v="0"/>
    <s v="Spring"/>
    <x v="0"/>
  </r>
  <r>
    <n v="96"/>
    <x v="4"/>
    <n v="1"/>
    <n v="0"/>
    <x v="0"/>
    <x v="4"/>
    <x v="0"/>
    <x v="4"/>
    <x v="0"/>
    <n v="0.24"/>
    <n v="0.2273"/>
    <x v="37"/>
    <n v="0.22389999999999999"/>
    <x v="3"/>
    <x v="6"/>
    <x v="5"/>
    <s v="Weekday"/>
    <x v="0"/>
    <x v="0"/>
    <s v="Spring"/>
    <x v="0"/>
  </r>
  <r>
    <n v="97"/>
    <x v="4"/>
    <n v="1"/>
    <n v="0"/>
    <x v="0"/>
    <x v="5"/>
    <x v="0"/>
    <x v="4"/>
    <x v="0"/>
    <n v="0.22"/>
    <n v="0.2273"/>
    <x v="19"/>
    <n v="0.16420000000000001"/>
    <x v="3"/>
    <x v="35"/>
    <x v="6"/>
    <s v="Weekday"/>
    <x v="0"/>
    <x v="0"/>
    <s v="Spring"/>
    <x v="0"/>
  </r>
  <r>
    <n v="98"/>
    <x v="4"/>
    <n v="1"/>
    <n v="0"/>
    <x v="0"/>
    <x v="6"/>
    <x v="0"/>
    <x v="4"/>
    <x v="0"/>
    <n v="0.2"/>
    <n v="0.19700000000000001"/>
    <x v="19"/>
    <n v="0.22389999999999999"/>
    <x v="3"/>
    <x v="39"/>
    <x v="63"/>
    <s v="Weekday"/>
    <x v="0"/>
    <x v="0"/>
    <s v="Spring"/>
    <x v="0"/>
  </r>
  <r>
    <n v="99"/>
    <x v="4"/>
    <n v="1"/>
    <n v="0"/>
    <x v="0"/>
    <x v="7"/>
    <x v="0"/>
    <x v="4"/>
    <x v="0"/>
    <n v="0.18"/>
    <n v="0.18179999999999999"/>
    <x v="21"/>
    <n v="0.19400000000000001"/>
    <x v="5"/>
    <x v="61"/>
    <x v="39"/>
    <s v="Weekday"/>
    <x v="0"/>
    <x v="0"/>
    <s v="Spring"/>
    <x v="0"/>
  </r>
  <r>
    <n v="100"/>
    <x v="4"/>
    <n v="1"/>
    <n v="0"/>
    <x v="0"/>
    <x v="8"/>
    <x v="0"/>
    <x v="4"/>
    <x v="0"/>
    <n v="0.2"/>
    <n v="0.18179999999999999"/>
    <x v="22"/>
    <n v="0.29849999999999999"/>
    <x v="0"/>
    <x v="62"/>
    <x v="64"/>
    <s v="Weekday"/>
    <x v="0"/>
    <x v="0"/>
    <s v="Spring"/>
    <x v="0"/>
  </r>
  <r>
    <n v="101"/>
    <x v="4"/>
    <n v="1"/>
    <n v="0"/>
    <x v="0"/>
    <x v="9"/>
    <x v="0"/>
    <x v="4"/>
    <x v="0"/>
    <n v="0.22"/>
    <n v="0.19700000000000001"/>
    <x v="38"/>
    <n v="0.32840000000000003"/>
    <x v="15"/>
    <x v="63"/>
    <x v="65"/>
    <s v="Weekday"/>
    <x v="0"/>
    <x v="0"/>
    <s v="Spring"/>
    <x v="0"/>
  </r>
  <r>
    <n v="102"/>
    <x v="4"/>
    <n v="1"/>
    <n v="0"/>
    <x v="0"/>
    <x v="10"/>
    <x v="0"/>
    <x v="4"/>
    <x v="0"/>
    <n v="0.22"/>
    <n v="0.19700000000000001"/>
    <x v="38"/>
    <n v="0.32840000000000003"/>
    <x v="17"/>
    <x v="42"/>
    <x v="52"/>
    <s v="Weekday"/>
    <x v="0"/>
    <x v="0"/>
    <s v="Spring"/>
    <x v="0"/>
  </r>
  <r>
    <n v="103"/>
    <x v="4"/>
    <n v="1"/>
    <n v="0"/>
    <x v="0"/>
    <x v="11"/>
    <x v="0"/>
    <x v="4"/>
    <x v="0"/>
    <n v="0.26"/>
    <n v="0.2273"/>
    <x v="39"/>
    <n v="0.32840000000000003"/>
    <x v="6"/>
    <x v="60"/>
    <x v="66"/>
    <s v="Weekday"/>
    <x v="0"/>
    <x v="0"/>
    <s v="Spring"/>
    <x v="0"/>
  </r>
  <r>
    <n v="104"/>
    <x v="4"/>
    <n v="1"/>
    <n v="0"/>
    <x v="0"/>
    <x v="12"/>
    <x v="0"/>
    <x v="4"/>
    <x v="0"/>
    <n v="0.26"/>
    <n v="0.2273"/>
    <x v="39"/>
    <n v="0.32840000000000003"/>
    <x v="2"/>
    <x v="64"/>
    <x v="67"/>
    <s v="Weekday"/>
    <x v="0"/>
    <x v="0"/>
    <s v="Spring"/>
    <x v="0"/>
  </r>
  <r>
    <n v="105"/>
    <x v="4"/>
    <n v="1"/>
    <n v="0"/>
    <x v="0"/>
    <x v="13"/>
    <x v="0"/>
    <x v="4"/>
    <x v="0"/>
    <n v="0.28000000000000003"/>
    <n v="0.2576"/>
    <x v="24"/>
    <n v="0.29849999999999999"/>
    <x v="15"/>
    <x v="65"/>
    <x v="68"/>
    <s v="Weekday"/>
    <x v="0"/>
    <x v="0"/>
    <s v="Spring"/>
    <x v="0"/>
  </r>
  <r>
    <n v="106"/>
    <x v="4"/>
    <n v="1"/>
    <n v="0"/>
    <x v="0"/>
    <x v="14"/>
    <x v="0"/>
    <x v="4"/>
    <x v="0"/>
    <n v="0.3"/>
    <n v="0.28789999999999999"/>
    <x v="40"/>
    <n v="0.19400000000000001"/>
    <x v="22"/>
    <x v="15"/>
    <x v="69"/>
    <s v="Weekday"/>
    <x v="0"/>
    <x v="0"/>
    <s v="Spring"/>
    <x v="0"/>
  </r>
  <r>
    <n v="107"/>
    <x v="4"/>
    <n v="1"/>
    <n v="0"/>
    <x v="0"/>
    <x v="15"/>
    <x v="0"/>
    <x v="4"/>
    <x v="0"/>
    <n v="0.3"/>
    <n v="0.28789999999999999"/>
    <x v="40"/>
    <n v="0.19400000000000001"/>
    <x v="18"/>
    <x v="11"/>
    <x v="69"/>
    <s v="Weekday"/>
    <x v="0"/>
    <x v="0"/>
    <s v="Spring"/>
    <x v="0"/>
  </r>
  <r>
    <n v="108"/>
    <x v="4"/>
    <n v="1"/>
    <n v="0"/>
    <x v="0"/>
    <x v="16"/>
    <x v="0"/>
    <x v="4"/>
    <x v="0"/>
    <n v="0.3"/>
    <n v="0.31819999999999998"/>
    <x v="40"/>
    <n v="8.9599999999999999E-2"/>
    <x v="17"/>
    <x v="66"/>
    <x v="70"/>
    <s v="Weekday"/>
    <x v="0"/>
    <x v="0"/>
    <s v="Spring"/>
    <x v="0"/>
  </r>
  <r>
    <n v="109"/>
    <x v="4"/>
    <n v="1"/>
    <n v="0"/>
    <x v="0"/>
    <x v="17"/>
    <x v="0"/>
    <x v="4"/>
    <x v="0"/>
    <n v="0.24"/>
    <n v="0.2273"/>
    <x v="41"/>
    <n v="0.19400000000000001"/>
    <x v="17"/>
    <x v="67"/>
    <x v="71"/>
    <s v="Weekday"/>
    <x v="0"/>
    <x v="0"/>
    <s v="Spring"/>
    <x v="0"/>
  </r>
  <r>
    <n v="110"/>
    <x v="4"/>
    <n v="1"/>
    <n v="0"/>
    <x v="0"/>
    <x v="18"/>
    <x v="0"/>
    <x v="4"/>
    <x v="0"/>
    <n v="0.24"/>
    <n v="0.2424"/>
    <x v="41"/>
    <n v="0.1343"/>
    <x v="0"/>
    <x v="68"/>
    <x v="72"/>
    <s v="Weekday"/>
    <x v="0"/>
    <x v="0"/>
    <s v="Spring"/>
    <x v="0"/>
  </r>
  <r>
    <n v="111"/>
    <x v="4"/>
    <n v="1"/>
    <n v="0"/>
    <x v="0"/>
    <x v="19"/>
    <x v="0"/>
    <x v="4"/>
    <x v="0"/>
    <n v="0.24"/>
    <n v="0.2576"/>
    <x v="41"/>
    <n v="0.1045"/>
    <x v="2"/>
    <x v="69"/>
    <x v="73"/>
    <s v="Weekday"/>
    <x v="0"/>
    <x v="0"/>
    <s v="Spring"/>
    <x v="0"/>
  </r>
  <r>
    <n v="112"/>
    <x v="4"/>
    <n v="1"/>
    <n v="0"/>
    <x v="0"/>
    <x v="20"/>
    <x v="0"/>
    <x v="4"/>
    <x v="0"/>
    <n v="0.22"/>
    <n v="0.2273"/>
    <x v="19"/>
    <n v="0.16420000000000001"/>
    <x v="18"/>
    <x v="70"/>
    <x v="70"/>
    <s v="Weekday"/>
    <x v="0"/>
    <x v="0"/>
    <s v="Spring"/>
    <x v="0"/>
  </r>
  <r>
    <n v="113"/>
    <x v="4"/>
    <n v="1"/>
    <n v="0"/>
    <x v="0"/>
    <x v="21"/>
    <x v="0"/>
    <x v="4"/>
    <x v="0"/>
    <n v="0.2"/>
    <n v="0.19700000000000001"/>
    <x v="33"/>
    <n v="0.19400000000000001"/>
    <x v="0"/>
    <x v="71"/>
    <x v="74"/>
    <s v="Weekday"/>
    <x v="0"/>
    <x v="0"/>
    <s v="Spring"/>
    <x v="0"/>
  </r>
  <r>
    <n v="114"/>
    <x v="4"/>
    <n v="1"/>
    <n v="0"/>
    <x v="0"/>
    <x v="22"/>
    <x v="0"/>
    <x v="4"/>
    <x v="0"/>
    <n v="0.18"/>
    <n v="0.19700000000000001"/>
    <x v="28"/>
    <n v="0.1343"/>
    <x v="5"/>
    <x v="40"/>
    <x v="51"/>
    <s v="Weekday"/>
    <x v="0"/>
    <x v="0"/>
    <s v="Spring"/>
    <x v="0"/>
  </r>
  <r>
    <n v="115"/>
    <x v="4"/>
    <n v="1"/>
    <n v="0"/>
    <x v="0"/>
    <x v="23"/>
    <x v="0"/>
    <x v="4"/>
    <x v="0"/>
    <n v="0.2"/>
    <n v="0.2576"/>
    <x v="19"/>
    <n v="0"/>
    <x v="5"/>
    <x v="72"/>
    <x v="75"/>
    <s v="Weekday"/>
    <x v="0"/>
    <x v="0"/>
    <s v="Spring"/>
    <x v="0"/>
  </r>
  <r>
    <n v="116"/>
    <x v="5"/>
    <n v="1"/>
    <n v="0"/>
    <x v="0"/>
    <x v="0"/>
    <x v="0"/>
    <x v="5"/>
    <x v="0"/>
    <n v="0.18"/>
    <n v="0.2424"/>
    <x v="28"/>
    <n v="0"/>
    <x v="3"/>
    <x v="48"/>
    <x v="62"/>
    <s v="Weekday"/>
    <x v="0"/>
    <x v="0"/>
    <s v="Spring"/>
    <x v="0"/>
  </r>
  <r>
    <n v="117"/>
    <x v="5"/>
    <n v="1"/>
    <n v="0"/>
    <x v="0"/>
    <x v="1"/>
    <x v="0"/>
    <x v="5"/>
    <x v="0"/>
    <n v="0.16"/>
    <n v="0.2273"/>
    <x v="26"/>
    <n v="0"/>
    <x v="3"/>
    <x v="22"/>
    <x v="48"/>
    <s v="Weekday"/>
    <x v="0"/>
    <x v="0"/>
    <s v="Spring"/>
    <x v="0"/>
  </r>
  <r>
    <n v="118"/>
    <x v="5"/>
    <n v="1"/>
    <n v="0"/>
    <x v="0"/>
    <x v="2"/>
    <x v="0"/>
    <x v="5"/>
    <x v="0"/>
    <n v="0.16"/>
    <n v="0.2273"/>
    <x v="26"/>
    <n v="0"/>
    <x v="3"/>
    <x v="6"/>
    <x v="5"/>
    <s v="Weekday"/>
    <x v="0"/>
    <x v="0"/>
    <s v="Spring"/>
    <x v="0"/>
  </r>
  <r>
    <n v="119"/>
    <x v="5"/>
    <n v="1"/>
    <n v="0"/>
    <x v="0"/>
    <x v="4"/>
    <x v="0"/>
    <x v="5"/>
    <x v="1"/>
    <n v="0.16"/>
    <n v="0.19700000000000001"/>
    <x v="26"/>
    <n v="8.9599999999999999E-2"/>
    <x v="3"/>
    <x v="4"/>
    <x v="4"/>
    <s v="Weekday"/>
    <x v="0"/>
    <x v="0"/>
    <s v="Spring"/>
    <x v="0"/>
  </r>
  <r>
    <n v="120"/>
    <x v="5"/>
    <n v="1"/>
    <n v="0"/>
    <x v="0"/>
    <x v="5"/>
    <x v="0"/>
    <x v="5"/>
    <x v="1"/>
    <n v="0.14000000000000001"/>
    <n v="0.18179999999999999"/>
    <x v="27"/>
    <n v="8.9599999999999999E-2"/>
    <x v="3"/>
    <x v="22"/>
    <x v="48"/>
    <s v="Weekday"/>
    <x v="0"/>
    <x v="0"/>
    <s v="Spring"/>
    <x v="0"/>
  </r>
  <r>
    <n v="121"/>
    <x v="5"/>
    <n v="1"/>
    <n v="0"/>
    <x v="0"/>
    <x v="6"/>
    <x v="0"/>
    <x v="5"/>
    <x v="1"/>
    <n v="0.14000000000000001"/>
    <n v="0.16669999999999999"/>
    <x v="30"/>
    <n v="0.1045"/>
    <x v="3"/>
    <x v="49"/>
    <x v="9"/>
    <s v="Weekday"/>
    <x v="0"/>
    <x v="0"/>
    <s v="Spring"/>
    <x v="0"/>
  </r>
  <r>
    <n v="122"/>
    <x v="5"/>
    <n v="1"/>
    <n v="0"/>
    <x v="0"/>
    <x v="7"/>
    <x v="0"/>
    <x v="5"/>
    <x v="1"/>
    <n v="0.16"/>
    <n v="0.2273"/>
    <x v="29"/>
    <n v="0"/>
    <x v="3"/>
    <x v="73"/>
    <x v="76"/>
    <s v="Weekday"/>
    <x v="0"/>
    <x v="0"/>
    <s v="Spring"/>
    <x v="0"/>
  </r>
  <r>
    <n v="123"/>
    <x v="5"/>
    <n v="1"/>
    <n v="0"/>
    <x v="0"/>
    <x v="8"/>
    <x v="0"/>
    <x v="5"/>
    <x v="0"/>
    <n v="0.16"/>
    <n v="0.2273"/>
    <x v="29"/>
    <n v="0"/>
    <x v="0"/>
    <x v="74"/>
    <x v="77"/>
    <s v="Weekday"/>
    <x v="0"/>
    <x v="0"/>
    <s v="Spring"/>
    <x v="0"/>
  </r>
  <r>
    <n v="124"/>
    <x v="5"/>
    <n v="1"/>
    <n v="0"/>
    <x v="0"/>
    <x v="9"/>
    <x v="0"/>
    <x v="5"/>
    <x v="1"/>
    <n v="0.18"/>
    <n v="0.2424"/>
    <x v="33"/>
    <n v="0"/>
    <x v="15"/>
    <x v="75"/>
    <x v="78"/>
    <s v="Weekday"/>
    <x v="0"/>
    <x v="0"/>
    <s v="Spring"/>
    <x v="0"/>
  </r>
  <r>
    <n v="125"/>
    <x v="5"/>
    <n v="1"/>
    <n v="0"/>
    <x v="0"/>
    <x v="10"/>
    <x v="0"/>
    <x v="5"/>
    <x v="0"/>
    <n v="0.2"/>
    <n v="0.2576"/>
    <x v="19"/>
    <n v="0"/>
    <x v="0"/>
    <x v="76"/>
    <x v="79"/>
    <s v="Weekday"/>
    <x v="0"/>
    <x v="0"/>
    <s v="Spring"/>
    <x v="0"/>
  </r>
  <r>
    <n v="126"/>
    <x v="5"/>
    <n v="1"/>
    <n v="0"/>
    <x v="0"/>
    <x v="11"/>
    <x v="0"/>
    <x v="5"/>
    <x v="0"/>
    <n v="0.22"/>
    <n v="0.2576"/>
    <x v="18"/>
    <n v="8.9599999999999999E-2"/>
    <x v="4"/>
    <x v="77"/>
    <x v="29"/>
    <s v="Weekday"/>
    <x v="0"/>
    <x v="0"/>
    <s v="Spring"/>
    <x v="0"/>
  </r>
  <r>
    <n v="127"/>
    <x v="5"/>
    <n v="1"/>
    <n v="0"/>
    <x v="0"/>
    <x v="12"/>
    <x v="0"/>
    <x v="5"/>
    <x v="0"/>
    <n v="0.26"/>
    <n v="0.28789999999999999"/>
    <x v="23"/>
    <n v="0"/>
    <x v="15"/>
    <x v="78"/>
    <x v="11"/>
    <s v="Weekday"/>
    <x v="0"/>
    <x v="0"/>
    <s v="Spring"/>
    <x v="0"/>
  </r>
  <r>
    <n v="128"/>
    <x v="5"/>
    <n v="1"/>
    <n v="0"/>
    <x v="0"/>
    <x v="13"/>
    <x v="0"/>
    <x v="5"/>
    <x v="0"/>
    <n v="0.26"/>
    <n v="0.2727"/>
    <x v="23"/>
    <n v="0.1045"/>
    <x v="6"/>
    <x v="11"/>
    <x v="16"/>
    <s v="Weekday"/>
    <x v="0"/>
    <x v="0"/>
    <s v="Spring"/>
    <x v="0"/>
  </r>
  <r>
    <n v="129"/>
    <x v="5"/>
    <n v="1"/>
    <n v="0"/>
    <x v="0"/>
    <x v="14"/>
    <x v="0"/>
    <x v="5"/>
    <x v="0"/>
    <n v="0.28000000000000003"/>
    <n v="0.2727"/>
    <x v="42"/>
    <n v="0.16420000000000001"/>
    <x v="16"/>
    <x v="79"/>
    <x v="27"/>
    <s v="Weekday"/>
    <x v="0"/>
    <x v="0"/>
    <s v="Spring"/>
    <x v="0"/>
  </r>
  <r>
    <n v="130"/>
    <x v="5"/>
    <n v="1"/>
    <n v="0"/>
    <x v="0"/>
    <x v="15"/>
    <x v="0"/>
    <x v="5"/>
    <x v="0"/>
    <n v="0.28000000000000003"/>
    <n v="0.2727"/>
    <x v="42"/>
    <n v="0"/>
    <x v="1"/>
    <x v="25"/>
    <x v="69"/>
    <s v="Weekday"/>
    <x v="0"/>
    <x v="0"/>
    <s v="Spring"/>
    <x v="0"/>
  </r>
  <r>
    <n v="131"/>
    <x v="5"/>
    <n v="1"/>
    <n v="0"/>
    <x v="0"/>
    <x v="16"/>
    <x v="0"/>
    <x v="5"/>
    <x v="0"/>
    <n v="0.26"/>
    <n v="0.2576"/>
    <x v="41"/>
    <n v="0.16420000000000001"/>
    <x v="6"/>
    <x v="64"/>
    <x v="80"/>
    <s v="Weekday"/>
    <x v="0"/>
    <x v="0"/>
    <s v="Spring"/>
    <x v="0"/>
  </r>
  <r>
    <n v="132"/>
    <x v="5"/>
    <n v="1"/>
    <n v="0"/>
    <x v="0"/>
    <x v="17"/>
    <x v="0"/>
    <x v="5"/>
    <x v="0"/>
    <n v="0.22"/>
    <n v="0.2273"/>
    <x v="33"/>
    <n v="0.16420000000000001"/>
    <x v="14"/>
    <x v="80"/>
    <x v="81"/>
    <s v="Weekday"/>
    <x v="0"/>
    <x v="0"/>
    <s v="Spring"/>
    <x v="0"/>
  </r>
  <r>
    <n v="133"/>
    <x v="5"/>
    <n v="1"/>
    <n v="0"/>
    <x v="0"/>
    <x v="18"/>
    <x v="0"/>
    <x v="5"/>
    <x v="0"/>
    <n v="0.22"/>
    <n v="0.2273"/>
    <x v="33"/>
    <n v="0.1343"/>
    <x v="2"/>
    <x v="81"/>
    <x v="82"/>
    <s v="Weekday"/>
    <x v="0"/>
    <x v="0"/>
    <s v="Spring"/>
    <x v="0"/>
  </r>
  <r>
    <n v="134"/>
    <x v="5"/>
    <n v="1"/>
    <n v="0"/>
    <x v="0"/>
    <x v="19"/>
    <x v="0"/>
    <x v="5"/>
    <x v="0"/>
    <n v="0.22"/>
    <n v="0.2576"/>
    <x v="28"/>
    <n v="8.9599999999999999E-2"/>
    <x v="0"/>
    <x v="63"/>
    <x v="59"/>
    <s v="Weekday"/>
    <x v="0"/>
    <x v="0"/>
    <s v="Spring"/>
    <x v="0"/>
  </r>
  <r>
    <n v="135"/>
    <x v="5"/>
    <n v="1"/>
    <n v="0"/>
    <x v="0"/>
    <x v="20"/>
    <x v="0"/>
    <x v="5"/>
    <x v="0"/>
    <n v="0.2"/>
    <n v="0.21210000000000001"/>
    <x v="33"/>
    <n v="0.16420000000000001"/>
    <x v="0"/>
    <x v="43"/>
    <x v="83"/>
    <s v="Weekday"/>
    <x v="0"/>
    <x v="0"/>
    <s v="Spring"/>
    <x v="0"/>
  </r>
  <r>
    <n v="136"/>
    <x v="5"/>
    <n v="1"/>
    <n v="0"/>
    <x v="0"/>
    <x v="21"/>
    <x v="0"/>
    <x v="5"/>
    <x v="1"/>
    <n v="0.22"/>
    <n v="0.21210000000000001"/>
    <x v="28"/>
    <n v="0.22389999999999999"/>
    <x v="3"/>
    <x v="41"/>
    <x v="61"/>
    <s v="Weekday"/>
    <x v="0"/>
    <x v="0"/>
    <s v="Spring"/>
    <x v="0"/>
  </r>
  <r>
    <n v="137"/>
    <x v="5"/>
    <n v="1"/>
    <n v="0"/>
    <x v="0"/>
    <x v="22"/>
    <x v="0"/>
    <x v="5"/>
    <x v="1"/>
    <n v="0.22"/>
    <n v="0.21210000000000001"/>
    <x v="33"/>
    <n v="0.28360000000000002"/>
    <x v="5"/>
    <x v="82"/>
    <x v="46"/>
    <s v="Weekday"/>
    <x v="0"/>
    <x v="0"/>
    <s v="Spring"/>
    <x v="0"/>
  </r>
  <r>
    <n v="138"/>
    <x v="5"/>
    <n v="1"/>
    <n v="0"/>
    <x v="0"/>
    <x v="23"/>
    <x v="0"/>
    <x v="5"/>
    <x v="1"/>
    <n v="0.2"/>
    <n v="0.19700000000000001"/>
    <x v="29"/>
    <n v="0.19400000000000001"/>
    <x v="17"/>
    <x v="23"/>
    <x v="84"/>
    <s v="Weekday"/>
    <x v="0"/>
    <x v="0"/>
    <s v="Spring"/>
    <x v="0"/>
  </r>
  <r>
    <n v="139"/>
    <x v="6"/>
    <n v="1"/>
    <n v="0"/>
    <x v="0"/>
    <x v="0"/>
    <x v="0"/>
    <x v="6"/>
    <x v="1"/>
    <n v="0.2"/>
    <n v="0.19700000000000001"/>
    <x v="26"/>
    <n v="0.19400000000000001"/>
    <x v="17"/>
    <x v="0"/>
    <x v="22"/>
    <s v="Weekday"/>
    <x v="0"/>
    <x v="0"/>
    <s v="Spring"/>
    <x v="0"/>
  </r>
  <r>
    <n v="140"/>
    <x v="6"/>
    <n v="1"/>
    <n v="0"/>
    <x v="0"/>
    <x v="1"/>
    <x v="0"/>
    <x v="6"/>
    <x v="1"/>
    <n v="0.2"/>
    <n v="0.19700000000000001"/>
    <x v="27"/>
    <n v="0.22389999999999999"/>
    <x v="4"/>
    <x v="34"/>
    <x v="85"/>
    <s v="Weekday"/>
    <x v="0"/>
    <x v="0"/>
    <s v="Spring"/>
    <x v="0"/>
  </r>
  <r>
    <n v="141"/>
    <x v="6"/>
    <n v="1"/>
    <n v="0"/>
    <x v="0"/>
    <x v="2"/>
    <x v="0"/>
    <x v="6"/>
    <x v="1"/>
    <n v="0.2"/>
    <n v="0.19700000000000001"/>
    <x v="27"/>
    <n v="0.22389999999999999"/>
    <x v="3"/>
    <x v="4"/>
    <x v="4"/>
    <s v="Weekday"/>
    <x v="0"/>
    <x v="0"/>
    <s v="Spring"/>
    <x v="0"/>
  </r>
  <r>
    <n v="142"/>
    <x v="6"/>
    <n v="1"/>
    <n v="0"/>
    <x v="0"/>
    <x v="4"/>
    <x v="0"/>
    <x v="6"/>
    <x v="1"/>
    <n v="0.2"/>
    <n v="0.21210000000000001"/>
    <x v="27"/>
    <n v="0.1343"/>
    <x v="3"/>
    <x v="4"/>
    <x v="4"/>
    <s v="Weekday"/>
    <x v="0"/>
    <x v="0"/>
    <s v="Spring"/>
    <x v="0"/>
  </r>
  <r>
    <n v="143"/>
    <x v="6"/>
    <n v="1"/>
    <n v="0"/>
    <x v="0"/>
    <x v="5"/>
    <x v="0"/>
    <x v="6"/>
    <x v="2"/>
    <n v="0.22"/>
    <n v="0.2727"/>
    <x v="28"/>
    <n v="0"/>
    <x v="3"/>
    <x v="34"/>
    <x v="36"/>
    <s v="Weekday"/>
    <x v="0"/>
    <x v="0"/>
    <s v="Spring"/>
    <x v="0"/>
  </r>
  <r>
    <n v="144"/>
    <x v="6"/>
    <n v="1"/>
    <n v="0"/>
    <x v="0"/>
    <x v="6"/>
    <x v="0"/>
    <x v="6"/>
    <x v="1"/>
    <n v="0.2"/>
    <n v="0.2576"/>
    <x v="27"/>
    <n v="0"/>
    <x v="1"/>
    <x v="16"/>
    <x v="19"/>
    <s v="Weekday"/>
    <x v="0"/>
    <x v="0"/>
    <s v="Spring"/>
    <x v="0"/>
  </r>
  <r>
    <n v="145"/>
    <x v="6"/>
    <n v="1"/>
    <n v="0"/>
    <x v="0"/>
    <x v="7"/>
    <x v="0"/>
    <x v="6"/>
    <x v="0"/>
    <n v="0.2"/>
    <n v="0.21210000000000001"/>
    <x v="27"/>
    <n v="0.1343"/>
    <x v="1"/>
    <x v="83"/>
    <x v="11"/>
    <s v="Weekday"/>
    <x v="0"/>
    <x v="0"/>
    <s v="Spring"/>
    <x v="0"/>
  </r>
  <r>
    <n v="146"/>
    <x v="6"/>
    <n v="1"/>
    <n v="0"/>
    <x v="0"/>
    <x v="8"/>
    <x v="0"/>
    <x v="6"/>
    <x v="0"/>
    <n v="0.2"/>
    <n v="0.19700000000000001"/>
    <x v="33"/>
    <n v="0.25369999999999998"/>
    <x v="20"/>
    <x v="84"/>
    <x v="86"/>
    <s v="Weekday"/>
    <x v="0"/>
    <x v="0"/>
    <s v="Spring"/>
    <x v="0"/>
  </r>
  <r>
    <n v="147"/>
    <x v="6"/>
    <n v="1"/>
    <n v="0"/>
    <x v="0"/>
    <x v="9"/>
    <x v="0"/>
    <x v="6"/>
    <x v="0"/>
    <n v="0.2"/>
    <n v="0.18179999999999999"/>
    <x v="19"/>
    <n v="0.29849999999999999"/>
    <x v="14"/>
    <x v="85"/>
    <x v="87"/>
    <s v="Weekday"/>
    <x v="0"/>
    <x v="0"/>
    <s v="Spring"/>
    <x v="0"/>
  </r>
  <r>
    <n v="148"/>
    <x v="6"/>
    <n v="1"/>
    <n v="0"/>
    <x v="0"/>
    <x v="10"/>
    <x v="0"/>
    <x v="6"/>
    <x v="0"/>
    <n v="0.22"/>
    <n v="0.19700000000000001"/>
    <x v="38"/>
    <n v="0.32840000000000003"/>
    <x v="19"/>
    <x v="12"/>
    <x v="55"/>
    <s v="Weekday"/>
    <x v="0"/>
    <x v="0"/>
    <s v="Spring"/>
    <x v="0"/>
  </r>
  <r>
    <n v="149"/>
    <x v="6"/>
    <n v="1"/>
    <n v="0"/>
    <x v="0"/>
    <x v="11"/>
    <x v="0"/>
    <x v="6"/>
    <x v="1"/>
    <n v="0.2"/>
    <n v="0.19700000000000001"/>
    <x v="22"/>
    <n v="0.22389999999999999"/>
    <x v="21"/>
    <x v="41"/>
    <x v="16"/>
    <s v="Weekday"/>
    <x v="0"/>
    <x v="0"/>
    <s v="Spring"/>
    <x v="0"/>
  </r>
  <r>
    <n v="150"/>
    <x v="6"/>
    <n v="1"/>
    <n v="0"/>
    <x v="0"/>
    <x v="12"/>
    <x v="0"/>
    <x v="6"/>
    <x v="1"/>
    <n v="0.2"/>
    <n v="0.19700000000000001"/>
    <x v="38"/>
    <n v="0.25369999999999998"/>
    <x v="14"/>
    <x v="54"/>
    <x v="29"/>
    <s v="Weekday"/>
    <x v="0"/>
    <x v="0"/>
    <s v="Spring"/>
    <x v="0"/>
  </r>
  <r>
    <n v="151"/>
    <x v="6"/>
    <n v="1"/>
    <n v="0"/>
    <x v="0"/>
    <x v="13"/>
    <x v="0"/>
    <x v="6"/>
    <x v="1"/>
    <n v="0.2"/>
    <n v="0.18179999999999999"/>
    <x v="38"/>
    <n v="0.28360000000000002"/>
    <x v="14"/>
    <x v="27"/>
    <x v="88"/>
    <s v="Weekday"/>
    <x v="0"/>
    <x v="0"/>
    <s v="Spring"/>
    <x v="0"/>
  </r>
  <r>
    <n v="152"/>
    <x v="6"/>
    <n v="1"/>
    <n v="0"/>
    <x v="0"/>
    <x v="14"/>
    <x v="0"/>
    <x v="6"/>
    <x v="1"/>
    <n v="0.2"/>
    <n v="0.19700000000000001"/>
    <x v="22"/>
    <n v="0.25369999999999998"/>
    <x v="18"/>
    <x v="30"/>
    <x v="89"/>
    <s v="Weekday"/>
    <x v="0"/>
    <x v="0"/>
    <s v="Spring"/>
    <x v="0"/>
  </r>
  <r>
    <n v="153"/>
    <x v="6"/>
    <n v="1"/>
    <n v="0"/>
    <x v="0"/>
    <x v="15"/>
    <x v="0"/>
    <x v="6"/>
    <x v="1"/>
    <n v="0.2"/>
    <n v="0.21210000000000001"/>
    <x v="38"/>
    <n v="0.16420000000000001"/>
    <x v="14"/>
    <x v="36"/>
    <x v="44"/>
    <s v="Weekday"/>
    <x v="0"/>
    <x v="0"/>
    <s v="Spring"/>
    <x v="0"/>
  </r>
  <r>
    <n v="154"/>
    <x v="6"/>
    <n v="1"/>
    <n v="0"/>
    <x v="0"/>
    <x v="16"/>
    <x v="0"/>
    <x v="6"/>
    <x v="1"/>
    <n v="0.2"/>
    <n v="0.21210000000000001"/>
    <x v="38"/>
    <n v="0.16420000000000001"/>
    <x v="2"/>
    <x v="70"/>
    <x v="90"/>
    <s v="Weekday"/>
    <x v="0"/>
    <x v="0"/>
    <s v="Spring"/>
    <x v="0"/>
  </r>
  <r>
    <n v="155"/>
    <x v="6"/>
    <n v="1"/>
    <n v="0"/>
    <x v="0"/>
    <x v="17"/>
    <x v="0"/>
    <x v="6"/>
    <x v="1"/>
    <n v="0.2"/>
    <n v="0.2576"/>
    <x v="38"/>
    <n v="0"/>
    <x v="14"/>
    <x v="86"/>
    <x v="91"/>
    <s v="Weekday"/>
    <x v="0"/>
    <x v="0"/>
    <s v="Spring"/>
    <x v="0"/>
  </r>
  <r>
    <n v="156"/>
    <x v="6"/>
    <n v="1"/>
    <n v="0"/>
    <x v="0"/>
    <x v="18"/>
    <x v="0"/>
    <x v="6"/>
    <x v="0"/>
    <n v="0.2"/>
    <n v="0.2273"/>
    <x v="22"/>
    <n v="8.9599999999999999E-2"/>
    <x v="18"/>
    <x v="75"/>
    <x v="92"/>
    <s v="Weekday"/>
    <x v="0"/>
    <x v="0"/>
    <s v="Spring"/>
    <x v="0"/>
  </r>
  <r>
    <n v="157"/>
    <x v="6"/>
    <n v="1"/>
    <n v="0"/>
    <x v="0"/>
    <x v="19"/>
    <x v="0"/>
    <x v="6"/>
    <x v="0"/>
    <n v="0.16"/>
    <n v="0.19700000000000001"/>
    <x v="28"/>
    <n v="8.9599999999999999E-2"/>
    <x v="0"/>
    <x v="50"/>
    <x v="76"/>
    <s v="Weekday"/>
    <x v="0"/>
    <x v="0"/>
    <s v="Spring"/>
    <x v="0"/>
  </r>
  <r>
    <n v="158"/>
    <x v="6"/>
    <n v="1"/>
    <n v="0"/>
    <x v="0"/>
    <x v="20"/>
    <x v="0"/>
    <x v="6"/>
    <x v="0"/>
    <n v="0.18"/>
    <n v="0.21210000000000001"/>
    <x v="19"/>
    <n v="0.1045"/>
    <x v="5"/>
    <x v="54"/>
    <x v="41"/>
    <s v="Weekday"/>
    <x v="0"/>
    <x v="0"/>
    <s v="Spring"/>
    <x v="0"/>
  </r>
  <r>
    <n v="159"/>
    <x v="6"/>
    <n v="1"/>
    <n v="0"/>
    <x v="0"/>
    <x v="21"/>
    <x v="0"/>
    <x v="6"/>
    <x v="0"/>
    <n v="0.18"/>
    <n v="0.19700000000000001"/>
    <x v="19"/>
    <n v="0.1343"/>
    <x v="3"/>
    <x v="87"/>
    <x v="21"/>
    <s v="Weekday"/>
    <x v="0"/>
    <x v="0"/>
    <s v="Spring"/>
    <x v="0"/>
  </r>
  <r>
    <n v="160"/>
    <x v="6"/>
    <n v="1"/>
    <n v="0"/>
    <x v="0"/>
    <x v="22"/>
    <x v="0"/>
    <x v="6"/>
    <x v="1"/>
    <n v="0.18"/>
    <n v="0.19700000000000001"/>
    <x v="21"/>
    <n v="0.16420000000000001"/>
    <x v="4"/>
    <x v="60"/>
    <x v="9"/>
    <s v="Weekday"/>
    <x v="0"/>
    <x v="0"/>
    <s v="Spring"/>
    <x v="0"/>
  </r>
  <r>
    <n v="161"/>
    <x v="6"/>
    <n v="1"/>
    <n v="0"/>
    <x v="0"/>
    <x v="23"/>
    <x v="0"/>
    <x v="6"/>
    <x v="1"/>
    <n v="0.18"/>
    <n v="0.19700000000000001"/>
    <x v="33"/>
    <n v="0.16420000000000001"/>
    <x v="5"/>
    <x v="88"/>
    <x v="93"/>
    <s v="Weekday"/>
    <x v="0"/>
    <x v="0"/>
    <s v="Spring"/>
    <x v="0"/>
  </r>
  <r>
    <n v="162"/>
    <x v="7"/>
    <n v="1"/>
    <n v="0"/>
    <x v="0"/>
    <x v="0"/>
    <x v="0"/>
    <x v="0"/>
    <x v="1"/>
    <n v="0.18"/>
    <n v="0.19700000000000001"/>
    <x v="33"/>
    <n v="0.16420000000000001"/>
    <x v="5"/>
    <x v="9"/>
    <x v="94"/>
    <s v="Weekday"/>
    <x v="0"/>
    <x v="0"/>
    <s v="Spring"/>
    <x v="0"/>
  </r>
  <r>
    <n v="163"/>
    <x v="7"/>
    <n v="1"/>
    <n v="0"/>
    <x v="0"/>
    <x v="1"/>
    <x v="0"/>
    <x v="0"/>
    <x v="1"/>
    <n v="0.18"/>
    <n v="0.21210000000000001"/>
    <x v="28"/>
    <n v="8.9599999999999999E-2"/>
    <x v="5"/>
    <x v="89"/>
    <x v="0"/>
    <s v="Weekday"/>
    <x v="0"/>
    <x v="0"/>
    <s v="Spring"/>
    <x v="0"/>
  </r>
  <r>
    <n v="164"/>
    <x v="7"/>
    <n v="1"/>
    <n v="0"/>
    <x v="0"/>
    <x v="2"/>
    <x v="0"/>
    <x v="0"/>
    <x v="1"/>
    <n v="0.18"/>
    <n v="0.2424"/>
    <x v="28"/>
    <n v="0"/>
    <x v="0"/>
    <x v="0"/>
    <x v="0"/>
    <s v="Weekday"/>
    <x v="0"/>
    <x v="0"/>
    <s v="Spring"/>
    <x v="0"/>
  </r>
  <r>
    <n v="165"/>
    <x v="7"/>
    <n v="1"/>
    <n v="0"/>
    <x v="0"/>
    <x v="3"/>
    <x v="0"/>
    <x v="0"/>
    <x v="2"/>
    <n v="0.18"/>
    <n v="0.19700000000000001"/>
    <x v="28"/>
    <n v="0.16420000000000001"/>
    <x v="3"/>
    <x v="7"/>
    <x v="85"/>
    <s v="Weekday"/>
    <x v="0"/>
    <x v="0"/>
    <s v="Spring"/>
    <x v="0"/>
  </r>
  <r>
    <n v="166"/>
    <x v="7"/>
    <n v="1"/>
    <n v="0"/>
    <x v="0"/>
    <x v="4"/>
    <x v="0"/>
    <x v="0"/>
    <x v="2"/>
    <n v="0.18"/>
    <n v="0.19700000000000001"/>
    <x v="28"/>
    <n v="0.16420000000000001"/>
    <x v="3"/>
    <x v="4"/>
    <x v="4"/>
    <s v="Weekday"/>
    <x v="0"/>
    <x v="0"/>
    <s v="Spring"/>
    <x v="0"/>
  </r>
  <r>
    <n v="167"/>
    <x v="7"/>
    <n v="1"/>
    <n v="0"/>
    <x v="0"/>
    <x v="5"/>
    <x v="0"/>
    <x v="0"/>
    <x v="1"/>
    <n v="0.16"/>
    <n v="0.16669999999999999"/>
    <x v="32"/>
    <n v="0.16420000000000001"/>
    <x v="3"/>
    <x v="34"/>
    <x v="36"/>
    <s v="Weekday"/>
    <x v="0"/>
    <x v="0"/>
    <s v="Spring"/>
    <x v="0"/>
  </r>
  <r>
    <n v="168"/>
    <x v="7"/>
    <n v="1"/>
    <n v="0"/>
    <x v="0"/>
    <x v="6"/>
    <x v="0"/>
    <x v="0"/>
    <x v="1"/>
    <n v="0.16"/>
    <n v="0.16669999999999999"/>
    <x v="32"/>
    <n v="0.16420000000000001"/>
    <x v="3"/>
    <x v="6"/>
    <x v="5"/>
    <s v="Weekday"/>
    <x v="0"/>
    <x v="0"/>
    <s v="Spring"/>
    <x v="0"/>
  </r>
  <r>
    <n v="169"/>
    <x v="7"/>
    <n v="1"/>
    <n v="0"/>
    <x v="0"/>
    <x v="7"/>
    <x v="0"/>
    <x v="0"/>
    <x v="1"/>
    <n v="0.16"/>
    <n v="0.18179999999999999"/>
    <x v="32"/>
    <n v="0.1045"/>
    <x v="5"/>
    <x v="21"/>
    <x v="23"/>
    <s v="Weekday"/>
    <x v="0"/>
    <x v="0"/>
    <s v="Spring"/>
    <x v="0"/>
  </r>
  <r>
    <n v="170"/>
    <x v="7"/>
    <n v="1"/>
    <n v="0"/>
    <x v="0"/>
    <x v="8"/>
    <x v="0"/>
    <x v="0"/>
    <x v="2"/>
    <n v="0.16"/>
    <n v="0.18179999999999999"/>
    <x v="43"/>
    <n v="0.1045"/>
    <x v="3"/>
    <x v="89"/>
    <x v="93"/>
    <s v="Weekday"/>
    <x v="0"/>
    <x v="0"/>
    <s v="Spring"/>
    <x v="0"/>
  </r>
  <r>
    <n v="171"/>
    <x v="7"/>
    <n v="1"/>
    <n v="0"/>
    <x v="0"/>
    <x v="9"/>
    <x v="0"/>
    <x v="0"/>
    <x v="2"/>
    <n v="0.16"/>
    <n v="0.18179999999999999"/>
    <x v="43"/>
    <n v="0.1045"/>
    <x v="3"/>
    <x v="32"/>
    <x v="25"/>
    <s v="Weekday"/>
    <x v="0"/>
    <x v="0"/>
    <s v="Spring"/>
    <x v="0"/>
  </r>
  <r>
    <n v="172"/>
    <x v="7"/>
    <n v="1"/>
    <n v="0"/>
    <x v="0"/>
    <x v="10"/>
    <x v="0"/>
    <x v="0"/>
    <x v="1"/>
    <n v="0.18"/>
    <n v="0.19700000000000001"/>
    <x v="1"/>
    <n v="0.16420000000000001"/>
    <x v="2"/>
    <x v="90"/>
    <x v="42"/>
    <s v="Weekday"/>
    <x v="0"/>
    <x v="0"/>
    <s v="Spring"/>
    <x v="0"/>
  </r>
  <r>
    <n v="173"/>
    <x v="7"/>
    <n v="1"/>
    <n v="0"/>
    <x v="0"/>
    <x v="11"/>
    <x v="0"/>
    <x v="0"/>
    <x v="1"/>
    <n v="0.2"/>
    <n v="0.18179999999999999"/>
    <x v="27"/>
    <n v="0.3881"/>
    <x v="4"/>
    <x v="91"/>
    <x v="69"/>
    <s v="Weekday"/>
    <x v="0"/>
    <x v="0"/>
    <s v="Spring"/>
    <x v="0"/>
  </r>
  <r>
    <n v="174"/>
    <x v="7"/>
    <n v="1"/>
    <n v="0"/>
    <x v="0"/>
    <x v="12"/>
    <x v="0"/>
    <x v="0"/>
    <x v="1"/>
    <n v="0.2"/>
    <n v="0.18179999999999999"/>
    <x v="29"/>
    <n v="0.35820000000000002"/>
    <x v="1"/>
    <x v="92"/>
    <x v="95"/>
    <s v="Weekday"/>
    <x v="0"/>
    <x v="0"/>
    <s v="Spring"/>
    <x v="0"/>
  </r>
  <r>
    <n v="175"/>
    <x v="7"/>
    <n v="1"/>
    <n v="0"/>
    <x v="0"/>
    <x v="13"/>
    <x v="0"/>
    <x v="0"/>
    <x v="0"/>
    <n v="0.2"/>
    <n v="0.18179999999999999"/>
    <x v="18"/>
    <n v="0.32840000000000003"/>
    <x v="18"/>
    <x v="73"/>
    <x v="96"/>
    <s v="Weekday"/>
    <x v="0"/>
    <x v="0"/>
    <s v="Spring"/>
    <x v="0"/>
  </r>
  <r>
    <n v="176"/>
    <x v="7"/>
    <n v="1"/>
    <n v="0"/>
    <x v="0"/>
    <x v="14"/>
    <x v="0"/>
    <x v="0"/>
    <x v="0"/>
    <n v="0.2"/>
    <n v="0.16669999999999999"/>
    <x v="25"/>
    <n v="0.49249999999999999"/>
    <x v="6"/>
    <x v="93"/>
    <x v="76"/>
    <s v="Weekday"/>
    <x v="0"/>
    <x v="0"/>
    <s v="Spring"/>
    <x v="0"/>
  </r>
  <r>
    <n v="177"/>
    <x v="7"/>
    <n v="1"/>
    <n v="0"/>
    <x v="0"/>
    <x v="15"/>
    <x v="0"/>
    <x v="0"/>
    <x v="0"/>
    <n v="0.2"/>
    <n v="0.16669999999999999"/>
    <x v="25"/>
    <n v="0.44779999999999998"/>
    <x v="2"/>
    <x v="94"/>
    <x v="30"/>
    <s v="Weekday"/>
    <x v="0"/>
    <x v="0"/>
    <s v="Spring"/>
    <x v="0"/>
  </r>
  <r>
    <n v="178"/>
    <x v="7"/>
    <n v="1"/>
    <n v="0"/>
    <x v="0"/>
    <x v="16"/>
    <x v="0"/>
    <x v="0"/>
    <x v="0"/>
    <n v="0.18"/>
    <n v="0.13639999999999999"/>
    <x v="44"/>
    <n v="0.44779999999999998"/>
    <x v="1"/>
    <x v="56"/>
    <x v="31"/>
    <s v="Weekday"/>
    <x v="0"/>
    <x v="0"/>
    <s v="Spring"/>
    <x v="0"/>
  </r>
  <r>
    <n v="179"/>
    <x v="7"/>
    <n v="1"/>
    <n v="0"/>
    <x v="0"/>
    <x v="17"/>
    <x v="0"/>
    <x v="0"/>
    <x v="0"/>
    <n v="0.16"/>
    <n v="0.1212"/>
    <x v="38"/>
    <n v="0.55220000000000002"/>
    <x v="2"/>
    <x v="27"/>
    <x v="83"/>
    <s v="Weekday"/>
    <x v="0"/>
    <x v="0"/>
    <s v="Spring"/>
    <x v="0"/>
  </r>
  <r>
    <n v="180"/>
    <x v="7"/>
    <n v="1"/>
    <n v="0"/>
    <x v="0"/>
    <x v="18"/>
    <x v="0"/>
    <x v="0"/>
    <x v="0"/>
    <n v="0.14000000000000001"/>
    <n v="0.1212"/>
    <x v="17"/>
    <n v="0.29849999999999999"/>
    <x v="0"/>
    <x v="15"/>
    <x v="97"/>
    <s v="Weekday"/>
    <x v="0"/>
    <x v="0"/>
    <s v="Spring"/>
    <x v="0"/>
  </r>
  <r>
    <n v="181"/>
    <x v="7"/>
    <n v="1"/>
    <n v="0"/>
    <x v="0"/>
    <x v="19"/>
    <x v="0"/>
    <x v="0"/>
    <x v="0"/>
    <n v="0.14000000000000001"/>
    <n v="0.1212"/>
    <x v="42"/>
    <n v="0.25369999999999998"/>
    <x v="17"/>
    <x v="16"/>
    <x v="33"/>
    <s v="Weekday"/>
    <x v="0"/>
    <x v="0"/>
    <s v="Spring"/>
    <x v="0"/>
  </r>
  <r>
    <n v="182"/>
    <x v="7"/>
    <n v="1"/>
    <n v="0"/>
    <x v="0"/>
    <x v="20"/>
    <x v="0"/>
    <x v="0"/>
    <x v="0"/>
    <n v="0.12"/>
    <n v="0.1212"/>
    <x v="42"/>
    <n v="0.25369999999999998"/>
    <x v="3"/>
    <x v="95"/>
    <x v="20"/>
    <s v="Weekday"/>
    <x v="0"/>
    <x v="0"/>
    <s v="Spring"/>
    <x v="0"/>
  </r>
  <r>
    <n v="183"/>
    <x v="7"/>
    <n v="1"/>
    <n v="0"/>
    <x v="0"/>
    <x v="21"/>
    <x v="0"/>
    <x v="0"/>
    <x v="0"/>
    <n v="0.12"/>
    <n v="0.1061"/>
    <x v="17"/>
    <n v="0.35820000000000002"/>
    <x v="4"/>
    <x v="96"/>
    <x v="18"/>
    <s v="Weekday"/>
    <x v="0"/>
    <x v="0"/>
    <s v="Spring"/>
    <x v="0"/>
  </r>
  <r>
    <n v="184"/>
    <x v="7"/>
    <n v="1"/>
    <n v="0"/>
    <x v="0"/>
    <x v="22"/>
    <x v="0"/>
    <x v="0"/>
    <x v="0"/>
    <n v="0.12"/>
    <n v="0.1061"/>
    <x v="42"/>
    <n v="0.3881"/>
    <x v="5"/>
    <x v="39"/>
    <x v="19"/>
    <s v="Weekday"/>
    <x v="0"/>
    <x v="0"/>
    <s v="Spring"/>
    <x v="0"/>
  </r>
  <r>
    <n v="185"/>
    <x v="7"/>
    <n v="1"/>
    <n v="0"/>
    <x v="0"/>
    <x v="23"/>
    <x v="0"/>
    <x v="0"/>
    <x v="0"/>
    <n v="0.1"/>
    <n v="6.0600000000000001E-2"/>
    <x v="17"/>
    <n v="0.44779999999999998"/>
    <x v="3"/>
    <x v="97"/>
    <x v="34"/>
    <s v="Weekday"/>
    <x v="0"/>
    <x v="0"/>
    <s v="Spring"/>
    <x v="0"/>
  </r>
  <r>
    <n v="186"/>
    <x v="8"/>
    <n v="1"/>
    <n v="0"/>
    <x v="0"/>
    <x v="0"/>
    <x v="0"/>
    <x v="1"/>
    <x v="0"/>
    <n v="0.1"/>
    <n v="7.5800000000000006E-2"/>
    <x v="16"/>
    <n v="0.3881"/>
    <x v="5"/>
    <x v="9"/>
    <x v="94"/>
    <s v="Weekday"/>
    <x v="0"/>
    <x v="0"/>
    <s v="Spring"/>
    <x v="0"/>
  </r>
  <r>
    <n v="187"/>
    <x v="8"/>
    <n v="1"/>
    <n v="0"/>
    <x v="0"/>
    <x v="1"/>
    <x v="0"/>
    <x v="1"/>
    <x v="0"/>
    <n v="0.1"/>
    <n v="6.0600000000000001E-2"/>
    <x v="16"/>
    <n v="0.4627"/>
    <x v="3"/>
    <x v="98"/>
    <x v="47"/>
    <s v="Weekday"/>
    <x v="0"/>
    <x v="0"/>
    <s v="Spring"/>
    <x v="0"/>
  </r>
  <r>
    <n v="188"/>
    <x v="8"/>
    <n v="1"/>
    <n v="0"/>
    <x v="0"/>
    <x v="2"/>
    <x v="0"/>
    <x v="1"/>
    <x v="0"/>
    <n v="0.1"/>
    <n v="6.0600000000000001E-2"/>
    <x v="15"/>
    <n v="0.4627"/>
    <x v="3"/>
    <x v="48"/>
    <x v="62"/>
    <s v="Weekday"/>
    <x v="0"/>
    <x v="0"/>
    <s v="Spring"/>
    <x v="0"/>
  </r>
  <r>
    <n v="189"/>
    <x v="8"/>
    <n v="1"/>
    <n v="0"/>
    <x v="0"/>
    <x v="3"/>
    <x v="0"/>
    <x v="1"/>
    <x v="0"/>
    <n v="0.1"/>
    <n v="7.5800000000000006E-2"/>
    <x v="15"/>
    <n v="0.41789999999999999"/>
    <x v="3"/>
    <x v="22"/>
    <x v="48"/>
    <s v="Weekday"/>
    <x v="0"/>
    <x v="0"/>
    <s v="Spring"/>
    <x v="0"/>
  </r>
  <r>
    <n v="190"/>
    <x v="8"/>
    <n v="1"/>
    <n v="0"/>
    <x v="0"/>
    <x v="4"/>
    <x v="0"/>
    <x v="1"/>
    <x v="0"/>
    <n v="0.08"/>
    <n v="9.0899999999999995E-2"/>
    <x v="45"/>
    <n v="0.19400000000000001"/>
    <x v="3"/>
    <x v="4"/>
    <x v="4"/>
    <s v="Weekday"/>
    <x v="0"/>
    <x v="0"/>
    <s v="Spring"/>
    <x v="0"/>
  </r>
  <r>
    <n v="191"/>
    <x v="8"/>
    <n v="1"/>
    <n v="0"/>
    <x v="0"/>
    <x v="5"/>
    <x v="0"/>
    <x v="1"/>
    <x v="0"/>
    <n v="0.08"/>
    <n v="9.0899999999999995E-2"/>
    <x v="45"/>
    <n v="0.19400000000000001"/>
    <x v="3"/>
    <x v="4"/>
    <x v="4"/>
    <s v="Weekday"/>
    <x v="0"/>
    <x v="0"/>
    <s v="Spring"/>
    <x v="0"/>
  </r>
  <r>
    <n v="192"/>
    <x v="8"/>
    <n v="1"/>
    <n v="0"/>
    <x v="0"/>
    <x v="6"/>
    <x v="0"/>
    <x v="1"/>
    <x v="0"/>
    <n v="0.1"/>
    <n v="9.0899999999999995E-2"/>
    <x v="36"/>
    <n v="0.28360000000000002"/>
    <x v="3"/>
    <x v="4"/>
    <x v="4"/>
    <s v="Weekday"/>
    <x v="0"/>
    <x v="0"/>
    <s v="Spring"/>
    <x v="0"/>
  </r>
  <r>
    <n v="193"/>
    <x v="8"/>
    <n v="1"/>
    <n v="0"/>
    <x v="0"/>
    <x v="7"/>
    <x v="0"/>
    <x v="1"/>
    <x v="0"/>
    <n v="0.08"/>
    <n v="9.0899999999999995E-2"/>
    <x v="45"/>
    <n v="0.19400000000000001"/>
    <x v="5"/>
    <x v="34"/>
    <x v="24"/>
    <s v="Weekday"/>
    <x v="0"/>
    <x v="0"/>
    <s v="Spring"/>
    <x v="0"/>
  </r>
  <r>
    <n v="194"/>
    <x v="8"/>
    <n v="1"/>
    <n v="0"/>
    <x v="0"/>
    <x v="8"/>
    <x v="0"/>
    <x v="1"/>
    <x v="0"/>
    <n v="0.1"/>
    <n v="9.0899999999999995E-2"/>
    <x v="36"/>
    <n v="0.28360000000000002"/>
    <x v="3"/>
    <x v="3"/>
    <x v="98"/>
    <s v="Weekday"/>
    <x v="0"/>
    <x v="0"/>
    <s v="Spring"/>
    <x v="0"/>
  </r>
  <r>
    <n v="195"/>
    <x v="8"/>
    <n v="1"/>
    <n v="0"/>
    <x v="0"/>
    <x v="9"/>
    <x v="0"/>
    <x v="1"/>
    <x v="0"/>
    <n v="0.12"/>
    <n v="7.5800000000000006E-2"/>
    <x v="15"/>
    <n v="0.52239999999999998"/>
    <x v="3"/>
    <x v="23"/>
    <x v="75"/>
    <s v="Weekday"/>
    <x v="0"/>
    <x v="0"/>
    <s v="Spring"/>
    <x v="0"/>
  </r>
  <r>
    <n v="196"/>
    <x v="8"/>
    <n v="1"/>
    <n v="0"/>
    <x v="0"/>
    <x v="10"/>
    <x v="0"/>
    <x v="1"/>
    <x v="0"/>
    <n v="0.14000000000000001"/>
    <n v="0.1061"/>
    <x v="21"/>
    <n v="0.3881"/>
    <x v="3"/>
    <x v="47"/>
    <x v="99"/>
    <s v="Weekday"/>
    <x v="0"/>
    <x v="0"/>
    <s v="Spring"/>
    <x v="0"/>
  </r>
  <r>
    <n v="197"/>
    <x v="8"/>
    <n v="1"/>
    <n v="0"/>
    <x v="0"/>
    <x v="11"/>
    <x v="0"/>
    <x v="1"/>
    <x v="0"/>
    <n v="0.16"/>
    <n v="0.1212"/>
    <x v="22"/>
    <n v="0.52239999999999998"/>
    <x v="4"/>
    <x v="12"/>
    <x v="99"/>
    <s v="Weekday"/>
    <x v="0"/>
    <x v="0"/>
    <s v="Spring"/>
    <x v="0"/>
  </r>
  <r>
    <n v="198"/>
    <x v="8"/>
    <n v="1"/>
    <n v="0"/>
    <x v="0"/>
    <x v="12"/>
    <x v="0"/>
    <x v="1"/>
    <x v="0"/>
    <n v="0.18"/>
    <n v="0.13639999999999999"/>
    <x v="38"/>
    <n v="0.44779999999999998"/>
    <x v="17"/>
    <x v="55"/>
    <x v="56"/>
    <s v="Weekday"/>
    <x v="0"/>
    <x v="0"/>
    <s v="Spring"/>
    <x v="0"/>
  </r>
  <r>
    <n v="199"/>
    <x v="8"/>
    <n v="1"/>
    <n v="0"/>
    <x v="0"/>
    <x v="13"/>
    <x v="0"/>
    <x v="1"/>
    <x v="0"/>
    <n v="0.2"/>
    <n v="0.16669999999999999"/>
    <x v="46"/>
    <n v="0.44779999999999998"/>
    <x v="15"/>
    <x v="94"/>
    <x v="28"/>
    <s v="Weekday"/>
    <x v="0"/>
    <x v="0"/>
    <s v="Spring"/>
    <x v="0"/>
  </r>
  <r>
    <n v="200"/>
    <x v="8"/>
    <n v="1"/>
    <n v="0"/>
    <x v="0"/>
    <x v="14"/>
    <x v="0"/>
    <x v="1"/>
    <x v="0"/>
    <n v="0.22"/>
    <n v="0.18179999999999999"/>
    <x v="25"/>
    <n v="0.4627"/>
    <x v="1"/>
    <x v="27"/>
    <x v="44"/>
    <s v="Weekday"/>
    <x v="0"/>
    <x v="0"/>
    <s v="Spring"/>
    <x v="0"/>
  </r>
  <r>
    <n v="201"/>
    <x v="8"/>
    <n v="1"/>
    <n v="0"/>
    <x v="0"/>
    <x v="15"/>
    <x v="0"/>
    <x v="1"/>
    <x v="0"/>
    <n v="0.22"/>
    <n v="0.19700000000000001"/>
    <x v="23"/>
    <n v="0.35820000000000002"/>
    <x v="2"/>
    <x v="99"/>
    <x v="100"/>
    <s v="Weekday"/>
    <x v="0"/>
    <x v="0"/>
    <s v="Spring"/>
    <x v="0"/>
  </r>
  <r>
    <n v="202"/>
    <x v="8"/>
    <n v="1"/>
    <n v="0"/>
    <x v="0"/>
    <x v="16"/>
    <x v="0"/>
    <x v="1"/>
    <x v="0"/>
    <n v="0.2"/>
    <n v="0.16669999999999999"/>
    <x v="46"/>
    <n v="0.44779999999999998"/>
    <x v="23"/>
    <x v="55"/>
    <x v="101"/>
    <s v="Weekday"/>
    <x v="0"/>
    <x v="0"/>
    <s v="Spring"/>
    <x v="0"/>
  </r>
  <r>
    <n v="203"/>
    <x v="8"/>
    <n v="1"/>
    <n v="0"/>
    <x v="0"/>
    <x v="17"/>
    <x v="0"/>
    <x v="1"/>
    <x v="0"/>
    <n v="0.18"/>
    <n v="0.1515"/>
    <x v="38"/>
    <n v="0.3881"/>
    <x v="0"/>
    <x v="79"/>
    <x v="69"/>
    <s v="Weekday"/>
    <x v="0"/>
    <x v="0"/>
    <s v="Spring"/>
    <x v="0"/>
  </r>
  <r>
    <n v="204"/>
    <x v="8"/>
    <n v="1"/>
    <n v="0"/>
    <x v="0"/>
    <x v="18"/>
    <x v="0"/>
    <x v="1"/>
    <x v="0"/>
    <n v="0.16"/>
    <n v="0.13639999999999999"/>
    <x v="22"/>
    <n v="0.32840000000000003"/>
    <x v="17"/>
    <x v="100"/>
    <x v="61"/>
    <s v="Weekday"/>
    <x v="0"/>
    <x v="0"/>
    <s v="Spring"/>
    <x v="0"/>
  </r>
  <r>
    <n v="205"/>
    <x v="8"/>
    <n v="1"/>
    <n v="0"/>
    <x v="0"/>
    <x v="19"/>
    <x v="0"/>
    <x v="1"/>
    <x v="0"/>
    <n v="0.16"/>
    <n v="0.13639999999999999"/>
    <x v="21"/>
    <n v="0.32840000000000003"/>
    <x v="5"/>
    <x v="71"/>
    <x v="102"/>
    <s v="Weekday"/>
    <x v="0"/>
    <x v="0"/>
    <s v="Spring"/>
    <x v="0"/>
  </r>
  <r>
    <n v="206"/>
    <x v="8"/>
    <n v="1"/>
    <n v="0"/>
    <x v="0"/>
    <x v="20"/>
    <x v="0"/>
    <x v="1"/>
    <x v="0"/>
    <n v="0.14000000000000001"/>
    <n v="0.1212"/>
    <x v="15"/>
    <n v="0.25369999999999998"/>
    <x v="3"/>
    <x v="101"/>
    <x v="103"/>
    <s v="Weekday"/>
    <x v="0"/>
    <x v="0"/>
    <s v="Spring"/>
    <x v="0"/>
  </r>
  <r>
    <n v="207"/>
    <x v="8"/>
    <n v="1"/>
    <n v="0"/>
    <x v="0"/>
    <x v="21"/>
    <x v="0"/>
    <x v="1"/>
    <x v="0"/>
    <n v="0.14000000000000001"/>
    <n v="0.1061"/>
    <x v="15"/>
    <n v="0.41789999999999999"/>
    <x v="5"/>
    <x v="23"/>
    <x v="25"/>
    <s v="Weekday"/>
    <x v="0"/>
    <x v="0"/>
    <s v="Spring"/>
    <x v="0"/>
  </r>
  <r>
    <n v="208"/>
    <x v="8"/>
    <n v="1"/>
    <n v="0"/>
    <x v="0"/>
    <x v="22"/>
    <x v="0"/>
    <x v="1"/>
    <x v="0"/>
    <n v="0.14000000000000001"/>
    <n v="0.1212"/>
    <x v="15"/>
    <n v="0.29849999999999999"/>
    <x v="2"/>
    <x v="3"/>
    <x v="93"/>
    <s v="Weekday"/>
    <x v="0"/>
    <x v="0"/>
    <s v="Spring"/>
    <x v="0"/>
  </r>
  <r>
    <n v="209"/>
    <x v="8"/>
    <n v="1"/>
    <n v="0"/>
    <x v="0"/>
    <x v="23"/>
    <x v="0"/>
    <x v="1"/>
    <x v="0"/>
    <n v="0.12"/>
    <n v="0.13639999999999999"/>
    <x v="20"/>
    <n v="0.19400000000000001"/>
    <x v="3"/>
    <x v="8"/>
    <x v="24"/>
    <s v="Weekday"/>
    <x v="0"/>
    <x v="0"/>
    <s v="Spring"/>
    <x v="0"/>
  </r>
  <r>
    <n v="210"/>
    <x v="9"/>
    <n v="1"/>
    <n v="0"/>
    <x v="0"/>
    <x v="0"/>
    <x v="0"/>
    <x v="2"/>
    <x v="0"/>
    <n v="0.12"/>
    <n v="0.1212"/>
    <x v="20"/>
    <n v="0.28360000000000002"/>
    <x v="4"/>
    <x v="35"/>
    <x v="36"/>
    <s v="Weekend"/>
    <x v="0"/>
    <x v="0"/>
    <s v="Spring"/>
    <x v="0"/>
  </r>
  <r>
    <n v="211"/>
    <x v="9"/>
    <n v="1"/>
    <n v="0"/>
    <x v="0"/>
    <x v="1"/>
    <x v="0"/>
    <x v="2"/>
    <x v="0"/>
    <n v="0.12"/>
    <n v="0.1212"/>
    <x v="20"/>
    <n v="0.28360000000000002"/>
    <x v="5"/>
    <x v="5"/>
    <x v="4"/>
    <s v="Weekend"/>
    <x v="0"/>
    <x v="0"/>
    <s v="Spring"/>
    <x v="0"/>
  </r>
  <r>
    <n v="212"/>
    <x v="9"/>
    <n v="1"/>
    <n v="0"/>
    <x v="0"/>
    <x v="2"/>
    <x v="0"/>
    <x v="2"/>
    <x v="0"/>
    <n v="0.12"/>
    <n v="0.1212"/>
    <x v="20"/>
    <n v="0.22389999999999999"/>
    <x v="3"/>
    <x v="35"/>
    <x v="6"/>
    <s v="Weekend"/>
    <x v="0"/>
    <x v="0"/>
    <s v="Spring"/>
    <x v="0"/>
  </r>
  <r>
    <n v="213"/>
    <x v="9"/>
    <n v="1"/>
    <n v="0"/>
    <x v="0"/>
    <x v="3"/>
    <x v="0"/>
    <x v="2"/>
    <x v="0"/>
    <n v="0.12"/>
    <n v="0.1212"/>
    <x v="20"/>
    <n v="0.22389999999999999"/>
    <x v="3"/>
    <x v="4"/>
    <x v="4"/>
    <s v="Weekend"/>
    <x v="0"/>
    <x v="0"/>
    <s v="Spring"/>
    <x v="0"/>
  </r>
  <r>
    <n v="214"/>
    <x v="9"/>
    <n v="1"/>
    <n v="0"/>
    <x v="0"/>
    <x v="4"/>
    <x v="0"/>
    <x v="2"/>
    <x v="0"/>
    <n v="0.1"/>
    <n v="0.1212"/>
    <x v="47"/>
    <n v="0.1343"/>
    <x v="5"/>
    <x v="6"/>
    <x v="6"/>
    <s v="Weekend"/>
    <x v="0"/>
    <x v="0"/>
    <s v="Spring"/>
    <x v="0"/>
  </r>
  <r>
    <n v="215"/>
    <x v="9"/>
    <n v="1"/>
    <n v="0"/>
    <x v="0"/>
    <x v="5"/>
    <x v="0"/>
    <x v="2"/>
    <x v="0"/>
    <n v="0.1"/>
    <n v="0.1061"/>
    <x v="47"/>
    <n v="0.25369999999999998"/>
    <x v="3"/>
    <x v="35"/>
    <x v="6"/>
    <s v="Weekend"/>
    <x v="0"/>
    <x v="0"/>
    <s v="Spring"/>
    <x v="0"/>
  </r>
  <r>
    <n v="216"/>
    <x v="9"/>
    <n v="1"/>
    <n v="0"/>
    <x v="0"/>
    <x v="6"/>
    <x v="0"/>
    <x v="2"/>
    <x v="0"/>
    <n v="0.12"/>
    <n v="0.1212"/>
    <x v="20"/>
    <n v="0.28360000000000002"/>
    <x v="3"/>
    <x v="17"/>
    <x v="35"/>
    <s v="Weekend"/>
    <x v="0"/>
    <x v="0"/>
    <s v="Spring"/>
    <x v="0"/>
  </r>
  <r>
    <n v="217"/>
    <x v="9"/>
    <n v="1"/>
    <n v="0"/>
    <x v="0"/>
    <x v="7"/>
    <x v="0"/>
    <x v="2"/>
    <x v="0"/>
    <n v="0.12"/>
    <n v="0.1212"/>
    <x v="20"/>
    <n v="0.22389999999999999"/>
    <x v="4"/>
    <x v="102"/>
    <x v="43"/>
    <s v="Weekend"/>
    <x v="0"/>
    <x v="0"/>
    <s v="Spring"/>
    <x v="0"/>
  </r>
  <r>
    <n v="218"/>
    <x v="9"/>
    <n v="1"/>
    <n v="0"/>
    <x v="0"/>
    <x v="8"/>
    <x v="0"/>
    <x v="2"/>
    <x v="1"/>
    <n v="0.12"/>
    <n v="0.1212"/>
    <x v="20"/>
    <n v="0.28360000000000002"/>
    <x v="17"/>
    <x v="103"/>
    <x v="104"/>
    <s v="Weekend"/>
    <x v="0"/>
    <x v="0"/>
    <s v="Spring"/>
    <x v="0"/>
  </r>
  <r>
    <n v="219"/>
    <x v="9"/>
    <n v="1"/>
    <n v="0"/>
    <x v="0"/>
    <x v="9"/>
    <x v="0"/>
    <x v="2"/>
    <x v="1"/>
    <n v="0.14000000000000001"/>
    <n v="0.1212"/>
    <x v="20"/>
    <n v="0.25369999999999998"/>
    <x v="4"/>
    <x v="50"/>
    <x v="12"/>
    <s v="Weekend"/>
    <x v="0"/>
    <x v="0"/>
    <s v="Spring"/>
    <x v="0"/>
  </r>
  <r>
    <n v="220"/>
    <x v="9"/>
    <n v="1"/>
    <n v="0"/>
    <x v="0"/>
    <x v="10"/>
    <x v="0"/>
    <x v="2"/>
    <x v="1"/>
    <n v="0.14000000000000001"/>
    <n v="0.1212"/>
    <x v="20"/>
    <n v="0.29849999999999999"/>
    <x v="3"/>
    <x v="17"/>
    <x v="35"/>
    <s v="Weekend"/>
    <x v="0"/>
    <x v="0"/>
    <s v="Spring"/>
    <x v="0"/>
  </r>
  <r>
    <n v="221"/>
    <x v="9"/>
    <n v="1"/>
    <n v="0"/>
    <x v="0"/>
    <x v="11"/>
    <x v="0"/>
    <x v="2"/>
    <x v="1"/>
    <n v="0.16"/>
    <n v="0.13639999999999999"/>
    <x v="19"/>
    <n v="0.28360000000000002"/>
    <x v="4"/>
    <x v="95"/>
    <x v="33"/>
    <s v="Weekend"/>
    <x v="0"/>
    <x v="0"/>
    <s v="Spring"/>
    <x v="0"/>
  </r>
  <r>
    <n v="222"/>
    <x v="9"/>
    <n v="1"/>
    <n v="0"/>
    <x v="0"/>
    <x v="12"/>
    <x v="0"/>
    <x v="2"/>
    <x v="1"/>
    <n v="0.2"/>
    <n v="0.18179999999999999"/>
    <x v="22"/>
    <n v="0.28360000000000002"/>
    <x v="2"/>
    <x v="12"/>
    <x v="46"/>
    <s v="Weekend"/>
    <x v="0"/>
    <x v="0"/>
    <s v="Spring"/>
    <x v="0"/>
  </r>
  <r>
    <n v="223"/>
    <x v="9"/>
    <n v="1"/>
    <n v="0"/>
    <x v="0"/>
    <x v="13"/>
    <x v="0"/>
    <x v="2"/>
    <x v="1"/>
    <n v="0.2"/>
    <n v="0.18179999999999999"/>
    <x v="22"/>
    <n v="0.28360000000000002"/>
    <x v="17"/>
    <x v="54"/>
    <x v="60"/>
    <s v="Weekend"/>
    <x v="0"/>
    <x v="0"/>
    <s v="Spring"/>
    <x v="0"/>
  </r>
  <r>
    <n v="224"/>
    <x v="9"/>
    <n v="1"/>
    <n v="0"/>
    <x v="0"/>
    <x v="14"/>
    <x v="0"/>
    <x v="2"/>
    <x v="1"/>
    <n v="0.2"/>
    <n v="0.19700000000000001"/>
    <x v="22"/>
    <n v="0.22389999999999999"/>
    <x v="3"/>
    <x v="12"/>
    <x v="105"/>
    <s v="Weekend"/>
    <x v="0"/>
    <x v="0"/>
    <s v="Spring"/>
    <x v="0"/>
  </r>
  <r>
    <n v="225"/>
    <x v="9"/>
    <n v="1"/>
    <n v="0"/>
    <x v="0"/>
    <x v="15"/>
    <x v="0"/>
    <x v="2"/>
    <x v="1"/>
    <n v="0.2"/>
    <n v="0.19700000000000001"/>
    <x v="22"/>
    <n v="0.22389999999999999"/>
    <x v="4"/>
    <x v="30"/>
    <x v="79"/>
    <s v="Weekend"/>
    <x v="0"/>
    <x v="0"/>
    <s v="Spring"/>
    <x v="0"/>
  </r>
  <r>
    <n v="226"/>
    <x v="9"/>
    <n v="1"/>
    <n v="0"/>
    <x v="0"/>
    <x v="16"/>
    <x v="0"/>
    <x v="2"/>
    <x v="0"/>
    <n v="0.2"/>
    <n v="0.21210000000000001"/>
    <x v="22"/>
    <n v="0.1343"/>
    <x v="17"/>
    <x v="14"/>
    <x v="30"/>
    <s v="Weekend"/>
    <x v="0"/>
    <x v="0"/>
    <s v="Spring"/>
    <x v="0"/>
  </r>
  <r>
    <n v="227"/>
    <x v="9"/>
    <n v="1"/>
    <n v="0"/>
    <x v="0"/>
    <x v="17"/>
    <x v="0"/>
    <x v="2"/>
    <x v="0"/>
    <n v="0.2"/>
    <n v="0.2273"/>
    <x v="22"/>
    <n v="0.1045"/>
    <x v="17"/>
    <x v="104"/>
    <x v="106"/>
    <s v="Weekend"/>
    <x v="0"/>
    <x v="0"/>
    <s v="Spring"/>
    <x v="0"/>
  </r>
  <r>
    <n v="228"/>
    <x v="9"/>
    <n v="1"/>
    <n v="0"/>
    <x v="0"/>
    <x v="18"/>
    <x v="0"/>
    <x v="2"/>
    <x v="0"/>
    <n v="0.2"/>
    <n v="0.19700000000000001"/>
    <x v="22"/>
    <n v="0.22389999999999999"/>
    <x v="5"/>
    <x v="105"/>
    <x v="107"/>
    <s v="Weekend"/>
    <x v="0"/>
    <x v="0"/>
    <s v="Spring"/>
    <x v="0"/>
  </r>
  <r>
    <n v="229"/>
    <x v="9"/>
    <n v="1"/>
    <n v="0"/>
    <x v="0"/>
    <x v="19"/>
    <x v="0"/>
    <x v="2"/>
    <x v="0"/>
    <n v="0.16"/>
    <n v="0.16669999999999999"/>
    <x v="19"/>
    <n v="0.16420000000000001"/>
    <x v="0"/>
    <x v="50"/>
    <x v="76"/>
    <s v="Weekend"/>
    <x v="0"/>
    <x v="0"/>
    <s v="Spring"/>
    <x v="0"/>
  </r>
  <r>
    <n v="230"/>
    <x v="9"/>
    <n v="1"/>
    <n v="0"/>
    <x v="0"/>
    <x v="20"/>
    <x v="0"/>
    <x v="2"/>
    <x v="0"/>
    <n v="0.16"/>
    <n v="0.16669999999999999"/>
    <x v="20"/>
    <n v="0.16420000000000001"/>
    <x v="5"/>
    <x v="26"/>
    <x v="30"/>
    <s v="Weekend"/>
    <x v="0"/>
    <x v="0"/>
    <s v="Spring"/>
    <x v="0"/>
  </r>
  <r>
    <n v="231"/>
    <x v="9"/>
    <n v="1"/>
    <n v="0"/>
    <x v="0"/>
    <x v="21"/>
    <x v="0"/>
    <x v="2"/>
    <x v="0"/>
    <n v="0.14000000000000001"/>
    <n v="0.13639999999999999"/>
    <x v="29"/>
    <n v="0.19400000000000001"/>
    <x v="5"/>
    <x v="53"/>
    <x v="103"/>
    <s v="Weekend"/>
    <x v="0"/>
    <x v="0"/>
    <s v="Spring"/>
    <x v="0"/>
  </r>
  <r>
    <n v="232"/>
    <x v="9"/>
    <n v="1"/>
    <n v="0"/>
    <x v="0"/>
    <x v="22"/>
    <x v="0"/>
    <x v="2"/>
    <x v="0"/>
    <n v="0.14000000000000001"/>
    <n v="0.1515"/>
    <x v="29"/>
    <n v="0.16420000000000001"/>
    <x v="4"/>
    <x v="97"/>
    <x v="108"/>
    <s v="Weekend"/>
    <x v="0"/>
    <x v="0"/>
    <s v="Spring"/>
    <x v="0"/>
  </r>
  <r>
    <n v="233"/>
    <x v="9"/>
    <n v="1"/>
    <n v="0"/>
    <x v="0"/>
    <x v="23"/>
    <x v="0"/>
    <x v="2"/>
    <x v="0"/>
    <n v="0.14000000000000001"/>
    <n v="0.1515"/>
    <x v="29"/>
    <n v="0.16420000000000001"/>
    <x v="3"/>
    <x v="72"/>
    <x v="109"/>
    <s v="Weekend"/>
    <x v="0"/>
    <x v="0"/>
    <s v="Spring"/>
    <x v="0"/>
  </r>
  <r>
    <n v="234"/>
    <x v="10"/>
    <n v="1"/>
    <n v="0"/>
    <x v="0"/>
    <x v="0"/>
    <x v="0"/>
    <x v="3"/>
    <x v="0"/>
    <n v="0.14000000000000001"/>
    <n v="0.16669999999999999"/>
    <x v="29"/>
    <n v="0.1045"/>
    <x v="4"/>
    <x v="3"/>
    <x v="47"/>
    <s v="Weekday"/>
    <x v="0"/>
    <x v="0"/>
    <s v="Spring"/>
    <x v="0"/>
  </r>
  <r>
    <n v="235"/>
    <x v="10"/>
    <n v="1"/>
    <n v="0"/>
    <x v="0"/>
    <x v="1"/>
    <x v="0"/>
    <x v="3"/>
    <x v="0"/>
    <n v="0.14000000000000001"/>
    <n v="0.1515"/>
    <x v="29"/>
    <n v="0.16420000000000001"/>
    <x v="3"/>
    <x v="35"/>
    <x v="6"/>
    <s v="Weekday"/>
    <x v="0"/>
    <x v="0"/>
    <s v="Spring"/>
    <x v="0"/>
  </r>
  <r>
    <n v="236"/>
    <x v="10"/>
    <n v="1"/>
    <n v="0"/>
    <x v="0"/>
    <x v="2"/>
    <x v="0"/>
    <x v="3"/>
    <x v="1"/>
    <n v="0.16"/>
    <n v="0.1515"/>
    <x v="28"/>
    <n v="0.19400000000000001"/>
    <x v="3"/>
    <x v="35"/>
    <x v="6"/>
    <s v="Weekday"/>
    <x v="0"/>
    <x v="0"/>
    <s v="Spring"/>
    <x v="0"/>
  </r>
  <r>
    <n v="237"/>
    <x v="10"/>
    <n v="1"/>
    <n v="0"/>
    <x v="0"/>
    <x v="5"/>
    <x v="0"/>
    <x v="3"/>
    <x v="1"/>
    <n v="0.16"/>
    <n v="0.18179999999999999"/>
    <x v="28"/>
    <n v="0.1343"/>
    <x v="3"/>
    <x v="8"/>
    <x v="24"/>
    <s v="Weekday"/>
    <x v="0"/>
    <x v="0"/>
    <s v="Spring"/>
    <x v="0"/>
  </r>
  <r>
    <n v="238"/>
    <x v="10"/>
    <n v="1"/>
    <n v="0"/>
    <x v="0"/>
    <x v="6"/>
    <x v="0"/>
    <x v="3"/>
    <x v="1"/>
    <n v="0.16"/>
    <n v="0.18179999999999999"/>
    <x v="28"/>
    <n v="0.1343"/>
    <x v="3"/>
    <x v="2"/>
    <x v="110"/>
    <s v="Weekday"/>
    <x v="0"/>
    <x v="0"/>
    <s v="Spring"/>
    <x v="0"/>
  </r>
  <r>
    <n v="239"/>
    <x v="10"/>
    <n v="1"/>
    <n v="0"/>
    <x v="0"/>
    <x v="7"/>
    <x v="0"/>
    <x v="3"/>
    <x v="1"/>
    <n v="0.16"/>
    <n v="0.2273"/>
    <x v="28"/>
    <n v="0"/>
    <x v="4"/>
    <x v="106"/>
    <x v="111"/>
    <s v="Weekday"/>
    <x v="0"/>
    <x v="0"/>
    <s v="Spring"/>
    <x v="0"/>
  </r>
  <r>
    <n v="240"/>
    <x v="10"/>
    <n v="1"/>
    <n v="0"/>
    <x v="0"/>
    <x v="8"/>
    <x v="0"/>
    <x v="3"/>
    <x v="1"/>
    <n v="0.18"/>
    <n v="0.21210000000000001"/>
    <x v="33"/>
    <n v="8.9599999999999999E-2"/>
    <x v="0"/>
    <x v="107"/>
    <x v="112"/>
    <s v="Weekday"/>
    <x v="0"/>
    <x v="0"/>
    <s v="Spring"/>
    <x v="0"/>
  </r>
  <r>
    <n v="241"/>
    <x v="10"/>
    <n v="1"/>
    <n v="0"/>
    <x v="0"/>
    <x v="9"/>
    <x v="0"/>
    <x v="3"/>
    <x v="1"/>
    <n v="0.18"/>
    <n v="0.19700000000000001"/>
    <x v="33"/>
    <n v="0.16420000000000001"/>
    <x v="0"/>
    <x v="69"/>
    <x v="113"/>
    <s v="Weekday"/>
    <x v="0"/>
    <x v="0"/>
    <s v="Spring"/>
    <x v="0"/>
  </r>
  <r>
    <n v="242"/>
    <x v="10"/>
    <n v="1"/>
    <n v="0"/>
    <x v="0"/>
    <x v="10"/>
    <x v="0"/>
    <x v="3"/>
    <x v="1"/>
    <n v="0.2"/>
    <n v="0.21210000000000001"/>
    <x v="33"/>
    <n v="0.16420000000000001"/>
    <x v="0"/>
    <x v="82"/>
    <x v="60"/>
    <s v="Weekday"/>
    <x v="0"/>
    <x v="0"/>
    <s v="Spring"/>
    <x v="0"/>
  </r>
  <r>
    <n v="243"/>
    <x v="10"/>
    <n v="1"/>
    <n v="0"/>
    <x v="0"/>
    <x v="11"/>
    <x v="0"/>
    <x v="3"/>
    <x v="1"/>
    <n v="0.2"/>
    <n v="0.21210000000000001"/>
    <x v="19"/>
    <n v="0.1343"/>
    <x v="17"/>
    <x v="17"/>
    <x v="17"/>
    <s v="Weekday"/>
    <x v="0"/>
    <x v="0"/>
    <s v="Spring"/>
    <x v="0"/>
  </r>
  <r>
    <n v="244"/>
    <x v="10"/>
    <n v="1"/>
    <n v="0"/>
    <x v="0"/>
    <x v="12"/>
    <x v="0"/>
    <x v="3"/>
    <x v="1"/>
    <n v="0.2"/>
    <n v="0.2273"/>
    <x v="33"/>
    <n v="0.1045"/>
    <x v="4"/>
    <x v="11"/>
    <x v="52"/>
    <s v="Weekday"/>
    <x v="0"/>
    <x v="0"/>
    <s v="Spring"/>
    <x v="0"/>
  </r>
  <r>
    <n v="245"/>
    <x v="10"/>
    <n v="1"/>
    <n v="0"/>
    <x v="0"/>
    <x v="13"/>
    <x v="0"/>
    <x v="3"/>
    <x v="1"/>
    <n v="0.2"/>
    <n v="0.2273"/>
    <x v="29"/>
    <n v="8.9599999999999999E-2"/>
    <x v="15"/>
    <x v="24"/>
    <x v="46"/>
    <s v="Weekday"/>
    <x v="0"/>
    <x v="0"/>
    <s v="Spring"/>
    <x v="0"/>
  </r>
  <r>
    <n v="246"/>
    <x v="10"/>
    <n v="1"/>
    <n v="0"/>
    <x v="0"/>
    <x v="14"/>
    <x v="0"/>
    <x v="3"/>
    <x v="1"/>
    <n v="0.2"/>
    <n v="0.2273"/>
    <x v="29"/>
    <n v="8.9599999999999999E-2"/>
    <x v="0"/>
    <x v="91"/>
    <x v="55"/>
    <s v="Weekday"/>
    <x v="0"/>
    <x v="0"/>
    <s v="Spring"/>
    <x v="0"/>
  </r>
  <r>
    <n v="247"/>
    <x v="10"/>
    <n v="1"/>
    <n v="0"/>
    <x v="0"/>
    <x v="15"/>
    <x v="0"/>
    <x v="3"/>
    <x v="1"/>
    <n v="0.16"/>
    <n v="0.19700000000000001"/>
    <x v="1"/>
    <n v="8.9599999999999999E-2"/>
    <x v="4"/>
    <x v="108"/>
    <x v="105"/>
    <s v="Weekday"/>
    <x v="0"/>
    <x v="0"/>
    <s v="Spring"/>
    <x v="0"/>
  </r>
  <r>
    <n v="248"/>
    <x v="10"/>
    <n v="1"/>
    <n v="0"/>
    <x v="0"/>
    <x v="16"/>
    <x v="0"/>
    <x v="3"/>
    <x v="1"/>
    <n v="0.16"/>
    <n v="0.1515"/>
    <x v="3"/>
    <n v="0.22389999999999999"/>
    <x v="17"/>
    <x v="109"/>
    <x v="31"/>
    <s v="Weekday"/>
    <x v="0"/>
    <x v="0"/>
    <s v="Spring"/>
    <x v="0"/>
  </r>
  <r>
    <n v="249"/>
    <x v="10"/>
    <n v="1"/>
    <n v="0"/>
    <x v="0"/>
    <x v="17"/>
    <x v="0"/>
    <x v="3"/>
    <x v="1"/>
    <n v="0.16"/>
    <n v="0.1515"/>
    <x v="3"/>
    <n v="0.22389999999999999"/>
    <x v="15"/>
    <x v="110"/>
    <x v="114"/>
    <s v="Weekday"/>
    <x v="0"/>
    <x v="0"/>
    <s v="Spring"/>
    <x v="0"/>
  </r>
  <r>
    <n v="250"/>
    <x v="10"/>
    <n v="1"/>
    <n v="0"/>
    <x v="0"/>
    <x v="18"/>
    <x v="0"/>
    <x v="3"/>
    <x v="2"/>
    <n v="0.16"/>
    <n v="0.18179999999999999"/>
    <x v="43"/>
    <n v="0.1045"/>
    <x v="5"/>
    <x v="111"/>
    <x v="76"/>
    <s v="Weekday"/>
    <x v="0"/>
    <x v="0"/>
    <s v="Spring"/>
    <x v="0"/>
  </r>
  <r>
    <n v="251"/>
    <x v="10"/>
    <n v="1"/>
    <n v="0"/>
    <x v="0"/>
    <x v="19"/>
    <x v="0"/>
    <x v="3"/>
    <x v="2"/>
    <n v="0.16"/>
    <n v="0.2273"/>
    <x v="43"/>
    <n v="0"/>
    <x v="3"/>
    <x v="82"/>
    <x v="41"/>
    <s v="Weekday"/>
    <x v="0"/>
    <x v="0"/>
    <s v="Spring"/>
    <x v="0"/>
  </r>
  <r>
    <n v="252"/>
    <x v="10"/>
    <n v="1"/>
    <n v="0"/>
    <x v="0"/>
    <x v="20"/>
    <x v="0"/>
    <x v="3"/>
    <x v="2"/>
    <n v="0.16"/>
    <n v="0.1515"/>
    <x v="43"/>
    <n v="0.19400000000000001"/>
    <x v="3"/>
    <x v="1"/>
    <x v="2"/>
    <s v="Weekday"/>
    <x v="0"/>
    <x v="0"/>
    <s v="Spring"/>
    <x v="0"/>
  </r>
  <r>
    <n v="253"/>
    <x v="10"/>
    <n v="1"/>
    <n v="0"/>
    <x v="0"/>
    <x v="21"/>
    <x v="0"/>
    <x v="3"/>
    <x v="2"/>
    <n v="0.16"/>
    <n v="0.19700000000000001"/>
    <x v="3"/>
    <n v="8.9599999999999999E-2"/>
    <x v="3"/>
    <x v="32"/>
    <x v="25"/>
    <s v="Weekday"/>
    <x v="0"/>
    <x v="0"/>
    <s v="Spring"/>
    <x v="0"/>
  </r>
  <r>
    <n v="254"/>
    <x v="10"/>
    <n v="1"/>
    <n v="0"/>
    <x v="0"/>
    <x v="22"/>
    <x v="0"/>
    <x v="3"/>
    <x v="2"/>
    <n v="0.16"/>
    <n v="0.18179999999999999"/>
    <x v="43"/>
    <n v="0.1045"/>
    <x v="5"/>
    <x v="95"/>
    <x v="115"/>
    <s v="Weekday"/>
    <x v="0"/>
    <x v="0"/>
    <s v="Spring"/>
    <x v="0"/>
  </r>
  <r>
    <n v="255"/>
    <x v="10"/>
    <n v="1"/>
    <n v="0"/>
    <x v="0"/>
    <x v="23"/>
    <x v="0"/>
    <x v="3"/>
    <x v="2"/>
    <n v="0.16"/>
    <n v="0.19700000000000001"/>
    <x v="43"/>
    <n v="8.9599999999999999E-2"/>
    <x v="5"/>
    <x v="72"/>
    <x v="75"/>
    <s v="Weekday"/>
    <x v="0"/>
    <x v="0"/>
    <s v="Spring"/>
    <x v="0"/>
  </r>
  <r>
    <n v="256"/>
    <x v="11"/>
    <n v="1"/>
    <n v="0"/>
    <x v="0"/>
    <x v="0"/>
    <x v="0"/>
    <x v="4"/>
    <x v="1"/>
    <n v="0.16"/>
    <n v="0.19700000000000001"/>
    <x v="3"/>
    <n v="8.9599999999999999E-2"/>
    <x v="3"/>
    <x v="7"/>
    <x v="85"/>
    <s v="Weekday"/>
    <x v="0"/>
    <x v="0"/>
    <s v="Spring"/>
    <x v="0"/>
  </r>
  <r>
    <n v="257"/>
    <x v="11"/>
    <n v="1"/>
    <n v="0"/>
    <x v="0"/>
    <x v="1"/>
    <x v="0"/>
    <x v="4"/>
    <x v="1"/>
    <n v="0.16"/>
    <n v="0.18179999999999999"/>
    <x v="3"/>
    <n v="0.1045"/>
    <x v="3"/>
    <x v="8"/>
    <x v="24"/>
    <s v="Weekday"/>
    <x v="0"/>
    <x v="0"/>
    <s v="Spring"/>
    <x v="0"/>
  </r>
  <r>
    <n v="258"/>
    <x v="11"/>
    <n v="1"/>
    <n v="0"/>
    <x v="0"/>
    <x v="2"/>
    <x v="0"/>
    <x v="4"/>
    <x v="0"/>
    <n v="0.14000000000000001"/>
    <n v="0.1515"/>
    <x v="3"/>
    <n v="0.1343"/>
    <x v="3"/>
    <x v="4"/>
    <x v="4"/>
    <s v="Weekday"/>
    <x v="0"/>
    <x v="0"/>
    <s v="Spring"/>
    <x v="0"/>
  </r>
  <r>
    <n v="259"/>
    <x v="11"/>
    <n v="1"/>
    <n v="0"/>
    <x v="0"/>
    <x v="5"/>
    <x v="0"/>
    <x v="4"/>
    <x v="0"/>
    <n v="0.14000000000000001"/>
    <n v="0.1515"/>
    <x v="3"/>
    <n v="0.16420000000000001"/>
    <x v="3"/>
    <x v="34"/>
    <x v="36"/>
    <s v="Weekday"/>
    <x v="0"/>
    <x v="0"/>
    <s v="Spring"/>
    <x v="0"/>
  </r>
  <r>
    <n v="260"/>
    <x v="11"/>
    <n v="1"/>
    <n v="0"/>
    <x v="0"/>
    <x v="6"/>
    <x v="0"/>
    <x v="4"/>
    <x v="0"/>
    <n v="0.12"/>
    <n v="0.1515"/>
    <x v="43"/>
    <n v="0.1343"/>
    <x v="3"/>
    <x v="20"/>
    <x v="0"/>
    <s v="Weekday"/>
    <x v="0"/>
    <x v="0"/>
    <s v="Spring"/>
    <x v="0"/>
  </r>
  <r>
    <n v="261"/>
    <x v="11"/>
    <n v="1"/>
    <n v="0"/>
    <x v="0"/>
    <x v="7"/>
    <x v="0"/>
    <x v="4"/>
    <x v="0"/>
    <n v="0.14000000000000001"/>
    <n v="0.1515"/>
    <x v="27"/>
    <n v="0.1343"/>
    <x v="3"/>
    <x v="25"/>
    <x v="60"/>
    <s v="Weekday"/>
    <x v="0"/>
    <x v="0"/>
    <s v="Spring"/>
    <x v="0"/>
  </r>
  <r>
    <n v="262"/>
    <x v="11"/>
    <n v="1"/>
    <n v="0"/>
    <x v="0"/>
    <x v="8"/>
    <x v="0"/>
    <x v="4"/>
    <x v="0"/>
    <n v="0.16"/>
    <n v="0.16669999999999999"/>
    <x v="29"/>
    <n v="0.16420000000000001"/>
    <x v="0"/>
    <x v="85"/>
    <x v="116"/>
    <s v="Weekday"/>
    <x v="0"/>
    <x v="0"/>
    <s v="Spring"/>
    <x v="0"/>
  </r>
  <r>
    <n v="263"/>
    <x v="11"/>
    <n v="1"/>
    <n v="0"/>
    <x v="0"/>
    <x v="9"/>
    <x v="0"/>
    <x v="4"/>
    <x v="0"/>
    <n v="0.16"/>
    <n v="0.13639999999999999"/>
    <x v="29"/>
    <n v="0.32840000000000003"/>
    <x v="0"/>
    <x v="78"/>
    <x v="117"/>
    <s v="Weekday"/>
    <x v="0"/>
    <x v="0"/>
    <s v="Spring"/>
    <x v="0"/>
  </r>
  <r>
    <n v="264"/>
    <x v="11"/>
    <n v="1"/>
    <n v="0"/>
    <x v="0"/>
    <x v="10"/>
    <x v="0"/>
    <x v="4"/>
    <x v="0"/>
    <n v="0.18"/>
    <n v="0.18179999999999999"/>
    <x v="28"/>
    <n v="0.22389999999999999"/>
    <x v="3"/>
    <x v="87"/>
    <x v="21"/>
    <s v="Weekday"/>
    <x v="0"/>
    <x v="0"/>
    <s v="Spring"/>
    <x v="0"/>
  </r>
  <r>
    <n v="265"/>
    <x v="11"/>
    <n v="1"/>
    <n v="0"/>
    <x v="0"/>
    <x v="11"/>
    <x v="0"/>
    <x v="4"/>
    <x v="0"/>
    <n v="0.2"/>
    <n v="0.18179999999999999"/>
    <x v="33"/>
    <n v="0.3881"/>
    <x v="0"/>
    <x v="1"/>
    <x v="17"/>
    <s v="Weekday"/>
    <x v="0"/>
    <x v="0"/>
    <s v="Spring"/>
    <x v="0"/>
  </r>
  <r>
    <n v="266"/>
    <x v="11"/>
    <n v="1"/>
    <n v="0"/>
    <x v="0"/>
    <x v="12"/>
    <x v="0"/>
    <x v="4"/>
    <x v="0"/>
    <n v="0.2"/>
    <n v="0.1515"/>
    <x v="19"/>
    <n v="0.58209999999999995"/>
    <x v="0"/>
    <x v="15"/>
    <x v="97"/>
    <s v="Weekday"/>
    <x v="0"/>
    <x v="0"/>
    <s v="Spring"/>
    <x v="0"/>
  </r>
  <r>
    <n v="267"/>
    <x v="11"/>
    <n v="1"/>
    <n v="0"/>
    <x v="0"/>
    <x v="13"/>
    <x v="0"/>
    <x v="4"/>
    <x v="0"/>
    <n v="0.22"/>
    <n v="0.19700000000000001"/>
    <x v="18"/>
    <n v="0.35820000000000002"/>
    <x v="3"/>
    <x v="47"/>
    <x v="99"/>
    <s v="Weekday"/>
    <x v="0"/>
    <x v="0"/>
    <s v="Spring"/>
    <x v="0"/>
  </r>
  <r>
    <n v="268"/>
    <x v="11"/>
    <n v="1"/>
    <n v="0"/>
    <x v="0"/>
    <x v="14"/>
    <x v="0"/>
    <x v="4"/>
    <x v="0"/>
    <n v="0.2"/>
    <n v="0.18179999999999999"/>
    <x v="19"/>
    <n v="0.32840000000000003"/>
    <x v="3"/>
    <x v="100"/>
    <x v="40"/>
    <s v="Weekday"/>
    <x v="0"/>
    <x v="0"/>
    <s v="Spring"/>
    <x v="0"/>
  </r>
  <r>
    <n v="269"/>
    <x v="11"/>
    <n v="1"/>
    <n v="0"/>
    <x v="0"/>
    <x v="15"/>
    <x v="0"/>
    <x v="4"/>
    <x v="0"/>
    <n v="0.2"/>
    <n v="0.16669999999999999"/>
    <x v="19"/>
    <n v="0.41789999999999999"/>
    <x v="5"/>
    <x v="41"/>
    <x v="99"/>
    <s v="Weekday"/>
    <x v="0"/>
    <x v="0"/>
    <s v="Spring"/>
    <x v="0"/>
  </r>
  <r>
    <n v="270"/>
    <x v="11"/>
    <n v="1"/>
    <n v="0"/>
    <x v="0"/>
    <x v="16"/>
    <x v="0"/>
    <x v="4"/>
    <x v="0"/>
    <n v="0.22"/>
    <n v="0.19700000000000001"/>
    <x v="18"/>
    <n v="0.32840000000000003"/>
    <x v="2"/>
    <x v="36"/>
    <x v="118"/>
    <s v="Weekday"/>
    <x v="0"/>
    <x v="0"/>
    <s v="Spring"/>
    <x v="0"/>
  </r>
  <r>
    <n v="271"/>
    <x v="11"/>
    <n v="1"/>
    <n v="0"/>
    <x v="0"/>
    <x v="17"/>
    <x v="0"/>
    <x v="4"/>
    <x v="0"/>
    <n v="0.2"/>
    <n v="0.18179999999999999"/>
    <x v="19"/>
    <n v="0.35820000000000002"/>
    <x v="3"/>
    <x v="112"/>
    <x v="119"/>
    <s v="Weekday"/>
    <x v="0"/>
    <x v="0"/>
    <s v="Spring"/>
    <x v="0"/>
  </r>
  <r>
    <n v="272"/>
    <x v="11"/>
    <n v="1"/>
    <n v="0"/>
    <x v="0"/>
    <x v="18"/>
    <x v="0"/>
    <x v="4"/>
    <x v="0"/>
    <n v="0.2"/>
    <n v="0.1515"/>
    <x v="19"/>
    <n v="0.52239999999999998"/>
    <x v="4"/>
    <x v="113"/>
    <x v="120"/>
    <s v="Weekday"/>
    <x v="0"/>
    <x v="0"/>
    <s v="Spring"/>
    <x v="0"/>
  </r>
  <r>
    <n v="273"/>
    <x v="11"/>
    <n v="1"/>
    <n v="0"/>
    <x v="0"/>
    <x v="19"/>
    <x v="0"/>
    <x v="4"/>
    <x v="0"/>
    <n v="0.18"/>
    <n v="0.1515"/>
    <x v="19"/>
    <n v="0.41789999999999999"/>
    <x v="5"/>
    <x v="70"/>
    <x v="56"/>
    <s v="Weekday"/>
    <x v="0"/>
    <x v="0"/>
    <s v="Spring"/>
    <x v="0"/>
  </r>
  <r>
    <n v="274"/>
    <x v="11"/>
    <n v="1"/>
    <n v="0"/>
    <x v="0"/>
    <x v="20"/>
    <x v="0"/>
    <x v="4"/>
    <x v="0"/>
    <n v="0.16"/>
    <n v="0.13639999999999999"/>
    <x v="20"/>
    <n v="0.32840000000000003"/>
    <x v="4"/>
    <x v="25"/>
    <x v="10"/>
    <s v="Weekday"/>
    <x v="0"/>
    <x v="0"/>
    <s v="Spring"/>
    <x v="0"/>
  </r>
  <r>
    <n v="275"/>
    <x v="11"/>
    <n v="1"/>
    <n v="0"/>
    <x v="0"/>
    <x v="21"/>
    <x v="0"/>
    <x v="4"/>
    <x v="0"/>
    <n v="0.16"/>
    <n v="0.13639999999999999"/>
    <x v="28"/>
    <n v="0.32840000000000003"/>
    <x v="3"/>
    <x v="77"/>
    <x v="52"/>
    <s v="Weekday"/>
    <x v="0"/>
    <x v="0"/>
    <s v="Spring"/>
    <x v="0"/>
  </r>
  <r>
    <n v="276"/>
    <x v="11"/>
    <n v="1"/>
    <n v="0"/>
    <x v="0"/>
    <x v="22"/>
    <x v="0"/>
    <x v="4"/>
    <x v="0"/>
    <n v="0.16"/>
    <n v="0.1212"/>
    <x v="28"/>
    <n v="0.44779999999999998"/>
    <x v="5"/>
    <x v="1"/>
    <x v="63"/>
    <s v="Weekday"/>
    <x v="0"/>
    <x v="0"/>
    <s v="Spring"/>
    <x v="0"/>
  </r>
  <r>
    <n v="277"/>
    <x v="11"/>
    <n v="1"/>
    <n v="0"/>
    <x v="0"/>
    <x v="23"/>
    <x v="0"/>
    <x v="4"/>
    <x v="0"/>
    <n v="0.14000000000000001"/>
    <n v="0.1061"/>
    <x v="29"/>
    <n v="0.41789999999999999"/>
    <x v="5"/>
    <x v="23"/>
    <x v="25"/>
    <s v="Weekday"/>
    <x v="0"/>
    <x v="0"/>
    <s v="Spring"/>
    <x v="0"/>
  </r>
  <r>
    <n v="278"/>
    <x v="12"/>
    <n v="1"/>
    <n v="0"/>
    <x v="0"/>
    <x v="0"/>
    <x v="0"/>
    <x v="5"/>
    <x v="0"/>
    <n v="0.14000000000000001"/>
    <n v="0.1212"/>
    <x v="29"/>
    <n v="0.28360000000000002"/>
    <x v="5"/>
    <x v="8"/>
    <x v="85"/>
    <s v="Weekday"/>
    <x v="0"/>
    <x v="0"/>
    <s v="Spring"/>
    <x v="0"/>
  </r>
  <r>
    <n v="279"/>
    <x v="13"/>
    <n v="1"/>
    <n v="0"/>
    <x v="0"/>
    <x v="1"/>
    <x v="0"/>
    <x v="5"/>
    <x v="0"/>
    <n v="0.14000000000000001"/>
    <n v="0.1212"/>
    <x v="20"/>
    <n v="0.28360000000000002"/>
    <x v="3"/>
    <x v="6"/>
    <x v="5"/>
    <s v="Weekday"/>
    <x v="0"/>
    <x v="0"/>
    <s v="Spring"/>
    <x v="0"/>
  </r>
  <r>
    <n v="280"/>
    <x v="14"/>
    <n v="1"/>
    <n v="0"/>
    <x v="0"/>
    <x v="2"/>
    <x v="0"/>
    <x v="5"/>
    <x v="0"/>
    <n v="0.14000000000000001"/>
    <n v="0.1212"/>
    <x v="20"/>
    <n v="0.35820000000000002"/>
    <x v="3"/>
    <x v="6"/>
    <x v="5"/>
    <s v="Weekday"/>
    <x v="0"/>
    <x v="0"/>
    <s v="Spring"/>
    <x v="0"/>
  </r>
  <r>
    <n v="281"/>
    <x v="15"/>
    <n v="1"/>
    <n v="0"/>
    <x v="0"/>
    <x v="3"/>
    <x v="0"/>
    <x v="5"/>
    <x v="0"/>
    <n v="0.14000000000000001"/>
    <n v="0.1212"/>
    <x v="20"/>
    <n v="0.32840000000000003"/>
    <x v="3"/>
    <x v="35"/>
    <x v="6"/>
    <s v="Weekday"/>
    <x v="0"/>
    <x v="0"/>
    <s v="Spring"/>
    <x v="0"/>
  </r>
  <r>
    <n v="282"/>
    <x v="16"/>
    <n v="1"/>
    <n v="0"/>
    <x v="0"/>
    <x v="4"/>
    <x v="0"/>
    <x v="5"/>
    <x v="0"/>
    <n v="0.14000000000000001"/>
    <n v="0.1212"/>
    <x v="20"/>
    <n v="0.25369999999999998"/>
    <x v="3"/>
    <x v="22"/>
    <x v="48"/>
    <s v="Weekday"/>
    <x v="0"/>
    <x v="0"/>
    <s v="Spring"/>
    <x v="0"/>
  </r>
  <r>
    <n v="283"/>
    <x v="17"/>
    <n v="1"/>
    <n v="0"/>
    <x v="0"/>
    <x v="5"/>
    <x v="0"/>
    <x v="5"/>
    <x v="0"/>
    <n v="0.14000000000000001"/>
    <n v="0.1212"/>
    <x v="20"/>
    <n v="0.29849999999999999"/>
    <x v="3"/>
    <x v="35"/>
    <x v="6"/>
    <s v="Weekday"/>
    <x v="0"/>
    <x v="0"/>
    <s v="Spring"/>
    <x v="0"/>
  </r>
  <r>
    <n v="284"/>
    <x v="18"/>
    <n v="1"/>
    <n v="0"/>
    <x v="0"/>
    <x v="6"/>
    <x v="0"/>
    <x v="5"/>
    <x v="0"/>
    <n v="0.12"/>
    <n v="0.1515"/>
    <x v="47"/>
    <n v="0.1343"/>
    <x v="3"/>
    <x v="95"/>
    <x v="20"/>
    <s v="Weekday"/>
    <x v="0"/>
    <x v="0"/>
    <s v="Spring"/>
    <x v="0"/>
  </r>
  <r>
    <n v="285"/>
    <x v="19"/>
    <n v="1"/>
    <n v="0"/>
    <x v="0"/>
    <x v="7"/>
    <x v="0"/>
    <x v="5"/>
    <x v="0"/>
    <n v="0.12"/>
    <n v="0.1515"/>
    <x v="47"/>
    <n v="0.1343"/>
    <x v="3"/>
    <x v="109"/>
    <x v="44"/>
    <s v="Weekday"/>
    <x v="0"/>
    <x v="0"/>
    <s v="Spring"/>
    <x v="0"/>
  </r>
  <r>
    <n v="286"/>
    <x v="20"/>
    <n v="1"/>
    <n v="0"/>
    <x v="0"/>
    <x v="8"/>
    <x v="0"/>
    <x v="5"/>
    <x v="0"/>
    <n v="0.14000000000000001"/>
    <n v="0.13639999999999999"/>
    <x v="20"/>
    <n v="0.19400000000000001"/>
    <x v="2"/>
    <x v="114"/>
    <x v="121"/>
    <s v="Weekday"/>
    <x v="0"/>
    <x v="0"/>
    <s v="Spring"/>
    <x v="0"/>
  </r>
  <r>
    <n v="287"/>
    <x v="21"/>
    <n v="1"/>
    <n v="0"/>
    <x v="0"/>
    <x v="9"/>
    <x v="0"/>
    <x v="5"/>
    <x v="0"/>
    <n v="0.14000000000000001"/>
    <n v="0.1212"/>
    <x v="20"/>
    <n v="0.32840000000000003"/>
    <x v="4"/>
    <x v="115"/>
    <x v="119"/>
    <s v="Weekday"/>
    <x v="0"/>
    <x v="0"/>
    <s v="Spring"/>
    <x v="0"/>
  </r>
  <r>
    <n v="288"/>
    <x v="22"/>
    <n v="1"/>
    <n v="0"/>
    <x v="0"/>
    <x v="10"/>
    <x v="0"/>
    <x v="5"/>
    <x v="1"/>
    <n v="0.16"/>
    <n v="0.13639999999999999"/>
    <x v="20"/>
    <n v="0.35820000000000002"/>
    <x v="4"/>
    <x v="49"/>
    <x v="103"/>
    <s v="Weekday"/>
    <x v="0"/>
    <x v="0"/>
    <s v="Spring"/>
    <x v="0"/>
  </r>
  <r>
    <n v="289"/>
    <x v="23"/>
    <n v="1"/>
    <n v="0"/>
    <x v="0"/>
    <x v="11"/>
    <x v="0"/>
    <x v="5"/>
    <x v="1"/>
    <n v="0.2"/>
    <n v="0.16669999999999999"/>
    <x v="18"/>
    <n v="0.44779999999999998"/>
    <x v="17"/>
    <x v="39"/>
    <x v="18"/>
    <s v="Weekday"/>
    <x v="0"/>
    <x v="0"/>
    <s v="Spring"/>
    <x v="0"/>
  </r>
  <r>
    <n v="290"/>
    <x v="24"/>
    <n v="1"/>
    <n v="0"/>
    <x v="0"/>
    <x v="12"/>
    <x v="0"/>
    <x v="5"/>
    <x v="0"/>
    <n v="0.2"/>
    <n v="0.16669999999999999"/>
    <x v="18"/>
    <n v="0.41789999999999999"/>
    <x v="0"/>
    <x v="47"/>
    <x v="46"/>
    <s v="Weekday"/>
    <x v="0"/>
    <x v="0"/>
    <s v="Spring"/>
    <x v="0"/>
  </r>
  <r>
    <n v="291"/>
    <x v="25"/>
    <n v="1"/>
    <n v="0"/>
    <x v="0"/>
    <x v="13"/>
    <x v="0"/>
    <x v="5"/>
    <x v="0"/>
    <n v="0.22"/>
    <n v="0.19700000000000001"/>
    <x v="48"/>
    <n v="0.44779999999999998"/>
    <x v="4"/>
    <x v="38"/>
    <x v="56"/>
    <s v="Weekday"/>
    <x v="0"/>
    <x v="0"/>
    <s v="Spring"/>
    <x v="0"/>
  </r>
  <r>
    <n v="292"/>
    <x v="26"/>
    <n v="1"/>
    <n v="0"/>
    <x v="0"/>
    <x v="14"/>
    <x v="0"/>
    <x v="5"/>
    <x v="0"/>
    <n v="0.22"/>
    <n v="0.19700000000000001"/>
    <x v="48"/>
    <n v="0.3881"/>
    <x v="0"/>
    <x v="87"/>
    <x v="51"/>
    <s v="Weekday"/>
    <x v="0"/>
    <x v="0"/>
    <s v="Spring"/>
    <x v="0"/>
  </r>
  <r>
    <n v="293"/>
    <x v="27"/>
    <n v="1"/>
    <n v="0"/>
    <x v="0"/>
    <x v="15"/>
    <x v="0"/>
    <x v="5"/>
    <x v="0"/>
    <n v="0.24"/>
    <n v="0.21210000000000001"/>
    <x v="41"/>
    <n v="0.29849999999999999"/>
    <x v="2"/>
    <x v="11"/>
    <x v="122"/>
    <s v="Weekday"/>
    <x v="0"/>
    <x v="0"/>
    <s v="Spring"/>
    <x v="0"/>
  </r>
  <r>
    <n v="294"/>
    <x v="28"/>
    <n v="1"/>
    <n v="0"/>
    <x v="0"/>
    <x v="16"/>
    <x v="0"/>
    <x v="5"/>
    <x v="0"/>
    <n v="0.24"/>
    <n v="0.21210000000000001"/>
    <x v="41"/>
    <n v="0.35820000000000002"/>
    <x v="4"/>
    <x v="83"/>
    <x v="53"/>
    <s v="Weekday"/>
    <x v="0"/>
    <x v="0"/>
    <s v="Spring"/>
    <x v="0"/>
  </r>
  <r>
    <n v="295"/>
    <x v="29"/>
    <n v="1"/>
    <n v="0"/>
    <x v="0"/>
    <x v="17"/>
    <x v="0"/>
    <x v="5"/>
    <x v="0"/>
    <n v="0.2"/>
    <n v="0.18179999999999999"/>
    <x v="22"/>
    <n v="0.28360000000000002"/>
    <x v="17"/>
    <x v="81"/>
    <x v="123"/>
    <s v="Weekday"/>
    <x v="0"/>
    <x v="0"/>
    <s v="Spring"/>
    <x v="0"/>
  </r>
  <r>
    <n v="296"/>
    <x v="30"/>
    <n v="1"/>
    <n v="0"/>
    <x v="0"/>
    <x v="18"/>
    <x v="0"/>
    <x v="5"/>
    <x v="0"/>
    <n v="0.2"/>
    <n v="0.18179999999999999"/>
    <x v="22"/>
    <n v="0.32840000000000003"/>
    <x v="0"/>
    <x v="116"/>
    <x v="124"/>
    <s v="Weekday"/>
    <x v="0"/>
    <x v="0"/>
    <s v="Spring"/>
    <x v="0"/>
  </r>
  <r>
    <n v="297"/>
    <x v="31"/>
    <n v="1"/>
    <n v="0"/>
    <x v="0"/>
    <x v="19"/>
    <x v="0"/>
    <x v="5"/>
    <x v="0"/>
    <n v="0.16"/>
    <n v="0.1515"/>
    <x v="19"/>
    <n v="0.25369999999999998"/>
    <x v="5"/>
    <x v="52"/>
    <x v="111"/>
    <s v="Weekday"/>
    <x v="0"/>
    <x v="0"/>
    <s v="Spring"/>
    <x v="0"/>
  </r>
  <r>
    <n v="298"/>
    <x v="32"/>
    <n v="1"/>
    <n v="0"/>
    <x v="0"/>
    <x v="20"/>
    <x v="0"/>
    <x v="5"/>
    <x v="0"/>
    <n v="0.16"/>
    <n v="0.1515"/>
    <x v="19"/>
    <n v="0.22389999999999999"/>
    <x v="3"/>
    <x v="27"/>
    <x v="37"/>
    <s v="Weekday"/>
    <x v="0"/>
    <x v="0"/>
    <s v="Spring"/>
    <x v="0"/>
  </r>
  <r>
    <n v="299"/>
    <x v="33"/>
    <n v="1"/>
    <n v="0"/>
    <x v="0"/>
    <x v="21"/>
    <x v="0"/>
    <x v="5"/>
    <x v="0"/>
    <n v="0.14000000000000001"/>
    <n v="0.1212"/>
    <x v="15"/>
    <n v="0.29849999999999999"/>
    <x v="3"/>
    <x v="71"/>
    <x v="1"/>
    <s v="Weekday"/>
    <x v="0"/>
    <x v="0"/>
    <s v="Spring"/>
    <x v="0"/>
  </r>
  <r>
    <n v="300"/>
    <x v="34"/>
    <n v="1"/>
    <n v="0"/>
    <x v="0"/>
    <x v="22"/>
    <x v="0"/>
    <x v="5"/>
    <x v="0"/>
    <n v="0.14000000000000001"/>
    <n v="0.1212"/>
    <x v="15"/>
    <n v="0.32840000000000003"/>
    <x v="3"/>
    <x v="10"/>
    <x v="33"/>
    <s v="Weekday"/>
    <x v="0"/>
    <x v="0"/>
    <s v="Spring"/>
    <x v="0"/>
  </r>
  <r>
    <n v="301"/>
    <x v="35"/>
    <n v="1"/>
    <n v="0"/>
    <x v="0"/>
    <x v="23"/>
    <x v="0"/>
    <x v="5"/>
    <x v="0"/>
    <n v="0.12"/>
    <n v="0.13639999999999999"/>
    <x v="20"/>
    <n v="0.19400000000000001"/>
    <x v="5"/>
    <x v="88"/>
    <x v="93"/>
    <s v="Weekday"/>
    <x v="0"/>
    <x v="0"/>
    <s v="Spring"/>
    <x v="0"/>
  </r>
  <r>
    <n v="302"/>
    <x v="36"/>
    <n v="1"/>
    <n v="0"/>
    <x v="0"/>
    <x v="0"/>
    <x v="0"/>
    <x v="6"/>
    <x v="0"/>
    <n v="0.12"/>
    <n v="0.13639999999999999"/>
    <x v="20"/>
    <n v="0.19400000000000001"/>
    <x v="3"/>
    <x v="88"/>
    <x v="8"/>
    <s v="Weekday"/>
    <x v="0"/>
    <x v="0"/>
    <s v="Spring"/>
    <x v="0"/>
  </r>
  <r>
    <n v="303"/>
    <x v="37"/>
    <n v="1"/>
    <n v="0"/>
    <x v="0"/>
    <x v="1"/>
    <x v="0"/>
    <x v="6"/>
    <x v="0"/>
    <n v="0.1"/>
    <n v="0.1212"/>
    <x v="47"/>
    <n v="0.16420000000000001"/>
    <x v="3"/>
    <x v="34"/>
    <x v="36"/>
    <s v="Weekday"/>
    <x v="0"/>
    <x v="0"/>
    <s v="Spring"/>
    <x v="0"/>
  </r>
  <r>
    <n v="304"/>
    <x v="38"/>
    <n v="1"/>
    <n v="0"/>
    <x v="0"/>
    <x v="2"/>
    <x v="0"/>
    <x v="6"/>
    <x v="0"/>
    <n v="0.1"/>
    <n v="0.1212"/>
    <x v="47"/>
    <n v="0.1343"/>
    <x v="3"/>
    <x v="4"/>
    <x v="4"/>
    <s v="Weekday"/>
    <x v="0"/>
    <x v="0"/>
    <s v="Spring"/>
    <x v="0"/>
  </r>
  <r>
    <n v="305"/>
    <x v="39"/>
    <n v="1"/>
    <n v="0"/>
    <x v="0"/>
    <x v="3"/>
    <x v="0"/>
    <x v="6"/>
    <x v="0"/>
    <n v="0.1"/>
    <n v="0.13639999999999999"/>
    <x v="47"/>
    <n v="0.1045"/>
    <x v="3"/>
    <x v="4"/>
    <x v="4"/>
    <s v="Weekday"/>
    <x v="0"/>
    <x v="0"/>
    <s v="Spring"/>
    <x v="0"/>
  </r>
  <r>
    <n v="306"/>
    <x v="40"/>
    <n v="1"/>
    <n v="0"/>
    <x v="0"/>
    <x v="5"/>
    <x v="0"/>
    <x v="6"/>
    <x v="0"/>
    <n v="0.1"/>
    <n v="0.13639999999999999"/>
    <x v="47"/>
    <n v="8.9599999999999999E-2"/>
    <x v="3"/>
    <x v="21"/>
    <x v="7"/>
    <s v="Weekday"/>
    <x v="0"/>
    <x v="0"/>
    <s v="Spring"/>
    <x v="0"/>
  </r>
  <r>
    <n v="307"/>
    <x v="41"/>
    <n v="1"/>
    <n v="0"/>
    <x v="0"/>
    <x v="6"/>
    <x v="0"/>
    <x v="6"/>
    <x v="0"/>
    <n v="0.1"/>
    <n v="0.18179999999999999"/>
    <x v="47"/>
    <n v="0"/>
    <x v="3"/>
    <x v="19"/>
    <x v="22"/>
    <s v="Weekday"/>
    <x v="0"/>
    <x v="0"/>
    <s v="Spring"/>
    <x v="0"/>
  </r>
  <r>
    <n v="308"/>
    <x v="42"/>
    <n v="1"/>
    <n v="0"/>
    <x v="0"/>
    <x v="7"/>
    <x v="0"/>
    <x v="6"/>
    <x v="0"/>
    <n v="0.1"/>
    <n v="0.1212"/>
    <x v="32"/>
    <n v="0.16420000000000001"/>
    <x v="3"/>
    <x v="14"/>
    <x v="27"/>
    <s v="Weekday"/>
    <x v="0"/>
    <x v="0"/>
    <s v="Spring"/>
    <x v="0"/>
  </r>
  <r>
    <n v="309"/>
    <x v="43"/>
    <n v="1"/>
    <n v="0"/>
    <x v="0"/>
    <x v="8"/>
    <x v="0"/>
    <x v="6"/>
    <x v="0"/>
    <n v="0.12"/>
    <n v="0.16669999999999999"/>
    <x v="31"/>
    <n v="0"/>
    <x v="4"/>
    <x v="117"/>
    <x v="125"/>
    <s v="Weekday"/>
    <x v="0"/>
    <x v="0"/>
    <s v="Spring"/>
    <x v="0"/>
  </r>
  <r>
    <n v="310"/>
    <x v="44"/>
    <n v="1"/>
    <n v="0"/>
    <x v="0"/>
    <x v="9"/>
    <x v="0"/>
    <x v="6"/>
    <x v="0"/>
    <n v="0.14000000000000001"/>
    <n v="0.1515"/>
    <x v="27"/>
    <n v="0.1343"/>
    <x v="3"/>
    <x v="118"/>
    <x v="126"/>
    <s v="Weekday"/>
    <x v="0"/>
    <x v="0"/>
    <s v="Spring"/>
    <x v="0"/>
  </r>
  <r>
    <n v="311"/>
    <x v="45"/>
    <n v="1"/>
    <n v="0"/>
    <x v="0"/>
    <x v="10"/>
    <x v="0"/>
    <x v="6"/>
    <x v="0"/>
    <n v="0.18"/>
    <n v="0.18179999999999999"/>
    <x v="28"/>
    <n v="0.19400000000000001"/>
    <x v="17"/>
    <x v="71"/>
    <x v="40"/>
    <s v="Weekday"/>
    <x v="0"/>
    <x v="0"/>
    <s v="Spring"/>
    <x v="0"/>
  </r>
  <r>
    <n v="312"/>
    <x v="46"/>
    <n v="1"/>
    <n v="0"/>
    <x v="0"/>
    <x v="11"/>
    <x v="0"/>
    <x v="6"/>
    <x v="0"/>
    <n v="0.18"/>
    <n v="0.16669999999999999"/>
    <x v="33"/>
    <n v="0.28360000000000002"/>
    <x v="15"/>
    <x v="12"/>
    <x v="26"/>
    <s v="Weekday"/>
    <x v="0"/>
    <x v="0"/>
    <s v="Spring"/>
    <x v="0"/>
  </r>
  <r>
    <n v="313"/>
    <x v="47"/>
    <n v="1"/>
    <n v="0"/>
    <x v="0"/>
    <x v="12"/>
    <x v="0"/>
    <x v="6"/>
    <x v="0"/>
    <n v="0.2"/>
    <n v="0.19700000000000001"/>
    <x v="18"/>
    <n v="0.25369999999999998"/>
    <x v="4"/>
    <x v="79"/>
    <x v="42"/>
    <s v="Weekday"/>
    <x v="0"/>
    <x v="0"/>
    <s v="Spring"/>
    <x v="0"/>
  </r>
  <r>
    <n v="314"/>
    <x v="48"/>
    <n v="1"/>
    <n v="0"/>
    <x v="0"/>
    <x v="13"/>
    <x v="0"/>
    <x v="6"/>
    <x v="0"/>
    <n v="0.22"/>
    <n v="0.19700000000000001"/>
    <x v="38"/>
    <n v="0.3881"/>
    <x v="17"/>
    <x v="26"/>
    <x v="43"/>
    <s v="Weekday"/>
    <x v="0"/>
    <x v="0"/>
    <s v="Spring"/>
    <x v="0"/>
  </r>
  <r>
    <n v="315"/>
    <x v="49"/>
    <n v="1"/>
    <n v="0"/>
    <x v="0"/>
    <x v="14"/>
    <x v="0"/>
    <x v="6"/>
    <x v="0"/>
    <n v="0.22"/>
    <n v="0.21210000000000001"/>
    <x v="48"/>
    <n v="0.28360000000000002"/>
    <x v="2"/>
    <x v="79"/>
    <x v="37"/>
    <s v="Weekday"/>
    <x v="0"/>
    <x v="0"/>
    <s v="Spring"/>
    <x v="0"/>
  </r>
  <r>
    <n v="316"/>
    <x v="50"/>
    <n v="1"/>
    <n v="0"/>
    <x v="0"/>
    <x v="15"/>
    <x v="0"/>
    <x v="6"/>
    <x v="0"/>
    <n v="0.24"/>
    <n v="0.2424"/>
    <x v="41"/>
    <n v="0.16420000000000001"/>
    <x v="14"/>
    <x v="79"/>
    <x v="118"/>
    <s v="Weekday"/>
    <x v="0"/>
    <x v="0"/>
    <s v="Spring"/>
    <x v="0"/>
  </r>
  <r>
    <n v="317"/>
    <x v="51"/>
    <n v="1"/>
    <n v="0"/>
    <x v="0"/>
    <x v="16"/>
    <x v="0"/>
    <x v="6"/>
    <x v="0"/>
    <n v="0.22"/>
    <n v="0.2424"/>
    <x v="48"/>
    <n v="0.1045"/>
    <x v="0"/>
    <x v="61"/>
    <x v="127"/>
    <s v="Weekday"/>
    <x v="0"/>
    <x v="0"/>
    <s v="Spring"/>
    <x v="0"/>
  </r>
  <r>
    <n v="318"/>
    <x v="52"/>
    <n v="1"/>
    <n v="0"/>
    <x v="0"/>
    <x v="17"/>
    <x v="0"/>
    <x v="6"/>
    <x v="0"/>
    <n v="0.22"/>
    <n v="0.2273"/>
    <x v="48"/>
    <n v="0.16420000000000001"/>
    <x v="17"/>
    <x v="119"/>
    <x v="128"/>
    <s v="Weekday"/>
    <x v="0"/>
    <x v="0"/>
    <s v="Spring"/>
    <x v="0"/>
  </r>
  <r>
    <n v="319"/>
    <x v="53"/>
    <n v="1"/>
    <n v="0"/>
    <x v="0"/>
    <x v="18"/>
    <x v="0"/>
    <x v="6"/>
    <x v="0"/>
    <n v="0.2"/>
    <n v="0.2576"/>
    <x v="19"/>
    <n v="0"/>
    <x v="2"/>
    <x v="120"/>
    <x v="119"/>
    <s v="Weekday"/>
    <x v="0"/>
    <x v="0"/>
    <s v="Spring"/>
    <x v="0"/>
  </r>
  <r>
    <n v="320"/>
    <x v="54"/>
    <n v="1"/>
    <n v="0"/>
    <x v="0"/>
    <x v="19"/>
    <x v="0"/>
    <x v="6"/>
    <x v="0"/>
    <n v="0.16"/>
    <n v="0.19700000000000001"/>
    <x v="29"/>
    <n v="8.9599999999999999E-2"/>
    <x v="0"/>
    <x v="121"/>
    <x v="101"/>
    <s v="Weekday"/>
    <x v="0"/>
    <x v="0"/>
    <s v="Spring"/>
    <x v="0"/>
  </r>
  <r>
    <n v="321"/>
    <x v="55"/>
    <n v="1"/>
    <n v="0"/>
    <x v="0"/>
    <x v="20"/>
    <x v="0"/>
    <x v="6"/>
    <x v="0"/>
    <n v="0.18"/>
    <n v="0.2424"/>
    <x v="29"/>
    <n v="0"/>
    <x v="3"/>
    <x v="56"/>
    <x v="118"/>
    <s v="Weekday"/>
    <x v="0"/>
    <x v="0"/>
    <s v="Spring"/>
    <x v="0"/>
  </r>
  <r>
    <n v="322"/>
    <x v="56"/>
    <n v="1"/>
    <n v="0"/>
    <x v="0"/>
    <x v="21"/>
    <x v="0"/>
    <x v="6"/>
    <x v="0"/>
    <n v="0.16"/>
    <n v="0.2273"/>
    <x v="27"/>
    <n v="0"/>
    <x v="17"/>
    <x v="41"/>
    <x v="46"/>
    <s v="Weekday"/>
    <x v="0"/>
    <x v="0"/>
    <s v="Spring"/>
    <x v="0"/>
  </r>
  <r>
    <n v="323"/>
    <x v="57"/>
    <n v="1"/>
    <n v="0"/>
    <x v="0"/>
    <x v="22"/>
    <x v="0"/>
    <x v="6"/>
    <x v="1"/>
    <n v="0.16"/>
    <n v="0.2273"/>
    <x v="27"/>
    <n v="0"/>
    <x v="4"/>
    <x v="60"/>
    <x v="9"/>
    <s v="Weekday"/>
    <x v="0"/>
    <x v="0"/>
    <s v="Spring"/>
    <x v="0"/>
  </r>
  <r>
    <n v="324"/>
    <x v="58"/>
    <n v="1"/>
    <n v="0"/>
    <x v="0"/>
    <x v="23"/>
    <x v="0"/>
    <x v="6"/>
    <x v="1"/>
    <n v="0.18"/>
    <n v="0.2424"/>
    <x v="28"/>
    <n v="0"/>
    <x v="5"/>
    <x v="16"/>
    <x v="110"/>
    <s v="Weekday"/>
    <x v="0"/>
    <x v="0"/>
    <s v="Spring"/>
    <x v="0"/>
  </r>
  <r>
    <n v="325"/>
    <x v="59"/>
    <n v="1"/>
    <n v="0"/>
    <x v="0"/>
    <x v="0"/>
    <x v="0"/>
    <x v="0"/>
    <x v="0"/>
    <n v="0.18"/>
    <n v="0.2424"/>
    <x v="28"/>
    <n v="0"/>
    <x v="0"/>
    <x v="18"/>
    <x v="20"/>
    <s v="Weekday"/>
    <x v="0"/>
    <x v="0"/>
    <s v="Spring"/>
    <x v="0"/>
  </r>
  <r>
    <n v="326"/>
    <x v="60"/>
    <n v="1"/>
    <n v="0"/>
    <x v="0"/>
    <x v="1"/>
    <x v="0"/>
    <x v="0"/>
    <x v="1"/>
    <n v="0.16"/>
    <n v="0.19700000000000001"/>
    <x v="29"/>
    <n v="8.9599999999999999E-2"/>
    <x v="4"/>
    <x v="72"/>
    <x v="25"/>
    <s v="Weekday"/>
    <x v="0"/>
    <x v="0"/>
    <s v="Spring"/>
    <x v="0"/>
  </r>
  <r>
    <n v="327"/>
    <x v="61"/>
    <n v="1"/>
    <n v="0"/>
    <x v="0"/>
    <x v="2"/>
    <x v="0"/>
    <x v="0"/>
    <x v="1"/>
    <n v="0.16"/>
    <n v="0.19700000000000001"/>
    <x v="29"/>
    <n v="8.9599999999999999E-2"/>
    <x v="3"/>
    <x v="98"/>
    <x v="47"/>
    <s v="Weekday"/>
    <x v="0"/>
    <x v="0"/>
    <s v="Spring"/>
    <x v="0"/>
  </r>
  <r>
    <n v="328"/>
    <x v="62"/>
    <n v="1"/>
    <n v="0"/>
    <x v="0"/>
    <x v="3"/>
    <x v="0"/>
    <x v="0"/>
    <x v="1"/>
    <n v="0.16"/>
    <n v="0.2273"/>
    <x v="29"/>
    <n v="0"/>
    <x v="5"/>
    <x v="7"/>
    <x v="7"/>
    <s v="Weekday"/>
    <x v="0"/>
    <x v="0"/>
    <s v="Spring"/>
    <x v="0"/>
  </r>
  <r>
    <n v="329"/>
    <x v="63"/>
    <n v="1"/>
    <n v="0"/>
    <x v="0"/>
    <x v="4"/>
    <x v="0"/>
    <x v="0"/>
    <x v="1"/>
    <n v="0.16"/>
    <n v="0.2273"/>
    <x v="29"/>
    <n v="0"/>
    <x v="3"/>
    <x v="34"/>
    <x v="36"/>
    <s v="Weekday"/>
    <x v="0"/>
    <x v="0"/>
    <s v="Spring"/>
    <x v="0"/>
  </r>
  <r>
    <n v="330"/>
    <x v="64"/>
    <n v="1"/>
    <n v="0"/>
    <x v="0"/>
    <x v="5"/>
    <x v="0"/>
    <x v="0"/>
    <x v="0"/>
    <n v="0.16"/>
    <n v="0.2273"/>
    <x v="29"/>
    <n v="0"/>
    <x v="3"/>
    <x v="4"/>
    <x v="4"/>
    <s v="Weekday"/>
    <x v="0"/>
    <x v="0"/>
    <s v="Spring"/>
    <x v="0"/>
  </r>
  <r>
    <n v="331"/>
    <x v="65"/>
    <n v="1"/>
    <n v="0"/>
    <x v="0"/>
    <x v="6"/>
    <x v="0"/>
    <x v="0"/>
    <x v="0"/>
    <n v="0.14000000000000001"/>
    <n v="0.16669999999999999"/>
    <x v="30"/>
    <n v="0.1045"/>
    <x v="5"/>
    <x v="6"/>
    <x v="6"/>
    <s v="Weekday"/>
    <x v="0"/>
    <x v="0"/>
    <s v="Spring"/>
    <x v="0"/>
  </r>
  <r>
    <n v="332"/>
    <x v="66"/>
    <n v="1"/>
    <n v="0"/>
    <x v="0"/>
    <x v="7"/>
    <x v="0"/>
    <x v="0"/>
    <x v="0"/>
    <n v="0.14000000000000001"/>
    <n v="0.21210000000000001"/>
    <x v="30"/>
    <n v="0"/>
    <x v="5"/>
    <x v="33"/>
    <x v="98"/>
    <s v="Weekday"/>
    <x v="0"/>
    <x v="0"/>
    <s v="Spring"/>
    <x v="0"/>
  </r>
  <r>
    <n v="333"/>
    <x v="67"/>
    <n v="1"/>
    <n v="0"/>
    <x v="0"/>
    <x v="8"/>
    <x v="0"/>
    <x v="0"/>
    <x v="0"/>
    <n v="0.14000000000000001"/>
    <n v="0.1515"/>
    <x v="30"/>
    <n v="0.1343"/>
    <x v="5"/>
    <x v="97"/>
    <x v="84"/>
    <s v="Weekday"/>
    <x v="0"/>
    <x v="0"/>
    <s v="Spring"/>
    <x v="0"/>
  </r>
  <r>
    <n v="334"/>
    <x v="68"/>
    <n v="1"/>
    <n v="0"/>
    <x v="0"/>
    <x v="9"/>
    <x v="0"/>
    <x v="0"/>
    <x v="0"/>
    <n v="0.16"/>
    <n v="0.18179999999999999"/>
    <x v="26"/>
    <n v="0.1343"/>
    <x v="4"/>
    <x v="17"/>
    <x v="63"/>
    <s v="Weekday"/>
    <x v="0"/>
    <x v="0"/>
    <s v="Spring"/>
    <x v="0"/>
  </r>
  <r>
    <n v="335"/>
    <x v="69"/>
    <n v="1"/>
    <n v="0"/>
    <x v="0"/>
    <x v="10"/>
    <x v="0"/>
    <x v="0"/>
    <x v="0"/>
    <n v="0.18"/>
    <n v="0.19700000000000001"/>
    <x v="29"/>
    <n v="0.16420000000000001"/>
    <x v="4"/>
    <x v="77"/>
    <x v="29"/>
    <s v="Weekday"/>
    <x v="0"/>
    <x v="0"/>
    <s v="Spring"/>
    <x v="0"/>
  </r>
  <r>
    <n v="336"/>
    <x v="70"/>
    <n v="1"/>
    <n v="0"/>
    <x v="0"/>
    <x v="11"/>
    <x v="0"/>
    <x v="0"/>
    <x v="0"/>
    <n v="0.2"/>
    <n v="0.19700000000000001"/>
    <x v="28"/>
    <n v="0.22389999999999999"/>
    <x v="25"/>
    <x v="25"/>
    <x v="44"/>
    <s v="Weekday"/>
    <x v="0"/>
    <x v="0"/>
    <s v="Spring"/>
    <x v="0"/>
  </r>
  <r>
    <n v="337"/>
    <x v="71"/>
    <n v="1"/>
    <n v="0"/>
    <x v="0"/>
    <x v="12"/>
    <x v="0"/>
    <x v="0"/>
    <x v="0"/>
    <n v="0.24"/>
    <n v="0.2273"/>
    <x v="37"/>
    <n v="0.22389999999999999"/>
    <x v="13"/>
    <x v="64"/>
    <x v="70"/>
    <s v="Weekday"/>
    <x v="0"/>
    <x v="0"/>
    <s v="Spring"/>
    <x v="0"/>
  </r>
  <r>
    <n v="338"/>
    <x v="72"/>
    <n v="1"/>
    <n v="0"/>
    <x v="0"/>
    <x v="13"/>
    <x v="0"/>
    <x v="0"/>
    <x v="0"/>
    <n v="0.28000000000000003"/>
    <n v="0.2576"/>
    <x v="41"/>
    <n v="0.29849999999999999"/>
    <x v="27"/>
    <x v="122"/>
    <x v="129"/>
    <s v="Weekday"/>
    <x v="0"/>
    <x v="0"/>
    <s v="Spring"/>
    <x v="0"/>
  </r>
  <r>
    <n v="339"/>
    <x v="73"/>
    <n v="1"/>
    <n v="0"/>
    <x v="0"/>
    <x v="14"/>
    <x v="0"/>
    <x v="0"/>
    <x v="0"/>
    <n v="0.3"/>
    <n v="0.28789999999999999"/>
    <x v="17"/>
    <n v="0.28360000000000002"/>
    <x v="7"/>
    <x v="50"/>
    <x v="130"/>
    <s v="Weekday"/>
    <x v="0"/>
    <x v="0"/>
    <s v="Spring"/>
    <x v="0"/>
  </r>
  <r>
    <n v="340"/>
    <x v="74"/>
    <n v="1"/>
    <n v="0"/>
    <x v="0"/>
    <x v="15"/>
    <x v="0"/>
    <x v="0"/>
    <x v="1"/>
    <n v="0.32"/>
    <n v="0.31819999999999998"/>
    <x v="42"/>
    <n v="0.19400000000000001"/>
    <x v="27"/>
    <x v="123"/>
    <x v="131"/>
    <s v="Weekday"/>
    <x v="0"/>
    <x v="0"/>
    <s v="Spring"/>
    <x v="0"/>
  </r>
  <r>
    <n v="341"/>
    <x v="75"/>
    <n v="1"/>
    <n v="0"/>
    <x v="0"/>
    <x v="16"/>
    <x v="0"/>
    <x v="0"/>
    <x v="1"/>
    <n v="0.34"/>
    <n v="0.33329999999999999"/>
    <x v="46"/>
    <n v="0.19400000000000001"/>
    <x v="28"/>
    <x v="73"/>
    <x v="116"/>
    <s v="Weekday"/>
    <x v="0"/>
    <x v="0"/>
    <s v="Spring"/>
    <x v="0"/>
  </r>
  <r>
    <n v="342"/>
    <x v="76"/>
    <n v="1"/>
    <n v="0"/>
    <x v="0"/>
    <x v="17"/>
    <x v="0"/>
    <x v="0"/>
    <x v="1"/>
    <n v="0.32"/>
    <n v="0.30299999999999999"/>
    <x v="42"/>
    <n v="0.28360000000000002"/>
    <x v="8"/>
    <x v="25"/>
    <x v="56"/>
    <s v="Weekday"/>
    <x v="0"/>
    <x v="0"/>
    <s v="Spring"/>
    <x v="0"/>
  </r>
  <r>
    <n v="343"/>
    <x v="77"/>
    <n v="1"/>
    <n v="0"/>
    <x v="0"/>
    <x v="18"/>
    <x v="0"/>
    <x v="0"/>
    <x v="1"/>
    <n v="0.3"/>
    <n v="0.28789999999999999"/>
    <x v="49"/>
    <n v="0.25369999999999998"/>
    <x v="13"/>
    <x v="94"/>
    <x v="11"/>
    <s v="Weekday"/>
    <x v="0"/>
    <x v="0"/>
    <s v="Spring"/>
    <x v="0"/>
  </r>
  <r>
    <n v="344"/>
    <x v="78"/>
    <n v="1"/>
    <n v="0"/>
    <x v="0"/>
    <x v="19"/>
    <x v="0"/>
    <x v="0"/>
    <x v="1"/>
    <n v="0.32"/>
    <n v="0.30299999999999999"/>
    <x v="17"/>
    <n v="0.25369999999999998"/>
    <x v="24"/>
    <x v="91"/>
    <x v="30"/>
    <s v="Weekday"/>
    <x v="0"/>
    <x v="0"/>
    <s v="Spring"/>
    <x v="0"/>
  </r>
  <r>
    <n v="345"/>
    <x v="79"/>
    <n v="1"/>
    <n v="0"/>
    <x v="0"/>
    <x v="20"/>
    <x v="0"/>
    <x v="0"/>
    <x v="1"/>
    <n v="0.32"/>
    <n v="0.30299999999999999"/>
    <x v="17"/>
    <n v="0.25369999999999998"/>
    <x v="15"/>
    <x v="96"/>
    <x v="102"/>
    <s v="Weekday"/>
    <x v="0"/>
    <x v="0"/>
    <s v="Spring"/>
    <x v="0"/>
  </r>
  <r>
    <n v="346"/>
    <x v="80"/>
    <n v="1"/>
    <n v="0"/>
    <x v="0"/>
    <x v="21"/>
    <x v="0"/>
    <x v="0"/>
    <x v="1"/>
    <n v="0.32"/>
    <n v="0.30299999999999999"/>
    <x v="17"/>
    <n v="0.22389999999999999"/>
    <x v="15"/>
    <x v="82"/>
    <x v="52"/>
    <s v="Weekday"/>
    <x v="0"/>
    <x v="0"/>
    <s v="Spring"/>
    <x v="0"/>
  </r>
  <r>
    <n v="347"/>
    <x v="81"/>
    <n v="1"/>
    <n v="0"/>
    <x v="0"/>
    <x v="22"/>
    <x v="0"/>
    <x v="0"/>
    <x v="1"/>
    <n v="0.3"/>
    <n v="0.31819999999999998"/>
    <x v="16"/>
    <n v="0.1045"/>
    <x v="3"/>
    <x v="16"/>
    <x v="132"/>
    <s v="Weekday"/>
    <x v="0"/>
    <x v="0"/>
    <s v="Spring"/>
    <x v="0"/>
  </r>
  <r>
    <n v="348"/>
    <x v="82"/>
    <n v="1"/>
    <n v="0"/>
    <x v="0"/>
    <x v="23"/>
    <x v="0"/>
    <x v="0"/>
    <x v="0"/>
    <n v="0.3"/>
    <n v="0.28789999999999999"/>
    <x v="49"/>
    <n v="0.28360000000000002"/>
    <x v="2"/>
    <x v="87"/>
    <x v="40"/>
    <s v="Weekday"/>
    <x v="0"/>
    <x v="0"/>
    <s v="Spring"/>
    <x v="0"/>
  </r>
  <r>
    <n v="349"/>
    <x v="83"/>
    <n v="1"/>
    <n v="0"/>
    <x v="0"/>
    <x v="0"/>
    <x v="0"/>
    <x v="1"/>
    <x v="0"/>
    <n v="0.26"/>
    <n v="0.30299999999999999"/>
    <x v="34"/>
    <n v="0"/>
    <x v="15"/>
    <x v="39"/>
    <x v="21"/>
    <s v="Weekday"/>
    <x v="0"/>
    <x v="0"/>
    <s v="Spring"/>
    <x v="0"/>
  </r>
  <r>
    <n v="350"/>
    <x v="84"/>
    <n v="1"/>
    <n v="0"/>
    <x v="0"/>
    <x v="1"/>
    <x v="0"/>
    <x v="1"/>
    <x v="0"/>
    <n v="0.26"/>
    <n v="0.2727"/>
    <x v="34"/>
    <n v="0.1343"/>
    <x v="17"/>
    <x v="23"/>
    <x v="84"/>
    <s v="Weekday"/>
    <x v="0"/>
    <x v="0"/>
    <s v="Spring"/>
    <x v="0"/>
  </r>
  <r>
    <n v="351"/>
    <x v="85"/>
    <n v="1"/>
    <n v="0"/>
    <x v="0"/>
    <x v="2"/>
    <x v="0"/>
    <x v="1"/>
    <x v="0"/>
    <n v="0.26"/>
    <n v="0.28789999999999999"/>
    <x v="34"/>
    <n v="8.9599999999999999E-2"/>
    <x v="0"/>
    <x v="0"/>
    <x v="0"/>
    <s v="Weekday"/>
    <x v="0"/>
    <x v="0"/>
    <s v="Spring"/>
    <x v="0"/>
  </r>
  <r>
    <n v="352"/>
    <x v="86"/>
    <n v="1"/>
    <n v="0"/>
    <x v="0"/>
    <x v="3"/>
    <x v="0"/>
    <x v="1"/>
    <x v="0"/>
    <n v="0.22"/>
    <n v="0.2727"/>
    <x v="27"/>
    <n v="0"/>
    <x v="14"/>
    <x v="8"/>
    <x v="93"/>
    <s v="Weekday"/>
    <x v="0"/>
    <x v="0"/>
    <s v="Spring"/>
    <x v="0"/>
  </r>
  <r>
    <n v="353"/>
    <x v="87"/>
    <n v="1"/>
    <n v="0"/>
    <x v="0"/>
    <x v="4"/>
    <x v="0"/>
    <x v="1"/>
    <x v="0"/>
    <n v="0.26"/>
    <n v="0.2576"/>
    <x v="34"/>
    <n v="0.16420000000000001"/>
    <x v="3"/>
    <x v="4"/>
    <x v="4"/>
    <s v="Weekday"/>
    <x v="0"/>
    <x v="0"/>
    <s v="Spring"/>
    <x v="0"/>
  </r>
  <r>
    <n v="354"/>
    <x v="88"/>
    <n v="1"/>
    <n v="0"/>
    <x v="0"/>
    <x v="5"/>
    <x v="0"/>
    <x v="1"/>
    <x v="1"/>
    <n v="0.26"/>
    <n v="0.2576"/>
    <x v="34"/>
    <n v="0.16420000000000001"/>
    <x v="5"/>
    <x v="4"/>
    <x v="5"/>
    <s v="Weekday"/>
    <x v="0"/>
    <x v="0"/>
    <s v="Spring"/>
    <x v="0"/>
  </r>
  <r>
    <n v="355"/>
    <x v="89"/>
    <n v="1"/>
    <n v="0"/>
    <x v="0"/>
    <x v="6"/>
    <x v="0"/>
    <x v="1"/>
    <x v="1"/>
    <n v="0.26"/>
    <n v="0.2576"/>
    <x v="34"/>
    <n v="0.16420000000000001"/>
    <x v="3"/>
    <x v="4"/>
    <x v="4"/>
    <s v="Weekday"/>
    <x v="0"/>
    <x v="0"/>
    <s v="Spring"/>
    <x v="0"/>
  </r>
  <r>
    <n v="356"/>
    <x v="90"/>
    <n v="1"/>
    <n v="0"/>
    <x v="0"/>
    <x v="7"/>
    <x v="0"/>
    <x v="1"/>
    <x v="1"/>
    <n v="0.24"/>
    <n v="0.21210000000000001"/>
    <x v="34"/>
    <n v="0.29849999999999999"/>
    <x v="3"/>
    <x v="35"/>
    <x v="6"/>
    <s v="Weekday"/>
    <x v="0"/>
    <x v="0"/>
    <s v="Spring"/>
    <x v="0"/>
  </r>
  <r>
    <n v="357"/>
    <x v="91"/>
    <n v="1"/>
    <n v="0"/>
    <x v="0"/>
    <x v="8"/>
    <x v="0"/>
    <x v="1"/>
    <x v="0"/>
    <n v="0.22"/>
    <n v="0.21210000000000001"/>
    <x v="28"/>
    <n v="0.28360000000000002"/>
    <x v="3"/>
    <x v="72"/>
    <x v="109"/>
    <s v="Weekday"/>
    <x v="0"/>
    <x v="0"/>
    <s v="Spring"/>
    <x v="0"/>
  </r>
  <r>
    <n v="358"/>
    <x v="92"/>
    <n v="1"/>
    <n v="0"/>
    <x v="0"/>
    <x v="9"/>
    <x v="0"/>
    <x v="1"/>
    <x v="0"/>
    <n v="0.22"/>
    <n v="0.21210000000000001"/>
    <x v="33"/>
    <n v="0.25369999999999998"/>
    <x v="0"/>
    <x v="31"/>
    <x v="2"/>
    <s v="Weekday"/>
    <x v="0"/>
    <x v="0"/>
    <s v="Spring"/>
    <x v="0"/>
  </r>
  <r>
    <n v="359"/>
    <x v="93"/>
    <n v="1"/>
    <n v="0"/>
    <x v="0"/>
    <x v="10"/>
    <x v="0"/>
    <x v="1"/>
    <x v="0"/>
    <n v="0.22"/>
    <n v="0.21210000000000001"/>
    <x v="33"/>
    <n v="0.28360000000000002"/>
    <x v="1"/>
    <x v="13"/>
    <x v="67"/>
    <s v="Weekday"/>
    <x v="0"/>
    <x v="0"/>
    <s v="Spring"/>
    <x v="0"/>
  </r>
  <r>
    <n v="360"/>
    <x v="94"/>
    <n v="1"/>
    <n v="0"/>
    <x v="0"/>
    <x v="11"/>
    <x v="0"/>
    <x v="1"/>
    <x v="0"/>
    <n v="0.24"/>
    <n v="0.2273"/>
    <x v="18"/>
    <n v="0.25369999999999998"/>
    <x v="29"/>
    <x v="14"/>
    <x v="15"/>
    <s v="Weekday"/>
    <x v="0"/>
    <x v="0"/>
    <s v="Spring"/>
    <x v="0"/>
  </r>
  <r>
    <n v="361"/>
    <x v="95"/>
    <n v="1"/>
    <n v="0"/>
    <x v="0"/>
    <x v="12"/>
    <x v="0"/>
    <x v="1"/>
    <x v="0"/>
    <n v="0.24"/>
    <n v="0.21210000000000001"/>
    <x v="48"/>
    <n v="0.28360000000000002"/>
    <x v="8"/>
    <x v="102"/>
    <x v="133"/>
    <s v="Weekday"/>
    <x v="0"/>
    <x v="0"/>
    <s v="Spring"/>
    <x v="0"/>
  </r>
  <r>
    <n v="362"/>
    <x v="96"/>
    <n v="1"/>
    <n v="0"/>
    <x v="0"/>
    <x v="13"/>
    <x v="0"/>
    <x v="1"/>
    <x v="0"/>
    <n v="0.26"/>
    <n v="0.2273"/>
    <x v="23"/>
    <n v="0.29849999999999999"/>
    <x v="29"/>
    <x v="73"/>
    <x v="130"/>
    <s v="Weekday"/>
    <x v="0"/>
    <x v="0"/>
    <s v="Spring"/>
    <x v="0"/>
  </r>
  <r>
    <n v="363"/>
    <x v="97"/>
    <n v="1"/>
    <n v="0"/>
    <x v="0"/>
    <x v="14"/>
    <x v="0"/>
    <x v="1"/>
    <x v="0"/>
    <n v="0.28000000000000003"/>
    <n v="0.2727"/>
    <x v="42"/>
    <n v="0.25369999999999998"/>
    <x v="30"/>
    <x v="94"/>
    <x v="134"/>
    <s v="Weekday"/>
    <x v="0"/>
    <x v="0"/>
    <s v="Spring"/>
    <x v="0"/>
  </r>
  <r>
    <n v="364"/>
    <x v="98"/>
    <n v="1"/>
    <n v="0"/>
    <x v="0"/>
    <x v="15"/>
    <x v="0"/>
    <x v="1"/>
    <x v="0"/>
    <n v="0.26"/>
    <n v="0.2424"/>
    <x v="41"/>
    <n v="0.25369999999999998"/>
    <x v="10"/>
    <x v="78"/>
    <x v="135"/>
    <s v="Weekday"/>
    <x v="0"/>
    <x v="0"/>
    <s v="Spring"/>
    <x v="0"/>
  </r>
  <r>
    <n v="365"/>
    <x v="99"/>
    <n v="1"/>
    <n v="0"/>
    <x v="0"/>
    <x v="16"/>
    <x v="0"/>
    <x v="1"/>
    <x v="0"/>
    <n v="0.24"/>
    <n v="0.2273"/>
    <x v="41"/>
    <n v="0.22389999999999999"/>
    <x v="30"/>
    <x v="99"/>
    <x v="111"/>
    <s v="Weekday"/>
    <x v="0"/>
    <x v="0"/>
    <s v="Spring"/>
    <x v="0"/>
  </r>
  <r>
    <n v="366"/>
    <x v="100"/>
    <n v="1"/>
    <n v="0"/>
    <x v="0"/>
    <x v="17"/>
    <x v="0"/>
    <x v="1"/>
    <x v="0"/>
    <n v="0.22"/>
    <n v="0.21210000000000001"/>
    <x v="38"/>
    <n v="0.25369999999999998"/>
    <x v="29"/>
    <x v="70"/>
    <x v="136"/>
    <s v="Weekday"/>
    <x v="0"/>
    <x v="0"/>
    <s v="Spring"/>
    <x v="0"/>
  </r>
  <r>
    <n v="367"/>
    <x v="101"/>
    <n v="1"/>
    <n v="0"/>
    <x v="0"/>
    <x v="18"/>
    <x v="0"/>
    <x v="1"/>
    <x v="0"/>
    <n v="0.2"/>
    <n v="0.21210000000000001"/>
    <x v="22"/>
    <n v="0.16420000000000001"/>
    <x v="16"/>
    <x v="90"/>
    <x v="16"/>
    <s v="Weekday"/>
    <x v="0"/>
    <x v="0"/>
    <s v="Spring"/>
    <x v="0"/>
  </r>
  <r>
    <n v="368"/>
    <x v="102"/>
    <n v="1"/>
    <n v="0"/>
    <x v="0"/>
    <x v="19"/>
    <x v="0"/>
    <x v="1"/>
    <x v="0"/>
    <n v="0.18"/>
    <n v="0.19700000000000001"/>
    <x v="19"/>
    <n v="0.1343"/>
    <x v="24"/>
    <x v="12"/>
    <x v="42"/>
    <s v="Weekday"/>
    <x v="0"/>
    <x v="0"/>
    <s v="Spring"/>
    <x v="0"/>
  </r>
  <r>
    <n v="369"/>
    <x v="103"/>
    <n v="1"/>
    <n v="0"/>
    <x v="0"/>
    <x v="20"/>
    <x v="0"/>
    <x v="1"/>
    <x v="0"/>
    <n v="0.18"/>
    <n v="0.19700000000000001"/>
    <x v="19"/>
    <n v="0.16420000000000001"/>
    <x v="18"/>
    <x v="54"/>
    <x v="52"/>
    <s v="Weekday"/>
    <x v="0"/>
    <x v="0"/>
    <s v="Spring"/>
    <x v="0"/>
  </r>
  <r>
    <n v="370"/>
    <x v="104"/>
    <n v="1"/>
    <n v="0"/>
    <x v="0"/>
    <x v="21"/>
    <x v="0"/>
    <x v="1"/>
    <x v="0"/>
    <n v="0.18"/>
    <n v="0.19700000000000001"/>
    <x v="33"/>
    <n v="0.16420000000000001"/>
    <x v="15"/>
    <x v="97"/>
    <x v="20"/>
    <s v="Weekday"/>
    <x v="0"/>
    <x v="0"/>
    <s v="Spring"/>
    <x v="0"/>
  </r>
  <r>
    <n v="371"/>
    <x v="105"/>
    <n v="1"/>
    <n v="0"/>
    <x v="0"/>
    <x v="22"/>
    <x v="0"/>
    <x v="1"/>
    <x v="1"/>
    <n v="0.2"/>
    <n v="0.21210000000000001"/>
    <x v="36"/>
    <n v="0.1343"/>
    <x v="4"/>
    <x v="23"/>
    <x v="137"/>
    <s v="Weekday"/>
    <x v="0"/>
    <x v="0"/>
    <s v="Spring"/>
    <x v="0"/>
  </r>
  <r>
    <n v="372"/>
    <x v="106"/>
    <n v="1"/>
    <n v="0"/>
    <x v="0"/>
    <x v="23"/>
    <x v="0"/>
    <x v="1"/>
    <x v="1"/>
    <n v="0.2"/>
    <n v="0.2273"/>
    <x v="22"/>
    <n v="0.1045"/>
    <x v="3"/>
    <x v="72"/>
    <x v="109"/>
    <s v="Weekday"/>
    <x v="0"/>
    <x v="0"/>
    <s v="Spring"/>
    <x v="0"/>
  </r>
  <r>
    <n v="373"/>
    <x v="107"/>
    <n v="1"/>
    <n v="0"/>
    <x v="0"/>
    <x v="0"/>
    <x v="1"/>
    <x v="2"/>
    <x v="1"/>
    <n v="0.2"/>
    <n v="0.19700000000000001"/>
    <x v="19"/>
    <n v="0.22389999999999999"/>
    <x v="5"/>
    <x v="20"/>
    <x v="22"/>
    <s v="Weekend"/>
    <x v="0"/>
    <x v="1"/>
    <s v="Spring"/>
    <x v="0"/>
  </r>
  <r>
    <n v="374"/>
    <x v="108"/>
    <n v="1"/>
    <n v="0"/>
    <x v="0"/>
    <x v="1"/>
    <x v="1"/>
    <x v="2"/>
    <x v="1"/>
    <n v="0.2"/>
    <n v="0.19700000000000001"/>
    <x v="18"/>
    <n v="0.19400000000000001"/>
    <x v="5"/>
    <x v="89"/>
    <x v="0"/>
    <s v="Weekend"/>
    <x v="0"/>
    <x v="1"/>
    <s v="Spring"/>
    <x v="0"/>
  </r>
  <r>
    <n v="375"/>
    <x v="109"/>
    <n v="1"/>
    <n v="0"/>
    <x v="0"/>
    <x v="2"/>
    <x v="1"/>
    <x v="2"/>
    <x v="1"/>
    <n v="0.18"/>
    <n v="0.16669999999999999"/>
    <x v="21"/>
    <n v="0.25369999999999998"/>
    <x v="3"/>
    <x v="21"/>
    <x v="7"/>
    <s v="Weekend"/>
    <x v="0"/>
    <x v="1"/>
    <s v="Spring"/>
    <x v="0"/>
  </r>
  <r>
    <n v="376"/>
    <x v="110"/>
    <n v="1"/>
    <n v="0"/>
    <x v="0"/>
    <x v="3"/>
    <x v="1"/>
    <x v="2"/>
    <x v="1"/>
    <n v="0.18"/>
    <n v="0.18179999999999999"/>
    <x v="21"/>
    <n v="0.19400000000000001"/>
    <x v="3"/>
    <x v="6"/>
    <x v="5"/>
    <s v="Weekend"/>
    <x v="0"/>
    <x v="1"/>
    <s v="Spring"/>
    <x v="0"/>
  </r>
  <r>
    <n v="377"/>
    <x v="111"/>
    <n v="1"/>
    <n v="0"/>
    <x v="0"/>
    <x v="4"/>
    <x v="1"/>
    <x v="2"/>
    <x v="1"/>
    <n v="0.18"/>
    <n v="0.19700000000000001"/>
    <x v="21"/>
    <n v="0.1343"/>
    <x v="5"/>
    <x v="6"/>
    <x v="6"/>
    <s v="Weekend"/>
    <x v="0"/>
    <x v="1"/>
    <s v="Spring"/>
    <x v="0"/>
  </r>
  <r>
    <n v="378"/>
    <x v="112"/>
    <n v="1"/>
    <n v="0"/>
    <x v="0"/>
    <x v="5"/>
    <x v="1"/>
    <x v="2"/>
    <x v="1"/>
    <n v="0.18"/>
    <n v="0.19700000000000001"/>
    <x v="21"/>
    <n v="0.16420000000000001"/>
    <x v="3"/>
    <x v="4"/>
    <x v="4"/>
    <s v="Weekend"/>
    <x v="0"/>
    <x v="1"/>
    <s v="Spring"/>
    <x v="0"/>
  </r>
  <r>
    <n v="379"/>
    <x v="113"/>
    <n v="1"/>
    <n v="0"/>
    <x v="0"/>
    <x v="6"/>
    <x v="1"/>
    <x v="2"/>
    <x v="1"/>
    <n v="0.18"/>
    <n v="0.18179999999999999"/>
    <x v="21"/>
    <n v="0.19400000000000001"/>
    <x v="3"/>
    <x v="34"/>
    <x v="36"/>
    <s v="Weekend"/>
    <x v="0"/>
    <x v="1"/>
    <s v="Spring"/>
    <x v="0"/>
  </r>
  <r>
    <n v="380"/>
    <x v="114"/>
    <n v="1"/>
    <n v="0"/>
    <x v="0"/>
    <x v="7"/>
    <x v="1"/>
    <x v="2"/>
    <x v="1"/>
    <n v="0.16"/>
    <n v="0.18179999999999999"/>
    <x v="20"/>
    <n v="0.1343"/>
    <x v="17"/>
    <x v="33"/>
    <x v="3"/>
    <s v="Weekend"/>
    <x v="0"/>
    <x v="1"/>
    <s v="Spring"/>
    <x v="0"/>
  </r>
  <r>
    <n v="381"/>
    <x v="115"/>
    <n v="1"/>
    <n v="0"/>
    <x v="0"/>
    <x v="8"/>
    <x v="1"/>
    <x v="2"/>
    <x v="1"/>
    <n v="0.16"/>
    <n v="0.1515"/>
    <x v="19"/>
    <n v="0.22389999999999999"/>
    <x v="0"/>
    <x v="10"/>
    <x v="63"/>
    <s v="Weekend"/>
    <x v="0"/>
    <x v="1"/>
    <s v="Spring"/>
    <x v="0"/>
  </r>
  <r>
    <n v="382"/>
    <x v="116"/>
    <n v="1"/>
    <n v="0"/>
    <x v="0"/>
    <x v="9"/>
    <x v="1"/>
    <x v="2"/>
    <x v="1"/>
    <n v="0.16"/>
    <n v="0.1515"/>
    <x v="19"/>
    <n v="0.22389999999999999"/>
    <x v="1"/>
    <x v="87"/>
    <x v="105"/>
    <s v="Weekend"/>
    <x v="0"/>
    <x v="1"/>
    <s v="Spring"/>
    <x v="0"/>
  </r>
  <r>
    <n v="383"/>
    <x v="117"/>
    <n v="1"/>
    <n v="0"/>
    <x v="0"/>
    <x v="10"/>
    <x v="1"/>
    <x v="2"/>
    <x v="1"/>
    <n v="0.16"/>
    <n v="0.1515"/>
    <x v="20"/>
    <n v="0.25369999999999998"/>
    <x v="18"/>
    <x v="54"/>
    <x v="52"/>
    <s v="Weekend"/>
    <x v="0"/>
    <x v="1"/>
    <s v="Spring"/>
    <x v="0"/>
  </r>
  <r>
    <n v="384"/>
    <x v="118"/>
    <n v="1"/>
    <n v="0"/>
    <x v="0"/>
    <x v="11"/>
    <x v="1"/>
    <x v="2"/>
    <x v="1"/>
    <n v="0.16"/>
    <n v="0.1515"/>
    <x v="28"/>
    <n v="0.19400000000000001"/>
    <x v="14"/>
    <x v="11"/>
    <x v="37"/>
    <s v="Weekend"/>
    <x v="0"/>
    <x v="1"/>
    <s v="Spring"/>
    <x v="0"/>
  </r>
  <r>
    <n v="385"/>
    <x v="119"/>
    <n v="1"/>
    <n v="0"/>
    <x v="0"/>
    <x v="12"/>
    <x v="1"/>
    <x v="2"/>
    <x v="1"/>
    <n v="0.18"/>
    <n v="0.19700000000000001"/>
    <x v="19"/>
    <n v="0.1343"/>
    <x v="22"/>
    <x v="14"/>
    <x v="138"/>
    <s v="Weekend"/>
    <x v="0"/>
    <x v="1"/>
    <s v="Spring"/>
    <x v="0"/>
  </r>
  <r>
    <n v="386"/>
    <x v="120"/>
    <n v="1"/>
    <n v="0"/>
    <x v="0"/>
    <x v="13"/>
    <x v="1"/>
    <x v="2"/>
    <x v="1"/>
    <n v="0.18"/>
    <n v="0.19700000000000001"/>
    <x v="19"/>
    <n v="0.1343"/>
    <x v="23"/>
    <x v="122"/>
    <x v="15"/>
    <s v="Weekend"/>
    <x v="0"/>
    <x v="1"/>
    <s v="Spring"/>
    <x v="0"/>
  </r>
  <r>
    <n v="387"/>
    <x v="121"/>
    <n v="1"/>
    <n v="0"/>
    <x v="0"/>
    <x v="14"/>
    <x v="1"/>
    <x v="2"/>
    <x v="1"/>
    <n v="0.18"/>
    <n v="0.21210000000000001"/>
    <x v="21"/>
    <n v="0.1045"/>
    <x v="6"/>
    <x v="64"/>
    <x v="80"/>
    <s v="Weekend"/>
    <x v="0"/>
    <x v="1"/>
    <s v="Spring"/>
    <x v="0"/>
  </r>
  <r>
    <n v="388"/>
    <x v="122"/>
    <n v="1"/>
    <n v="0"/>
    <x v="0"/>
    <x v="15"/>
    <x v="1"/>
    <x v="2"/>
    <x v="1"/>
    <n v="0.2"/>
    <n v="0.21210000000000001"/>
    <x v="19"/>
    <n v="0.16420000000000001"/>
    <x v="27"/>
    <x v="109"/>
    <x v="15"/>
    <s v="Weekend"/>
    <x v="0"/>
    <x v="1"/>
    <s v="Spring"/>
    <x v="0"/>
  </r>
  <r>
    <n v="389"/>
    <x v="123"/>
    <n v="1"/>
    <n v="0"/>
    <x v="0"/>
    <x v="16"/>
    <x v="1"/>
    <x v="2"/>
    <x v="1"/>
    <n v="0.2"/>
    <n v="0.21210000000000001"/>
    <x v="19"/>
    <n v="0.16420000000000001"/>
    <x v="15"/>
    <x v="83"/>
    <x v="100"/>
    <s v="Weekend"/>
    <x v="0"/>
    <x v="1"/>
    <s v="Spring"/>
    <x v="0"/>
  </r>
  <r>
    <n v="390"/>
    <x v="124"/>
    <n v="1"/>
    <n v="0"/>
    <x v="0"/>
    <x v="17"/>
    <x v="1"/>
    <x v="2"/>
    <x v="0"/>
    <n v="0.2"/>
    <n v="0.19700000000000001"/>
    <x v="33"/>
    <n v="0.19400000000000001"/>
    <x v="17"/>
    <x v="28"/>
    <x v="68"/>
    <s v="Weekend"/>
    <x v="0"/>
    <x v="1"/>
    <s v="Spring"/>
    <x v="0"/>
  </r>
  <r>
    <n v="391"/>
    <x v="125"/>
    <n v="1"/>
    <n v="0"/>
    <x v="0"/>
    <x v="18"/>
    <x v="1"/>
    <x v="2"/>
    <x v="1"/>
    <n v="0.18"/>
    <n v="0.16669999999999999"/>
    <x v="28"/>
    <n v="0.25369999999999998"/>
    <x v="18"/>
    <x v="66"/>
    <x v="101"/>
    <s v="Weekend"/>
    <x v="0"/>
    <x v="1"/>
    <s v="Spring"/>
    <x v="0"/>
  </r>
  <r>
    <n v="392"/>
    <x v="126"/>
    <n v="1"/>
    <n v="0"/>
    <x v="0"/>
    <x v="19"/>
    <x v="1"/>
    <x v="2"/>
    <x v="2"/>
    <n v="0.18"/>
    <n v="0.18179999999999999"/>
    <x v="29"/>
    <n v="0.19400000000000001"/>
    <x v="4"/>
    <x v="29"/>
    <x v="122"/>
    <s v="Weekend"/>
    <x v="0"/>
    <x v="1"/>
    <s v="Spring"/>
    <x v="0"/>
  </r>
  <r>
    <n v="393"/>
    <x v="127"/>
    <n v="1"/>
    <n v="0"/>
    <x v="0"/>
    <x v="20"/>
    <x v="1"/>
    <x v="2"/>
    <x v="2"/>
    <n v="0.16"/>
    <n v="0.1515"/>
    <x v="1"/>
    <n v="0.19400000000000001"/>
    <x v="17"/>
    <x v="31"/>
    <x v="63"/>
    <s v="Weekend"/>
    <x v="0"/>
    <x v="1"/>
    <s v="Spring"/>
    <x v="0"/>
  </r>
  <r>
    <n v="394"/>
    <x v="128"/>
    <n v="1"/>
    <n v="0"/>
    <x v="0"/>
    <x v="21"/>
    <x v="1"/>
    <x v="2"/>
    <x v="2"/>
    <n v="0.16"/>
    <n v="0.1515"/>
    <x v="1"/>
    <n v="0.19400000000000001"/>
    <x v="0"/>
    <x v="9"/>
    <x v="110"/>
    <s v="Weekend"/>
    <x v="0"/>
    <x v="1"/>
    <s v="Spring"/>
    <x v="0"/>
  </r>
  <r>
    <n v="395"/>
    <x v="129"/>
    <n v="1"/>
    <n v="0"/>
    <x v="0"/>
    <x v="22"/>
    <x v="1"/>
    <x v="2"/>
    <x v="2"/>
    <n v="0.14000000000000001"/>
    <n v="0.1212"/>
    <x v="43"/>
    <n v="0.25369999999999998"/>
    <x v="3"/>
    <x v="0"/>
    <x v="3"/>
    <s v="Weekend"/>
    <x v="0"/>
    <x v="1"/>
    <s v="Spring"/>
    <x v="0"/>
  </r>
  <r>
    <n v="396"/>
    <x v="130"/>
    <n v="1"/>
    <n v="0"/>
    <x v="0"/>
    <x v="23"/>
    <x v="1"/>
    <x v="2"/>
    <x v="2"/>
    <n v="0.16"/>
    <n v="0.13639999999999999"/>
    <x v="3"/>
    <n v="0.28360000000000002"/>
    <x v="5"/>
    <x v="35"/>
    <x v="48"/>
    <s v="Weekend"/>
    <x v="0"/>
    <x v="1"/>
    <s v="Spring"/>
    <x v="0"/>
  </r>
  <r>
    <n v="397"/>
    <x v="131"/>
    <n v="1"/>
    <n v="0"/>
    <x v="0"/>
    <x v="12"/>
    <x v="0"/>
    <x v="3"/>
    <x v="1"/>
    <n v="0.2"/>
    <n v="0.18179999999999999"/>
    <x v="3"/>
    <n v="0.32840000000000003"/>
    <x v="3"/>
    <x v="35"/>
    <x v="6"/>
    <s v="Weekday"/>
    <x v="0"/>
    <x v="0"/>
    <s v="Spring"/>
    <x v="0"/>
  </r>
  <r>
    <n v="398"/>
    <x v="132"/>
    <n v="1"/>
    <n v="0"/>
    <x v="0"/>
    <x v="13"/>
    <x v="0"/>
    <x v="3"/>
    <x v="1"/>
    <n v="0.2"/>
    <n v="0.19700000000000001"/>
    <x v="3"/>
    <n v="0.22389999999999999"/>
    <x v="3"/>
    <x v="97"/>
    <x v="34"/>
    <s v="Weekday"/>
    <x v="0"/>
    <x v="0"/>
    <s v="Spring"/>
    <x v="0"/>
  </r>
  <r>
    <n v="399"/>
    <x v="133"/>
    <n v="1"/>
    <n v="0"/>
    <x v="0"/>
    <x v="14"/>
    <x v="0"/>
    <x v="3"/>
    <x v="1"/>
    <n v="0.22"/>
    <n v="0.2273"/>
    <x v="1"/>
    <n v="0.16420000000000001"/>
    <x v="4"/>
    <x v="16"/>
    <x v="20"/>
    <s v="Weekday"/>
    <x v="0"/>
    <x v="0"/>
    <s v="Spring"/>
    <x v="0"/>
  </r>
  <r>
    <n v="400"/>
    <x v="134"/>
    <n v="1"/>
    <n v="0"/>
    <x v="0"/>
    <x v="15"/>
    <x v="0"/>
    <x v="3"/>
    <x v="1"/>
    <n v="0.22"/>
    <n v="0.2273"/>
    <x v="9"/>
    <n v="0.16420000000000001"/>
    <x v="0"/>
    <x v="1"/>
    <x v="17"/>
    <s v="Weekday"/>
    <x v="0"/>
    <x v="0"/>
    <s v="Spring"/>
    <x v="0"/>
  </r>
  <r>
    <n v="401"/>
    <x v="135"/>
    <n v="1"/>
    <n v="0"/>
    <x v="0"/>
    <x v="16"/>
    <x v="0"/>
    <x v="3"/>
    <x v="1"/>
    <n v="0.22"/>
    <n v="0.2273"/>
    <x v="9"/>
    <n v="0.19400000000000001"/>
    <x v="3"/>
    <x v="124"/>
    <x v="42"/>
    <s v="Weekday"/>
    <x v="0"/>
    <x v="0"/>
    <s v="Spring"/>
    <x v="0"/>
  </r>
  <r>
    <n v="402"/>
    <x v="136"/>
    <n v="1"/>
    <n v="0"/>
    <x v="0"/>
    <x v="17"/>
    <x v="0"/>
    <x v="3"/>
    <x v="1"/>
    <n v="0.22"/>
    <n v="0.2273"/>
    <x v="7"/>
    <n v="0.19400000000000001"/>
    <x v="5"/>
    <x v="125"/>
    <x v="139"/>
    <s v="Weekday"/>
    <x v="0"/>
    <x v="0"/>
    <s v="Spring"/>
    <x v="0"/>
  </r>
  <r>
    <n v="403"/>
    <x v="137"/>
    <n v="1"/>
    <n v="0"/>
    <x v="0"/>
    <x v="18"/>
    <x v="0"/>
    <x v="3"/>
    <x v="1"/>
    <n v="0.22"/>
    <n v="0.2273"/>
    <x v="1"/>
    <n v="0.16420000000000001"/>
    <x v="5"/>
    <x v="126"/>
    <x v="140"/>
    <s v="Weekday"/>
    <x v="0"/>
    <x v="0"/>
    <s v="Spring"/>
    <x v="0"/>
  </r>
  <r>
    <n v="404"/>
    <x v="138"/>
    <n v="1"/>
    <n v="0"/>
    <x v="0"/>
    <x v="19"/>
    <x v="0"/>
    <x v="3"/>
    <x v="1"/>
    <n v="0.22"/>
    <n v="0.2273"/>
    <x v="1"/>
    <n v="0.1343"/>
    <x v="5"/>
    <x v="52"/>
    <x v="111"/>
    <s v="Weekday"/>
    <x v="0"/>
    <x v="0"/>
    <s v="Spring"/>
    <x v="0"/>
  </r>
  <r>
    <n v="405"/>
    <x v="139"/>
    <n v="1"/>
    <n v="0"/>
    <x v="0"/>
    <x v="20"/>
    <x v="0"/>
    <x v="3"/>
    <x v="1"/>
    <n v="0.22"/>
    <n v="0.2727"/>
    <x v="9"/>
    <n v="0"/>
    <x v="3"/>
    <x v="93"/>
    <x v="56"/>
    <s v="Weekday"/>
    <x v="0"/>
    <x v="0"/>
    <s v="Spring"/>
    <x v="0"/>
  </r>
  <r>
    <n v="406"/>
    <x v="140"/>
    <n v="1"/>
    <n v="0"/>
    <x v="0"/>
    <x v="21"/>
    <x v="0"/>
    <x v="3"/>
    <x v="1"/>
    <n v="0.22"/>
    <n v="0.2424"/>
    <x v="43"/>
    <n v="0.1045"/>
    <x v="3"/>
    <x v="40"/>
    <x v="102"/>
    <s v="Weekday"/>
    <x v="0"/>
    <x v="0"/>
    <s v="Spring"/>
    <x v="0"/>
  </r>
  <r>
    <n v="407"/>
    <x v="141"/>
    <n v="1"/>
    <n v="0"/>
    <x v="0"/>
    <x v="22"/>
    <x v="0"/>
    <x v="3"/>
    <x v="1"/>
    <n v="0.22"/>
    <n v="0.2576"/>
    <x v="43"/>
    <n v="8.9599999999999999E-2"/>
    <x v="3"/>
    <x v="39"/>
    <x v="63"/>
    <s v="Weekday"/>
    <x v="0"/>
    <x v="0"/>
    <s v="Spring"/>
    <x v="0"/>
  </r>
  <r>
    <n v="408"/>
    <x v="142"/>
    <n v="1"/>
    <n v="0"/>
    <x v="0"/>
    <x v="23"/>
    <x v="0"/>
    <x v="3"/>
    <x v="1"/>
    <n v="0.22"/>
    <n v="0.2727"/>
    <x v="43"/>
    <n v="0"/>
    <x v="5"/>
    <x v="23"/>
    <x v="25"/>
    <s v="Weekday"/>
    <x v="0"/>
    <x v="0"/>
    <s v="Spring"/>
    <x v="0"/>
  </r>
  <r>
    <n v="409"/>
    <x v="143"/>
    <n v="1"/>
    <n v="0"/>
    <x v="0"/>
    <x v="0"/>
    <x v="0"/>
    <x v="4"/>
    <x v="1"/>
    <n v="0.22"/>
    <n v="0.2727"/>
    <x v="43"/>
    <n v="0"/>
    <x v="3"/>
    <x v="35"/>
    <x v="6"/>
    <s v="Weekday"/>
    <x v="0"/>
    <x v="0"/>
    <s v="Spring"/>
    <x v="0"/>
  </r>
  <r>
    <n v="410"/>
    <x v="144"/>
    <n v="1"/>
    <n v="0"/>
    <x v="0"/>
    <x v="1"/>
    <x v="0"/>
    <x v="4"/>
    <x v="2"/>
    <n v="0.22"/>
    <n v="0.2273"/>
    <x v="43"/>
    <n v="0.1343"/>
    <x v="5"/>
    <x v="8"/>
    <x v="85"/>
    <s v="Weekday"/>
    <x v="0"/>
    <x v="0"/>
    <s v="Spring"/>
    <x v="0"/>
  </r>
  <r>
    <n v="411"/>
    <x v="145"/>
    <n v="1"/>
    <n v="0"/>
    <x v="0"/>
    <x v="2"/>
    <x v="0"/>
    <x v="4"/>
    <x v="2"/>
    <n v="0.22"/>
    <n v="0.2273"/>
    <x v="43"/>
    <n v="0.1343"/>
    <x v="3"/>
    <x v="35"/>
    <x v="6"/>
    <s v="Weekday"/>
    <x v="0"/>
    <x v="0"/>
    <s v="Spring"/>
    <x v="0"/>
  </r>
  <r>
    <n v="412"/>
    <x v="146"/>
    <n v="1"/>
    <n v="0"/>
    <x v="0"/>
    <x v="4"/>
    <x v="0"/>
    <x v="4"/>
    <x v="2"/>
    <n v="0.22"/>
    <n v="0.2273"/>
    <x v="43"/>
    <n v="0.1343"/>
    <x v="5"/>
    <x v="4"/>
    <x v="5"/>
    <s v="Weekday"/>
    <x v="0"/>
    <x v="0"/>
    <s v="Spring"/>
    <x v="0"/>
  </r>
  <r>
    <n v="413"/>
    <x v="147"/>
    <n v="1"/>
    <n v="0"/>
    <x v="0"/>
    <x v="5"/>
    <x v="0"/>
    <x v="4"/>
    <x v="1"/>
    <n v="0.22"/>
    <n v="0.2576"/>
    <x v="43"/>
    <n v="8.9599999999999999E-2"/>
    <x v="3"/>
    <x v="7"/>
    <x v="85"/>
    <s v="Weekday"/>
    <x v="0"/>
    <x v="0"/>
    <s v="Spring"/>
    <x v="0"/>
  </r>
  <r>
    <n v="414"/>
    <x v="148"/>
    <n v="1"/>
    <n v="0"/>
    <x v="0"/>
    <x v="6"/>
    <x v="0"/>
    <x v="4"/>
    <x v="1"/>
    <n v="0.22"/>
    <n v="0.2576"/>
    <x v="43"/>
    <n v="8.9599999999999999E-2"/>
    <x v="3"/>
    <x v="1"/>
    <x v="2"/>
    <s v="Weekday"/>
    <x v="0"/>
    <x v="0"/>
    <s v="Spring"/>
    <x v="0"/>
  </r>
  <r>
    <n v="415"/>
    <x v="149"/>
    <n v="1"/>
    <n v="0"/>
    <x v="0"/>
    <x v="7"/>
    <x v="0"/>
    <x v="4"/>
    <x v="1"/>
    <n v="0.24"/>
    <n v="0.2576"/>
    <x v="50"/>
    <n v="0.1045"/>
    <x v="5"/>
    <x v="121"/>
    <x v="127"/>
    <s v="Weekday"/>
    <x v="0"/>
    <x v="0"/>
    <s v="Spring"/>
    <x v="0"/>
  </r>
  <r>
    <n v="416"/>
    <x v="150"/>
    <n v="1"/>
    <n v="0"/>
    <x v="0"/>
    <x v="8"/>
    <x v="0"/>
    <x v="4"/>
    <x v="1"/>
    <n v="0.24"/>
    <n v="0.2576"/>
    <x v="43"/>
    <n v="0.1045"/>
    <x v="5"/>
    <x v="127"/>
    <x v="141"/>
    <s v="Weekday"/>
    <x v="0"/>
    <x v="0"/>
    <s v="Spring"/>
    <x v="0"/>
  </r>
  <r>
    <n v="417"/>
    <x v="151"/>
    <n v="1"/>
    <n v="0"/>
    <x v="0"/>
    <x v="9"/>
    <x v="0"/>
    <x v="4"/>
    <x v="1"/>
    <n v="0.24"/>
    <n v="0.2576"/>
    <x v="43"/>
    <n v="0.1045"/>
    <x v="4"/>
    <x v="128"/>
    <x v="142"/>
    <s v="Weekday"/>
    <x v="0"/>
    <x v="0"/>
    <s v="Spring"/>
    <x v="0"/>
  </r>
  <r>
    <n v="418"/>
    <x v="152"/>
    <n v="1"/>
    <n v="0"/>
    <x v="0"/>
    <x v="10"/>
    <x v="0"/>
    <x v="4"/>
    <x v="1"/>
    <n v="0.26"/>
    <n v="0.2727"/>
    <x v="43"/>
    <n v="0.1343"/>
    <x v="5"/>
    <x v="24"/>
    <x v="105"/>
    <s v="Weekday"/>
    <x v="0"/>
    <x v="0"/>
    <s v="Spring"/>
    <x v="0"/>
  </r>
  <r>
    <n v="419"/>
    <x v="153"/>
    <n v="1"/>
    <n v="0"/>
    <x v="0"/>
    <x v="11"/>
    <x v="0"/>
    <x v="4"/>
    <x v="1"/>
    <n v="0.28000000000000003"/>
    <n v="0.30299999999999999"/>
    <x v="9"/>
    <n v="8.9599999999999999E-2"/>
    <x v="2"/>
    <x v="12"/>
    <x v="46"/>
    <s v="Weekday"/>
    <x v="0"/>
    <x v="0"/>
    <s v="Spring"/>
    <x v="0"/>
  </r>
  <r>
    <n v="420"/>
    <x v="154"/>
    <n v="1"/>
    <n v="0"/>
    <x v="0"/>
    <x v="12"/>
    <x v="0"/>
    <x v="4"/>
    <x v="1"/>
    <n v="0.3"/>
    <n v="0.31819999999999998"/>
    <x v="0"/>
    <n v="8.9599999999999999E-2"/>
    <x v="2"/>
    <x v="65"/>
    <x v="27"/>
    <s v="Weekday"/>
    <x v="0"/>
    <x v="0"/>
    <s v="Spring"/>
    <x v="0"/>
  </r>
  <r>
    <n v="421"/>
    <x v="155"/>
    <n v="1"/>
    <n v="0"/>
    <x v="0"/>
    <x v="13"/>
    <x v="0"/>
    <x v="4"/>
    <x v="0"/>
    <n v="0.4"/>
    <n v="0.40910000000000002"/>
    <x v="51"/>
    <n v="0.28360000000000002"/>
    <x v="16"/>
    <x v="28"/>
    <x v="53"/>
    <s v="Weekday"/>
    <x v="0"/>
    <x v="0"/>
    <s v="Spring"/>
    <x v="0"/>
  </r>
  <r>
    <n v="422"/>
    <x v="156"/>
    <n v="1"/>
    <n v="0"/>
    <x v="0"/>
    <x v="14"/>
    <x v="0"/>
    <x v="4"/>
    <x v="0"/>
    <n v="0.4"/>
    <n v="0.40910000000000002"/>
    <x v="52"/>
    <n v="0.25369999999999998"/>
    <x v="18"/>
    <x v="56"/>
    <x v="28"/>
    <s v="Weekday"/>
    <x v="0"/>
    <x v="0"/>
    <s v="Spring"/>
    <x v="0"/>
  </r>
  <r>
    <n v="423"/>
    <x v="157"/>
    <n v="1"/>
    <n v="0"/>
    <x v="0"/>
    <x v="15"/>
    <x v="0"/>
    <x v="4"/>
    <x v="0"/>
    <n v="0.4"/>
    <n v="0.40910000000000002"/>
    <x v="47"/>
    <n v="0.28360000000000002"/>
    <x v="17"/>
    <x v="78"/>
    <x v="100"/>
    <s v="Weekday"/>
    <x v="0"/>
    <x v="0"/>
    <s v="Spring"/>
    <x v="0"/>
  </r>
  <r>
    <n v="424"/>
    <x v="158"/>
    <n v="1"/>
    <n v="0"/>
    <x v="0"/>
    <x v="16"/>
    <x v="0"/>
    <x v="4"/>
    <x v="0"/>
    <n v="0.38"/>
    <n v="0.39389999999999997"/>
    <x v="52"/>
    <n v="0.3881"/>
    <x v="22"/>
    <x v="111"/>
    <x v="133"/>
    <s v="Weekday"/>
    <x v="0"/>
    <x v="0"/>
    <s v="Spring"/>
    <x v="0"/>
  </r>
  <r>
    <n v="425"/>
    <x v="159"/>
    <n v="1"/>
    <n v="0"/>
    <x v="0"/>
    <x v="17"/>
    <x v="0"/>
    <x v="4"/>
    <x v="0"/>
    <n v="0.36"/>
    <n v="0.33329999999999999"/>
    <x v="14"/>
    <n v="0.32840000000000003"/>
    <x v="18"/>
    <x v="84"/>
    <x v="141"/>
    <s v="Weekday"/>
    <x v="0"/>
    <x v="0"/>
    <s v="Spring"/>
    <x v="0"/>
  </r>
  <r>
    <n v="426"/>
    <x v="160"/>
    <n v="1"/>
    <n v="0"/>
    <x v="0"/>
    <x v="18"/>
    <x v="0"/>
    <x v="4"/>
    <x v="0"/>
    <n v="0.34"/>
    <n v="0.31819999999999998"/>
    <x v="53"/>
    <n v="0.28360000000000002"/>
    <x v="2"/>
    <x v="117"/>
    <x v="143"/>
    <s v="Weekday"/>
    <x v="0"/>
    <x v="0"/>
    <s v="Spring"/>
    <x v="0"/>
  </r>
  <r>
    <n v="427"/>
    <x v="161"/>
    <n v="1"/>
    <n v="0"/>
    <x v="0"/>
    <x v="19"/>
    <x v="0"/>
    <x v="4"/>
    <x v="0"/>
    <n v="0.32"/>
    <n v="0.28789999999999999"/>
    <x v="14"/>
    <n v="0.41789999999999999"/>
    <x v="17"/>
    <x v="123"/>
    <x v="59"/>
    <s v="Weekday"/>
    <x v="0"/>
    <x v="0"/>
    <s v="Spring"/>
    <x v="0"/>
  </r>
  <r>
    <n v="428"/>
    <x v="162"/>
    <n v="1"/>
    <n v="0"/>
    <x v="0"/>
    <x v="20"/>
    <x v="0"/>
    <x v="4"/>
    <x v="0"/>
    <n v="0.32"/>
    <n v="0.30299999999999999"/>
    <x v="36"/>
    <n v="0.29849999999999999"/>
    <x v="4"/>
    <x v="64"/>
    <x v="31"/>
    <s v="Weekday"/>
    <x v="0"/>
    <x v="0"/>
    <s v="Spring"/>
    <x v="0"/>
  </r>
  <r>
    <n v="429"/>
    <x v="163"/>
    <n v="1"/>
    <n v="0"/>
    <x v="0"/>
    <x v="21"/>
    <x v="0"/>
    <x v="4"/>
    <x v="0"/>
    <n v="0.32"/>
    <n v="0.28789999999999999"/>
    <x v="36"/>
    <n v="0.41789999999999999"/>
    <x v="17"/>
    <x v="11"/>
    <x v="29"/>
    <s v="Weekday"/>
    <x v="0"/>
    <x v="0"/>
    <s v="Spring"/>
    <x v="0"/>
  </r>
  <r>
    <n v="430"/>
    <x v="164"/>
    <n v="1"/>
    <n v="0"/>
    <x v="0"/>
    <x v="22"/>
    <x v="0"/>
    <x v="4"/>
    <x v="0"/>
    <n v="0.3"/>
    <n v="0.30299999999999999"/>
    <x v="35"/>
    <n v="0.16420000000000001"/>
    <x v="15"/>
    <x v="42"/>
    <x v="29"/>
    <s v="Weekday"/>
    <x v="0"/>
    <x v="0"/>
    <s v="Spring"/>
    <x v="0"/>
  </r>
  <r>
    <n v="431"/>
    <x v="165"/>
    <n v="1"/>
    <n v="0"/>
    <x v="0"/>
    <x v="23"/>
    <x v="0"/>
    <x v="4"/>
    <x v="0"/>
    <n v="0.3"/>
    <n v="0.2727"/>
    <x v="35"/>
    <n v="0.4627"/>
    <x v="5"/>
    <x v="2"/>
    <x v="20"/>
    <s v="Weekday"/>
    <x v="0"/>
    <x v="0"/>
    <s v="Spring"/>
    <x v="0"/>
  </r>
  <r>
    <n v="432"/>
    <x v="166"/>
    <n v="1"/>
    <n v="0"/>
    <x v="0"/>
    <x v="0"/>
    <x v="0"/>
    <x v="5"/>
    <x v="0"/>
    <n v="0.26"/>
    <n v="0.2273"/>
    <x v="34"/>
    <n v="0.3881"/>
    <x v="2"/>
    <x v="21"/>
    <x v="3"/>
    <s v="Weekday"/>
    <x v="0"/>
    <x v="0"/>
    <s v="Spring"/>
    <x v="0"/>
  </r>
  <r>
    <n v="433"/>
    <x v="167"/>
    <n v="1"/>
    <n v="0"/>
    <x v="0"/>
    <x v="1"/>
    <x v="0"/>
    <x v="5"/>
    <x v="0"/>
    <n v="0.26"/>
    <n v="0.2727"/>
    <x v="34"/>
    <n v="0"/>
    <x v="4"/>
    <x v="35"/>
    <x v="36"/>
    <s v="Weekday"/>
    <x v="0"/>
    <x v="0"/>
    <s v="Spring"/>
    <x v="0"/>
  </r>
  <r>
    <n v="434"/>
    <x v="168"/>
    <n v="1"/>
    <n v="0"/>
    <x v="0"/>
    <x v="2"/>
    <x v="0"/>
    <x v="5"/>
    <x v="0"/>
    <n v="0.26"/>
    <n v="0.2727"/>
    <x v="34"/>
    <n v="0"/>
    <x v="3"/>
    <x v="6"/>
    <x v="5"/>
    <s v="Weekday"/>
    <x v="0"/>
    <x v="0"/>
    <s v="Spring"/>
    <x v="0"/>
  </r>
  <r>
    <n v="435"/>
    <x v="169"/>
    <n v="1"/>
    <n v="0"/>
    <x v="0"/>
    <x v="3"/>
    <x v="0"/>
    <x v="5"/>
    <x v="0"/>
    <n v="0.26"/>
    <n v="0.2576"/>
    <x v="34"/>
    <n v="0.16420000000000001"/>
    <x v="3"/>
    <x v="4"/>
    <x v="4"/>
    <s v="Weekday"/>
    <x v="0"/>
    <x v="0"/>
    <s v="Spring"/>
    <x v="0"/>
  </r>
  <r>
    <n v="436"/>
    <x v="170"/>
    <n v="1"/>
    <n v="0"/>
    <x v="0"/>
    <x v="4"/>
    <x v="0"/>
    <x v="5"/>
    <x v="0"/>
    <n v="0.26"/>
    <n v="0.2576"/>
    <x v="34"/>
    <n v="0.16420000000000001"/>
    <x v="3"/>
    <x v="4"/>
    <x v="4"/>
    <s v="Weekday"/>
    <x v="0"/>
    <x v="0"/>
    <s v="Spring"/>
    <x v="0"/>
  </r>
  <r>
    <n v="437"/>
    <x v="171"/>
    <n v="1"/>
    <n v="0"/>
    <x v="0"/>
    <x v="5"/>
    <x v="0"/>
    <x v="5"/>
    <x v="0"/>
    <n v="0.24"/>
    <n v="0.2273"/>
    <x v="54"/>
    <n v="0.22389999999999999"/>
    <x v="3"/>
    <x v="8"/>
    <x v="24"/>
    <s v="Weekday"/>
    <x v="0"/>
    <x v="0"/>
    <s v="Spring"/>
    <x v="0"/>
  </r>
  <r>
    <n v="438"/>
    <x v="172"/>
    <n v="1"/>
    <n v="0"/>
    <x v="0"/>
    <x v="6"/>
    <x v="0"/>
    <x v="5"/>
    <x v="0"/>
    <n v="0.22"/>
    <n v="0.21210000000000001"/>
    <x v="54"/>
    <n v="0.22389999999999999"/>
    <x v="3"/>
    <x v="96"/>
    <x v="17"/>
    <s v="Weekday"/>
    <x v="0"/>
    <x v="0"/>
    <s v="Spring"/>
    <x v="0"/>
  </r>
  <r>
    <n v="439"/>
    <x v="173"/>
    <n v="1"/>
    <n v="0"/>
    <x v="0"/>
    <x v="7"/>
    <x v="0"/>
    <x v="5"/>
    <x v="0"/>
    <n v="0.22"/>
    <n v="0.21210000000000001"/>
    <x v="28"/>
    <n v="0.22389999999999999"/>
    <x v="5"/>
    <x v="129"/>
    <x v="129"/>
    <s v="Weekday"/>
    <x v="0"/>
    <x v="0"/>
    <s v="Spring"/>
    <x v="0"/>
  </r>
  <r>
    <n v="440"/>
    <x v="174"/>
    <n v="1"/>
    <n v="0"/>
    <x v="0"/>
    <x v="8"/>
    <x v="0"/>
    <x v="5"/>
    <x v="0"/>
    <n v="0.22"/>
    <n v="0.21210000000000001"/>
    <x v="28"/>
    <n v="0.28360000000000002"/>
    <x v="4"/>
    <x v="130"/>
    <x v="144"/>
    <s v="Weekday"/>
    <x v="0"/>
    <x v="0"/>
    <s v="Spring"/>
    <x v="0"/>
  </r>
  <r>
    <n v="441"/>
    <x v="175"/>
    <n v="1"/>
    <n v="0"/>
    <x v="0"/>
    <x v="9"/>
    <x v="0"/>
    <x v="5"/>
    <x v="1"/>
    <n v="0.24"/>
    <n v="0.2273"/>
    <x v="35"/>
    <n v="0.22389999999999999"/>
    <x v="0"/>
    <x v="131"/>
    <x v="145"/>
    <s v="Weekday"/>
    <x v="0"/>
    <x v="0"/>
    <s v="Spring"/>
    <x v="0"/>
  </r>
  <r>
    <n v="442"/>
    <x v="176"/>
    <n v="1"/>
    <n v="0"/>
    <x v="0"/>
    <x v="10"/>
    <x v="0"/>
    <x v="5"/>
    <x v="0"/>
    <n v="0.26"/>
    <n v="0.2273"/>
    <x v="37"/>
    <n v="0.29849999999999999"/>
    <x v="5"/>
    <x v="90"/>
    <x v="52"/>
    <s v="Weekday"/>
    <x v="0"/>
    <x v="0"/>
    <s v="Spring"/>
    <x v="0"/>
  </r>
  <r>
    <n v="443"/>
    <x v="177"/>
    <n v="1"/>
    <n v="0"/>
    <x v="0"/>
    <x v="11"/>
    <x v="0"/>
    <x v="5"/>
    <x v="1"/>
    <n v="0.28000000000000003"/>
    <n v="0.2727"/>
    <x v="49"/>
    <n v="0.16420000000000001"/>
    <x v="2"/>
    <x v="36"/>
    <x v="118"/>
    <s v="Weekday"/>
    <x v="0"/>
    <x v="0"/>
    <s v="Spring"/>
    <x v="0"/>
  </r>
  <r>
    <n v="444"/>
    <x v="178"/>
    <n v="1"/>
    <n v="0"/>
    <x v="0"/>
    <x v="12"/>
    <x v="0"/>
    <x v="5"/>
    <x v="1"/>
    <n v="0.3"/>
    <n v="0.33329999999999999"/>
    <x v="16"/>
    <n v="0"/>
    <x v="18"/>
    <x v="99"/>
    <x v="11"/>
    <s v="Weekday"/>
    <x v="0"/>
    <x v="0"/>
    <s v="Spring"/>
    <x v="0"/>
  </r>
  <r>
    <n v="445"/>
    <x v="179"/>
    <n v="1"/>
    <n v="0"/>
    <x v="0"/>
    <x v="13"/>
    <x v="0"/>
    <x v="5"/>
    <x v="1"/>
    <n v="0.28000000000000003"/>
    <n v="0.28789999999999999"/>
    <x v="49"/>
    <n v="0.1045"/>
    <x v="6"/>
    <x v="132"/>
    <x v="95"/>
    <s v="Weekday"/>
    <x v="0"/>
    <x v="0"/>
    <s v="Spring"/>
    <x v="0"/>
  </r>
  <r>
    <n v="446"/>
    <x v="180"/>
    <n v="1"/>
    <n v="0"/>
    <x v="0"/>
    <x v="14"/>
    <x v="0"/>
    <x v="5"/>
    <x v="1"/>
    <n v="0.3"/>
    <n v="0.30299999999999999"/>
    <x v="49"/>
    <n v="0.1343"/>
    <x v="15"/>
    <x v="102"/>
    <x v="117"/>
    <s v="Weekday"/>
    <x v="0"/>
    <x v="0"/>
    <s v="Spring"/>
    <x v="0"/>
  </r>
  <r>
    <n v="447"/>
    <x v="181"/>
    <n v="1"/>
    <n v="0"/>
    <x v="0"/>
    <x v="15"/>
    <x v="0"/>
    <x v="5"/>
    <x v="1"/>
    <n v="0.32"/>
    <n v="0.31819999999999998"/>
    <x v="49"/>
    <n v="0.19400000000000001"/>
    <x v="1"/>
    <x v="133"/>
    <x v="27"/>
    <s v="Weekday"/>
    <x v="0"/>
    <x v="0"/>
    <s v="Spring"/>
    <x v="0"/>
  </r>
  <r>
    <n v="448"/>
    <x v="182"/>
    <n v="1"/>
    <n v="0"/>
    <x v="0"/>
    <x v="16"/>
    <x v="0"/>
    <x v="5"/>
    <x v="1"/>
    <n v="0.3"/>
    <n v="0.30299999999999999"/>
    <x v="36"/>
    <n v="0.1343"/>
    <x v="1"/>
    <x v="93"/>
    <x v="134"/>
    <s v="Weekday"/>
    <x v="0"/>
    <x v="0"/>
    <s v="Spring"/>
    <x v="0"/>
  </r>
  <r>
    <n v="449"/>
    <x v="183"/>
    <n v="1"/>
    <n v="0"/>
    <x v="0"/>
    <x v="17"/>
    <x v="0"/>
    <x v="5"/>
    <x v="1"/>
    <n v="0.3"/>
    <n v="0.31819999999999998"/>
    <x v="36"/>
    <n v="0.1045"/>
    <x v="1"/>
    <x v="134"/>
    <x v="146"/>
    <s v="Weekday"/>
    <x v="0"/>
    <x v="0"/>
    <s v="Spring"/>
    <x v="0"/>
  </r>
  <r>
    <n v="450"/>
    <x v="184"/>
    <n v="1"/>
    <n v="0"/>
    <x v="0"/>
    <x v="18"/>
    <x v="0"/>
    <x v="5"/>
    <x v="1"/>
    <n v="0.26"/>
    <n v="0.2576"/>
    <x v="34"/>
    <n v="0.19400000000000001"/>
    <x v="5"/>
    <x v="103"/>
    <x v="147"/>
    <s v="Weekday"/>
    <x v="0"/>
    <x v="0"/>
    <s v="Spring"/>
    <x v="0"/>
  </r>
  <r>
    <n v="451"/>
    <x v="185"/>
    <n v="1"/>
    <n v="0"/>
    <x v="0"/>
    <x v="19"/>
    <x v="0"/>
    <x v="5"/>
    <x v="0"/>
    <n v="0.26"/>
    <n v="0.2273"/>
    <x v="34"/>
    <n v="0.32840000000000003"/>
    <x v="15"/>
    <x v="44"/>
    <x v="148"/>
    <s v="Weekday"/>
    <x v="0"/>
    <x v="0"/>
    <s v="Spring"/>
    <x v="0"/>
  </r>
  <r>
    <n v="452"/>
    <x v="186"/>
    <n v="1"/>
    <n v="0"/>
    <x v="0"/>
    <x v="20"/>
    <x v="0"/>
    <x v="5"/>
    <x v="1"/>
    <n v="0.26"/>
    <n v="0.2424"/>
    <x v="54"/>
    <n v="0.28360000000000002"/>
    <x v="4"/>
    <x v="125"/>
    <x v="149"/>
    <s v="Weekday"/>
    <x v="0"/>
    <x v="0"/>
    <s v="Spring"/>
    <x v="0"/>
  </r>
  <r>
    <n v="453"/>
    <x v="187"/>
    <n v="1"/>
    <n v="0"/>
    <x v="0"/>
    <x v="21"/>
    <x v="0"/>
    <x v="5"/>
    <x v="1"/>
    <n v="0.24"/>
    <n v="0.2273"/>
    <x v="54"/>
    <n v="0.25369999999999998"/>
    <x v="0"/>
    <x v="25"/>
    <x v="52"/>
    <s v="Weekday"/>
    <x v="0"/>
    <x v="0"/>
    <s v="Spring"/>
    <x v="0"/>
  </r>
  <r>
    <n v="454"/>
    <x v="188"/>
    <n v="1"/>
    <n v="0"/>
    <x v="0"/>
    <x v="22"/>
    <x v="0"/>
    <x v="5"/>
    <x v="1"/>
    <n v="0.24"/>
    <n v="0.21210000000000001"/>
    <x v="55"/>
    <n v="0.28360000000000002"/>
    <x v="3"/>
    <x v="90"/>
    <x v="10"/>
    <s v="Weekday"/>
    <x v="0"/>
    <x v="0"/>
    <s v="Spring"/>
    <x v="0"/>
  </r>
  <r>
    <n v="455"/>
    <x v="189"/>
    <n v="1"/>
    <n v="0"/>
    <x v="0"/>
    <x v="23"/>
    <x v="0"/>
    <x v="5"/>
    <x v="1"/>
    <n v="0.24"/>
    <n v="0.21210000000000001"/>
    <x v="55"/>
    <n v="0.32840000000000003"/>
    <x v="0"/>
    <x v="95"/>
    <x v="35"/>
    <s v="Weekday"/>
    <x v="0"/>
    <x v="0"/>
    <s v="Spring"/>
    <x v="0"/>
  </r>
  <r>
    <n v="456"/>
    <x v="190"/>
    <n v="1"/>
    <n v="0"/>
    <x v="0"/>
    <x v="0"/>
    <x v="0"/>
    <x v="6"/>
    <x v="1"/>
    <n v="0.24"/>
    <n v="0.2273"/>
    <x v="56"/>
    <n v="0.25369999999999998"/>
    <x v="5"/>
    <x v="32"/>
    <x v="137"/>
    <s v="Weekday"/>
    <x v="0"/>
    <x v="0"/>
    <s v="Spring"/>
    <x v="0"/>
  </r>
  <r>
    <n v="457"/>
    <x v="191"/>
    <n v="1"/>
    <n v="0"/>
    <x v="0"/>
    <x v="1"/>
    <x v="0"/>
    <x v="6"/>
    <x v="1"/>
    <n v="0.24"/>
    <n v="0.2273"/>
    <x v="56"/>
    <n v="0.25369999999999998"/>
    <x v="3"/>
    <x v="8"/>
    <x v="24"/>
    <s v="Weekday"/>
    <x v="0"/>
    <x v="0"/>
    <s v="Spring"/>
    <x v="0"/>
  </r>
  <r>
    <n v="458"/>
    <x v="192"/>
    <n v="1"/>
    <n v="0"/>
    <x v="0"/>
    <x v="2"/>
    <x v="0"/>
    <x v="6"/>
    <x v="2"/>
    <n v="0.24"/>
    <n v="0.2424"/>
    <x v="2"/>
    <n v="0.16420000000000001"/>
    <x v="3"/>
    <x v="6"/>
    <x v="5"/>
    <s v="Weekday"/>
    <x v="0"/>
    <x v="0"/>
    <s v="Spring"/>
    <x v="0"/>
  </r>
  <r>
    <n v="459"/>
    <x v="193"/>
    <n v="1"/>
    <n v="0"/>
    <x v="0"/>
    <x v="3"/>
    <x v="0"/>
    <x v="6"/>
    <x v="2"/>
    <n v="0.22"/>
    <n v="0.21210000000000001"/>
    <x v="1"/>
    <n v="0.29849999999999999"/>
    <x v="3"/>
    <x v="4"/>
    <x v="4"/>
    <s v="Weekday"/>
    <x v="0"/>
    <x v="0"/>
    <s v="Spring"/>
    <x v="0"/>
  </r>
  <r>
    <n v="460"/>
    <x v="194"/>
    <n v="1"/>
    <n v="0"/>
    <x v="0"/>
    <x v="4"/>
    <x v="0"/>
    <x v="6"/>
    <x v="1"/>
    <n v="0.22"/>
    <n v="0.2576"/>
    <x v="9"/>
    <n v="8.9599999999999999E-2"/>
    <x v="3"/>
    <x v="4"/>
    <x v="4"/>
    <s v="Weekday"/>
    <x v="0"/>
    <x v="0"/>
    <s v="Spring"/>
    <x v="0"/>
  </r>
  <r>
    <n v="461"/>
    <x v="195"/>
    <n v="1"/>
    <n v="0"/>
    <x v="0"/>
    <x v="5"/>
    <x v="0"/>
    <x v="6"/>
    <x v="0"/>
    <n v="0.24"/>
    <n v="0.19700000000000001"/>
    <x v="54"/>
    <n v="0.41789999999999999"/>
    <x v="5"/>
    <x v="22"/>
    <x v="36"/>
    <s v="Weekday"/>
    <x v="0"/>
    <x v="0"/>
    <s v="Spring"/>
    <x v="0"/>
  </r>
  <r>
    <n v="462"/>
    <x v="196"/>
    <n v="1"/>
    <n v="0"/>
    <x v="0"/>
    <x v="6"/>
    <x v="0"/>
    <x v="6"/>
    <x v="0"/>
    <n v="0.22"/>
    <n v="0.21210000000000001"/>
    <x v="28"/>
    <n v="0.25369999999999998"/>
    <x v="3"/>
    <x v="2"/>
    <x v="110"/>
    <s v="Weekday"/>
    <x v="0"/>
    <x v="0"/>
    <s v="Spring"/>
    <x v="0"/>
  </r>
  <r>
    <n v="463"/>
    <x v="197"/>
    <n v="1"/>
    <n v="0"/>
    <x v="0"/>
    <x v="7"/>
    <x v="0"/>
    <x v="6"/>
    <x v="0"/>
    <n v="0.2"/>
    <n v="0.18179999999999999"/>
    <x v="33"/>
    <n v="0.28360000000000002"/>
    <x v="4"/>
    <x v="43"/>
    <x v="118"/>
    <s v="Weekday"/>
    <x v="0"/>
    <x v="0"/>
    <s v="Spring"/>
    <x v="0"/>
  </r>
  <r>
    <n v="464"/>
    <x v="198"/>
    <n v="1"/>
    <n v="0"/>
    <x v="0"/>
    <x v="8"/>
    <x v="0"/>
    <x v="6"/>
    <x v="0"/>
    <n v="0.2"/>
    <n v="0.18179999999999999"/>
    <x v="19"/>
    <n v="0.32840000000000003"/>
    <x v="18"/>
    <x v="135"/>
    <x v="112"/>
    <s v="Weekday"/>
    <x v="0"/>
    <x v="0"/>
    <s v="Spring"/>
    <x v="0"/>
  </r>
  <r>
    <n v="465"/>
    <x v="199"/>
    <n v="1"/>
    <n v="0"/>
    <x v="0"/>
    <x v="9"/>
    <x v="0"/>
    <x v="6"/>
    <x v="0"/>
    <n v="0.2"/>
    <n v="0.18179999999999999"/>
    <x v="33"/>
    <n v="0.35820000000000002"/>
    <x v="18"/>
    <x v="136"/>
    <x v="150"/>
    <s v="Weekday"/>
    <x v="0"/>
    <x v="0"/>
    <s v="Spring"/>
    <x v="0"/>
  </r>
  <r>
    <n v="466"/>
    <x v="200"/>
    <n v="1"/>
    <n v="0"/>
    <x v="0"/>
    <x v="10"/>
    <x v="0"/>
    <x v="6"/>
    <x v="0"/>
    <n v="0.2"/>
    <n v="0.16669999999999999"/>
    <x v="19"/>
    <n v="0.4627"/>
    <x v="15"/>
    <x v="77"/>
    <x v="55"/>
    <s v="Weekday"/>
    <x v="0"/>
    <x v="0"/>
    <s v="Spring"/>
    <x v="0"/>
  </r>
  <r>
    <n v="467"/>
    <x v="201"/>
    <n v="1"/>
    <n v="0"/>
    <x v="0"/>
    <x v="11"/>
    <x v="0"/>
    <x v="6"/>
    <x v="0"/>
    <n v="0.22"/>
    <n v="0.18179999999999999"/>
    <x v="48"/>
    <n v="0.4627"/>
    <x v="15"/>
    <x v="42"/>
    <x v="29"/>
    <s v="Weekday"/>
    <x v="0"/>
    <x v="0"/>
    <s v="Spring"/>
    <x v="0"/>
  </r>
  <r>
    <n v="468"/>
    <x v="202"/>
    <n v="1"/>
    <n v="0"/>
    <x v="0"/>
    <x v="12"/>
    <x v="0"/>
    <x v="6"/>
    <x v="0"/>
    <n v="0.22"/>
    <n v="0.18179999999999999"/>
    <x v="57"/>
    <n v="0.58209999999999995"/>
    <x v="16"/>
    <x v="28"/>
    <x v="53"/>
    <s v="Weekday"/>
    <x v="0"/>
    <x v="0"/>
    <s v="Spring"/>
    <x v="0"/>
  </r>
  <r>
    <n v="469"/>
    <x v="203"/>
    <n v="1"/>
    <n v="0"/>
    <x v="0"/>
    <x v="13"/>
    <x v="0"/>
    <x v="6"/>
    <x v="0"/>
    <n v="0.2"/>
    <n v="0.1515"/>
    <x v="58"/>
    <n v="0.58209999999999995"/>
    <x v="1"/>
    <x v="65"/>
    <x v="88"/>
    <s v="Weekday"/>
    <x v="0"/>
    <x v="0"/>
    <s v="Spring"/>
    <x v="0"/>
  </r>
  <r>
    <n v="470"/>
    <x v="204"/>
    <n v="1"/>
    <n v="0"/>
    <x v="0"/>
    <x v="14"/>
    <x v="0"/>
    <x v="6"/>
    <x v="0"/>
    <n v="0.2"/>
    <n v="0.1515"/>
    <x v="59"/>
    <n v="0.52239999999999998"/>
    <x v="15"/>
    <x v="90"/>
    <x v="69"/>
    <s v="Weekday"/>
    <x v="0"/>
    <x v="0"/>
    <s v="Spring"/>
    <x v="0"/>
  </r>
  <r>
    <n v="471"/>
    <x v="205"/>
    <n v="1"/>
    <n v="0"/>
    <x v="0"/>
    <x v="15"/>
    <x v="0"/>
    <x v="6"/>
    <x v="0"/>
    <n v="0.16"/>
    <n v="0.1212"/>
    <x v="60"/>
    <n v="0.44779999999999998"/>
    <x v="17"/>
    <x v="124"/>
    <x v="32"/>
    <s v="Weekday"/>
    <x v="0"/>
    <x v="0"/>
    <s v="Spring"/>
    <x v="0"/>
  </r>
  <r>
    <n v="472"/>
    <x v="206"/>
    <n v="1"/>
    <n v="0"/>
    <x v="0"/>
    <x v="16"/>
    <x v="0"/>
    <x v="6"/>
    <x v="0"/>
    <n v="0.16"/>
    <n v="0.13639999999999999"/>
    <x v="60"/>
    <n v="0.35820000000000002"/>
    <x v="3"/>
    <x v="106"/>
    <x v="54"/>
    <s v="Weekday"/>
    <x v="0"/>
    <x v="0"/>
    <s v="Spring"/>
    <x v="0"/>
  </r>
  <r>
    <n v="473"/>
    <x v="207"/>
    <n v="1"/>
    <n v="0"/>
    <x v="0"/>
    <x v="17"/>
    <x v="0"/>
    <x v="6"/>
    <x v="0"/>
    <n v="0.14000000000000001"/>
    <n v="0.1212"/>
    <x v="40"/>
    <n v="0.35820000000000002"/>
    <x v="22"/>
    <x v="137"/>
    <x v="143"/>
    <s v="Weekday"/>
    <x v="0"/>
    <x v="0"/>
    <s v="Spring"/>
    <x v="0"/>
  </r>
  <r>
    <n v="474"/>
    <x v="208"/>
    <n v="1"/>
    <n v="0"/>
    <x v="0"/>
    <x v="18"/>
    <x v="0"/>
    <x v="6"/>
    <x v="0"/>
    <n v="0.12"/>
    <n v="0.1212"/>
    <x v="24"/>
    <n v="0.25369999999999998"/>
    <x v="5"/>
    <x v="138"/>
    <x v="151"/>
    <s v="Weekday"/>
    <x v="0"/>
    <x v="0"/>
    <s v="Spring"/>
    <x v="0"/>
  </r>
  <r>
    <n v="475"/>
    <x v="209"/>
    <n v="1"/>
    <n v="0"/>
    <x v="0"/>
    <x v="19"/>
    <x v="0"/>
    <x v="6"/>
    <x v="0"/>
    <n v="0.12"/>
    <n v="0.1061"/>
    <x v="24"/>
    <n v="0.32840000000000003"/>
    <x v="0"/>
    <x v="139"/>
    <x v="152"/>
    <s v="Weekday"/>
    <x v="0"/>
    <x v="0"/>
    <s v="Spring"/>
    <x v="0"/>
  </r>
  <r>
    <n v="476"/>
    <x v="210"/>
    <n v="1"/>
    <n v="0"/>
    <x v="0"/>
    <x v="20"/>
    <x v="0"/>
    <x v="6"/>
    <x v="0"/>
    <n v="0.1"/>
    <n v="7.5800000000000006E-2"/>
    <x v="39"/>
    <n v="0.41789999999999999"/>
    <x v="5"/>
    <x v="15"/>
    <x v="26"/>
    <s v="Weekday"/>
    <x v="0"/>
    <x v="0"/>
    <s v="Spring"/>
    <x v="0"/>
  </r>
  <r>
    <n v="477"/>
    <x v="211"/>
    <n v="1"/>
    <n v="0"/>
    <x v="0"/>
    <x v="21"/>
    <x v="0"/>
    <x v="6"/>
    <x v="0"/>
    <n v="0.08"/>
    <n v="7.5800000000000006E-2"/>
    <x v="41"/>
    <n v="0.28360000000000002"/>
    <x v="3"/>
    <x v="40"/>
    <x v="102"/>
    <s v="Weekday"/>
    <x v="0"/>
    <x v="0"/>
    <s v="Spring"/>
    <x v="0"/>
  </r>
  <r>
    <n v="478"/>
    <x v="212"/>
    <n v="1"/>
    <n v="0"/>
    <x v="0"/>
    <x v="22"/>
    <x v="0"/>
    <x v="6"/>
    <x v="0"/>
    <n v="0.06"/>
    <n v="3.0300000000000001E-2"/>
    <x v="48"/>
    <n v="0.3881"/>
    <x v="5"/>
    <x v="39"/>
    <x v="19"/>
    <s v="Weekday"/>
    <x v="0"/>
    <x v="0"/>
    <s v="Spring"/>
    <x v="0"/>
  </r>
  <r>
    <n v="479"/>
    <x v="213"/>
    <n v="1"/>
    <n v="0"/>
    <x v="0"/>
    <x v="23"/>
    <x v="0"/>
    <x v="6"/>
    <x v="0"/>
    <n v="0.06"/>
    <n v="4.5499999999999999E-2"/>
    <x v="41"/>
    <n v="0.32840000000000003"/>
    <x v="3"/>
    <x v="2"/>
    <x v="110"/>
    <s v="Weekday"/>
    <x v="0"/>
    <x v="0"/>
    <s v="Spring"/>
    <x v="0"/>
  </r>
  <r>
    <n v="480"/>
    <x v="214"/>
    <n v="1"/>
    <n v="0"/>
    <x v="0"/>
    <x v="0"/>
    <x v="0"/>
    <x v="0"/>
    <x v="0"/>
    <n v="0.04"/>
    <n v="3.0300000000000001E-2"/>
    <x v="49"/>
    <n v="0.25369999999999998"/>
    <x v="3"/>
    <x v="0"/>
    <x v="3"/>
    <s v="Weekday"/>
    <x v="0"/>
    <x v="0"/>
    <s v="Spring"/>
    <x v="0"/>
  </r>
  <r>
    <n v="481"/>
    <x v="215"/>
    <n v="1"/>
    <n v="0"/>
    <x v="0"/>
    <x v="1"/>
    <x v="0"/>
    <x v="0"/>
    <x v="1"/>
    <n v="0.04"/>
    <n v="0.2006"/>
    <x v="48"/>
    <n v="0.3881"/>
    <x v="0"/>
    <x v="33"/>
    <x v="47"/>
    <s v="Weekday"/>
    <x v="0"/>
    <x v="0"/>
    <s v="Spring"/>
    <x v="0"/>
  </r>
  <r>
    <n v="482"/>
    <x v="216"/>
    <n v="1"/>
    <n v="0"/>
    <x v="0"/>
    <x v="2"/>
    <x v="0"/>
    <x v="0"/>
    <x v="1"/>
    <n v="0.04"/>
    <n v="3.0300000000000001E-2"/>
    <x v="48"/>
    <n v="0.25369999999999998"/>
    <x v="3"/>
    <x v="48"/>
    <x v="62"/>
    <s v="Weekday"/>
    <x v="0"/>
    <x v="0"/>
    <s v="Spring"/>
    <x v="0"/>
  </r>
  <r>
    <n v="483"/>
    <x v="217"/>
    <n v="1"/>
    <n v="0"/>
    <x v="0"/>
    <x v="3"/>
    <x v="0"/>
    <x v="0"/>
    <x v="1"/>
    <n v="0.04"/>
    <n v="3.0300000000000001E-2"/>
    <x v="48"/>
    <n v="0.28360000000000002"/>
    <x v="5"/>
    <x v="8"/>
    <x v="85"/>
    <s v="Weekday"/>
    <x v="0"/>
    <x v="0"/>
    <s v="Spring"/>
    <x v="0"/>
  </r>
  <r>
    <n v="484"/>
    <x v="218"/>
    <n v="1"/>
    <n v="0"/>
    <x v="0"/>
    <x v="4"/>
    <x v="0"/>
    <x v="0"/>
    <x v="1"/>
    <n v="0.02"/>
    <n v="1.52E-2"/>
    <x v="37"/>
    <n v="0.29849999999999999"/>
    <x v="3"/>
    <x v="35"/>
    <x v="6"/>
    <s v="Weekday"/>
    <x v="0"/>
    <x v="0"/>
    <s v="Spring"/>
    <x v="0"/>
  </r>
  <r>
    <n v="485"/>
    <x v="219"/>
    <n v="1"/>
    <n v="0"/>
    <x v="0"/>
    <x v="6"/>
    <x v="0"/>
    <x v="0"/>
    <x v="1"/>
    <n v="0.02"/>
    <n v="3.0300000000000001E-2"/>
    <x v="18"/>
    <n v="0.22389999999999999"/>
    <x v="3"/>
    <x v="6"/>
    <x v="5"/>
    <s v="Weekday"/>
    <x v="0"/>
    <x v="0"/>
    <s v="Spring"/>
    <x v="0"/>
  </r>
  <r>
    <n v="486"/>
    <x v="220"/>
    <n v="1"/>
    <n v="0"/>
    <x v="0"/>
    <x v="7"/>
    <x v="0"/>
    <x v="0"/>
    <x v="0"/>
    <n v="0.02"/>
    <n v="1.52E-2"/>
    <x v="18"/>
    <n v="0.28360000000000002"/>
    <x v="3"/>
    <x v="21"/>
    <x v="7"/>
    <s v="Weekday"/>
    <x v="0"/>
    <x v="0"/>
    <s v="Spring"/>
    <x v="0"/>
  </r>
  <r>
    <n v="487"/>
    <x v="221"/>
    <n v="1"/>
    <n v="0"/>
    <x v="0"/>
    <x v="8"/>
    <x v="0"/>
    <x v="0"/>
    <x v="0"/>
    <n v="0.02"/>
    <n v="0.2006"/>
    <x v="18"/>
    <n v="0.32840000000000003"/>
    <x v="5"/>
    <x v="16"/>
    <x v="110"/>
    <s v="Weekday"/>
    <x v="0"/>
    <x v="0"/>
    <s v="Spring"/>
    <x v="0"/>
  </r>
  <r>
    <n v="488"/>
    <x v="222"/>
    <n v="1"/>
    <n v="0"/>
    <x v="0"/>
    <x v="9"/>
    <x v="0"/>
    <x v="0"/>
    <x v="0"/>
    <n v="0.04"/>
    <n v="3.0300000000000001E-2"/>
    <x v="48"/>
    <n v="0.25369999999999998"/>
    <x v="0"/>
    <x v="53"/>
    <x v="1"/>
    <s v="Weekday"/>
    <x v="0"/>
    <x v="0"/>
    <s v="Spring"/>
    <x v="0"/>
  </r>
  <r>
    <n v="489"/>
    <x v="223"/>
    <n v="1"/>
    <n v="0"/>
    <x v="0"/>
    <x v="10"/>
    <x v="0"/>
    <x v="0"/>
    <x v="1"/>
    <n v="0.04"/>
    <n v="6.0600000000000001E-2"/>
    <x v="48"/>
    <n v="0.16420000000000001"/>
    <x v="0"/>
    <x v="54"/>
    <x v="26"/>
    <s v="Weekday"/>
    <x v="0"/>
    <x v="0"/>
    <s v="Spring"/>
    <x v="0"/>
  </r>
  <r>
    <n v="490"/>
    <x v="224"/>
    <n v="1"/>
    <n v="0"/>
    <x v="0"/>
    <x v="11"/>
    <x v="0"/>
    <x v="0"/>
    <x v="1"/>
    <n v="0.06"/>
    <n v="7.5800000000000006E-2"/>
    <x v="41"/>
    <n v="0.1343"/>
    <x v="17"/>
    <x v="79"/>
    <x v="55"/>
    <s v="Weekday"/>
    <x v="0"/>
    <x v="0"/>
    <s v="Spring"/>
    <x v="0"/>
  </r>
  <r>
    <n v="491"/>
    <x v="225"/>
    <n v="1"/>
    <n v="0"/>
    <x v="0"/>
    <x v="12"/>
    <x v="0"/>
    <x v="0"/>
    <x v="1"/>
    <n v="0.06"/>
    <n v="0.1061"/>
    <x v="41"/>
    <n v="0.1045"/>
    <x v="22"/>
    <x v="91"/>
    <x v="27"/>
    <s v="Weekday"/>
    <x v="0"/>
    <x v="0"/>
    <s v="Spring"/>
    <x v="0"/>
  </r>
  <r>
    <n v="492"/>
    <x v="226"/>
    <n v="1"/>
    <n v="0"/>
    <x v="0"/>
    <x v="13"/>
    <x v="0"/>
    <x v="0"/>
    <x v="0"/>
    <n v="0.08"/>
    <n v="0.16669999999999999"/>
    <x v="23"/>
    <n v="0"/>
    <x v="6"/>
    <x v="109"/>
    <x v="11"/>
    <s v="Weekday"/>
    <x v="0"/>
    <x v="0"/>
    <s v="Spring"/>
    <x v="0"/>
  </r>
  <r>
    <n v="493"/>
    <x v="227"/>
    <n v="1"/>
    <n v="0"/>
    <x v="0"/>
    <x v="14"/>
    <x v="0"/>
    <x v="0"/>
    <x v="0"/>
    <n v="0.1"/>
    <n v="0.13639999999999999"/>
    <x v="39"/>
    <n v="0.1045"/>
    <x v="16"/>
    <x v="27"/>
    <x v="28"/>
    <s v="Weekday"/>
    <x v="0"/>
    <x v="0"/>
    <s v="Spring"/>
    <x v="0"/>
  </r>
  <r>
    <n v="494"/>
    <x v="228"/>
    <n v="1"/>
    <n v="0"/>
    <x v="0"/>
    <x v="15"/>
    <x v="0"/>
    <x v="0"/>
    <x v="0"/>
    <n v="0.12"/>
    <n v="0.1515"/>
    <x v="40"/>
    <n v="0"/>
    <x v="22"/>
    <x v="139"/>
    <x v="153"/>
    <s v="Weekday"/>
    <x v="0"/>
    <x v="0"/>
    <s v="Spring"/>
    <x v="0"/>
  </r>
  <r>
    <n v="495"/>
    <x v="229"/>
    <n v="1"/>
    <n v="0"/>
    <x v="0"/>
    <x v="16"/>
    <x v="0"/>
    <x v="0"/>
    <x v="0"/>
    <n v="0.12"/>
    <n v="0.13639999999999999"/>
    <x v="40"/>
    <n v="0.19400000000000001"/>
    <x v="16"/>
    <x v="109"/>
    <x v="56"/>
    <s v="Weekday"/>
    <x v="0"/>
    <x v="0"/>
    <s v="Spring"/>
    <x v="0"/>
  </r>
  <r>
    <n v="496"/>
    <x v="230"/>
    <n v="1"/>
    <n v="0"/>
    <x v="0"/>
    <x v="17"/>
    <x v="0"/>
    <x v="0"/>
    <x v="0"/>
    <n v="0.12"/>
    <n v="0.19700000000000001"/>
    <x v="40"/>
    <n v="0"/>
    <x v="1"/>
    <x v="79"/>
    <x v="16"/>
    <s v="Weekday"/>
    <x v="0"/>
    <x v="0"/>
    <s v="Spring"/>
    <x v="0"/>
  </r>
  <r>
    <n v="497"/>
    <x v="231"/>
    <n v="1"/>
    <n v="0"/>
    <x v="0"/>
    <x v="18"/>
    <x v="0"/>
    <x v="0"/>
    <x v="0"/>
    <n v="0.08"/>
    <n v="9.0899999999999995E-2"/>
    <x v="23"/>
    <n v="0.19400000000000001"/>
    <x v="3"/>
    <x v="25"/>
    <x v="60"/>
    <s v="Weekday"/>
    <x v="0"/>
    <x v="0"/>
    <s v="Spring"/>
    <x v="0"/>
  </r>
  <r>
    <n v="498"/>
    <x v="232"/>
    <n v="1"/>
    <n v="0"/>
    <x v="0"/>
    <x v="19"/>
    <x v="0"/>
    <x v="0"/>
    <x v="0"/>
    <n v="0.08"/>
    <n v="0.1061"/>
    <x v="23"/>
    <n v="0.1343"/>
    <x v="15"/>
    <x v="42"/>
    <x v="29"/>
    <s v="Weekday"/>
    <x v="0"/>
    <x v="0"/>
    <s v="Spring"/>
    <x v="0"/>
  </r>
  <r>
    <n v="499"/>
    <x v="233"/>
    <n v="1"/>
    <n v="0"/>
    <x v="0"/>
    <x v="20"/>
    <x v="0"/>
    <x v="0"/>
    <x v="0"/>
    <n v="0.06"/>
    <n v="7.5800000000000006E-2"/>
    <x v="49"/>
    <n v="0.16420000000000001"/>
    <x v="5"/>
    <x v="100"/>
    <x v="79"/>
    <s v="Weekday"/>
    <x v="0"/>
    <x v="0"/>
    <s v="Spring"/>
    <x v="0"/>
  </r>
  <r>
    <n v="500"/>
    <x v="234"/>
    <n v="1"/>
    <n v="0"/>
    <x v="0"/>
    <x v="21"/>
    <x v="0"/>
    <x v="0"/>
    <x v="0"/>
    <n v="0.06"/>
    <n v="0.1061"/>
    <x v="48"/>
    <n v="8.9599999999999999E-2"/>
    <x v="3"/>
    <x v="87"/>
    <x v="21"/>
    <s v="Weekday"/>
    <x v="0"/>
    <x v="0"/>
    <s v="Spring"/>
    <x v="0"/>
  </r>
  <r>
    <n v="501"/>
    <x v="235"/>
    <n v="1"/>
    <n v="0"/>
    <x v="0"/>
    <x v="22"/>
    <x v="0"/>
    <x v="0"/>
    <x v="0"/>
    <n v="0.06"/>
    <n v="0.1515"/>
    <x v="36"/>
    <n v="0"/>
    <x v="18"/>
    <x v="140"/>
    <x v="33"/>
    <s v="Weekday"/>
    <x v="0"/>
    <x v="0"/>
    <s v="Spring"/>
    <x v="0"/>
  </r>
  <r>
    <n v="502"/>
    <x v="236"/>
    <n v="1"/>
    <n v="0"/>
    <x v="0"/>
    <x v="23"/>
    <x v="0"/>
    <x v="0"/>
    <x v="0"/>
    <n v="0.04"/>
    <n v="7.5800000000000006E-2"/>
    <x v="14"/>
    <n v="0.1045"/>
    <x v="4"/>
    <x v="17"/>
    <x v="63"/>
    <s v="Weekday"/>
    <x v="0"/>
    <x v="0"/>
    <s v="Spring"/>
    <x v="0"/>
  </r>
  <r>
    <n v="503"/>
    <x v="237"/>
    <n v="1"/>
    <n v="0"/>
    <x v="0"/>
    <x v="0"/>
    <x v="0"/>
    <x v="1"/>
    <x v="0"/>
    <n v="0.04"/>
    <n v="7.5800000000000006E-2"/>
    <x v="14"/>
    <n v="0.1045"/>
    <x v="4"/>
    <x v="32"/>
    <x v="34"/>
    <s v="Weekday"/>
    <x v="0"/>
    <x v="0"/>
    <s v="Spring"/>
    <x v="0"/>
  </r>
  <r>
    <n v="504"/>
    <x v="238"/>
    <n v="1"/>
    <n v="0"/>
    <x v="0"/>
    <x v="1"/>
    <x v="0"/>
    <x v="1"/>
    <x v="0"/>
    <n v="0.04"/>
    <n v="7.5800000000000006E-2"/>
    <x v="14"/>
    <n v="0.1045"/>
    <x v="5"/>
    <x v="98"/>
    <x v="3"/>
    <s v="Weekday"/>
    <x v="0"/>
    <x v="0"/>
    <s v="Spring"/>
    <x v="0"/>
  </r>
  <r>
    <n v="505"/>
    <x v="239"/>
    <n v="1"/>
    <n v="0"/>
    <x v="0"/>
    <x v="2"/>
    <x v="0"/>
    <x v="1"/>
    <x v="0"/>
    <n v="0.02"/>
    <n v="6.0600000000000001E-2"/>
    <x v="51"/>
    <n v="0.1343"/>
    <x v="0"/>
    <x v="89"/>
    <x v="109"/>
    <s v="Weekday"/>
    <x v="0"/>
    <x v="0"/>
    <s v="Spring"/>
    <x v="0"/>
  </r>
  <r>
    <n v="506"/>
    <x v="240"/>
    <n v="1"/>
    <n v="0"/>
    <x v="0"/>
    <x v="3"/>
    <x v="0"/>
    <x v="1"/>
    <x v="0"/>
    <n v="0.02"/>
    <n v="6.0600000000000001E-2"/>
    <x v="51"/>
    <n v="0.1343"/>
    <x v="5"/>
    <x v="22"/>
    <x v="36"/>
    <s v="Weekday"/>
    <x v="0"/>
    <x v="0"/>
    <s v="Spring"/>
    <x v="0"/>
  </r>
  <r>
    <n v="507"/>
    <x v="241"/>
    <n v="1"/>
    <n v="0"/>
    <x v="0"/>
    <x v="5"/>
    <x v="0"/>
    <x v="1"/>
    <x v="1"/>
    <n v="0.04"/>
    <n v="7.5800000000000006E-2"/>
    <x v="14"/>
    <n v="0.1045"/>
    <x v="3"/>
    <x v="35"/>
    <x v="6"/>
    <s v="Weekday"/>
    <x v="0"/>
    <x v="0"/>
    <s v="Spring"/>
    <x v="0"/>
  </r>
  <r>
    <n v="508"/>
    <x v="242"/>
    <n v="1"/>
    <n v="0"/>
    <x v="0"/>
    <x v="6"/>
    <x v="0"/>
    <x v="1"/>
    <x v="1"/>
    <n v="0.04"/>
    <n v="7.5800000000000006E-2"/>
    <x v="14"/>
    <n v="0.1045"/>
    <x v="3"/>
    <x v="4"/>
    <x v="4"/>
    <s v="Weekday"/>
    <x v="0"/>
    <x v="0"/>
    <s v="Spring"/>
    <x v="0"/>
  </r>
  <r>
    <n v="509"/>
    <x v="243"/>
    <n v="1"/>
    <n v="0"/>
    <x v="0"/>
    <x v="7"/>
    <x v="0"/>
    <x v="1"/>
    <x v="0"/>
    <n v="0.08"/>
    <n v="0.1061"/>
    <x v="52"/>
    <n v="0.16420000000000001"/>
    <x v="5"/>
    <x v="4"/>
    <x v="5"/>
    <s v="Weekday"/>
    <x v="0"/>
    <x v="0"/>
    <s v="Spring"/>
    <x v="0"/>
  </r>
  <r>
    <n v="510"/>
    <x v="244"/>
    <n v="1"/>
    <n v="0"/>
    <x v="0"/>
    <x v="8"/>
    <x v="0"/>
    <x v="1"/>
    <x v="0"/>
    <n v="0.06"/>
    <n v="7.5800000000000006E-2"/>
    <x v="51"/>
    <n v="0.16420000000000001"/>
    <x v="4"/>
    <x v="19"/>
    <x v="75"/>
    <s v="Weekday"/>
    <x v="0"/>
    <x v="0"/>
    <s v="Spring"/>
    <x v="0"/>
  </r>
  <r>
    <n v="511"/>
    <x v="245"/>
    <n v="1"/>
    <n v="0"/>
    <x v="0"/>
    <x v="9"/>
    <x v="0"/>
    <x v="1"/>
    <x v="0"/>
    <n v="0.1"/>
    <n v="7.5800000000000006E-2"/>
    <x v="47"/>
    <n v="0.35820000000000002"/>
    <x v="0"/>
    <x v="18"/>
    <x v="20"/>
    <s v="Weekday"/>
    <x v="0"/>
    <x v="0"/>
    <s v="Spring"/>
    <x v="0"/>
  </r>
  <r>
    <n v="512"/>
    <x v="246"/>
    <n v="1"/>
    <n v="0"/>
    <x v="0"/>
    <x v="10"/>
    <x v="0"/>
    <x v="1"/>
    <x v="0"/>
    <n v="0.14000000000000001"/>
    <n v="0.1061"/>
    <x v="15"/>
    <n v="0.3881"/>
    <x v="18"/>
    <x v="82"/>
    <x v="154"/>
    <s v="Weekday"/>
    <x v="0"/>
    <x v="0"/>
    <s v="Spring"/>
    <x v="0"/>
  </r>
  <r>
    <n v="513"/>
    <x v="247"/>
    <n v="1"/>
    <n v="0"/>
    <x v="0"/>
    <x v="11"/>
    <x v="0"/>
    <x v="1"/>
    <x v="0"/>
    <n v="0.14000000000000001"/>
    <n v="0.13639999999999999"/>
    <x v="21"/>
    <n v="0.22389999999999999"/>
    <x v="30"/>
    <x v="99"/>
    <x v="111"/>
    <s v="Weekday"/>
    <x v="0"/>
    <x v="0"/>
    <s v="Spring"/>
    <x v="0"/>
  </r>
  <r>
    <n v="514"/>
    <x v="248"/>
    <n v="1"/>
    <n v="0"/>
    <x v="0"/>
    <x v="12"/>
    <x v="0"/>
    <x v="1"/>
    <x v="0"/>
    <n v="0.16"/>
    <n v="0.1212"/>
    <x v="38"/>
    <n v="0.4627"/>
    <x v="31"/>
    <x v="50"/>
    <x v="155"/>
    <s v="Weekday"/>
    <x v="0"/>
    <x v="0"/>
    <s v="Spring"/>
    <x v="0"/>
  </r>
  <r>
    <n v="515"/>
    <x v="249"/>
    <n v="1"/>
    <n v="0"/>
    <x v="0"/>
    <x v="13"/>
    <x v="0"/>
    <x v="1"/>
    <x v="0"/>
    <n v="0.14000000000000001"/>
    <n v="0.1061"/>
    <x v="39"/>
    <n v="0.3881"/>
    <x v="6"/>
    <x v="102"/>
    <x v="90"/>
    <s v="Weekday"/>
    <x v="0"/>
    <x v="0"/>
    <s v="Spring"/>
    <x v="0"/>
  </r>
  <r>
    <n v="516"/>
    <x v="250"/>
    <n v="1"/>
    <n v="0"/>
    <x v="0"/>
    <x v="14"/>
    <x v="0"/>
    <x v="1"/>
    <x v="0"/>
    <n v="0.16"/>
    <n v="0.13639999999999999"/>
    <x v="40"/>
    <n v="0.35820000000000002"/>
    <x v="26"/>
    <x v="139"/>
    <x v="14"/>
    <s v="Weekday"/>
    <x v="0"/>
    <x v="0"/>
    <s v="Spring"/>
    <x v="0"/>
  </r>
  <r>
    <n v="517"/>
    <x v="251"/>
    <n v="1"/>
    <n v="0"/>
    <x v="0"/>
    <x v="15"/>
    <x v="0"/>
    <x v="1"/>
    <x v="0"/>
    <n v="0.16"/>
    <n v="0.13639999999999999"/>
    <x v="40"/>
    <n v="0.35820000000000002"/>
    <x v="23"/>
    <x v="27"/>
    <x v="43"/>
    <s v="Weekday"/>
    <x v="0"/>
    <x v="0"/>
    <s v="Spring"/>
    <x v="0"/>
  </r>
  <r>
    <n v="518"/>
    <x v="252"/>
    <n v="1"/>
    <n v="0"/>
    <x v="0"/>
    <x v="16"/>
    <x v="0"/>
    <x v="1"/>
    <x v="0"/>
    <n v="0.16"/>
    <n v="0.13639999999999999"/>
    <x v="60"/>
    <n v="0.32840000000000003"/>
    <x v="14"/>
    <x v="90"/>
    <x v="32"/>
    <s v="Weekday"/>
    <x v="0"/>
    <x v="0"/>
    <s v="Spring"/>
    <x v="0"/>
  </r>
  <r>
    <n v="519"/>
    <x v="253"/>
    <n v="1"/>
    <n v="0"/>
    <x v="0"/>
    <x v="17"/>
    <x v="0"/>
    <x v="1"/>
    <x v="0"/>
    <n v="0.14000000000000001"/>
    <n v="0.1061"/>
    <x v="60"/>
    <n v="0.3881"/>
    <x v="2"/>
    <x v="54"/>
    <x v="97"/>
    <s v="Weekday"/>
    <x v="0"/>
    <x v="0"/>
    <s v="Spring"/>
    <x v="0"/>
  </r>
  <r>
    <n v="520"/>
    <x v="254"/>
    <n v="1"/>
    <n v="0"/>
    <x v="0"/>
    <x v="18"/>
    <x v="0"/>
    <x v="1"/>
    <x v="0"/>
    <n v="0.12"/>
    <n v="0.1212"/>
    <x v="24"/>
    <n v="0.25369999999999998"/>
    <x v="2"/>
    <x v="100"/>
    <x v="99"/>
    <s v="Weekday"/>
    <x v="0"/>
    <x v="0"/>
    <s v="Spring"/>
    <x v="0"/>
  </r>
  <r>
    <n v="521"/>
    <x v="255"/>
    <n v="1"/>
    <n v="0"/>
    <x v="0"/>
    <x v="19"/>
    <x v="0"/>
    <x v="1"/>
    <x v="0"/>
    <n v="0.12"/>
    <n v="0.1212"/>
    <x v="24"/>
    <n v="0.28360000000000002"/>
    <x v="2"/>
    <x v="108"/>
    <x v="89"/>
    <s v="Weekday"/>
    <x v="0"/>
    <x v="0"/>
    <s v="Spring"/>
    <x v="0"/>
  </r>
  <r>
    <n v="522"/>
    <x v="256"/>
    <n v="1"/>
    <n v="0"/>
    <x v="0"/>
    <x v="20"/>
    <x v="0"/>
    <x v="1"/>
    <x v="0"/>
    <n v="0.1"/>
    <n v="0.1061"/>
    <x v="42"/>
    <n v="0.25369999999999998"/>
    <x v="17"/>
    <x v="17"/>
    <x v="17"/>
    <s v="Weekday"/>
    <x v="0"/>
    <x v="0"/>
    <s v="Spring"/>
    <x v="0"/>
  </r>
  <r>
    <n v="523"/>
    <x v="257"/>
    <n v="1"/>
    <n v="0"/>
    <x v="0"/>
    <x v="21"/>
    <x v="0"/>
    <x v="1"/>
    <x v="0"/>
    <n v="0.1"/>
    <n v="0.1061"/>
    <x v="42"/>
    <n v="0.19400000000000001"/>
    <x v="2"/>
    <x v="32"/>
    <x v="94"/>
    <s v="Weekday"/>
    <x v="0"/>
    <x v="0"/>
    <s v="Spring"/>
    <x v="0"/>
  </r>
  <r>
    <n v="524"/>
    <x v="258"/>
    <n v="1"/>
    <n v="0"/>
    <x v="0"/>
    <x v="22"/>
    <x v="0"/>
    <x v="1"/>
    <x v="0"/>
    <n v="0.08"/>
    <n v="9.0899999999999995E-2"/>
    <x v="41"/>
    <n v="0.19400000000000001"/>
    <x v="2"/>
    <x v="140"/>
    <x v="20"/>
    <s v="Weekday"/>
    <x v="0"/>
    <x v="0"/>
    <s v="Spring"/>
    <x v="0"/>
  </r>
  <r>
    <n v="525"/>
    <x v="259"/>
    <n v="1"/>
    <n v="0"/>
    <x v="0"/>
    <x v="23"/>
    <x v="0"/>
    <x v="1"/>
    <x v="0"/>
    <n v="0.06"/>
    <n v="6.0600000000000001E-2"/>
    <x v="48"/>
    <n v="0.22389999999999999"/>
    <x v="17"/>
    <x v="19"/>
    <x v="137"/>
    <s v="Weekday"/>
    <x v="0"/>
    <x v="0"/>
    <s v="Spring"/>
    <x v="0"/>
  </r>
  <r>
    <n v="526"/>
    <x v="260"/>
    <n v="1"/>
    <n v="0"/>
    <x v="0"/>
    <x v="0"/>
    <x v="0"/>
    <x v="2"/>
    <x v="0"/>
    <n v="0.06"/>
    <n v="6.0600000000000001E-2"/>
    <x v="48"/>
    <n v="0.19400000000000001"/>
    <x v="3"/>
    <x v="7"/>
    <x v="85"/>
    <s v="Weekend"/>
    <x v="0"/>
    <x v="0"/>
    <s v="Spring"/>
    <x v="0"/>
  </r>
  <r>
    <n v="527"/>
    <x v="261"/>
    <n v="1"/>
    <n v="0"/>
    <x v="0"/>
    <x v="1"/>
    <x v="0"/>
    <x v="2"/>
    <x v="0"/>
    <n v="0.04"/>
    <n v="4.5499999999999999E-2"/>
    <x v="49"/>
    <n v="0.19400000000000001"/>
    <x v="3"/>
    <x v="4"/>
    <x v="4"/>
    <s v="Weekend"/>
    <x v="0"/>
    <x v="0"/>
    <s v="Spring"/>
    <x v="0"/>
  </r>
  <r>
    <n v="528"/>
    <x v="262"/>
    <n v="1"/>
    <n v="0"/>
    <x v="0"/>
    <x v="3"/>
    <x v="0"/>
    <x v="2"/>
    <x v="0"/>
    <n v="0.04"/>
    <n v="3.0300000000000001E-2"/>
    <x v="49"/>
    <n v="0.25369999999999998"/>
    <x v="3"/>
    <x v="4"/>
    <x v="4"/>
    <s v="Weekend"/>
    <x v="0"/>
    <x v="0"/>
    <s v="Spring"/>
    <x v="0"/>
  </r>
  <r>
    <n v="529"/>
    <x v="263"/>
    <n v="1"/>
    <n v="0"/>
    <x v="0"/>
    <x v="4"/>
    <x v="0"/>
    <x v="2"/>
    <x v="0"/>
    <n v="0.02"/>
    <n v="6.0600000000000001E-2"/>
    <x v="37"/>
    <n v="0.1343"/>
    <x v="3"/>
    <x v="4"/>
    <x v="4"/>
    <s v="Weekend"/>
    <x v="0"/>
    <x v="0"/>
    <s v="Spring"/>
    <x v="0"/>
  </r>
  <r>
    <n v="530"/>
    <x v="264"/>
    <n v="1"/>
    <n v="0"/>
    <x v="0"/>
    <x v="5"/>
    <x v="0"/>
    <x v="2"/>
    <x v="0"/>
    <n v="0.02"/>
    <n v="6.0600000000000001E-2"/>
    <x v="37"/>
    <n v="0.1343"/>
    <x v="3"/>
    <x v="34"/>
    <x v="36"/>
    <s v="Weekend"/>
    <x v="0"/>
    <x v="0"/>
    <s v="Spring"/>
    <x v="0"/>
  </r>
  <r>
    <n v="531"/>
    <x v="265"/>
    <n v="1"/>
    <n v="0"/>
    <x v="0"/>
    <x v="6"/>
    <x v="0"/>
    <x v="2"/>
    <x v="0"/>
    <n v="0.02"/>
    <n v="7.5800000000000006E-2"/>
    <x v="37"/>
    <n v="8.9599999999999999E-2"/>
    <x v="3"/>
    <x v="89"/>
    <x v="93"/>
    <s v="Weekend"/>
    <x v="0"/>
    <x v="0"/>
    <s v="Spring"/>
    <x v="0"/>
  </r>
  <r>
    <n v="532"/>
    <x v="266"/>
    <n v="1"/>
    <n v="0"/>
    <x v="0"/>
    <x v="7"/>
    <x v="0"/>
    <x v="2"/>
    <x v="0"/>
    <n v="0.02"/>
    <n v="0.1212"/>
    <x v="37"/>
    <n v="0"/>
    <x v="2"/>
    <x v="55"/>
    <x v="11"/>
    <s v="Weekend"/>
    <x v="0"/>
    <x v="0"/>
    <s v="Spring"/>
    <x v="0"/>
  </r>
  <r>
    <n v="533"/>
    <x v="267"/>
    <n v="1"/>
    <n v="0"/>
    <x v="0"/>
    <x v="8"/>
    <x v="0"/>
    <x v="2"/>
    <x v="0"/>
    <n v="0.04"/>
    <n v="0.13639999999999999"/>
    <x v="36"/>
    <n v="0"/>
    <x v="15"/>
    <x v="141"/>
    <x v="156"/>
    <s v="Weekend"/>
    <x v="0"/>
    <x v="0"/>
    <s v="Spring"/>
    <x v="0"/>
  </r>
  <r>
    <n v="534"/>
    <x v="268"/>
    <n v="1"/>
    <n v="0"/>
    <x v="0"/>
    <x v="9"/>
    <x v="0"/>
    <x v="2"/>
    <x v="0"/>
    <n v="0.06"/>
    <n v="0.1515"/>
    <x v="48"/>
    <n v="0"/>
    <x v="17"/>
    <x v="52"/>
    <x v="96"/>
    <s v="Weekend"/>
    <x v="0"/>
    <x v="0"/>
    <s v="Spring"/>
    <x v="0"/>
  </r>
  <r>
    <n v="535"/>
    <x v="269"/>
    <n v="1"/>
    <n v="0"/>
    <x v="0"/>
    <x v="10"/>
    <x v="0"/>
    <x v="2"/>
    <x v="0"/>
    <n v="0.1"/>
    <n v="0.13639999999999999"/>
    <x v="16"/>
    <n v="0"/>
    <x v="15"/>
    <x v="60"/>
    <x v="1"/>
    <s v="Weekend"/>
    <x v="0"/>
    <x v="0"/>
    <s v="Spring"/>
    <x v="0"/>
  </r>
  <r>
    <n v="536"/>
    <x v="270"/>
    <n v="1"/>
    <n v="0"/>
    <x v="0"/>
    <x v="11"/>
    <x v="0"/>
    <x v="2"/>
    <x v="0"/>
    <n v="0.1"/>
    <n v="0.1212"/>
    <x v="15"/>
    <n v="0.1343"/>
    <x v="0"/>
    <x v="30"/>
    <x v="66"/>
    <s v="Weekend"/>
    <x v="0"/>
    <x v="0"/>
    <s v="Spring"/>
    <x v="0"/>
  </r>
  <r>
    <n v="537"/>
    <x v="271"/>
    <n v="1"/>
    <n v="0"/>
    <x v="0"/>
    <x v="12"/>
    <x v="0"/>
    <x v="2"/>
    <x v="1"/>
    <n v="0.12"/>
    <n v="0.13639999999999999"/>
    <x v="16"/>
    <n v="0.19400000000000001"/>
    <x v="16"/>
    <x v="15"/>
    <x v="55"/>
    <s v="Weekend"/>
    <x v="0"/>
    <x v="0"/>
    <s v="Spring"/>
    <x v="0"/>
  </r>
  <r>
    <n v="538"/>
    <x v="272"/>
    <n v="1"/>
    <n v="0"/>
    <x v="0"/>
    <x v="13"/>
    <x v="0"/>
    <x v="2"/>
    <x v="1"/>
    <n v="0.14000000000000001"/>
    <n v="0.13639999999999999"/>
    <x v="21"/>
    <n v="0.22389999999999999"/>
    <x v="15"/>
    <x v="25"/>
    <x v="122"/>
    <s v="Weekend"/>
    <x v="0"/>
    <x v="0"/>
    <s v="Spring"/>
    <x v="0"/>
  </r>
  <r>
    <n v="539"/>
    <x v="273"/>
    <n v="1"/>
    <n v="0"/>
    <x v="0"/>
    <x v="14"/>
    <x v="0"/>
    <x v="2"/>
    <x v="1"/>
    <n v="0.14000000000000001"/>
    <n v="0.13639999999999999"/>
    <x v="15"/>
    <n v="0.22389999999999999"/>
    <x v="4"/>
    <x v="30"/>
    <x v="79"/>
    <s v="Weekend"/>
    <x v="0"/>
    <x v="0"/>
    <s v="Spring"/>
    <x v="0"/>
  </r>
  <r>
    <n v="540"/>
    <x v="274"/>
    <n v="1"/>
    <n v="0"/>
    <x v="0"/>
    <x v="15"/>
    <x v="0"/>
    <x v="2"/>
    <x v="0"/>
    <n v="0.16"/>
    <n v="0.16669999999999999"/>
    <x v="22"/>
    <n v="0.16420000000000001"/>
    <x v="18"/>
    <x v="54"/>
    <x v="52"/>
    <s v="Weekend"/>
    <x v="0"/>
    <x v="0"/>
    <s v="Spring"/>
    <x v="0"/>
  </r>
  <r>
    <n v="541"/>
    <x v="275"/>
    <n v="1"/>
    <n v="0"/>
    <x v="0"/>
    <x v="16"/>
    <x v="0"/>
    <x v="2"/>
    <x v="0"/>
    <n v="0.16"/>
    <n v="0.1515"/>
    <x v="19"/>
    <n v="0.25369999999999998"/>
    <x v="17"/>
    <x v="43"/>
    <x v="27"/>
    <s v="Weekend"/>
    <x v="0"/>
    <x v="0"/>
    <s v="Spring"/>
    <x v="0"/>
  </r>
  <r>
    <n v="542"/>
    <x v="276"/>
    <n v="1"/>
    <n v="0"/>
    <x v="0"/>
    <x v="17"/>
    <x v="0"/>
    <x v="2"/>
    <x v="0"/>
    <n v="0.14000000000000001"/>
    <n v="0.1212"/>
    <x v="20"/>
    <n v="0.25369999999999998"/>
    <x v="15"/>
    <x v="86"/>
    <x v="157"/>
    <s v="Weekend"/>
    <x v="0"/>
    <x v="0"/>
    <s v="Spring"/>
    <x v="0"/>
  </r>
  <r>
    <n v="543"/>
    <x v="277"/>
    <n v="1"/>
    <n v="0"/>
    <x v="0"/>
    <x v="18"/>
    <x v="0"/>
    <x v="2"/>
    <x v="0"/>
    <n v="0.14000000000000001"/>
    <n v="0.13639999999999999"/>
    <x v="29"/>
    <n v="0.19400000000000001"/>
    <x v="1"/>
    <x v="142"/>
    <x v="158"/>
    <s v="Weekend"/>
    <x v="0"/>
    <x v="0"/>
    <s v="Spring"/>
    <x v="0"/>
  </r>
  <r>
    <n v="544"/>
    <x v="278"/>
    <n v="1"/>
    <n v="0"/>
    <x v="0"/>
    <x v="19"/>
    <x v="0"/>
    <x v="2"/>
    <x v="0"/>
    <n v="0.14000000000000001"/>
    <n v="0.1515"/>
    <x v="47"/>
    <n v="0.16420000000000001"/>
    <x v="2"/>
    <x v="143"/>
    <x v="13"/>
    <s v="Weekend"/>
    <x v="0"/>
    <x v="0"/>
    <s v="Spring"/>
    <x v="0"/>
  </r>
  <r>
    <n v="545"/>
    <x v="279"/>
    <n v="1"/>
    <n v="0"/>
    <x v="0"/>
    <x v="20"/>
    <x v="0"/>
    <x v="2"/>
    <x v="0"/>
    <n v="0.14000000000000001"/>
    <n v="0.13639999999999999"/>
    <x v="29"/>
    <n v="0.19400000000000001"/>
    <x v="5"/>
    <x v="122"/>
    <x v="117"/>
    <s v="Weekend"/>
    <x v="0"/>
    <x v="0"/>
    <s v="Spring"/>
    <x v="0"/>
  </r>
  <r>
    <n v="546"/>
    <x v="280"/>
    <n v="1"/>
    <n v="0"/>
    <x v="0"/>
    <x v="21"/>
    <x v="0"/>
    <x v="2"/>
    <x v="0"/>
    <n v="0.14000000000000001"/>
    <n v="0.1515"/>
    <x v="30"/>
    <n v="0.16420000000000001"/>
    <x v="15"/>
    <x v="42"/>
    <x v="29"/>
    <s v="Weekend"/>
    <x v="0"/>
    <x v="0"/>
    <s v="Spring"/>
    <x v="0"/>
  </r>
  <r>
    <n v="547"/>
    <x v="281"/>
    <n v="1"/>
    <n v="0"/>
    <x v="0"/>
    <x v="22"/>
    <x v="0"/>
    <x v="2"/>
    <x v="1"/>
    <n v="0.14000000000000001"/>
    <n v="0.13639999999999999"/>
    <x v="30"/>
    <n v="0.22389999999999999"/>
    <x v="0"/>
    <x v="1"/>
    <x v="17"/>
    <s v="Weekend"/>
    <x v="0"/>
    <x v="0"/>
    <s v="Spring"/>
    <x v="0"/>
  </r>
  <r>
    <n v="548"/>
    <x v="282"/>
    <n v="1"/>
    <n v="0"/>
    <x v="0"/>
    <x v="23"/>
    <x v="0"/>
    <x v="2"/>
    <x v="1"/>
    <n v="0.16"/>
    <n v="0.1515"/>
    <x v="26"/>
    <n v="0.25369999999999998"/>
    <x v="0"/>
    <x v="144"/>
    <x v="108"/>
    <s v="Weekend"/>
    <x v="0"/>
    <x v="0"/>
    <s v="Spring"/>
    <x v="0"/>
  </r>
  <r>
    <n v="549"/>
    <x v="283"/>
    <n v="1"/>
    <n v="0"/>
    <x v="0"/>
    <x v="0"/>
    <x v="0"/>
    <x v="3"/>
    <x v="1"/>
    <n v="0.16"/>
    <n v="0.13639999999999999"/>
    <x v="27"/>
    <n v="0.28360000000000002"/>
    <x v="0"/>
    <x v="8"/>
    <x v="23"/>
    <s v="Weekday"/>
    <x v="0"/>
    <x v="0"/>
    <s v="Spring"/>
    <x v="0"/>
  </r>
  <r>
    <n v="550"/>
    <x v="284"/>
    <n v="1"/>
    <n v="0"/>
    <x v="0"/>
    <x v="1"/>
    <x v="0"/>
    <x v="3"/>
    <x v="1"/>
    <n v="0.16"/>
    <n v="0.16669999999999999"/>
    <x v="27"/>
    <n v="0.16420000000000001"/>
    <x v="3"/>
    <x v="34"/>
    <x v="36"/>
    <s v="Weekday"/>
    <x v="0"/>
    <x v="0"/>
    <s v="Spring"/>
    <x v="0"/>
  </r>
  <r>
    <n v="551"/>
    <x v="285"/>
    <n v="1"/>
    <n v="0"/>
    <x v="0"/>
    <x v="2"/>
    <x v="0"/>
    <x v="3"/>
    <x v="0"/>
    <n v="0.16"/>
    <n v="0.1515"/>
    <x v="27"/>
    <n v="0.22389999999999999"/>
    <x v="3"/>
    <x v="6"/>
    <x v="5"/>
    <s v="Weekday"/>
    <x v="0"/>
    <x v="0"/>
    <s v="Spring"/>
    <x v="0"/>
  </r>
  <r>
    <n v="552"/>
    <x v="286"/>
    <n v="1"/>
    <n v="0"/>
    <x v="0"/>
    <x v="4"/>
    <x v="0"/>
    <x v="3"/>
    <x v="0"/>
    <n v="0.14000000000000001"/>
    <n v="0.16669999999999999"/>
    <x v="32"/>
    <n v="0.1045"/>
    <x v="3"/>
    <x v="4"/>
    <x v="4"/>
    <s v="Weekday"/>
    <x v="0"/>
    <x v="0"/>
    <s v="Spring"/>
    <x v="0"/>
  </r>
  <r>
    <n v="553"/>
    <x v="287"/>
    <n v="1"/>
    <n v="0"/>
    <x v="0"/>
    <x v="5"/>
    <x v="0"/>
    <x v="3"/>
    <x v="0"/>
    <n v="0.14000000000000001"/>
    <n v="0.13639999999999999"/>
    <x v="32"/>
    <n v="0.22389999999999999"/>
    <x v="3"/>
    <x v="33"/>
    <x v="23"/>
    <s v="Weekday"/>
    <x v="0"/>
    <x v="0"/>
    <s v="Spring"/>
    <x v="0"/>
  </r>
  <r>
    <n v="554"/>
    <x v="288"/>
    <n v="1"/>
    <n v="0"/>
    <x v="0"/>
    <x v="6"/>
    <x v="0"/>
    <x v="3"/>
    <x v="0"/>
    <n v="0.16"/>
    <n v="0.18179999999999999"/>
    <x v="32"/>
    <n v="0.1045"/>
    <x v="5"/>
    <x v="96"/>
    <x v="9"/>
    <s v="Weekday"/>
    <x v="0"/>
    <x v="0"/>
    <s v="Spring"/>
    <x v="0"/>
  </r>
  <r>
    <n v="555"/>
    <x v="289"/>
    <n v="1"/>
    <n v="0"/>
    <x v="0"/>
    <x v="7"/>
    <x v="0"/>
    <x v="3"/>
    <x v="0"/>
    <n v="0.16"/>
    <n v="0.1515"/>
    <x v="32"/>
    <n v="0.22389999999999999"/>
    <x v="2"/>
    <x v="145"/>
    <x v="159"/>
    <s v="Weekday"/>
    <x v="0"/>
    <x v="0"/>
    <s v="Spring"/>
    <x v="0"/>
  </r>
  <r>
    <n v="556"/>
    <x v="290"/>
    <n v="1"/>
    <n v="0"/>
    <x v="0"/>
    <x v="8"/>
    <x v="0"/>
    <x v="3"/>
    <x v="1"/>
    <n v="0.16"/>
    <n v="0.18179999999999999"/>
    <x v="32"/>
    <n v="0.1343"/>
    <x v="2"/>
    <x v="146"/>
    <x v="160"/>
    <s v="Weekday"/>
    <x v="0"/>
    <x v="0"/>
    <s v="Spring"/>
    <x v="0"/>
  </r>
  <r>
    <n v="557"/>
    <x v="291"/>
    <n v="1"/>
    <n v="0"/>
    <x v="0"/>
    <x v="9"/>
    <x v="0"/>
    <x v="3"/>
    <x v="1"/>
    <n v="0.2"/>
    <n v="0.2273"/>
    <x v="26"/>
    <n v="8.9599999999999999E-2"/>
    <x v="22"/>
    <x v="120"/>
    <x v="124"/>
    <s v="Weekday"/>
    <x v="0"/>
    <x v="0"/>
    <s v="Spring"/>
    <x v="0"/>
  </r>
  <r>
    <n v="558"/>
    <x v="292"/>
    <n v="1"/>
    <n v="0"/>
    <x v="0"/>
    <x v="10"/>
    <x v="0"/>
    <x v="3"/>
    <x v="1"/>
    <n v="0.22"/>
    <n v="0.2424"/>
    <x v="54"/>
    <n v="0.1045"/>
    <x v="15"/>
    <x v="47"/>
    <x v="97"/>
    <s v="Weekday"/>
    <x v="0"/>
    <x v="0"/>
    <s v="Spring"/>
    <x v="0"/>
  </r>
  <r>
    <n v="559"/>
    <x v="293"/>
    <n v="1"/>
    <n v="0"/>
    <x v="0"/>
    <x v="11"/>
    <x v="0"/>
    <x v="3"/>
    <x v="1"/>
    <n v="0.24"/>
    <n v="0.2424"/>
    <x v="54"/>
    <n v="0.1343"/>
    <x v="15"/>
    <x v="11"/>
    <x v="42"/>
    <s v="Weekday"/>
    <x v="0"/>
    <x v="0"/>
    <s v="Spring"/>
    <x v="0"/>
  </r>
  <r>
    <n v="560"/>
    <x v="294"/>
    <n v="1"/>
    <n v="0"/>
    <x v="0"/>
    <x v="12"/>
    <x v="0"/>
    <x v="3"/>
    <x v="1"/>
    <n v="0.26"/>
    <n v="0.28789999999999999"/>
    <x v="34"/>
    <n v="8.9599999999999999E-2"/>
    <x v="27"/>
    <x v="66"/>
    <x v="13"/>
    <s v="Weekday"/>
    <x v="0"/>
    <x v="0"/>
    <s v="Spring"/>
    <x v="0"/>
  </r>
  <r>
    <n v="561"/>
    <x v="295"/>
    <n v="1"/>
    <n v="0"/>
    <x v="0"/>
    <x v="13"/>
    <x v="0"/>
    <x v="3"/>
    <x v="1"/>
    <n v="0.26"/>
    <n v="0.2727"/>
    <x v="34"/>
    <n v="0.1343"/>
    <x v="27"/>
    <x v="109"/>
    <x v="15"/>
    <s v="Weekday"/>
    <x v="0"/>
    <x v="0"/>
    <s v="Spring"/>
    <x v="0"/>
  </r>
  <r>
    <n v="562"/>
    <x v="296"/>
    <n v="1"/>
    <n v="0"/>
    <x v="0"/>
    <x v="14"/>
    <x v="0"/>
    <x v="3"/>
    <x v="1"/>
    <n v="0.3"/>
    <n v="0.33329999999999999"/>
    <x v="49"/>
    <n v="0"/>
    <x v="16"/>
    <x v="77"/>
    <x v="118"/>
    <s v="Weekday"/>
    <x v="0"/>
    <x v="0"/>
    <s v="Spring"/>
    <x v="0"/>
  </r>
  <r>
    <n v="563"/>
    <x v="297"/>
    <n v="1"/>
    <n v="0"/>
    <x v="0"/>
    <x v="15"/>
    <x v="0"/>
    <x v="3"/>
    <x v="1"/>
    <n v="0.32"/>
    <n v="0.34849999999999998"/>
    <x v="16"/>
    <n v="0"/>
    <x v="27"/>
    <x v="36"/>
    <x v="11"/>
    <s v="Weekday"/>
    <x v="0"/>
    <x v="0"/>
    <s v="Spring"/>
    <x v="0"/>
  </r>
  <r>
    <n v="564"/>
    <x v="298"/>
    <n v="1"/>
    <n v="0"/>
    <x v="0"/>
    <x v="16"/>
    <x v="0"/>
    <x v="3"/>
    <x v="1"/>
    <n v="0.32"/>
    <n v="0.34849999999999998"/>
    <x v="16"/>
    <n v="0"/>
    <x v="24"/>
    <x v="46"/>
    <x v="155"/>
    <s v="Weekday"/>
    <x v="0"/>
    <x v="0"/>
    <s v="Spring"/>
    <x v="0"/>
  </r>
  <r>
    <n v="565"/>
    <x v="299"/>
    <n v="1"/>
    <n v="0"/>
    <x v="0"/>
    <x v="17"/>
    <x v="0"/>
    <x v="3"/>
    <x v="0"/>
    <n v="0.3"/>
    <n v="0.33329999999999999"/>
    <x v="49"/>
    <n v="0"/>
    <x v="24"/>
    <x v="147"/>
    <x v="161"/>
    <s v="Weekday"/>
    <x v="0"/>
    <x v="0"/>
    <s v="Spring"/>
    <x v="0"/>
  </r>
  <r>
    <n v="566"/>
    <x v="300"/>
    <n v="1"/>
    <n v="0"/>
    <x v="0"/>
    <x v="18"/>
    <x v="0"/>
    <x v="3"/>
    <x v="1"/>
    <n v="0.3"/>
    <n v="0.31819999999999998"/>
    <x v="36"/>
    <n v="8.9599999999999999E-2"/>
    <x v="18"/>
    <x v="148"/>
    <x v="162"/>
    <s v="Weekday"/>
    <x v="0"/>
    <x v="0"/>
    <s v="Spring"/>
    <x v="0"/>
  </r>
  <r>
    <n v="567"/>
    <x v="301"/>
    <n v="1"/>
    <n v="0"/>
    <x v="0"/>
    <x v="19"/>
    <x v="0"/>
    <x v="3"/>
    <x v="1"/>
    <n v="0.26"/>
    <n v="0.2576"/>
    <x v="55"/>
    <n v="0.16420000000000001"/>
    <x v="23"/>
    <x v="149"/>
    <x v="163"/>
    <s v="Weekday"/>
    <x v="0"/>
    <x v="0"/>
    <s v="Spring"/>
    <x v="0"/>
  </r>
  <r>
    <n v="568"/>
    <x v="302"/>
    <n v="1"/>
    <n v="0"/>
    <x v="0"/>
    <x v="20"/>
    <x v="0"/>
    <x v="3"/>
    <x v="0"/>
    <n v="0.24"/>
    <n v="0.2273"/>
    <x v="55"/>
    <n v="0.19400000000000001"/>
    <x v="19"/>
    <x v="145"/>
    <x v="164"/>
    <s v="Weekday"/>
    <x v="0"/>
    <x v="0"/>
    <s v="Spring"/>
    <x v="0"/>
  </r>
  <r>
    <n v="569"/>
    <x v="303"/>
    <n v="1"/>
    <n v="0"/>
    <x v="0"/>
    <x v="21"/>
    <x v="0"/>
    <x v="3"/>
    <x v="0"/>
    <n v="0.24"/>
    <n v="0.2273"/>
    <x v="55"/>
    <n v="0.19400000000000001"/>
    <x v="2"/>
    <x v="71"/>
    <x v="79"/>
    <s v="Weekday"/>
    <x v="0"/>
    <x v="0"/>
    <s v="Spring"/>
    <x v="0"/>
  </r>
  <r>
    <n v="570"/>
    <x v="304"/>
    <n v="1"/>
    <n v="0"/>
    <x v="0"/>
    <x v="22"/>
    <x v="0"/>
    <x v="3"/>
    <x v="0"/>
    <n v="0.22"/>
    <n v="0.2273"/>
    <x v="26"/>
    <n v="0.16420000000000001"/>
    <x v="17"/>
    <x v="47"/>
    <x v="26"/>
    <s v="Weekday"/>
    <x v="0"/>
    <x v="0"/>
    <s v="Spring"/>
    <x v="0"/>
  </r>
  <r>
    <n v="571"/>
    <x v="305"/>
    <n v="1"/>
    <n v="0"/>
    <x v="0"/>
    <x v="23"/>
    <x v="0"/>
    <x v="3"/>
    <x v="1"/>
    <n v="0.22"/>
    <n v="0.2273"/>
    <x v="26"/>
    <n v="0.16420000000000001"/>
    <x v="0"/>
    <x v="53"/>
    <x v="1"/>
    <s v="Weekday"/>
    <x v="0"/>
    <x v="0"/>
    <s v="Spring"/>
    <x v="0"/>
  </r>
  <r>
    <n v="572"/>
    <x v="306"/>
    <n v="1"/>
    <n v="0"/>
    <x v="0"/>
    <x v="0"/>
    <x v="0"/>
    <x v="4"/>
    <x v="1"/>
    <n v="0.22"/>
    <n v="0.2273"/>
    <x v="27"/>
    <n v="0.1343"/>
    <x v="0"/>
    <x v="88"/>
    <x v="22"/>
    <s v="Weekday"/>
    <x v="0"/>
    <x v="0"/>
    <s v="Spring"/>
    <x v="0"/>
  </r>
  <r>
    <n v="573"/>
    <x v="307"/>
    <n v="1"/>
    <n v="0"/>
    <x v="0"/>
    <x v="1"/>
    <x v="0"/>
    <x v="4"/>
    <x v="1"/>
    <n v="0.24"/>
    <n v="0.2424"/>
    <x v="55"/>
    <n v="0.1343"/>
    <x v="3"/>
    <x v="34"/>
    <x v="36"/>
    <s v="Weekday"/>
    <x v="0"/>
    <x v="0"/>
    <s v="Spring"/>
    <x v="0"/>
  </r>
  <r>
    <n v="574"/>
    <x v="308"/>
    <n v="1"/>
    <n v="0"/>
    <x v="0"/>
    <x v="2"/>
    <x v="0"/>
    <x v="4"/>
    <x v="2"/>
    <n v="0.22"/>
    <n v="0.2273"/>
    <x v="27"/>
    <n v="0.19400000000000001"/>
    <x v="0"/>
    <x v="7"/>
    <x v="98"/>
    <s v="Weekday"/>
    <x v="0"/>
    <x v="0"/>
    <s v="Spring"/>
    <x v="0"/>
  </r>
  <r>
    <n v="575"/>
    <x v="309"/>
    <n v="1"/>
    <n v="0"/>
    <x v="0"/>
    <x v="5"/>
    <x v="0"/>
    <x v="4"/>
    <x v="2"/>
    <n v="0.2"/>
    <n v="0.18179999999999999"/>
    <x v="3"/>
    <n v="0.28360000000000002"/>
    <x v="3"/>
    <x v="4"/>
    <x v="4"/>
    <s v="Weekday"/>
    <x v="0"/>
    <x v="0"/>
    <s v="Spring"/>
    <x v="0"/>
  </r>
  <r>
    <n v="576"/>
    <x v="310"/>
    <n v="1"/>
    <n v="0"/>
    <x v="0"/>
    <x v="6"/>
    <x v="0"/>
    <x v="4"/>
    <x v="2"/>
    <n v="0.2"/>
    <n v="0.18179999999999999"/>
    <x v="3"/>
    <n v="0.28360000000000002"/>
    <x v="3"/>
    <x v="21"/>
    <x v="7"/>
    <s v="Weekday"/>
    <x v="0"/>
    <x v="0"/>
    <s v="Spring"/>
    <x v="0"/>
  </r>
  <r>
    <n v="577"/>
    <x v="311"/>
    <n v="1"/>
    <n v="0"/>
    <x v="0"/>
    <x v="7"/>
    <x v="0"/>
    <x v="4"/>
    <x v="2"/>
    <n v="0.22"/>
    <n v="0.21210000000000001"/>
    <x v="9"/>
    <n v="0.29849999999999999"/>
    <x v="5"/>
    <x v="31"/>
    <x v="33"/>
    <s v="Weekday"/>
    <x v="0"/>
    <x v="0"/>
    <s v="Spring"/>
    <x v="0"/>
  </r>
  <r>
    <n v="578"/>
    <x v="312"/>
    <n v="1"/>
    <n v="0"/>
    <x v="0"/>
    <x v="8"/>
    <x v="0"/>
    <x v="4"/>
    <x v="2"/>
    <n v="0.22"/>
    <n v="0.21210000000000001"/>
    <x v="9"/>
    <n v="0.29849999999999999"/>
    <x v="0"/>
    <x v="94"/>
    <x v="44"/>
    <s v="Weekday"/>
    <x v="0"/>
    <x v="0"/>
    <s v="Spring"/>
    <x v="0"/>
  </r>
  <r>
    <n v="579"/>
    <x v="313"/>
    <n v="1"/>
    <n v="0"/>
    <x v="0"/>
    <x v="9"/>
    <x v="0"/>
    <x v="4"/>
    <x v="2"/>
    <n v="0.22"/>
    <n v="0.21210000000000001"/>
    <x v="9"/>
    <n v="0.29849999999999999"/>
    <x v="0"/>
    <x v="11"/>
    <x v="154"/>
    <s v="Weekday"/>
    <x v="0"/>
    <x v="0"/>
    <s v="Spring"/>
    <x v="0"/>
  </r>
  <r>
    <n v="580"/>
    <x v="314"/>
    <n v="1"/>
    <n v="0"/>
    <x v="0"/>
    <x v="10"/>
    <x v="0"/>
    <x v="4"/>
    <x v="2"/>
    <n v="0.22"/>
    <n v="0.21210000000000001"/>
    <x v="43"/>
    <n v="0.28360000000000002"/>
    <x v="4"/>
    <x v="16"/>
    <x v="20"/>
    <s v="Weekday"/>
    <x v="0"/>
    <x v="0"/>
    <s v="Spring"/>
    <x v="0"/>
  </r>
  <r>
    <n v="581"/>
    <x v="315"/>
    <n v="1"/>
    <n v="0"/>
    <x v="0"/>
    <x v="11"/>
    <x v="0"/>
    <x v="4"/>
    <x v="2"/>
    <n v="0.22"/>
    <n v="0.19700000000000001"/>
    <x v="43"/>
    <n v="0.32840000000000003"/>
    <x v="15"/>
    <x v="96"/>
    <x v="102"/>
    <s v="Weekday"/>
    <x v="0"/>
    <x v="0"/>
    <s v="Spring"/>
    <x v="0"/>
  </r>
  <r>
    <n v="582"/>
    <x v="316"/>
    <n v="1"/>
    <n v="0"/>
    <x v="0"/>
    <x v="12"/>
    <x v="0"/>
    <x v="4"/>
    <x v="2"/>
    <n v="0.22"/>
    <n v="0.19700000000000001"/>
    <x v="43"/>
    <n v="0.32840000000000003"/>
    <x v="18"/>
    <x v="40"/>
    <x v="61"/>
    <s v="Weekday"/>
    <x v="0"/>
    <x v="0"/>
    <s v="Spring"/>
    <x v="0"/>
  </r>
  <r>
    <n v="583"/>
    <x v="317"/>
    <n v="1"/>
    <n v="0"/>
    <x v="0"/>
    <x v="13"/>
    <x v="0"/>
    <x v="4"/>
    <x v="2"/>
    <n v="0.22"/>
    <n v="0.19700000000000001"/>
    <x v="43"/>
    <n v="0.32840000000000003"/>
    <x v="17"/>
    <x v="30"/>
    <x v="105"/>
    <s v="Weekday"/>
    <x v="0"/>
    <x v="0"/>
    <s v="Spring"/>
    <x v="0"/>
  </r>
  <r>
    <n v="584"/>
    <x v="318"/>
    <n v="1"/>
    <n v="0"/>
    <x v="0"/>
    <x v="14"/>
    <x v="0"/>
    <x v="4"/>
    <x v="2"/>
    <n v="0.22"/>
    <n v="0.19700000000000001"/>
    <x v="43"/>
    <n v="0.35820000000000002"/>
    <x v="3"/>
    <x v="49"/>
    <x v="9"/>
    <s v="Weekday"/>
    <x v="0"/>
    <x v="0"/>
    <s v="Spring"/>
    <x v="0"/>
  </r>
  <r>
    <n v="585"/>
    <x v="319"/>
    <n v="1"/>
    <n v="0"/>
    <x v="0"/>
    <x v="15"/>
    <x v="0"/>
    <x v="4"/>
    <x v="2"/>
    <n v="0.22"/>
    <n v="0.18179999999999999"/>
    <x v="43"/>
    <n v="0.4627"/>
    <x v="5"/>
    <x v="76"/>
    <x v="74"/>
    <s v="Weekday"/>
    <x v="0"/>
    <x v="0"/>
    <s v="Spring"/>
    <x v="0"/>
  </r>
  <r>
    <n v="586"/>
    <x v="320"/>
    <n v="1"/>
    <n v="0"/>
    <x v="0"/>
    <x v="16"/>
    <x v="0"/>
    <x v="4"/>
    <x v="3"/>
    <n v="0.22"/>
    <n v="0.19700000000000001"/>
    <x v="43"/>
    <n v="0.32840000000000003"/>
    <x v="5"/>
    <x v="96"/>
    <x v="9"/>
    <s v="Weekday"/>
    <x v="0"/>
    <x v="0"/>
    <s v="Spring"/>
    <x v="0"/>
  </r>
  <r>
    <n v="587"/>
    <x v="321"/>
    <n v="1"/>
    <n v="0"/>
    <x v="0"/>
    <x v="17"/>
    <x v="0"/>
    <x v="4"/>
    <x v="2"/>
    <n v="0.2"/>
    <n v="0.18179999999999999"/>
    <x v="43"/>
    <n v="0.35820000000000002"/>
    <x v="3"/>
    <x v="16"/>
    <x v="132"/>
    <s v="Weekday"/>
    <x v="0"/>
    <x v="0"/>
    <s v="Spring"/>
    <x v="0"/>
  </r>
  <r>
    <n v="588"/>
    <x v="322"/>
    <n v="1"/>
    <n v="0"/>
    <x v="0"/>
    <x v="16"/>
    <x v="0"/>
    <x v="5"/>
    <x v="0"/>
    <n v="0.22"/>
    <n v="0.2273"/>
    <x v="28"/>
    <n v="0.19400000000000001"/>
    <x v="5"/>
    <x v="140"/>
    <x v="108"/>
    <s v="Weekday"/>
    <x v="0"/>
    <x v="0"/>
    <s v="Spring"/>
    <x v="0"/>
  </r>
  <r>
    <n v="589"/>
    <x v="323"/>
    <n v="1"/>
    <n v="0"/>
    <x v="0"/>
    <x v="17"/>
    <x v="0"/>
    <x v="5"/>
    <x v="0"/>
    <n v="0.22"/>
    <n v="0.2424"/>
    <x v="28"/>
    <n v="0.1045"/>
    <x v="4"/>
    <x v="70"/>
    <x v="11"/>
    <s v="Weekday"/>
    <x v="0"/>
    <x v="0"/>
    <s v="Spring"/>
    <x v="0"/>
  </r>
  <r>
    <n v="590"/>
    <x v="324"/>
    <n v="1"/>
    <n v="0"/>
    <x v="0"/>
    <x v="18"/>
    <x v="0"/>
    <x v="5"/>
    <x v="0"/>
    <n v="0.2"/>
    <n v="0.2273"/>
    <x v="27"/>
    <n v="8.9599999999999999E-2"/>
    <x v="0"/>
    <x v="143"/>
    <x v="133"/>
    <s v="Weekday"/>
    <x v="0"/>
    <x v="0"/>
    <s v="Spring"/>
    <x v="0"/>
  </r>
  <r>
    <n v="591"/>
    <x v="325"/>
    <n v="1"/>
    <n v="0"/>
    <x v="0"/>
    <x v="19"/>
    <x v="0"/>
    <x v="5"/>
    <x v="0"/>
    <n v="0.2"/>
    <n v="0.2273"/>
    <x v="27"/>
    <n v="8.9599999999999999E-2"/>
    <x v="0"/>
    <x v="83"/>
    <x v="67"/>
    <s v="Weekday"/>
    <x v="0"/>
    <x v="0"/>
    <s v="Spring"/>
    <x v="0"/>
  </r>
  <r>
    <n v="592"/>
    <x v="326"/>
    <n v="1"/>
    <n v="0"/>
    <x v="0"/>
    <x v="20"/>
    <x v="0"/>
    <x v="5"/>
    <x v="0"/>
    <n v="0.18"/>
    <n v="0.21210000000000001"/>
    <x v="32"/>
    <n v="8.9599999999999999E-2"/>
    <x v="17"/>
    <x v="11"/>
    <x v="29"/>
    <s v="Weekday"/>
    <x v="0"/>
    <x v="0"/>
    <s v="Spring"/>
    <x v="0"/>
  </r>
  <r>
    <n v="593"/>
    <x v="327"/>
    <n v="1"/>
    <n v="0"/>
    <x v="0"/>
    <x v="21"/>
    <x v="0"/>
    <x v="5"/>
    <x v="0"/>
    <n v="0.18"/>
    <n v="0.21210000000000001"/>
    <x v="32"/>
    <n v="8.9599999999999999E-2"/>
    <x v="4"/>
    <x v="49"/>
    <x v="103"/>
    <s v="Weekday"/>
    <x v="0"/>
    <x v="0"/>
    <s v="Spring"/>
    <x v="0"/>
  </r>
  <r>
    <n v="594"/>
    <x v="328"/>
    <n v="1"/>
    <n v="0"/>
    <x v="0"/>
    <x v="22"/>
    <x v="0"/>
    <x v="5"/>
    <x v="0"/>
    <n v="0.18"/>
    <n v="0.21210000000000001"/>
    <x v="32"/>
    <n v="8.9599999999999999E-2"/>
    <x v="3"/>
    <x v="2"/>
    <x v="110"/>
    <s v="Weekday"/>
    <x v="0"/>
    <x v="0"/>
    <s v="Spring"/>
    <x v="0"/>
  </r>
  <r>
    <n v="595"/>
    <x v="329"/>
    <n v="1"/>
    <n v="0"/>
    <x v="0"/>
    <x v="23"/>
    <x v="0"/>
    <x v="5"/>
    <x v="0"/>
    <n v="0.18"/>
    <n v="0.19700000000000001"/>
    <x v="1"/>
    <n v="0.16420000000000001"/>
    <x v="3"/>
    <x v="20"/>
    <x v="0"/>
    <s v="Weekday"/>
    <x v="0"/>
    <x v="0"/>
    <s v="Spring"/>
    <x v="0"/>
  </r>
  <r>
    <n v="596"/>
    <x v="330"/>
    <n v="1"/>
    <n v="0"/>
    <x v="0"/>
    <x v="0"/>
    <x v="0"/>
    <x v="6"/>
    <x v="1"/>
    <n v="0.2"/>
    <n v="0.21210000000000001"/>
    <x v="2"/>
    <n v="0.1343"/>
    <x v="3"/>
    <x v="33"/>
    <x v="23"/>
    <s v="Weekday"/>
    <x v="0"/>
    <x v="0"/>
    <s v="Spring"/>
    <x v="0"/>
  </r>
  <r>
    <n v="597"/>
    <x v="331"/>
    <n v="1"/>
    <n v="0"/>
    <x v="0"/>
    <x v="1"/>
    <x v="0"/>
    <x v="6"/>
    <x v="1"/>
    <n v="0.2"/>
    <n v="0.21210000000000001"/>
    <x v="2"/>
    <n v="0.1343"/>
    <x v="5"/>
    <x v="6"/>
    <x v="6"/>
    <s v="Weekday"/>
    <x v="0"/>
    <x v="0"/>
    <s v="Spring"/>
    <x v="0"/>
  </r>
  <r>
    <n v="598"/>
    <x v="332"/>
    <n v="1"/>
    <n v="0"/>
    <x v="0"/>
    <x v="2"/>
    <x v="0"/>
    <x v="6"/>
    <x v="1"/>
    <n v="0.2"/>
    <n v="0.21210000000000001"/>
    <x v="2"/>
    <n v="0.16420000000000001"/>
    <x v="3"/>
    <x v="6"/>
    <x v="5"/>
    <s v="Weekday"/>
    <x v="0"/>
    <x v="0"/>
    <s v="Spring"/>
    <x v="0"/>
  </r>
  <r>
    <n v="599"/>
    <x v="333"/>
    <n v="1"/>
    <n v="0"/>
    <x v="0"/>
    <x v="3"/>
    <x v="0"/>
    <x v="6"/>
    <x v="1"/>
    <n v="0.2"/>
    <n v="0.2273"/>
    <x v="2"/>
    <n v="0.1045"/>
    <x v="5"/>
    <x v="5"/>
    <x v="4"/>
    <s v="Weekday"/>
    <x v="0"/>
    <x v="0"/>
    <s v="Spring"/>
    <x v="0"/>
  </r>
  <r>
    <n v="600"/>
    <x v="334"/>
    <n v="1"/>
    <n v="0"/>
    <x v="0"/>
    <x v="5"/>
    <x v="0"/>
    <x v="6"/>
    <x v="1"/>
    <n v="0.18"/>
    <n v="0.21210000000000001"/>
    <x v="1"/>
    <n v="0.1045"/>
    <x v="3"/>
    <x v="22"/>
    <x v="48"/>
    <s v="Weekday"/>
    <x v="0"/>
    <x v="0"/>
    <s v="Spring"/>
    <x v="0"/>
  </r>
  <r>
    <n v="601"/>
    <x v="335"/>
    <n v="1"/>
    <n v="0"/>
    <x v="0"/>
    <x v="6"/>
    <x v="0"/>
    <x v="6"/>
    <x v="1"/>
    <n v="0.18"/>
    <n v="0.19700000000000001"/>
    <x v="1"/>
    <n v="0.1343"/>
    <x v="3"/>
    <x v="20"/>
    <x v="0"/>
    <s v="Weekday"/>
    <x v="0"/>
    <x v="0"/>
    <s v="Spring"/>
    <x v="0"/>
  </r>
  <r>
    <n v="602"/>
    <x v="336"/>
    <n v="1"/>
    <n v="0"/>
    <x v="0"/>
    <x v="7"/>
    <x v="0"/>
    <x v="6"/>
    <x v="1"/>
    <n v="0.16"/>
    <n v="0.19700000000000001"/>
    <x v="3"/>
    <n v="8.9599999999999999E-2"/>
    <x v="4"/>
    <x v="29"/>
    <x v="122"/>
    <s v="Weekday"/>
    <x v="0"/>
    <x v="0"/>
    <s v="Spring"/>
    <x v="0"/>
  </r>
  <r>
    <n v="603"/>
    <x v="337"/>
    <n v="1"/>
    <n v="0"/>
    <x v="0"/>
    <x v="8"/>
    <x v="0"/>
    <x v="6"/>
    <x v="1"/>
    <n v="0.16"/>
    <n v="0.19700000000000001"/>
    <x v="3"/>
    <n v="8.9599999999999999E-2"/>
    <x v="4"/>
    <x v="119"/>
    <x v="45"/>
    <s v="Weekday"/>
    <x v="0"/>
    <x v="0"/>
    <s v="Spring"/>
    <x v="0"/>
  </r>
  <r>
    <n v="604"/>
    <x v="338"/>
    <n v="1"/>
    <n v="0"/>
    <x v="0"/>
    <x v="9"/>
    <x v="0"/>
    <x v="6"/>
    <x v="2"/>
    <n v="0.18"/>
    <n v="0.21210000000000001"/>
    <x v="3"/>
    <n v="8.9599999999999999E-2"/>
    <x v="15"/>
    <x v="73"/>
    <x v="129"/>
    <s v="Weekday"/>
    <x v="0"/>
    <x v="0"/>
    <s v="Spring"/>
    <x v="0"/>
  </r>
  <r>
    <n v="605"/>
    <x v="339"/>
    <n v="1"/>
    <n v="0"/>
    <x v="0"/>
    <x v="10"/>
    <x v="0"/>
    <x v="6"/>
    <x v="2"/>
    <n v="0.18"/>
    <n v="0.21210000000000001"/>
    <x v="3"/>
    <n v="0.1045"/>
    <x v="3"/>
    <x v="47"/>
    <x v="99"/>
    <s v="Weekday"/>
    <x v="0"/>
    <x v="0"/>
    <s v="Spring"/>
    <x v="0"/>
  </r>
  <r>
    <n v="606"/>
    <x v="340"/>
    <n v="1"/>
    <n v="0"/>
    <x v="0"/>
    <x v="11"/>
    <x v="0"/>
    <x v="6"/>
    <x v="2"/>
    <n v="0.18"/>
    <n v="0.21210000000000001"/>
    <x v="43"/>
    <n v="0.1045"/>
    <x v="3"/>
    <x v="10"/>
    <x v="33"/>
    <s v="Weekday"/>
    <x v="0"/>
    <x v="0"/>
    <s v="Spring"/>
    <x v="0"/>
  </r>
  <r>
    <n v="607"/>
    <x v="341"/>
    <n v="1"/>
    <n v="0"/>
    <x v="0"/>
    <x v="12"/>
    <x v="0"/>
    <x v="6"/>
    <x v="2"/>
    <n v="0.18"/>
    <n v="0.21210000000000001"/>
    <x v="43"/>
    <n v="0.1045"/>
    <x v="5"/>
    <x v="95"/>
    <x v="115"/>
    <s v="Weekday"/>
    <x v="0"/>
    <x v="0"/>
    <s v="Spring"/>
    <x v="0"/>
  </r>
  <r>
    <n v="608"/>
    <x v="342"/>
    <n v="1"/>
    <n v="0"/>
    <x v="0"/>
    <x v="13"/>
    <x v="0"/>
    <x v="6"/>
    <x v="2"/>
    <n v="0.18"/>
    <n v="0.21210000000000001"/>
    <x v="43"/>
    <n v="0.1045"/>
    <x v="3"/>
    <x v="17"/>
    <x v="35"/>
    <s v="Weekday"/>
    <x v="0"/>
    <x v="0"/>
    <s v="Spring"/>
    <x v="0"/>
  </r>
  <r>
    <n v="609"/>
    <x v="343"/>
    <n v="1"/>
    <n v="0"/>
    <x v="0"/>
    <x v="14"/>
    <x v="0"/>
    <x v="6"/>
    <x v="2"/>
    <n v="0.22"/>
    <n v="0.2727"/>
    <x v="1"/>
    <n v="0"/>
    <x v="4"/>
    <x v="49"/>
    <x v="103"/>
    <s v="Weekday"/>
    <x v="0"/>
    <x v="0"/>
    <s v="Spring"/>
    <x v="0"/>
  </r>
  <r>
    <n v="610"/>
    <x v="344"/>
    <n v="1"/>
    <n v="0"/>
    <x v="0"/>
    <x v="15"/>
    <x v="0"/>
    <x v="6"/>
    <x v="1"/>
    <n v="0.2"/>
    <n v="0.2576"/>
    <x v="3"/>
    <n v="0"/>
    <x v="5"/>
    <x v="71"/>
    <x v="102"/>
    <s v="Weekday"/>
    <x v="0"/>
    <x v="0"/>
    <s v="Spring"/>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0">
  <r>
    <n v="1"/>
    <x v="0"/>
    <x v="0"/>
    <n v="0"/>
    <x v="0"/>
    <x v="0"/>
    <b v="0"/>
    <n v="6"/>
    <x v="0"/>
    <n v="0.24"/>
    <n v="0.28789999999999999"/>
    <n v="0.81"/>
    <x v="0"/>
    <n v="3"/>
    <n v="13"/>
    <n v="16"/>
    <x v="0"/>
    <s v="Non-Peak"/>
    <x v="0"/>
    <s v="Spring"/>
    <s v="Early Morning"/>
    <x v="0"/>
  </r>
  <r>
    <n v="2"/>
    <x v="0"/>
    <x v="0"/>
    <n v="0"/>
    <x v="0"/>
    <x v="1"/>
    <b v="0"/>
    <n v="6"/>
    <x v="0"/>
    <n v="0.22"/>
    <n v="0.2727"/>
    <n v="0.8"/>
    <x v="0"/>
    <n v="8"/>
    <n v="32"/>
    <n v="40"/>
    <x v="0"/>
    <s v="Non-Peak"/>
    <x v="0"/>
    <s v="Spring"/>
    <s v="Early Morning"/>
    <x v="0"/>
  </r>
  <r>
    <n v="3"/>
    <x v="0"/>
    <x v="0"/>
    <n v="0"/>
    <x v="0"/>
    <x v="2"/>
    <b v="0"/>
    <n v="6"/>
    <x v="0"/>
    <n v="0.22"/>
    <n v="0.2727"/>
    <n v="0.8"/>
    <x v="0"/>
    <n v="5"/>
    <n v="27"/>
    <n v="32"/>
    <x v="0"/>
    <s v="Non-Peak"/>
    <x v="0"/>
    <s v="Spring"/>
    <s v="Early Morning"/>
    <x v="0"/>
  </r>
  <r>
    <n v="4"/>
    <x v="0"/>
    <x v="0"/>
    <n v="0"/>
    <x v="0"/>
    <x v="3"/>
    <b v="0"/>
    <n v="6"/>
    <x v="0"/>
    <n v="0.24"/>
    <n v="0.28789999999999999"/>
    <n v="0.75"/>
    <x v="0"/>
    <n v="3"/>
    <n v="10"/>
    <n v="13"/>
    <x v="0"/>
    <s v="Non-Peak"/>
    <x v="0"/>
    <s v="Spring"/>
    <s v="Early Morning"/>
    <x v="0"/>
  </r>
  <r>
    <n v="5"/>
    <x v="0"/>
    <x v="0"/>
    <n v="0"/>
    <x v="0"/>
    <x v="4"/>
    <b v="0"/>
    <n v="6"/>
    <x v="0"/>
    <n v="0.24"/>
    <n v="0.28789999999999999"/>
    <n v="0.75"/>
    <x v="0"/>
    <n v="0"/>
    <n v="1"/>
    <n v="1"/>
    <x v="0"/>
    <s v="Non-Peak"/>
    <x v="0"/>
    <s v="Spring"/>
    <s v="Early Morning"/>
    <x v="0"/>
  </r>
  <r>
    <n v="6"/>
    <x v="0"/>
    <x v="0"/>
    <n v="0"/>
    <x v="0"/>
    <x v="5"/>
    <b v="0"/>
    <n v="6"/>
    <x v="1"/>
    <n v="0.24"/>
    <n v="0.2576"/>
    <n v="0.75"/>
    <x v="1"/>
    <n v="0"/>
    <n v="1"/>
    <n v="1"/>
    <x v="0"/>
    <s v="Non-Peak"/>
    <x v="0"/>
    <s v="Spring"/>
    <s v="Early Morning"/>
    <x v="1"/>
  </r>
  <r>
    <n v="7"/>
    <x v="0"/>
    <x v="0"/>
    <n v="0"/>
    <x v="0"/>
    <x v="6"/>
    <b v="0"/>
    <n v="6"/>
    <x v="0"/>
    <n v="0.22"/>
    <n v="0.2727"/>
    <n v="0.8"/>
    <x v="0"/>
    <n v="2"/>
    <n v="0"/>
    <n v="2"/>
    <x v="0"/>
    <s v="Non-Peak"/>
    <x v="0"/>
    <s v="Spring"/>
    <s v="Morning"/>
    <x v="0"/>
  </r>
  <r>
    <n v="8"/>
    <x v="0"/>
    <x v="0"/>
    <n v="0"/>
    <x v="0"/>
    <x v="7"/>
    <b v="0"/>
    <n v="6"/>
    <x v="0"/>
    <n v="0.2"/>
    <n v="0.2576"/>
    <n v="0.86"/>
    <x v="0"/>
    <n v="1"/>
    <n v="2"/>
    <n v="3"/>
    <x v="0"/>
    <s v="Peak"/>
    <x v="0"/>
    <s v="Spring"/>
    <s v="Morning"/>
    <x v="0"/>
  </r>
  <r>
    <n v="9"/>
    <x v="0"/>
    <x v="0"/>
    <n v="0"/>
    <x v="0"/>
    <x v="8"/>
    <b v="0"/>
    <n v="6"/>
    <x v="0"/>
    <n v="0.24"/>
    <n v="0.2006"/>
    <n v="0.75"/>
    <x v="0"/>
    <n v="1"/>
    <n v="7"/>
    <n v="8"/>
    <x v="0"/>
    <s v="Peak"/>
    <x v="0"/>
    <s v="Spring"/>
    <s v="Morning"/>
    <x v="0"/>
  </r>
  <r>
    <n v="10"/>
    <x v="0"/>
    <x v="0"/>
    <n v="0"/>
    <x v="0"/>
    <x v="9"/>
    <b v="0"/>
    <n v="6"/>
    <x v="0"/>
    <n v="0.32"/>
    <n v="0.34849999999999998"/>
    <n v="0.76"/>
    <x v="0"/>
    <n v="8"/>
    <n v="6"/>
    <n v="14"/>
    <x v="0"/>
    <s v="Peak"/>
    <x v="0"/>
    <s v="Spring"/>
    <s v="Morning"/>
    <x v="0"/>
  </r>
  <r>
    <n v="11"/>
    <x v="0"/>
    <x v="0"/>
    <n v="0"/>
    <x v="0"/>
    <x v="10"/>
    <b v="0"/>
    <n v="6"/>
    <x v="0"/>
    <n v="0.38"/>
    <n v="0.39389999999999997"/>
    <n v="0.76"/>
    <x v="2"/>
    <n v="12"/>
    <n v="24"/>
    <n v="36"/>
    <x v="0"/>
    <s v="Non-Peak"/>
    <x v="0"/>
    <s v="Spring"/>
    <s v="Morning"/>
    <x v="0"/>
  </r>
  <r>
    <n v="12"/>
    <x v="0"/>
    <x v="0"/>
    <n v="0"/>
    <x v="0"/>
    <x v="11"/>
    <b v="0"/>
    <n v="6"/>
    <x v="0"/>
    <n v="0.36"/>
    <n v="0.33329999999999999"/>
    <n v="0.81"/>
    <x v="3"/>
    <n v="26"/>
    <n v="30"/>
    <n v="56"/>
    <x v="0"/>
    <s v="Non-Peak"/>
    <x v="0"/>
    <s v="Spring"/>
    <s v="Morning"/>
    <x v="0"/>
  </r>
  <r>
    <n v="13"/>
    <x v="0"/>
    <x v="0"/>
    <n v="0"/>
    <x v="0"/>
    <x v="12"/>
    <b v="0"/>
    <n v="6"/>
    <x v="0"/>
    <n v="0.42"/>
    <n v="0.42420000000000002"/>
    <n v="0.77"/>
    <x v="3"/>
    <n v="29"/>
    <n v="55"/>
    <n v="84"/>
    <x v="0"/>
    <s v="Non-Peak"/>
    <x v="0"/>
    <s v="Spring"/>
    <s v="Afternoon"/>
    <x v="0"/>
  </r>
  <r>
    <n v="14"/>
    <x v="0"/>
    <x v="0"/>
    <n v="0"/>
    <x v="0"/>
    <x v="13"/>
    <b v="0"/>
    <n v="6"/>
    <x v="1"/>
    <n v="0.46"/>
    <n v="0.45450000000000002"/>
    <n v="0.72"/>
    <x v="4"/>
    <n v="47"/>
    <n v="47"/>
    <n v="94"/>
    <x v="0"/>
    <s v="Non-Peak"/>
    <x v="0"/>
    <s v="Spring"/>
    <s v="Afternoon"/>
    <x v="1"/>
  </r>
  <r>
    <n v="15"/>
    <x v="0"/>
    <x v="0"/>
    <n v="0"/>
    <x v="0"/>
    <x v="14"/>
    <b v="0"/>
    <n v="6"/>
    <x v="1"/>
    <n v="0.46"/>
    <n v="0.45450000000000002"/>
    <n v="0.72"/>
    <x v="3"/>
    <n v="35"/>
    <n v="71"/>
    <n v="106"/>
    <x v="0"/>
    <s v="Non-Peak"/>
    <x v="0"/>
    <s v="Spring"/>
    <s v="Afternoon"/>
    <x v="1"/>
  </r>
  <r>
    <n v="16"/>
    <x v="0"/>
    <x v="0"/>
    <n v="0"/>
    <x v="0"/>
    <x v="15"/>
    <b v="0"/>
    <n v="6"/>
    <x v="1"/>
    <n v="0.44"/>
    <n v="0.43940000000000001"/>
    <n v="0.77"/>
    <x v="4"/>
    <n v="40"/>
    <n v="70"/>
    <n v="110"/>
    <x v="0"/>
    <s v="Non-Peak"/>
    <x v="0"/>
    <s v="Spring"/>
    <s v="Afternoon"/>
    <x v="1"/>
  </r>
  <r>
    <n v="17"/>
    <x v="0"/>
    <x v="0"/>
    <n v="0"/>
    <x v="0"/>
    <x v="16"/>
    <b v="0"/>
    <n v="6"/>
    <x v="1"/>
    <n v="0.42"/>
    <n v="0.42420000000000002"/>
    <n v="0.82"/>
    <x v="4"/>
    <n v="41"/>
    <n v="52"/>
    <n v="93"/>
    <x v="0"/>
    <s v="Non-Peak"/>
    <x v="0"/>
    <s v="Spring"/>
    <s v="Afternoon"/>
    <x v="1"/>
  </r>
  <r>
    <n v="18"/>
    <x v="0"/>
    <x v="0"/>
    <n v="0"/>
    <x v="0"/>
    <x v="17"/>
    <b v="0"/>
    <n v="6"/>
    <x v="1"/>
    <n v="0.44"/>
    <n v="0.2006"/>
    <n v="0.82"/>
    <x v="3"/>
    <n v="15"/>
    <n v="52"/>
    <n v="67"/>
    <x v="0"/>
    <s v="Peak"/>
    <x v="0"/>
    <s v="Spring"/>
    <s v="Afternoon"/>
    <x v="1"/>
  </r>
  <r>
    <n v="19"/>
    <x v="0"/>
    <x v="0"/>
    <n v="0"/>
    <x v="0"/>
    <x v="18"/>
    <b v="0"/>
    <n v="6"/>
    <x v="2"/>
    <n v="0.42"/>
    <n v="0.42420000000000002"/>
    <n v="0.88"/>
    <x v="2"/>
    <n v="9"/>
    <n v="26"/>
    <n v="35"/>
    <x v="0"/>
    <s v="Peak"/>
    <x v="0"/>
    <s v="Spring"/>
    <s v="Evening"/>
    <x v="2"/>
  </r>
  <r>
    <n v="20"/>
    <x v="0"/>
    <x v="0"/>
    <n v="0"/>
    <x v="0"/>
    <x v="19"/>
    <b v="0"/>
    <n v="6"/>
    <x v="2"/>
    <n v="0.42"/>
    <n v="0.42420000000000002"/>
    <n v="0.88"/>
    <x v="2"/>
    <n v="6"/>
    <n v="31"/>
    <n v="37"/>
    <x v="0"/>
    <s v="Peak"/>
    <x v="0"/>
    <s v="Spring"/>
    <s v="Evening"/>
    <x v="2"/>
  </r>
  <r>
    <n v="21"/>
    <x v="0"/>
    <x v="0"/>
    <n v="0"/>
    <x v="0"/>
    <x v="20"/>
    <b v="0"/>
    <n v="6"/>
    <x v="1"/>
    <n v="0.4"/>
    <n v="0.40910000000000002"/>
    <n v="0.87"/>
    <x v="2"/>
    <n v="11"/>
    <n v="25"/>
    <n v="36"/>
    <x v="0"/>
    <s v="Non-Peak"/>
    <x v="0"/>
    <s v="Spring"/>
    <s v="Evening"/>
    <x v="1"/>
  </r>
  <r>
    <n v="22"/>
    <x v="0"/>
    <x v="0"/>
    <n v="0"/>
    <x v="0"/>
    <x v="21"/>
    <b v="0"/>
    <n v="6"/>
    <x v="1"/>
    <n v="0.4"/>
    <n v="0.40910000000000002"/>
    <n v="0.87"/>
    <x v="5"/>
    <n v="3"/>
    <n v="31"/>
    <n v="34"/>
    <x v="0"/>
    <s v="Non-Peak"/>
    <x v="0"/>
    <s v="Spring"/>
    <s v="Evening"/>
    <x v="1"/>
  </r>
  <r>
    <n v="23"/>
    <x v="0"/>
    <x v="0"/>
    <n v="0"/>
    <x v="0"/>
    <x v="22"/>
    <b v="0"/>
    <n v="6"/>
    <x v="1"/>
    <n v="0.4"/>
    <n v="0.40910000000000002"/>
    <n v="0.94"/>
    <x v="6"/>
    <n v="11"/>
    <n v="17"/>
    <n v="28"/>
    <x v="0"/>
    <s v="Non-Peak"/>
    <x v="0"/>
    <s v="Spring"/>
    <s v="Evening"/>
    <x v="1"/>
  </r>
  <r>
    <n v="24"/>
    <x v="0"/>
    <x v="0"/>
    <n v="0"/>
    <x v="0"/>
    <x v="23"/>
    <b v="0"/>
    <n v="6"/>
    <x v="1"/>
    <n v="0.46"/>
    <n v="0.2006"/>
    <n v="0.88"/>
    <x v="4"/>
    <n v="15"/>
    <n v="24"/>
    <n v="39"/>
    <x v="0"/>
    <s v="Non-Peak"/>
    <x v="0"/>
    <s v="Spring"/>
    <s v="Evening"/>
    <x v="1"/>
  </r>
  <r>
    <n v="25"/>
    <x v="1"/>
    <x v="0"/>
    <n v="0"/>
    <x v="0"/>
    <x v="0"/>
    <b v="0"/>
    <n v="0"/>
    <x v="1"/>
    <n v="0.46"/>
    <n v="0.45450000000000002"/>
    <n v="0.88"/>
    <x v="4"/>
    <n v="4"/>
    <n v="13"/>
    <n v="17"/>
    <x v="0"/>
    <s v="Non-Peak"/>
    <x v="0"/>
    <s v="Spring"/>
    <s v="Early Morning"/>
    <x v="1"/>
  </r>
  <r>
    <n v="26"/>
    <x v="1"/>
    <x v="0"/>
    <n v="0"/>
    <x v="0"/>
    <x v="1"/>
    <b v="0"/>
    <n v="0"/>
    <x v="1"/>
    <n v="0.44"/>
    <n v="0.43940000000000001"/>
    <n v="0.94"/>
    <x v="2"/>
    <n v="1"/>
    <n v="16"/>
    <n v="17"/>
    <x v="0"/>
    <s v="Non-Peak"/>
    <x v="0"/>
    <s v="Spring"/>
    <s v="Early Morning"/>
    <x v="1"/>
  </r>
  <r>
    <n v="27"/>
    <x v="1"/>
    <x v="0"/>
    <n v="0"/>
    <x v="0"/>
    <x v="2"/>
    <b v="0"/>
    <n v="0"/>
    <x v="1"/>
    <n v="0.42"/>
    <n v="0.42420000000000002"/>
    <n v="1"/>
    <x v="3"/>
    <n v="1"/>
    <n v="8"/>
    <n v="9"/>
    <x v="0"/>
    <s v="Non-Peak"/>
    <x v="0"/>
    <s v="Spring"/>
    <s v="Early Morning"/>
    <x v="1"/>
  </r>
  <r>
    <n v="28"/>
    <x v="1"/>
    <x v="0"/>
    <n v="0"/>
    <x v="0"/>
    <x v="3"/>
    <b v="0"/>
    <n v="0"/>
    <x v="1"/>
    <n v="0.46"/>
    <n v="0.45450000000000002"/>
    <n v="0.94"/>
    <x v="5"/>
    <n v="2"/>
    <n v="4"/>
    <n v="6"/>
    <x v="0"/>
    <s v="Non-Peak"/>
    <x v="0"/>
    <s v="Spring"/>
    <s v="Early Morning"/>
    <x v="1"/>
  </r>
  <r>
    <n v="29"/>
    <x v="1"/>
    <x v="0"/>
    <n v="0"/>
    <x v="0"/>
    <x v="4"/>
    <b v="0"/>
    <n v="0"/>
    <x v="1"/>
    <n v="0.46"/>
    <n v="0.2006"/>
    <n v="0.94"/>
    <x v="5"/>
    <n v="2"/>
    <n v="1"/>
    <n v="3"/>
    <x v="0"/>
    <s v="Non-Peak"/>
    <x v="0"/>
    <s v="Spring"/>
    <s v="Early Morning"/>
    <x v="1"/>
  </r>
  <r>
    <n v="30"/>
    <x v="1"/>
    <x v="0"/>
    <n v="0"/>
    <x v="0"/>
    <x v="6"/>
    <b v="0"/>
    <n v="0"/>
    <x v="2"/>
    <n v="0.42"/>
    <n v="0.42420000000000002"/>
    <n v="0.77"/>
    <x v="4"/>
    <n v="0"/>
    <n v="2"/>
    <n v="2"/>
    <x v="0"/>
    <s v="Non-Peak"/>
    <x v="0"/>
    <s v="Spring"/>
    <s v="Morning"/>
    <x v="2"/>
  </r>
  <r>
    <n v="31"/>
    <x v="1"/>
    <x v="0"/>
    <n v="0"/>
    <x v="0"/>
    <x v="7"/>
    <b v="0"/>
    <n v="0"/>
    <x v="1"/>
    <n v="0.4"/>
    <n v="0.40910000000000002"/>
    <n v="0.76"/>
    <x v="5"/>
    <n v="0"/>
    <n v="1"/>
    <n v="1"/>
    <x v="0"/>
    <s v="Peak"/>
    <x v="0"/>
    <s v="Spring"/>
    <s v="Morning"/>
    <x v="1"/>
  </r>
  <r>
    <n v="32"/>
    <x v="1"/>
    <x v="0"/>
    <n v="0"/>
    <x v="0"/>
    <x v="8"/>
    <b v="0"/>
    <n v="0"/>
    <x v="2"/>
    <n v="0.4"/>
    <n v="0.40910000000000002"/>
    <n v="0.71"/>
    <x v="6"/>
    <n v="0"/>
    <n v="8"/>
    <n v="8"/>
    <x v="0"/>
    <s v="Peak"/>
    <x v="0"/>
    <s v="Spring"/>
    <s v="Morning"/>
    <x v="2"/>
  </r>
  <r>
    <n v="33"/>
    <x v="1"/>
    <x v="0"/>
    <n v="0"/>
    <x v="0"/>
    <x v="9"/>
    <b v="0"/>
    <n v="0"/>
    <x v="1"/>
    <n v="0.38"/>
    <n v="0.2006"/>
    <n v="0.76"/>
    <x v="6"/>
    <n v="1"/>
    <n v="19"/>
    <n v="20"/>
    <x v="0"/>
    <s v="Peak"/>
    <x v="0"/>
    <s v="Spring"/>
    <s v="Morning"/>
    <x v="1"/>
  </r>
  <r>
    <n v="34"/>
    <x v="1"/>
    <x v="0"/>
    <n v="0"/>
    <x v="0"/>
    <x v="10"/>
    <b v="0"/>
    <n v="0"/>
    <x v="1"/>
    <n v="0.36"/>
    <n v="0.34849999999999998"/>
    <n v="0.81"/>
    <x v="6"/>
    <n v="7"/>
    <n v="46"/>
    <n v="53"/>
    <x v="0"/>
    <s v="Non-Peak"/>
    <x v="0"/>
    <s v="Spring"/>
    <s v="Morning"/>
    <x v="1"/>
  </r>
  <r>
    <n v="35"/>
    <x v="1"/>
    <x v="0"/>
    <n v="0"/>
    <x v="0"/>
    <x v="11"/>
    <b v="0"/>
    <n v="0"/>
    <x v="1"/>
    <n v="0.36"/>
    <n v="0.33329999999999999"/>
    <n v="0.71"/>
    <x v="2"/>
    <n v="16"/>
    <n v="54"/>
    <n v="70"/>
    <x v="0"/>
    <s v="Non-Peak"/>
    <x v="0"/>
    <s v="Spring"/>
    <s v="Morning"/>
    <x v="1"/>
  </r>
  <r>
    <n v="36"/>
    <x v="1"/>
    <x v="0"/>
    <n v="0"/>
    <x v="0"/>
    <x v="12"/>
    <b v="0"/>
    <n v="0"/>
    <x v="1"/>
    <n v="0.36"/>
    <n v="0.33329999999999999"/>
    <n v="0.66"/>
    <x v="4"/>
    <n v="20"/>
    <n v="73"/>
    <n v="93"/>
    <x v="0"/>
    <s v="Non-Peak"/>
    <x v="0"/>
    <s v="Spring"/>
    <s v="Afternoon"/>
    <x v="1"/>
  </r>
  <r>
    <n v="37"/>
    <x v="1"/>
    <x v="0"/>
    <n v="0"/>
    <x v="0"/>
    <x v="13"/>
    <b v="0"/>
    <n v="0"/>
    <x v="1"/>
    <n v="0.36"/>
    <n v="0.34849999999999998"/>
    <n v="0.66"/>
    <x v="7"/>
    <n v="11"/>
    <n v="64"/>
    <n v="75"/>
    <x v="0"/>
    <s v="Non-Peak"/>
    <x v="0"/>
    <s v="Spring"/>
    <s v="Afternoon"/>
    <x v="1"/>
  </r>
  <r>
    <n v="38"/>
    <x v="1"/>
    <x v="0"/>
    <n v="0"/>
    <x v="0"/>
    <x v="14"/>
    <b v="0"/>
    <n v="0"/>
    <x v="2"/>
    <n v="0.36"/>
    <n v="0.2006"/>
    <n v="0.76"/>
    <x v="5"/>
    <n v="4"/>
    <n v="55"/>
    <n v="59"/>
    <x v="0"/>
    <s v="Non-Peak"/>
    <x v="0"/>
    <s v="Spring"/>
    <s v="Afternoon"/>
    <x v="2"/>
  </r>
  <r>
    <n v="39"/>
    <x v="1"/>
    <x v="0"/>
    <n v="0"/>
    <x v="0"/>
    <x v="15"/>
    <b v="0"/>
    <n v="0"/>
    <x v="2"/>
    <n v="0.34"/>
    <n v="0.33329999999999999"/>
    <n v="0.81"/>
    <x v="8"/>
    <n v="19"/>
    <n v="55"/>
    <n v="74"/>
    <x v="0"/>
    <s v="Non-Peak"/>
    <x v="0"/>
    <s v="Spring"/>
    <s v="Afternoon"/>
    <x v="2"/>
  </r>
  <r>
    <n v="40"/>
    <x v="1"/>
    <x v="0"/>
    <n v="0"/>
    <x v="0"/>
    <x v="16"/>
    <b v="0"/>
    <n v="0"/>
    <x v="2"/>
    <n v="0.34"/>
    <n v="0.33329999999999999"/>
    <n v="0.71"/>
    <x v="8"/>
    <n v="9"/>
    <n v="67"/>
    <n v="76"/>
    <x v="0"/>
    <s v="Non-Peak"/>
    <x v="0"/>
    <s v="Spring"/>
    <s v="Afternoon"/>
    <x v="2"/>
  </r>
  <r>
    <n v="41"/>
    <x v="1"/>
    <x v="0"/>
    <n v="0"/>
    <x v="0"/>
    <x v="17"/>
    <b v="0"/>
    <n v="0"/>
    <x v="0"/>
    <n v="0.34"/>
    <n v="0.33329999999999999"/>
    <n v="0.56999999999999995"/>
    <x v="5"/>
    <n v="7"/>
    <n v="58"/>
    <n v="65"/>
    <x v="0"/>
    <s v="Peak"/>
    <x v="0"/>
    <s v="Spring"/>
    <s v="Afternoon"/>
    <x v="0"/>
  </r>
  <r>
    <n v="42"/>
    <x v="1"/>
    <x v="0"/>
    <n v="0"/>
    <x v="0"/>
    <x v="18"/>
    <b v="0"/>
    <n v="0"/>
    <x v="1"/>
    <n v="0.36"/>
    <n v="0.33329999999999999"/>
    <n v="0.46"/>
    <x v="9"/>
    <n v="10"/>
    <n v="43"/>
    <n v="53"/>
    <x v="0"/>
    <s v="Peak"/>
    <x v="0"/>
    <s v="Spring"/>
    <s v="Evening"/>
    <x v="1"/>
  </r>
  <r>
    <n v="43"/>
    <x v="1"/>
    <x v="0"/>
    <n v="0"/>
    <x v="0"/>
    <x v="19"/>
    <b v="0"/>
    <n v="0"/>
    <x v="0"/>
    <n v="0.32"/>
    <n v="0.28789999999999999"/>
    <n v="0.42"/>
    <x v="10"/>
    <n v="1"/>
    <n v="29"/>
    <n v="30"/>
    <x v="0"/>
    <s v="Peak"/>
    <x v="0"/>
    <s v="Spring"/>
    <s v="Evening"/>
    <x v="0"/>
  </r>
  <r>
    <n v="44"/>
    <x v="1"/>
    <x v="0"/>
    <n v="0"/>
    <x v="0"/>
    <x v="20"/>
    <b v="0"/>
    <n v="0"/>
    <x v="0"/>
    <n v="0.3"/>
    <n v="0.2006"/>
    <n v="0.39"/>
    <x v="11"/>
    <n v="5"/>
    <n v="17"/>
    <n v="22"/>
    <x v="0"/>
    <s v="Non-Peak"/>
    <x v="0"/>
    <s v="Spring"/>
    <s v="Evening"/>
    <x v="0"/>
  </r>
  <r>
    <n v="45"/>
    <x v="1"/>
    <x v="0"/>
    <n v="0"/>
    <x v="0"/>
    <x v="21"/>
    <b v="0"/>
    <n v="0"/>
    <x v="0"/>
    <n v="0.26"/>
    <n v="0.2273"/>
    <n v="0.44"/>
    <x v="9"/>
    <n v="11"/>
    <n v="20"/>
    <n v="31"/>
    <x v="0"/>
    <s v="Non-Peak"/>
    <x v="0"/>
    <s v="Spring"/>
    <s v="Evening"/>
    <x v="0"/>
  </r>
  <r>
    <n v="46"/>
    <x v="1"/>
    <x v="0"/>
    <n v="0"/>
    <x v="0"/>
    <x v="22"/>
    <b v="0"/>
    <n v="0"/>
    <x v="0"/>
    <n v="0.24"/>
    <n v="0.21210000000000001"/>
    <n v="0.44"/>
    <x v="4"/>
    <n v="0"/>
    <n v="9"/>
    <n v="9"/>
    <x v="0"/>
    <s v="Non-Peak"/>
    <x v="0"/>
    <s v="Spring"/>
    <s v="Evening"/>
    <x v="0"/>
  </r>
  <r>
    <n v="47"/>
    <x v="1"/>
    <x v="0"/>
    <n v="0"/>
    <x v="0"/>
    <x v="23"/>
    <b v="0"/>
    <n v="0"/>
    <x v="0"/>
    <n v="0.22"/>
    <n v="0.2273"/>
    <n v="0.47"/>
    <x v="8"/>
    <n v="0"/>
    <n v="8"/>
    <n v="8"/>
    <x v="0"/>
    <s v="Non-Peak"/>
    <x v="0"/>
    <s v="Spring"/>
    <s v="Evening"/>
    <x v="0"/>
  </r>
  <r>
    <n v="48"/>
    <x v="2"/>
    <x v="0"/>
    <n v="0"/>
    <x v="0"/>
    <x v="0"/>
    <b v="0"/>
    <n v="1"/>
    <x v="0"/>
    <n v="0.22"/>
    <n v="0.19700000000000001"/>
    <n v="0.44"/>
    <x v="11"/>
    <n v="0"/>
    <n v="5"/>
    <n v="5"/>
    <x v="1"/>
    <s v="Non-Peak"/>
    <x v="0"/>
    <s v="Spring"/>
    <s v="Early Morning"/>
    <x v="0"/>
  </r>
  <r>
    <n v="49"/>
    <x v="2"/>
    <x v="0"/>
    <n v="0"/>
    <x v="0"/>
    <x v="1"/>
    <b v="0"/>
    <n v="1"/>
    <x v="0"/>
    <n v="0.2"/>
    <n v="0.2006"/>
    <n v="0.44"/>
    <x v="12"/>
    <n v="0"/>
    <n v="2"/>
    <n v="2"/>
    <x v="1"/>
    <s v="Non-Peak"/>
    <x v="0"/>
    <s v="Spring"/>
    <s v="Early Morning"/>
    <x v="0"/>
  </r>
  <r>
    <n v="50"/>
    <x v="2"/>
    <x v="0"/>
    <n v="0"/>
    <x v="0"/>
    <x v="4"/>
    <b v="0"/>
    <n v="1"/>
    <x v="0"/>
    <n v="0.16"/>
    <n v="0.13639999999999999"/>
    <n v="0.47"/>
    <x v="13"/>
    <n v="0"/>
    <n v="1"/>
    <n v="1"/>
    <x v="1"/>
    <s v="Non-Peak"/>
    <x v="0"/>
    <s v="Spring"/>
    <s v="Early Morning"/>
    <x v="0"/>
  </r>
  <r>
    <n v="51"/>
    <x v="2"/>
    <x v="0"/>
    <n v="0"/>
    <x v="0"/>
    <x v="5"/>
    <b v="0"/>
    <n v="1"/>
    <x v="0"/>
    <n v="0.16"/>
    <n v="0.13639999999999999"/>
    <n v="0.47"/>
    <x v="3"/>
    <n v="0"/>
    <n v="3"/>
    <n v="3"/>
    <x v="1"/>
    <s v="Non-Peak"/>
    <x v="0"/>
    <s v="Spring"/>
    <s v="Early Morning"/>
    <x v="0"/>
  </r>
  <r>
    <n v="52"/>
    <x v="2"/>
    <x v="0"/>
    <n v="0"/>
    <x v="0"/>
    <x v="6"/>
    <b v="0"/>
    <n v="1"/>
    <x v="0"/>
    <n v="0.14000000000000001"/>
    <n v="0.1061"/>
    <n v="0.5"/>
    <x v="13"/>
    <n v="0"/>
    <n v="30"/>
    <n v="30"/>
    <x v="1"/>
    <s v="Non-Peak"/>
    <x v="0"/>
    <s v="Spring"/>
    <s v="Morning"/>
    <x v="0"/>
  </r>
  <r>
    <n v="53"/>
    <x v="2"/>
    <x v="0"/>
    <n v="0"/>
    <x v="0"/>
    <x v="7"/>
    <b v="0"/>
    <n v="1"/>
    <x v="0"/>
    <n v="0.14000000000000001"/>
    <n v="0.13639999999999999"/>
    <n v="0.5"/>
    <x v="5"/>
    <n v="1"/>
    <n v="63"/>
    <n v="64"/>
    <x v="1"/>
    <s v="Peak"/>
    <x v="0"/>
    <s v="Spring"/>
    <s v="Morning"/>
    <x v="0"/>
  </r>
  <r>
    <n v="54"/>
    <x v="2"/>
    <x v="0"/>
    <n v="0"/>
    <x v="0"/>
    <x v="8"/>
    <b v="0"/>
    <n v="1"/>
    <x v="0"/>
    <n v="0.14000000000000001"/>
    <n v="0.1212"/>
    <n v="0.5"/>
    <x v="3"/>
    <n v="1"/>
    <n v="153"/>
    <n v="154"/>
    <x v="1"/>
    <s v="Peak"/>
    <x v="0"/>
    <s v="Spring"/>
    <s v="Morning"/>
    <x v="0"/>
  </r>
  <r>
    <n v="55"/>
    <x v="2"/>
    <x v="0"/>
    <n v="0"/>
    <x v="0"/>
    <x v="9"/>
    <b v="0"/>
    <n v="1"/>
    <x v="0"/>
    <n v="0.16"/>
    <n v="0.13639999999999999"/>
    <n v="0.43"/>
    <x v="13"/>
    <n v="7"/>
    <n v="81"/>
    <n v="88"/>
    <x v="1"/>
    <s v="Peak"/>
    <x v="0"/>
    <s v="Spring"/>
    <s v="Morning"/>
    <x v="0"/>
  </r>
  <r>
    <n v="56"/>
    <x v="2"/>
    <x v="0"/>
    <n v="0"/>
    <x v="0"/>
    <x v="10"/>
    <b v="0"/>
    <n v="1"/>
    <x v="0"/>
    <n v="0.18"/>
    <n v="0.16669999999999999"/>
    <n v="0.43"/>
    <x v="2"/>
    <n v="11"/>
    <n v="33"/>
    <n v="44"/>
    <x v="1"/>
    <s v="Non-Peak"/>
    <x v="0"/>
    <s v="Spring"/>
    <s v="Morning"/>
    <x v="0"/>
  </r>
  <r>
    <n v="57"/>
    <x v="2"/>
    <x v="0"/>
    <n v="0"/>
    <x v="0"/>
    <x v="11"/>
    <b v="0"/>
    <n v="1"/>
    <x v="0"/>
    <n v="0.2"/>
    <n v="0.18179999999999999"/>
    <n v="0.4"/>
    <x v="9"/>
    <n v="10"/>
    <n v="41"/>
    <n v="51"/>
    <x v="1"/>
    <s v="Non-Peak"/>
    <x v="0"/>
    <s v="Spring"/>
    <s v="Morning"/>
    <x v="0"/>
  </r>
  <r>
    <n v="58"/>
    <x v="2"/>
    <x v="0"/>
    <n v="0"/>
    <x v="0"/>
    <x v="12"/>
    <b v="0"/>
    <n v="1"/>
    <x v="0"/>
    <n v="0.22"/>
    <n v="0.21210000000000001"/>
    <n v="0.35"/>
    <x v="4"/>
    <n v="13"/>
    <n v="48"/>
    <n v="61"/>
    <x v="1"/>
    <s v="Non-Peak"/>
    <x v="0"/>
    <s v="Spring"/>
    <s v="Afternoon"/>
    <x v="0"/>
  </r>
  <r>
    <n v="59"/>
    <x v="2"/>
    <x v="0"/>
    <n v="0"/>
    <x v="0"/>
    <x v="13"/>
    <b v="0"/>
    <n v="1"/>
    <x v="0"/>
    <n v="0.24"/>
    <n v="0.2006"/>
    <n v="0.35"/>
    <x v="3"/>
    <n v="8"/>
    <n v="53"/>
    <n v="61"/>
    <x v="1"/>
    <s v="Non-Peak"/>
    <x v="0"/>
    <s v="Spring"/>
    <s v="Afternoon"/>
    <x v="0"/>
  </r>
  <r>
    <n v="60"/>
    <x v="2"/>
    <x v="0"/>
    <n v="0"/>
    <x v="0"/>
    <x v="14"/>
    <b v="0"/>
    <n v="1"/>
    <x v="0"/>
    <n v="0.26"/>
    <n v="0.2424"/>
    <n v="0.3"/>
    <x v="3"/>
    <n v="11"/>
    <n v="66"/>
    <n v="77"/>
    <x v="1"/>
    <s v="Non-Peak"/>
    <x v="0"/>
    <s v="Spring"/>
    <s v="Afternoon"/>
    <x v="0"/>
  </r>
  <r>
    <n v="61"/>
    <x v="2"/>
    <x v="0"/>
    <n v="0"/>
    <x v="0"/>
    <x v="15"/>
    <b v="0"/>
    <n v="1"/>
    <x v="0"/>
    <n v="0.26"/>
    <n v="0.2424"/>
    <n v="0.3"/>
    <x v="2"/>
    <n v="14"/>
    <n v="58"/>
    <n v="72"/>
    <x v="1"/>
    <s v="Non-Peak"/>
    <x v="0"/>
    <s v="Spring"/>
    <s v="Afternoon"/>
    <x v="0"/>
  </r>
  <r>
    <n v="62"/>
    <x v="2"/>
    <x v="0"/>
    <n v="0"/>
    <x v="0"/>
    <x v="16"/>
    <b v="0"/>
    <n v="1"/>
    <x v="0"/>
    <n v="0.26"/>
    <n v="0.2424"/>
    <n v="0.3"/>
    <x v="2"/>
    <n v="9"/>
    <n v="67"/>
    <n v="76"/>
    <x v="1"/>
    <s v="Non-Peak"/>
    <x v="0"/>
    <s v="Spring"/>
    <s v="Afternoon"/>
    <x v="0"/>
  </r>
  <r>
    <n v="63"/>
    <x v="2"/>
    <x v="0"/>
    <n v="0"/>
    <x v="0"/>
    <x v="17"/>
    <b v="0"/>
    <n v="1"/>
    <x v="0"/>
    <n v="0.24"/>
    <n v="0.2273"/>
    <n v="0.3"/>
    <x v="6"/>
    <n v="11"/>
    <n v="146"/>
    <n v="157"/>
    <x v="1"/>
    <s v="Peak"/>
    <x v="0"/>
    <s v="Spring"/>
    <s v="Afternoon"/>
    <x v="0"/>
  </r>
  <r>
    <n v="64"/>
    <x v="2"/>
    <x v="0"/>
    <n v="0"/>
    <x v="0"/>
    <x v="18"/>
    <b v="0"/>
    <n v="1"/>
    <x v="0"/>
    <n v="0.24"/>
    <n v="0.2576"/>
    <n v="0.32"/>
    <x v="14"/>
    <n v="9"/>
    <n v="148"/>
    <n v="157"/>
    <x v="1"/>
    <s v="Peak"/>
    <x v="0"/>
    <s v="Spring"/>
    <s v="Evening"/>
    <x v="0"/>
  </r>
  <r>
    <n v="65"/>
    <x v="2"/>
    <x v="0"/>
    <n v="0"/>
    <x v="0"/>
    <x v="19"/>
    <b v="0"/>
    <n v="1"/>
    <x v="0"/>
    <n v="0.2"/>
    <n v="0.2576"/>
    <n v="0.47"/>
    <x v="0"/>
    <n v="8"/>
    <n v="102"/>
    <n v="110"/>
    <x v="1"/>
    <s v="Peak"/>
    <x v="0"/>
    <s v="Spring"/>
    <s v="Evening"/>
    <x v="0"/>
  </r>
  <r>
    <n v="66"/>
    <x v="2"/>
    <x v="0"/>
    <n v="0"/>
    <x v="0"/>
    <x v="20"/>
    <b v="0"/>
    <n v="1"/>
    <x v="0"/>
    <n v="0.2"/>
    <n v="0.2006"/>
    <n v="0.47"/>
    <x v="14"/>
    <n v="3"/>
    <n v="49"/>
    <n v="52"/>
    <x v="1"/>
    <s v="Non-Peak"/>
    <x v="0"/>
    <s v="Spring"/>
    <s v="Evening"/>
    <x v="0"/>
  </r>
  <r>
    <n v="67"/>
    <x v="2"/>
    <x v="0"/>
    <n v="0"/>
    <x v="0"/>
    <x v="21"/>
    <b v="0"/>
    <n v="1"/>
    <x v="0"/>
    <n v="0.18"/>
    <n v="0.19700000000000001"/>
    <n v="0.64"/>
    <x v="7"/>
    <n v="3"/>
    <n v="49"/>
    <n v="52"/>
    <x v="1"/>
    <s v="Non-Peak"/>
    <x v="0"/>
    <s v="Spring"/>
    <s v="Evening"/>
    <x v="0"/>
  </r>
  <r>
    <n v="68"/>
    <x v="2"/>
    <x v="0"/>
    <n v="0"/>
    <x v="0"/>
    <x v="22"/>
    <b v="0"/>
    <n v="1"/>
    <x v="0"/>
    <n v="0.14000000000000001"/>
    <n v="0.1515"/>
    <n v="0.69"/>
    <x v="7"/>
    <n v="0"/>
    <n v="20"/>
    <n v="20"/>
    <x v="1"/>
    <s v="Non-Peak"/>
    <x v="0"/>
    <s v="Spring"/>
    <s v="Evening"/>
    <x v="0"/>
  </r>
  <r>
    <n v="69"/>
    <x v="2"/>
    <x v="0"/>
    <n v="0"/>
    <x v="0"/>
    <x v="23"/>
    <b v="0"/>
    <n v="1"/>
    <x v="0"/>
    <n v="0.18"/>
    <n v="0.21210000000000001"/>
    <n v="0.55000000000000004"/>
    <x v="14"/>
    <n v="1"/>
    <n v="11"/>
    <n v="12"/>
    <x v="1"/>
    <s v="Non-Peak"/>
    <x v="0"/>
    <s v="Spring"/>
    <s v="Evening"/>
    <x v="0"/>
  </r>
  <r>
    <n v="70"/>
    <x v="3"/>
    <x v="0"/>
    <n v="0"/>
    <x v="0"/>
    <x v="0"/>
    <b v="0"/>
    <n v="2"/>
    <x v="0"/>
    <n v="0.16"/>
    <n v="0.2006"/>
    <n v="0.55000000000000004"/>
    <x v="14"/>
    <n v="0"/>
    <n v="5"/>
    <n v="5"/>
    <x v="0"/>
    <s v="Non-Peak"/>
    <x v="0"/>
    <s v="Spring"/>
    <s v="Early Morning"/>
    <x v="0"/>
  </r>
  <r>
    <n v="71"/>
    <x v="3"/>
    <x v="0"/>
    <n v="0"/>
    <x v="0"/>
    <x v="1"/>
    <b v="0"/>
    <n v="2"/>
    <x v="0"/>
    <n v="0.16"/>
    <n v="0.18179999999999999"/>
    <n v="0.59"/>
    <x v="14"/>
    <n v="0"/>
    <n v="2"/>
    <n v="2"/>
    <x v="0"/>
    <s v="Non-Peak"/>
    <x v="0"/>
    <s v="Spring"/>
    <s v="Early Morning"/>
    <x v="0"/>
  </r>
  <r>
    <n v="72"/>
    <x v="3"/>
    <x v="0"/>
    <n v="0"/>
    <x v="0"/>
    <x v="2"/>
    <b v="0"/>
    <n v="2"/>
    <x v="0"/>
    <n v="0.14000000000000001"/>
    <n v="0.1515"/>
    <n v="0.63"/>
    <x v="7"/>
    <n v="0"/>
    <n v="1"/>
    <n v="1"/>
    <x v="0"/>
    <s v="Non-Peak"/>
    <x v="0"/>
    <s v="Spring"/>
    <s v="Early Morning"/>
    <x v="0"/>
  </r>
  <r>
    <n v="73"/>
    <x v="3"/>
    <x v="0"/>
    <n v="0"/>
    <x v="0"/>
    <x v="4"/>
    <b v="0"/>
    <n v="2"/>
    <x v="0"/>
    <n v="0.14000000000000001"/>
    <n v="0.18179999999999999"/>
    <n v="0.63"/>
    <x v="1"/>
    <n v="0"/>
    <n v="2"/>
    <n v="2"/>
    <x v="0"/>
    <s v="Non-Peak"/>
    <x v="0"/>
    <s v="Spring"/>
    <s v="Early Morning"/>
    <x v="0"/>
  </r>
  <r>
    <n v="74"/>
    <x v="3"/>
    <x v="0"/>
    <n v="0"/>
    <x v="0"/>
    <x v="5"/>
    <b v="0"/>
    <n v="2"/>
    <x v="0"/>
    <n v="0.12"/>
    <n v="0.1515"/>
    <n v="0.68"/>
    <x v="14"/>
    <n v="0"/>
    <n v="4"/>
    <n v="4"/>
    <x v="0"/>
    <s v="Non-Peak"/>
    <x v="0"/>
    <s v="Spring"/>
    <s v="Early Morning"/>
    <x v="0"/>
  </r>
  <r>
    <n v="75"/>
    <x v="3"/>
    <x v="0"/>
    <n v="0"/>
    <x v="0"/>
    <x v="6"/>
    <b v="0"/>
    <n v="2"/>
    <x v="0"/>
    <n v="0.12"/>
    <n v="0.1515"/>
    <n v="0.74"/>
    <x v="14"/>
    <n v="0"/>
    <n v="36"/>
    <n v="36"/>
    <x v="0"/>
    <s v="Non-Peak"/>
    <x v="0"/>
    <s v="Spring"/>
    <s v="Morning"/>
    <x v="0"/>
  </r>
  <r>
    <n v="76"/>
    <x v="3"/>
    <x v="0"/>
    <n v="0"/>
    <x v="0"/>
    <x v="7"/>
    <b v="0"/>
    <n v="2"/>
    <x v="0"/>
    <n v="0.12"/>
    <n v="0.1515"/>
    <n v="0.74"/>
    <x v="7"/>
    <n v="2"/>
    <n v="92"/>
    <n v="94"/>
    <x v="0"/>
    <s v="Peak"/>
    <x v="0"/>
    <s v="Spring"/>
    <s v="Morning"/>
    <x v="0"/>
  </r>
  <r>
    <n v="77"/>
    <x v="3"/>
    <x v="0"/>
    <n v="0"/>
    <x v="0"/>
    <x v="8"/>
    <b v="0"/>
    <n v="2"/>
    <x v="0"/>
    <n v="0.14000000000000001"/>
    <n v="0.1515"/>
    <n v="0.69"/>
    <x v="8"/>
    <n v="2"/>
    <n v="177"/>
    <n v="179"/>
    <x v="0"/>
    <s v="Peak"/>
    <x v="0"/>
    <s v="Spring"/>
    <s v="Morning"/>
    <x v="0"/>
  </r>
  <r>
    <n v="78"/>
    <x v="3"/>
    <x v="0"/>
    <n v="0"/>
    <x v="0"/>
    <x v="9"/>
    <b v="0"/>
    <n v="2"/>
    <x v="0"/>
    <n v="0.16"/>
    <n v="0.1515"/>
    <n v="0.64"/>
    <x v="6"/>
    <n v="2"/>
    <n v="98"/>
    <n v="100"/>
    <x v="0"/>
    <s v="Peak"/>
    <x v="0"/>
    <s v="Spring"/>
    <s v="Morning"/>
    <x v="0"/>
  </r>
  <r>
    <n v="79"/>
    <x v="3"/>
    <x v="0"/>
    <n v="0"/>
    <x v="0"/>
    <x v="10"/>
    <b v="0"/>
    <n v="2"/>
    <x v="1"/>
    <n v="0.16"/>
    <n v="0.13639999999999999"/>
    <n v="0.69"/>
    <x v="9"/>
    <n v="5"/>
    <n v="37"/>
    <n v="42"/>
    <x v="0"/>
    <s v="Non-Peak"/>
    <x v="0"/>
    <s v="Spring"/>
    <s v="Morning"/>
    <x v="1"/>
  </r>
  <r>
    <n v="80"/>
    <x v="3"/>
    <x v="0"/>
    <n v="0"/>
    <x v="0"/>
    <x v="11"/>
    <b v="0"/>
    <n v="2"/>
    <x v="0"/>
    <n v="0.22"/>
    <n v="0.21210000000000001"/>
    <n v="0.51"/>
    <x v="4"/>
    <n v="7"/>
    <n v="50"/>
    <n v="57"/>
    <x v="0"/>
    <s v="Non-Peak"/>
    <x v="0"/>
    <s v="Spring"/>
    <s v="Morning"/>
    <x v="0"/>
  </r>
  <r>
    <n v="81"/>
    <x v="3"/>
    <x v="0"/>
    <n v="0"/>
    <x v="0"/>
    <x v="12"/>
    <b v="0"/>
    <n v="2"/>
    <x v="0"/>
    <n v="0.22"/>
    <n v="0.2273"/>
    <n v="0.51"/>
    <x v="8"/>
    <n v="12"/>
    <n v="66"/>
    <n v="78"/>
    <x v="0"/>
    <s v="Non-Peak"/>
    <x v="0"/>
    <s v="Spring"/>
    <s v="Afternoon"/>
    <x v="0"/>
  </r>
  <r>
    <n v="82"/>
    <x v="3"/>
    <x v="0"/>
    <n v="0"/>
    <x v="0"/>
    <x v="13"/>
    <b v="0"/>
    <n v="2"/>
    <x v="0"/>
    <n v="0.24"/>
    <n v="0.2273"/>
    <n v="0.56000000000000005"/>
    <x v="5"/>
    <n v="18"/>
    <n v="79"/>
    <n v="97"/>
    <x v="0"/>
    <s v="Non-Peak"/>
    <x v="0"/>
    <s v="Spring"/>
    <s v="Afternoon"/>
    <x v="0"/>
  </r>
  <r>
    <n v="83"/>
    <x v="3"/>
    <x v="0"/>
    <n v="0"/>
    <x v="0"/>
    <x v="14"/>
    <b v="0"/>
    <n v="2"/>
    <x v="0"/>
    <n v="0.26"/>
    <n v="0.2576"/>
    <n v="0.52"/>
    <x v="6"/>
    <n v="9"/>
    <n v="54"/>
    <n v="63"/>
    <x v="0"/>
    <s v="Non-Peak"/>
    <x v="0"/>
    <s v="Spring"/>
    <s v="Afternoon"/>
    <x v="0"/>
  </r>
  <r>
    <n v="84"/>
    <x v="3"/>
    <x v="0"/>
    <n v="0"/>
    <x v="0"/>
    <x v="15"/>
    <b v="0"/>
    <n v="2"/>
    <x v="0"/>
    <n v="0.28000000000000003"/>
    <n v="0.2727"/>
    <n v="0.52"/>
    <x v="2"/>
    <n v="17"/>
    <n v="48"/>
    <n v="65"/>
    <x v="0"/>
    <s v="Non-Peak"/>
    <x v="0"/>
    <s v="Spring"/>
    <s v="Afternoon"/>
    <x v="0"/>
  </r>
  <r>
    <n v="85"/>
    <x v="3"/>
    <x v="0"/>
    <n v="0"/>
    <x v="0"/>
    <x v="16"/>
    <b v="0"/>
    <n v="2"/>
    <x v="0"/>
    <n v="0.3"/>
    <n v="0.28789999999999999"/>
    <n v="0.49"/>
    <x v="2"/>
    <n v="15"/>
    <n v="68"/>
    <n v="83"/>
    <x v="0"/>
    <s v="Non-Peak"/>
    <x v="0"/>
    <s v="Spring"/>
    <s v="Afternoon"/>
    <x v="0"/>
  </r>
  <r>
    <n v="86"/>
    <x v="3"/>
    <x v="0"/>
    <n v="0"/>
    <x v="0"/>
    <x v="17"/>
    <b v="0"/>
    <n v="2"/>
    <x v="0"/>
    <n v="0.28000000000000003"/>
    <n v="0.2727"/>
    <n v="0.48"/>
    <x v="6"/>
    <n v="10"/>
    <n v="202"/>
    <n v="212"/>
    <x v="0"/>
    <s v="Peak"/>
    <x v="0"/>
    <s v="Spring"/>
    <s v="Afternoon"/>
    <x v="0"/>
  </r>
  <r>
    <n v="87"/>
    <x v="3"/>
    <x v="0"/>
    <n v="0"/>
    <x v="0"/>
    <x v="18"/>
    <b v="0"/>
    <n v="2"/>
    <x v="0"/>
    <n v="0.26"/>
    <n v="0.2576"/>
    <n v="0.48"/>
    <x v="5"/>
    <n v="3"/>
    <n v="179"/>
    <n v="182"/>
    <x v="0"/>
    <s v="Peak"/>
    <x v="0"/>
    <s v="Spring"/>
    <s v="Evening"/>
    <x v="0"/>
  </r>
  <r>
    <n v="88"/>
    <x v="3"/>
    <x v="0"/>
    <n v="0"/>
    <x v="0"/>
    <x v="19"/>
    <b v="0"/>
    <n v="2"/>
    <x v="0"/>
    <n v="0.24"/>
    <n v="0.2576"/>
    <n v="0.48"/>
    <x v="14"/>
    <n v="2"/>
    <n v="110"/>
    <n v="112"/>
    <x v="0"/>
    <s v="Peak"/>
    <x v="0"/>
    <s v="Spring"/>
    <s v="Evening"/>
    <x v="0"/>
  </r>
  <r>
    <n v="89"/>
    <x v="3"/>
    <x v="0"/>
    <n v="0"/>
    <x v="0"/>
    <x v="20"/>
    <b v="0"/>
    <n v="2"/>
    <x v="0"/>
    <n v="0.24"/>
    <n v="0.2576"/>
    <n v="0.48"/>
    <x v="14"/>
    <n v="1"/>
    <n v="53"/>
    <n v="54"/>
    <x v="0"/>
    <s v="Non-Peak"/>
    <x v="0"/>
    <s v="Spring"/>
    <s v="Evening"/>
    <x v="0"/>
  </r>
  <r>
    <n v="90"/>
    <x v="3"/>
    <x v="0"/>
    <n v="0"/>
    <x v="0"/>
    <x v="21"/>
    <b v="0"/>
    <n v="2"/>
    <x v="0"/>
    <n v="0.22"/>
    <n v="0.2727"/>
    <n v="0.64"/>
    <x v="0"/>
    <n v="0"/>
    <n v="48"/>
    <n v="48"/>
    <x v="0"/>
    <s v="Non-Peak"/>
    <x v="0"/>
    <s v="Spring"/>
    <s v="Evening"/>
    <x v="0"/>
  </r>
  <r>
    <n v="91"/>
    <x v="3"/>
    <x v="0"/>
    <n v="0"/>
    <x v="0"/>
    <x v="22"/>
    <b v="0"/>
    <n v="2"/>
    <x v="0"/>
    <n v="0.22"/>
    <n v="0.2576"/>
    <n v="0.64"/>
    <x v="1"/>
    <n v="1"/>
    <n v="34"/>
    <n v="35"/>
    <x v="0"/>
    <s v="Non-Peak"/>
    <x v="0"/>
    <s v="Spring"/>
    <s v="Evening"/>
    <x v="0"/>
  </r>
  <r>
    <n v="92"/>
    <x v="3"/>
    <x v="0"/>
    <n v="0"/>
    <x v="0"/>
    <x v="23"/>
    <b v="0"/>
    <n v="2"/>
    <x v="0"/>
    <n v="0.2"/>
    <n v="0.2273"/>
    <n v="0.69"/>
    <x v="1"/>
    <n v="2"/>
    <n v="9"/>
    <n v="11"/>
    <x v="0"/>
    <s v="Non-Peak"/>
    <x v="0"/>
    <s v="Spring"/>
    <s v="Evening"/>
    <x v="0"/>
  </r>
  <r>
    <n v="93"/>
    <x v="4"/>
    <x v="0"/>
    <n v="0"/>
    <x v="0"/>
    <x v="0"/>
    <b v="0"/>
    <n v="3"/>
    <x v="0"/>
    <n v="0.2"/>
    <n v="0.2576"/>
    <n v="0.64"/>
    <x v="0"/>
    <n v="0"/>
    <n v="6"/>
    <n v="6"/>
    <x v="0"/>
    <s v="Non-Peak"/>
    <x v="0"/>
    <s v="Spring"/>
    <s v="Early Morning"/>
    <x v="0"/>
  </r>
  <r>
    <n v="94"/>
    <x v="4"/>
    <x v="0"/>
    <n v="0"/>
    <x v="0"/>
    <x v="1"/>
    <b v="0"/>
    <n v="3"/>
    <x v="0"/>
    <n v="0.16"/>
    <n v="0.19700000000000001"/>
    <n v="0.74"/>
    <x v="1"/>
    <n v="0"/>
    <n v="6"/>
    <n v="6"/>
    <x v="0"/>
    <s v="Non-Peak"/>
    <x v="0"/>
    <s v="Spring"/>
    <s v="Early Morning"/>
    <x v="0"/>
  </r>
  <r>
    <n v="95"/>
    <x v="4"/>
    <x v="0"/>
    <n v="0"/>
    <x v="0"/>
    <x v="2"/>
    <b v="0"/>
    <n v="3"/>
    <x v="0"/>
    <n v="0.16"/>
    <n v="0.19700000000000001"/>
    <n v="0.74"/>
    <x v="1"/>
    <n v="0"/>
    <n v="2"/>
    <n v="2"/>
    <x v="0"/>
    <s v="Non-Peak"/>
    <x v="0"/>
    <s v="Spring"/>
    <s v="Early Morning"/>
    <x v="0"/>
  </r>
  <r>
    <n v="96"/>
    <x v="4"/>
    <x v="0"/>
    <n v="0"/>
    <x v="0"/>
    <x v="4"/>
    <b v="0"/>
    <n v="3"/>
    <x v="0"/>
    <n v="0.24"/>
    <n v="0.2273"/>
    <n v="0.48"/>
    <x v="6"/>
    <n v="0"/>
    <n v="2"/>
    <n v="2"/>
    <x v="0"/>
    <s v="Non-Peak"/>
    <x v="0"/>
    <s v="Spring"/>
    <s v="Early Morning"/>
    <x v="0"/>
  </r>
  <r>
    <n v="97"/>
    <x v="4"/>
    <x v="0"/>
    <n v="0"/>
    <x v="0"/>
    <x v="5"/>
    <b v="0"/>
    <n v="3"/>
    <x v="0"/>
    <n v="0.22"/>
    <n v="0.2273"/>
    <n v="0.47"/>
    <x v="8"/>
    <n v="0"/>
    <n v="3"/>
    <n v="3"/>
    <x v="0"/>
    <s v="Non-Peak"/>
    <x v="0"/>
    <s v="Spring"/>
    <s v="Early Morning"/>
    <x v="0"/>
  </r>
  <r>
    <n v="98"/>
    <x v="4"/>
    <x v="0"/>
    <n v="0"/>
    <x v="0"/>
    <x v="6"/>
    <b v="0"/>
    <n v="3"/>
    <x v="0"/>
    <n v="0.2"/>
    <n v="0.19700000000000001"/>
    <n v="0.47"/>
    <x v="6"/>
    <n v="0"/>
    <n v="33"/>
    <n v="33"/>
    <x v="0"/>
    <s v="Non-Peak"/>
    <x v="0"/>
    <s v="Spring"/>
    <s v="Morning"/>
    <x v="0"/>
  </r>
  <r>
    <n v="99"/>
    <x v="4"/>
    <x v="0"/>
    <n v="0"/>
    <x v="0"/>
    <x v="7"/>
    <b v="0"/>
    <n v="3"/>
    <x v="0"/>
    <n v="0.18"/>
    <n v="0.18179999999999999"/>
    <n v="0.43"/>
    <x v="5"/>
    <n v="1"/>
    <n v="87"/>
    <n v="88"/>
    <x v="0"/>
    <s v="Peak"/>
    <x v="0"/>
    <s v="Spring"/>
    <s v="Morning"/>
    <x v="0"/>
  </r>
  <r>
    <n v="100"/>
    <x v="4"/>
    <x v="0"/>
    <n v="0"/>
    <x v="0"/>
    <x v="8"/>
    <b v="0"/>
    <n v="3"/>
    <x v="0"/>
    <n v="0.2"/>
    <n v="0.18179999999999999"/>
    <n v="0.4"/>
    <x v="4"/>
    <n v="3"/>
    <n v="192"/>
    <n v="195"/>
    <x v="0"/>
    <s v="Peak"/>
    <x v="0"/>
    <s v="Spring"/>
    <s v="Morning"/>
    <x v="0"/>
  </r>
  <r>
    <n v="101"/>
    <x v="4"/>
    <x v="0"/>
    <n v="0"/>
    <x v="0"/>
    <x v="9"/>
    <b v="0"/>
    <n v="3"/>
    <x v="0"/>
    <n v="0.22"/>
    <n v="0.19700000000000001"/>
    <n v="0.37"/>
    <x v="9"/>
    <n v="6"/>
    <n v="109"/>
    <n v="115"/>
    <x v="0"/>
    <s v="Peak"/>
    <x v="0"/>
    <s v="Spring"/>
    <s v="Morning"/>
    <x v="0"/>
  </r>
  <r>
    <n v="102"/>
    <x v="4"/>
    <x v="0"/>
    <n v="0"/>
    <x v="0"/>
    <x v="10"/>
    <b v="0"/>
    <n v="3"/>
    <x v="0"/>
    <n v="0.22"/>
    <n v="0.19700000000000001"/>
    <n v="0.37"/>
    <x v="9"/>
    <n v="4"/>
    <n v="53"/>
    <n v="57"/>
    <x v="0"/>
    <s v="Non-Peak"/>
    <x v="0"/>
    <s v="Spring"/>
    <s v="Morning"/>
    <x v="0"/>
  </r>
  <r>
    <n v="103"/>
    <x v="4"/>
    <x v="0"/>
    <n v="0"/>
    <x v="0"/>
    <x v="11"/>
    <b v="0"/>
    <n v="3"/>
    <x v="0"/>
    <n v="0.26"/>
    <n v="0.2273"/>
    <n v="0.33"/>
    <x v="9"/>
    <n v="12"/>
    <n v="34"/>
    <n v="46"/>
    <x v="0"/>
    <s v="Non-Peak"/>
    <x v="0"/>
    <s v="Spring"/>
    <s v="Morning"/>
    <x v="0"/>
  </r>
  <r>
    <n v="104"/>
    <x v="4"/>
    <x v="0"/>
    <n v="0"/>
    <x v="0"/>
    <x v="12"/>
    <b v="0"/>
    <n v="3"/>
    <x v="0"/>
    <n v="0.26"/>
    <n v="0.2273"/>
    <n v="0.33"/>
    <x v="9"/>
    <n v="5"/>
    <n v="74"/>
    <n v="79"/>
    <x v="0"/>
    <s v="Non-Peak"/>
    <x v="0"/>
    <s v="Spring"/>
    <s v="Afternoon"/>
    <x v="0"/>
  </r>
  <r>
    <n v="105"/>
    <x v="4"/>
    <x v="0"/>
    <n v="0"/>
    <x v="0"/>
    <x v="13"/>
    <b v="0"/>
    <n v="3"/>
    <x v="0"/>
    <n v="0.28000000000000003"/>
    <n v="0.2576"/>
    <n v="0.3"/>
    <x v="4"/>
    <n v="6"/>
    <n v="65"/>
    <n v="71"/>
    <x v="0"/>
    <s v="Non-Peak"/>
    <x v="0"/>
    <s v="Spring"/>
    <s v="Afternoon"/>
    <x v="0"/>
  </r>
  <r>
    <n v="106"/>
    <x v="4"/>
    <x v="0"/>
    <n v="0"/>
    <x v="0"/>
    <x v="14"/>
    <b v="0"/>
    <n v="3"/>
    <x v="0"/>
    <n v="0.3"/>
    <n v="0.28789999999999999"/>
    <n v="0.28000000000000003"/>
    <x v="5"/>
    <n v="10"/>
    <n v="52"/>
    <n v="62"/>
    <x v="0"/>
    <s v="Non-Peak"/>
    <x v="0"/>
    <s v="Spring"/>
    <s v="Afternoon"/>
    <x v="0"/>
  </r>
  <r>
    <n v="107"/>
    <x v="4"/>
    <x v="0"/>
    <n v="0"/>
    <x v="0"/>
    <x v="15"/>
    <b v="0"/>
    <n v="3"/>
    <x v="0"/>
    <n v="0.3"/>
    <n v="0.28789999999999999"/>
    <n v="0.28000000000000003"/>
    <x v="5"/>
    <n v="7"/>
    <n v="55"/>
    <n v="62"/>
    <x v="0"/>
    <s v="Non-Peak"/>
    <x v="0"/>
    <s v="Spring"/>
    <s v="Afternoon"/>
    <x v="0"/>
  </r>
  <r>
    <n v="108"/>
    <x v="4"/>
    <x v="0"/>
    <n v="0"/>
    <x v="0"/>
    <x v="16"/>
    <b v="0"/>
    <n v="3"/>
    <x v="0"/>
    <n v="0.3"/>
    <n v="0.31819999999999998"/>
    <n v="0.28000000000000003"/>
    <x v="1"/>
    <n v="4"/>
    <n v="85"/>
    <n v="89"/>
    <x v="0"/>
    <s v="Non-Peak"/>
    <x v="0"/>
    <s v="Spring"/>
    <s v="Afternoon"/>
    <x v="0"/>
  </r>
  <r>
    <n v="109"/>
    <x v="4"/>
    <x v="0"/>
    <n v="0"/>
    <x v="0"/>
    <x v="17"/>
    <b v="0"/>
    <n v="3"/>
    <x v="0"/>
    <n v="0.24"/>
    <n v="0.2273"/>
    <n v="0.38"/>
    <x v="5"/>
    <n v="4"/>
    <n v="186"/>
    <n v="190"/>
    <x v="0"/>
    <s v="Peak"/>
    <x v="0"/>
    <s v="Spring"/>
    <s v="Afternoon"/>
    <x v="0"/>
  </r>
  <r>
    <n v="110"/>
    <x v="4"/>
    <x v="0"/>
    <n v="0"/>
    <x v="0"/>
    <x v="18"/>
    <b v="0"/>
    <n v="3"/>
    <x v="0"/>
    <n v="0.24"/>
    <n v="0.2424"/>
    <n v="0.38"/>
    <x v="7"/>
    <n v="3"/>
    <n v="166"/>
    <n v="169"/>
    <x v="0"/>
    <s v="Peak"/>
    <x v="0"/>
    <s v="Spring"/>
    <s v="Evening"/>
    <x v="0"/>
  </r>
  <r>
    <n v="111"/>
    <x v="4"/>
    <x v="0"/>
    <n v="0"/>
    <x v="0"/>
    <x v="19"/>
    <b v="0"/>
    <n v="3"/>
    <x v="0"/>
    <n v="0.24"/>
    <n v="0.2576"/>
    <n v="0.38"/>
    <x v="14"/>
    <n v="5"/>
    <n v="127"/>
    <n v="132"/>
    <x v="0"/>
    <s v="Peak"/>
    <x v="0"/>
    <s v="Spring"/>
    <s v="Evening"/>
    <x v="0"/>
  </r>
  <r>
    <n v="112"/>
    <x v="4"/>
    <x v="0"/>
    <n v="0"/>
    <x v="0"/>
    <x v="20"/>
    <b v="0"/>
    <n v="3"/>
    <x v="0"/>
    <n v="0.22"/>
    <n v="0.2273"/>
    <n v="0.47"/>
    <x v="8"/>
    <n v="7"/>
    <n v="82"/>
    <n v="89"/>
    <x v="0"/>
    <s v="Non-Peak"/>
    <x v="0"/>
    <s v="Spring"/>
    <s v="Evening"/>
    <x v="0"/>
  </r>
  <r>
    <n v="113"/>
    <x v="4"/>
    <x v="0"/>
    <n v="0"/>
    <x v="0"/>
    <x v="21"/>
    <b v="0"/>
    <n v="3"/>
    <x v="0"/>
    <n v="0.2"/>
    <n v="0.19700000000000001"/>
    <n v="0.51"/>
    <x v="5"/>
    <n v="3"/>
    <n v="40"/>
    <n v="43"/>
    <x v="0"/>
    <s v="Non-Peak"/>
    <x v="0"/>
    <s v="Spring"/>
    <s v="Evening"/>
    <x v="0"/>
  </r>
  <r>
    <n v="114"/>
    <x v="4"/>
    <x v="0"/>
    <n v="0"/>
    <x v="0"/>
    <x v="22"/>
    <b v="0"/>
    <n v="3"/>
    <x v="0"/>
    <n v="0.18"/>
    <n v="0.19700000000000001"/>
    <n v="0.55000000000000004"/>
    <x v="7"/>
    <n v="1"/>
    <n v="41"/>
    <n v="42"/>
    <x v="0"/>
    <s v="Non-Peak"/>
    <x v="0"/>
    <s v="Spring"/>
    <s v="Evening"/>
    <x v="0"/>
  </r>
  <r>
    <n v="115"/>
    <x v="4"/>
    <x v="0"/>
    <n v="0"/>
    <x v="0"/>
    <x v="23"/>
    <b v="0"/>
    <n v="3"/>
    <x v="0"/>
    <n v="0.2"/>
    <n v="0.2576"/>
    <n v="0.47"/>
    <x v="0"/>
    <n v="1"/>
    <n v="18"/>
    <n v="19"/>
    <x v="0"/>
    <s v="Non-Peak"/>
    <x v="0"/>
    <s v="Spring"/>
    <s v="Evening"/>
    <x v="0"/>
  </r>
  <r>
    <n v="116"/>
    <x v="5"/>
    <x v="0"/>
    <n v="0"/>
    <x v="0"/>
    <x v="0"/>
    <b v="0"/>
    <n v="4"/>
    <x v="0"/>
    <n v="0.18"/>
    <n v="0.2424"/>
    <n v="0.55000000000000004"/>
    <x v="0"/>
    <n v="0"/>
    <n v="11"/>
    <n v="11"/>
    <x v="0"/>
    <s v="Non-Peak"/>
    <x v="0"/>
    <s v="Spring"/>
    <s v="Early Morning"/>
    <x v="0"/>
  </r>
  <r>
    <n v="117"/>
    <x v="5"/>
    <x v="0"/>
    <n v="0"/>
    <x v="0"/>
    <x v="1"/>
    <b v="0"/>
    <n v="4"/>
    <x v="0"/>
    <n v="0.16"/>
    <n v="0.2273"/>
    <n v="0.64"/>
    <x v="0"/>
    <n v="0"/>
    <n v="4"/>
    <n v="4"/>
    <x v="0"/>
    <s v="Non-Peak"/>
    <x v="0"/>
    <s v="Spring"/>
    <s v="Early Morning"/>
    <x v="0"/>
  </r>
  <r>
    <n v="118"/>
    <x v="5"/>
    <x v="0"/>
    <n v="0"/>
    <x v="0"/>
    <x v="2"/>
    <b v="0"/>
    <n v="4"/>
    <x v="0"/>
    <n v="0.16"/>
    <n v="0.2273"/>
    <n v="0.64"/>
    <x v="0"/>
    <n v="0"/>
    <n v="2"/>
    <n v="2"/>
    <x v="0"/>
    <s v="Non-Peak"/>
    <x v="0"/>
    <s v="Spring"/>
    <s v="Early Morning"/>
    <x v="0"/>
  </r>
  <r>
    <n v="119"/>
    <x v="5"/>
    <x v="0"/>
    <n v="0"/>
    <x v="0"/>
    <x v="4"/>
    <b v="0"/>
    <n v="4"/>
    <x v="1"/>
    <n v="0.16"/>
    <n v="0.19700000000000001"/>
    <n v="0.64"/>
    <x v="1"/>
    <n v="0"/>
    <n v="1"/>
    <n v="1"/>
    <x v="0"/>
    <s v="Non-Peak"/>
    <x v="0"/>
    <s v="Spring"/>
    <s v="Early Morning"/>
    <x v="1"/>
  </r>
  <r>
    <n v="120"/>
    <x v="5"/>
    <x v="0"/>
    <n v="0"/>
    <x v="0"/>
    <x v="5"/>
    <b v="0"/>
    <n v="4"/>
    <x v="1"/>
    <n v="0.14000000000000001"/>
    <n v="0.18179999999999999"/>
    <n v="0.69"/>
    <x v="1"/>
    <n v="0"/>
    <n v="4"/>
    <n v="4"/>
    <x v="0"/>
    <s v="Non-Peak"/>
    <x v="0"/>
    <s v="Spring"/>
    <s v="Early Morning"/>
    <x v="1"/>
  </r>
  <r>
    <n v="121"/>
    <x v="5"/>
    <x v="0"/>
    <n v="0"/>
    <x v="0"/>
    <x v="6"/>
    <b v="0"/>
    <n v="4"/>
    <x v="1"/>
    <n v="0.14000000000000001"/>
    <n v="0.16669999999999999"/>
    <n v="0.63"/>
    <x v="14"/>
    <n v="0"/>
    <n v="36"/>
    <n v="36"/>
    <x v="0"/>
    <s v="Non-Peak"/>
    <x v="0"/>
    <s v="Spring"/>
    <s v="Morning"/>
    <x v="1"/>
  </r>
  <r>
    <n v="122"/>
    <x v="5"/>
    <x v="0"/>
    <n v="0"/>
    <x v="0"/>
    <x v="7"/>
    <b v="0"/>
    <n v="4"/>
    <x v="1"/>
    <n v="0.16"/>
    <n v="0.2273"/>
    <n v="0.59"/>
    <x v="0"/>
    <n v="0"/>
    <n v="95"/>
    <n v="95"/>
    <x v="0"/>
    <s v="Peak"/>
    <x v="0"/>
    <s v="Spring"/>
    <s v="Morning"/>
    <x v="1"/>
  </r>
  <r>
    <n v="123"/>
    <x v="5"/>
    <x v="0"/>
    <n v="0"/>
    <x v="0"/>
    <x v="8"/>
    <b v="0"/>
    <n v="4"/>
    <x v="0"/>
    <n v="0.16"/>
    <n v="0.2273"/>
    <n v="0.59"/>
    <x v="0"/>
    <n v="3"/>
    <n v="216"/>
    <n v="219"/>
    <x v="0"/>
    <s v="Peak"/>
    <x v="0"/>
    <s v="Spring"/>
    <s v="Morning"/>
    <x v="0"/>
  </r>
  <r>
    <n v="124"/>
    <x v="5"/>
    <x v="0"/>
    <n v="0"/>
    <x v="0"/>
    <x v="9"/>
    <b v="0"/>
    <n v="4"/>
    <x v="1"/>
    <n v="0.18"/>
    <n v="0.2424"/>
    <n v="0.51"/>
    <x v="0"/>
    <n v="6"/>
    <n v="116"/>
    <n v="122"/>
    <x v="0"/>
    <s v="Peak"/>
    <x v="0"/>
    <s v="Spring"/>
    <s v="Morning"/>
    <x v="1"/>
  </r>
  <r>
    <n v="125"/>
    <x v="5"/>
    <x v="0"/>
    <n v="0"/>
    <x v="0"/>
    <x v="10"/>
    <b v="0"/>
    <n v="4"/>
    <x v="0"/>
    <n v="0.2"/>
    <n v="0.2576"/>
    <n v="0.47"/>
    <x v="0"/>
    <n v="3"/>
    <n v="42"/>
    <n v="45"/>
    <x v="0"/>
    <s v="Non-Peak"/>
    <x v="0"/>
    <s v="Spring"/>
    <s v="Morning"/>
    <x v="0"/>
  </r>
  <r>
    <n v="126"/>
    <x v="5"/>
    <x v="0"/>
    <n v="0"/>
    <x v="0"/>
    <x v="11"/>
    <b v="0"/>
    <n v="4"/>
    <x v="0"/>
    <n v="0.22"/>
    <n v="0.2576"/>
    <n v="0.44"/>
    <x v="1"/>
    <n v="2"/>
    <n v="57"/>
    <n v="59"/>
    <x v="0"/>
    <s v="Non-Peak"/>
    <x v="0"/>
    <s v="Spring"/>
    <s v="Morning"/>
    <x v="0"/>
  </r>
  <r>
    <n v="127"/>
    <x v="5"/>
    <x v="0"/>
    <n v="0"/>
    <x v="0"/>
    <x v="12"/>
    <b v="0"/>
    <n v="4"/>
    <x v="0"/>
    <n v="0.26"/>
    <n v="0.28789999999999999"/>
    <n v="0.35"/>
    <x v="0"/>
    <n v="6"/>
    <n v="78"/>
    <n v="84"/>
    <x v="0"/>
    <s v="Non-Peak"/>
    <x v="0"/>
    <s v="Spring"/>
    <s v="Afternoon"/>
    <x v="0"/>
  </r>
  <r>
    <n v="128"/>
    <x v="5"/>
    <x v="0"/>
    <n v="0"/>
    <x v="0"/>
    <x v="13"/>
    <b v="0"/>
    <n v="4"/>
    <x v="0"/>
    <n v="0.26"/>
    <n v="0.2727"/>
    <n v="0.35"/>
    <x v="14"/>
    <n v="12"/>
    <n v="55"/>
    <n v="67"/>
    <x v="0"/>
    <s v="Non-Peak"/>
    <x v="0"/>
    <s v="Spring"/>
    <s v="Afternoon"/>
    <x v="0"/>
  </r>
  <r>
    <n v="129"/>
    <x v="5"/>
    <x v="0"/>
    <n v="0"/>
    <x v="0"/>
    <x v="14"/>
    <b v="0"/>
    <n v="4"/>
    <x v="0"/>
    <n v="0.28000000000000003"/>
    <n v="0.2727"/>
    <n v="0.36"/>
    <x v="8"/>
    <n v="11"/>
    <n v="59"/>
    <n v="70"/>
    <x v="0"/>
    <s v="Non-Peak"/>
    <x v="0"/>
    <s v="Spring"/>
    <s v="Afternoon"/>
    <x v="0"/>
  </r>
  <r>
    <n v="130"/>
    <x v="5"/>
    <x v="0"/>
    <n v="0"/>
    <x v="0"/>
    <x v="15"/>
    <b v="0"/>
    <n v="4"/>
    <x v="0"/>
    <n v="0.28000000000000003"/>
    <n v="0.2727"/>
    <n v="0.36"/>
    <x v="0"/>
    <n v="8"/>
    <n v="54"/>
    <n v="62"/>
    <x v="0"/>
    <s v="Non-Peak"/>
    <x v="0"/>
    <s v="Spring"/>
    <s v="Afternoon"/>
    <x v="0"/>
  </r>
  <r>
    <n v="131"/>
    <x v="5"/>
    <x v="0"/>
    <n v="0"/>
    <x v="0"/>
    <x v="16"/>
    <b v="0"/>
    <n v="4"/>
    <x v="0"/>
    <n v="0.26"/>
    <n v="0.2576"/>
    <n v="0.38"/>
    <x v="8"/>
    <n v="12"/>
    <n v="74"/>
    <n v="86"/>
    <x v="0"/>
    <s v="Non-Peak"/>
    <x v="0"/>
    <s v="Spring"/>
    <s v="Afternoon"/>
    <x v="0"/>
  </r>
  <r>
    <n v="132"/>
    <x v="5"/>
    <x v="0"/>
    <n v="0"/>
    <x v="0"/>
    <x v="17"/>
    <b v="0"/>
    <n v="4"/>
    <x v="0"/>
    <n v="0.22"/>
    <n v="0.2273"/>
    <n v="0.51"/>
    <x v="8"/>
    <n v="9"/>
    <n v="163"/>
    <n v="172"/>
    <x v="0"/>
    <s v="Peak"/>
    <x v="0"/>
    <s v="Spring"/>
    <s v="Afternoon"/>
    <x v="0"/>
  </r>
  <r>
    <n v="133"/>
    <x v="5"/>
    <x v="0"/>
    <n v="0"/>
    <x v="0"/>
    <x v="18"/>
    <b v="0"/>
    <n v="4"/>
    <x v="0"/>
    <n v="0.22"/>
    <n v="0.2273"/>
    <n v="0.51"/>
    <x v="7"/>
    <n v="5"/>
    <n v="158"/>
    <n v="163"/>
    <x v="0"/>
    <s v="Peak"/>
    <x v="0"/>
    <s v="Spring"/>
    <s v="Evening"/>
    <x v="0"/>
  </r>
  <r>
    <n v="134"/>
    <x v="5"/>
    <x v="0"/>
    <n v="0"/>
    <x v="0"/>
    <x v="19"/>
    <b v="0"/>
    <n v="4"/>
    <x v="0"/>
    <n v="0.22"/>
    <n v="0.2576"/>
    <n v="0.55000000000000004"/>
    <x v="1"/>
    <n v="3"/>
    <n v="109"/>
    <n v="112"/>
    <x v="0"/>
    <s v="Peak"/>
    <x v="0"/>
    <s v="Spring"/>
    <s v="Evening"/>
    <x v="0"/>
  </r>
  <r>
    <n v="135"/>
    <x v="5"/>
    <x v="0"/>
    <n v="0"/>
    <x v="0"/>
    <x v="20"/>
    <b v="0"/>
    <n v="4"/>
    <x v="0"/>
    <n v="0.2"/>
    <n v="0.21210000000000001"/>
    <n v="0.51"/>
    <x v="8"/>
    <n v="3"/>
    <n v="66"/>
    <n v="69"/>
    <x v="0"/>
    <s v="Non-Peak"/>
    <x v="0"/>
    <s v="Spring"/>
    <s v="Evening"/>
    <x v="0"/>
  </r>
  <r>
    <n v="136"/>
    <x v="5"/>
    <x v="0"/>
    <n v="0"/>
    <x v="0"/>
    <x v="21"/>
    <b v="0"/>
    <n v="4"/>
    <x v="1"/>
    <n v="0.22"/>
    <n v="0.21210000000000001"/>
    <n v="0.55000000000000004"/>
    <x v="6"/>
    <n v="0"/>
    <n v="48"/>
    <n v="48"/>
    <x v="0"/>
    <s v="Non-Peak"/>
    <x v="0"/>
    <s v="Spring"/>
    <s v="Evening"/>
    <x v="1"/>
  </r>
  <r>
    <n v="137"/>
    <x v="5"/>
    <x v="0"/>
    <n v="0"/>
    <x v="0"/>
    <x v="22"/>
    <b v="0"/>
    <n v="4"/>
    <x v="1"/>
    <n v="0.22"/>
    <n v="0.21210000000000001"/>
    <n v="0.51"/>
    <x v="3"/>
    <n v="1"/>
    <n v="51"/>
    <n v="52"/>
    <x v="0"/>
    <s v="Non-Peak"/>
    <x v="0"/>
    <s v="Spring"/>
    <s v="Evening"/>
    <x v="1"/>
  </r>
  <r>
    <n v="138"/>
    <x v="5"/>
    <x v="0"/>
    <n v="0"/>
    <x v="0"/>
    <x v="23"/>
    <b v="0"/>
    <n v="4"/>
    <x v="1"/>
    <n v="0.2"/>
    <n v="0.19700000000000001"/>
    <n v="0.59"/>
    <x v="5"/>
    <n v="4"/>
    <n v="19"/>
    <n v="23"/>
    <x v="0"/>
    <s v="Non-Peak"/>
    <x v="0"/>
    <s v="Spring"/>
    <s v="Evening"/>
    <x v="1"/>
  </r>
  <r>
    <n v="139"/>
    <x v="6"/>
    <x v="0"/>
    <n v="0"/>
    <x v="0"/>
    <x v="0"/>
    <b v="0"/>
    <n v="5"/>
    <x v="1"/>
    <n v="0.2"/>
    <n v="0.19700000000000001"/>
    <n v="0.64"/>
    <x v="5"/>
    <n v="4"/>
    <n v="13"/>
    <n v="17"/>
    <x v="0"/>
    <s v="Non-Peak"/>
    <x v="0"/>
    <s v="Spring"/>
    <s v="Early Morning"/>
    <x v="1"/>
  </r>
  <r>
    <n v="140"/>
    <x v="6"/>
    <x v="0"/>
    <n v="0"/>
    <x v="0"/>
    <x v="1"/>
    <b v="0"/>
    <n v="5"/>
    <x v="1"/>
    <n v="0.2"/>
    <n v="0.19700000000000001"/>
    <n v="0.69"/>
    <x v="6"/>
    <n v="2"/>
    <n v="5"/>
    <n v="7"/>
    <x v="0"/>
    <s v="Non-Peak"/>
    <x v="0"/>
    <s v="Spring"/>
    <s v="Early Morning"/>
    <x v="1"/>
  </r>
  <r>
    <n v="141"/>
    <x v="6"/>
    <x v="0"/>
    <n v="0"/>
    <x v="0"/>
    <x v="2"/>
    <b v="0"/>
    <n v="5"/>
    <x v="1"/>
    <n v="0.2"/>
    <n v="0.19700000000000001"/>
    <n v="0.69"/>
    <x v="6"/>
    <n v="0"/>
    <n v="1"/>
    <n v="1"/>
    <x v="0"/>
    <s v="Non-Peak"/>
    <x v="0"/>
    <s v="Spring"/>
    <s v="Early Morning"/>
    <x v="1"/>
  </r>
  <r>
    <n v="142"/>
    <x v="6"/>
    <x v="0"/>
    <n v="0"/>
    <x v="0"/>
    <x v="4"/>
    <b v="0"/>
    <n v="5"/>
    <x v="1"/>
    <n v="0.2"/>
    <n v="0.21210000000000001"/>
    <n v="0.69"/>
    <x v="7"/>
    <n v="0"/>
    <n v="1"/>
    <n v="1"/>
    <x v="0"/>
    <s v="Non-Peak"/>
    <x v="0"/>
    <s v="Spring"/>
    <s v="Early Morning"/>
    <x v="1"/>
  </r>
  <r>
    <n v="143"/>
    <x v="6"/>
    <x v="0"/>
    <n v="0"/>
    <x v="0"/>
    <x v="5"/>
    <b v="0"/>
    <n v="5"/>
    <x v="2"/>
    <n v="0.22"/>
    <n v="0.2727"/>
    <n v="0.55000000000000004"/>
    <x v="0"/>
    <n v="0"/>
    <n v="5"/>
    <n v="5"/>
    <x v="0"/>
    <s v="Non-Peak"/>
    <x v="0"/>
    <s v="Spring"/>
    <s v="Early Morning"/>
    <x v="2"/>
  </r>
  <r>
    <n v="144"/>
    <x v="6"/>
    <x v="0"/>
    <n v="0"/>
    <x v="0"/>
    <x v="6"/>
    <b v="0"/>
    <n v="5"/>
    <x v="1"/>
    <n v="0.2"/>
    <n v="0.2576"/>
    <n v="0.69"/>
    <x v="0"/>
    <n v="8"/>
    <n v="26"/>
    <n v="34"/>
    <x v="0"/>
    <s v="Non-Peak"/>
    <x v="0"/>
    <s v="Spring"/>
    <s v="Morning"/>
    <x v="1"/>
  </r>
  <r>
    <n v="145"/>
    <x v="6"/>
    <x v="0"/>
    <n v="0"/>
    <x v="0"/>
    <x v="7"/>
    <b v="0"/>
    <n v="5"/>
    <x v="0"/>
    <n v="0.2"/>
    <n v="0.21210000000000001"/>
    <n v="0.69"/>
    <x v="7"/>
    <n v="8"/>
    <n v="76"/>
    <n v="84"/>
    <x v="0"/>
    <s v="Peak"/>
    <x v="0"/>
    <s v="Spring"/>
    <s v="Morning"/>
    <x v="0"/>
  </r>
  <r>
    <n v="146"/>
    <x v="6"/>
    <x v="0"/>
    <n v="0"/>
    <x v="0"/>
    <x v="8"/>
    <b v="0"/>
    <n v="5"/>
    <x v="0"/>
    <n v="0.2"/>
    <n v="0.19700000000000001"/>
    <n v="0.51"/>
    <x v="2"/>
    <n v="20"/>
    <n v="190"/>
    <n v="210"/>
    <x v="0"/>
    <s v="Peak"/>
    <x v="0"/>
    <s v="Spring"/>
    <s v="Morning"/>
    <x v="0"/>
  </r>
  <r>
    <n v="147"/>
    <x v="6"/>
    <x v="0"/>
    <n v="0"/>
    <x v="0"/>
    <x v="9"/>
    <b v="0"/>
    <n v="5"/>
    <x v="0"/>
    <n v="0.2"/>
    <n v="0.18179999999999999"/>
    <n v="0.47"/>
    <x v="4"/>
    <n v="9"/>
    <n v="125"/>
    <n v="134"/>
    <x v="0"/>
    <s v="Peak"/>
    <x v="0"/>
    <s v="Spring"/>
    <s v="Morning"/>
    <x v="0"/>
  </r>
  <r>
    <n v="148"/>
    <x v="6"/>
    <x v="0"/>
    <n v="0"/>
    <x v="0"/>
    <x v="10"/>
    <b v="0"/>
    <n v="5"/>
    <x v="0"/>
    <n v="0.22"/>
    <n v="0.19700000000000001"/>
    <n v="0.37"/>
    <x v="9"/>
    <n v="16"/>
    <n v="47"/>
    <n v="63"/>
    <x v="0"/>
    <s v="Non-Peak"/>
    <x v="0"/>
    <s v="Spring"/>
    <s v="Morning"/>
    <x v="0"/>
  </r>
  <r>
    <n v="149"/>
    <x v="6"/>
    <x v="0"/>
    <n v="0"/>
    <x v="0"/>
    <x v="11"/>
    <b v="0"/>
    <n v="5"/>
    <x v="1"/>
    <n v="0.2"/>
    <n v="0.19700000000000001"/>
    <n v="0.4"/>
    <x v="6"/>
    <n v="19"/>
    <n v="48"/>
    <n v="67"/>
    <x v="0"/>
    <s v="Non-Peak"/>
    <x v="0"/>
    <s v="Spring"/>
    <s v="Morning"/>
    <x v="1"/>
  </r>
  <r>
    <n v="150"/>
    <x v="6"/>
    <x v="0"/>
    <n v="0"/>
    <x v="0"/>
    <x v="12"/>
    <b v="0"/>
    <n v="5"/>
    <x v="1"/>
    <n v="0.2"/>
    <n v="0.19700000000000001"/>
    <n v="0.37"/>
    <x v="2"/>
    <n v="9"/>
    <n v="50"/>
    <n v="59"/>
    <x v="0"/>
    <s v="Non-Peak"/>
    <x v="0"/>
    <s v="Spring"/>
    <s v="Afternoon"/>
    <x v="1"/>
  </r>
  <r>
    <n v="151"/>
    <x v="6"/>
    <x v="0"/>
    <n v="0"/>
    <x v="0"/>
    <x v="13"/>
    <b v="0"/>
    <n v="5"/>
    <x v="1"/>
    <n v="0.2"/>
    <n v="0.18179999999999999"/>
    <n v="0.37"/>
    <x v="3"/>
    <n v="9"/>
    <n v="64"/>
    <n v="73"/>
    <x v="0"/>
    <s v="Non-Peak"/>
    <x v="0"/>
    <s v="Spring"/>
    <s v="Afternoon"/>
    <x v="1"/>
  </r>
  <r>
    <n v="152"/>
    <x v="6"/>
    <x v="0"/>
    <n v="0"/>
    <x v="0"/>
    <x v="14"/>
    <b v="0"/>
    <n v="5"/>
    <x v="1"/>
    <n v="0.2"/>
    <n v="0.19700000000000001"/>
    <n v="0.4"/>
    <x v="2"/>
    <n v="7"/>
    <n v="43"/>
    <n v="50"/>
    <x v="0"/>
    <s v="Non-Peak"/>
    <x v="0"/>
    <s v="Spring"/>
    <s v="Afternoon"/>
    <x v="1"/>
  </r>
  <r>
    <n v="153"/>
    <x v="6"/>
    <x v="0"/>
    <n v="0"/>
    <x v="0"/>
    <x v="15"/>
    <b v="0"/>
    <n v="5"/>
    <x v="1"/>
    <n v="0.2"/>
    <n v="0.21210000000000001"/>
    <n v="0.37"/>
    <x v="8"/>
    <n v="9"/>
    <n v="63"/>
    <n v="72"/>
    <x v="0"/>
    <s v="Non-Peak"/>
    <x v="0"/>
    <s v="Spring"/>
    <s v="Afternoon"/>
    <x v="1"/>
  </r>
  <r>
    <n v="154"/>
    <x v="6"/>
    <x v="0"/>
    <n v="0"/>
    <x v="0"/>
    <x v="16"/>
    <b v="0"/>
    <n v="5"/>
    <x v="1"/>
    <n v="0.2"/>
    <n v="0.21210000000000001"/>
    <n v="0.37"/>
    <x v="8"/>
    <n v="5"/>
    <n v="82"/>
    <n v="87"/>
    <x v="0"/>
    <s v="Non-Peak"/>
    <x v="0"/>
    <s v="Spring"/>
    <s v="Afternoon"/>
    <x v="1"/>
  </r>
  <r>
    <n v="155"/>
    <x v="6"/>
    <x v="0"/>
    <n v="0"/>
    <x v="0"/>
    <x v="17"/>
    <b v="0"/>
    <n v="5"/>
    <x v="1"/>
    <n v="0.2"/>
    <n v="0.2576"/>
    <n v="0.37"/>
    <x v="0"/>
    <n v="9"/>
    <n v="178"/>
    <n v="187"/>
    <x v="0"/>
    <s v="Peak"/>
    <x v="0"/>
    <s v="Spring"/>
    <s v="Afternoon"/>
    <x v="1"/>
  </r>
  <r>
    <n v="156"/>
    <x v="6"/>
    <x v="0"/>
    <n v="0"/>
    <x v="0"/>
    <x v="18"/>
    <b v="0"/>
    <n v="5"/>
    <x v="0"/>
    <n v="0.2"/>
    <n v="0.2273"/>
    <n v="0.4"/>
    <x v="1"/>
    <n v="7"/>
    <n v="116"/>
    <n v="123"/>
    <x v="0"/>
    <s v="Peak"/>
    <x v="0"/>
    <s v="Spring"/>
    <s v="Evening"/>
    <x v="0"/>
  </r>
  <r>
    <n v="157"/>
    <x v="6"/>
    <x v="0"/>
    <n v="0"/>
    <x v="0"/>
    <x v="19"/>
    <b v="0"/>
    <n v="5"/>
    <x v="0"/>
    <n v="0.16"/>
    <n v="0.19700000000000001"/>
    <n v="0.55000000000000004"/>
    <x v="1"/>
    <n v="3"/>
    <n v="92"/>
    <n v="95"/>
    <x v="0"/>
    <s v="Peak"/>
    <x v="0"/>
    <s v="Spring"/>
    <s v="Evening"/>
    <x v="0"/>
  </r>
  <r>
    <n v="158"/>
    <x v="6"/>
    <x v="0"/>
    <n v="0"/>
    <x v="0"/>
    <x v="20"/>
    <b v="0"/>
    <n v="5"/>
    <x v="0"/>
    <n v="0.18"/>
    <n v="0.21210000000000001"/>
    <n v="0.47"/>
    <x v="14"/>
    <n v="1"/>
    <n v="50"/>
    <n v="51"/>
    <x v="0"/>
    <s v="Non-Peak"/>
    <x v="0"/>
    <s v="Spring"/>
    <s v="Evening"/>
    <x v="0"/>
  </r>
  <r>
    <n v="159"/>
    <x v="6"/>
    <x v="0"/>
    <n v="0"/>
    <x v="0"/>
    <x v="21"/>
    <b v="0"/>
    <n v="5"/>
    <x v="0"/>
    <n v="0.18"/>
    <n v="0.19700000000000001"/>
    <n v="0.47"/>
    <x v="7"/>
    <n v="0"/>
    <n v="39"/>
    <n v="39"/>
    <x v="0"/>
    <s v="Non-Peak"/>
    <x v="0"/>
    <s v="Spring"/>
    <s v="Evening"/>
    <x v="0"/>
  </r>
  <r>
    <n v="160"/>
    <x v="6"/>
    <x v="0"/>
    <n v="0"/>
    <x v="0"/>
    <x v="22"/>
    <b v="0"/>
    <n v="5"/>
    <x v="1"/>
    <n v="0.18"/>
    <n v="0.19700000000000001"/>
    <n v="0.43"/>
    <x v="8"/>
    <n v="2"/>
    <n v="34"/>
    <n v="36"/>
    <x v="0"/>
    <s v="Non-Peak"/>
    <x v="0"/>
    <s v="Spring"/>
    <s v="Evening"/>
    <x v="1"/>
  </r>
  <r>
    <n v="161"/>
    <x v="6"/>
    <x v="0"/>
    <n v="0"/>
    <x v="0"/>
    <x v="23"/>
    <b v="0"/>
    <n v="5"/>
    <x v="1"/>
    <n v="0.18"/>
    <n v="0.19700000000000001"/>
    <n v="0.51"/>
    <x v="8"/>
    <n v="1"/>
    <n v="14"/>
    <n v="15"/>
    <x v="0"/>
    <s v="Non-Peak"/>
    <x v="0"/>
    <s v="Spring"/>
    <s v="Evening"/>
    <x v="1"/>
  </r>
  <r>
    <n v="162"/>
    <x v="7"/>
    <x v="0"/>
    <n v="0"/>
    <x v="0"/>
    <x v="0"/>
    <b v="0"/>
    <n v="6"/>
    <x v="1"/>
    <n v="0.18"/>
    <n v="0.19700000000000001"/>
    <n v="0.51"/>
    <x v="8"/>
    <n v="1"/>
    <n v="24"/>
    <n v="25"/>
    <x v="0"/>
    <s v="Non-Peak"/>
    <x v="0"/>
    <s v="Spring"/>
    <s v="Early Morning"/>
    <x v="1"/>
  </r>
  <r>
    <n v="163"/>
    <x v="7"/>
    <x v="0"/>
    <n v="0"/>
    <x v="0"/>
    <x v="1"/>
    <b v="0"/>
    <n v="6"/>
    <x v="1"/>
    <n v="0.18"/>
    <n v="0.21210000000000001"/>
    <n v="0.55000000000000004"/>
    <x v="1"/>
    <n v="1"/>
    <n v="15"/>
    <n v="16"/>
    <x v="0"/>
    <s v="Non-Peak"/>
    <x v="0"/>
    <s v="Spring"/>
    <s v="Early Morning"/>
    <x v="1"/>
  </r>
  <r>
    <n v="164"/>
    <x v="7"/>
    <x v="0"/>
    <n v="0"/>
    <x v="0"/>
    <x v="2"/>
    <b v="0"/>
    <n v="6"/>
    <x v="1"/>
    <n v="0.18"/>
    <n v="0.2424"/>
    <n v="0.55000000000000004"/>
    <x v="0"/>
    <n v="3"/>
    <n v="13"/>
    <n v="16"/>
    <x v="0"/>
    <s v="Non-Peak"/>
    <x v="0"/>
    <s v="Spring"/>
    <s v="Early Morning"/>
    <x v="1"/>
  </r>
  <r>
    <n v="165"/>
    <x v="7"/>
    <x v="0"/>
    <n v="0"/>
    <x v="0"/>
    <x v="3"/>
    <b v="0"/>
    <n v="6"/>
    <x v="2"/>
    <n v="0.18"/>
    <n v="0.19700000000000001"/>
    <n v="0.55000000000000004"/>
    <x v="8"/>
    <n v="0"/>
    <n v="7"/>
    <n v="7"/>
    <x v="0"/>
    <s v="Non-Peak"/>
    <x v="0"/>
    <s v="Spring"/>
    <s v="Early Morning"/>
    <x v="2"/>
  </r>
  <r>
    <n v="166"/>
    <x v="7"/>
    <x v="0"/>
    <n v="0"/>
    <x v="0"/>
    <x v="4"/>
    <b v="0"/>
    <n v="6"/>
    <x v="2"/>
    <n v="0.18"/>
    <n v="0.19700000000000001"/>
    <n v="0.55000000000000004"/>
    <x v="8"/>
    <n v="0"/>
    <n v="1"/>
    <n v="1"/>
    <x v="0"/>
    <s v="Non-Peak"/>
    <x v="0"/>
    <s v="Spring"/>
    <s v="Early Morning"/>
    <x v="2"/>
  </r>
  <r>
    <n v="167"/>
    <x v="7"/>
    <x v="0"/>
    <n v="0"/>
    <x v="0"/>
    <x v="5"/>
    <b v="0"/>
    <n v="6"/>
    <x v="1"/>
    <n v="0.16"/>
    <n v="0.16669999999999999"/>
    <n v="0.74"/>
    <x v="8"/>
    <n v="0"/>
    <n v="5"/>
    <n v="5"/>
    <x v="0"/>
    <s v="Non-Peak"/>
    <x v="0"/>
    <s v="Spring"/>
    <s v="Early Morning"/>
    <x v="1"/>
  </r>
  <r>
    <n v="168"/>
    <x v="7"/>
    <x v="0"/>
    <n v="0"/>
    <x v="0"/>
    <x v="6"/>
    <b v="0"/>
    <n v="6"/>
    <x v="1"/>
    <n v="0.16"/>
    <n v="0.16669999999999999"/>
    <n v="0.74"/>
    <x v="8"/>
    <n v="0"/>
    <n v="2"/>
    <n v="2"/>
    <x v="0"/>
    <s v="Non-Peak"/>
    <x v="0"/>
    <s v="Spring"/>
    <s v="Morning"/>
    <x v="1"/>
  </r>
  <r>
    <n v="169"/>
    <x v="7"/>
    <x v="0"/>
    <n v="0"/>
    <x v="0"/>
    <x v="7"/>
    <b v="0"/>
    <n v="6"/>
    <x v="1"/>
    <n v="0.16"/>
    <n v="0.18179999999999999"/>
    <n v="0.74"/>
    <x v="14"/>
    <n v="1"/>
    <n v="8"/>
    <n v="9"/>
    <x v="0"/>
    <s v="Peak"/>
    <x v="0"/>
    <s v="Spring"/>
    <s v="Morning"/>
    <x v="1"/>
  </r>
  <r>
    <n v="170"/>
    <x v="7"/>
    <x v="0"/>
    <n v="0"/>
    <x v="0"/>
    <x v="8"/>
    <b v="0"/>
    <n v="6"/>
    <x v="2"/>
    <n v="0.16"/>
    <n v="0.18179999999999999"/>
    <n v="0.93"/>
    <x v="14"/>
    <n v="0"/>
    <n v="15"/>
    <n v="15"/>
    <x v="0"/>
    <s v="Peak"/>
    <x v="0"/>
    <s v="Spring"/>
    <s v="Morning"/>
    <x v="2"/>
  </r>
  <r>
    <n v="171"/>
    <x v="7"/>
    <x v="0"/>
    <n v="0"/>
    <x v="0"/>
    <x v="9"/>
    <b v="0"/>
    <n v="6"/>
    <x v="2"/>
    <n v="0.16"/>
    <n v="0.18179999999999999"/>
    <n v="0.93"/>
    <x v="14"/>
    <n v="0"/>
    <n v="20"/>
    <n v="20"/>
    <x v="0"/>
    <s v="Peak"/>
    <x v="0"/>
    <s v="Spring"/>
    <s v="Morning"/>
    <x v="2"/>
  </r>
  <r>
    <n v="172"/>
    <x v="7"/>
    <x v="0"/>
    <n v="0"/>
    <x v="0"/>
    <x v="10"/>
    <b v="0"/>
    <n v="6"/>
    <x v="1"/>
    <n v="0.18"/>
    <n v="0.19700000000000001"/>
    <n v="0.8"/>
    <x v="8"/>
    <n v="5"/>
    <n v="56"/>
    <n v="61"/>
    <x v="0"/>
    <s v="Non-Peak"/>
    <x v="0"/>
    <s v="Spring"/>
    <s v="Morning"/>
    <x v="1"/>
  </r>
  <r>
    <n v="173"/>
    <x v="7"/>
    <x v="0"/>
    <n v="0"/>
    <x v="0"/>
    <x v="11"/>
    <b v="0"/>
    <n v="6"/>
    <x v="1"/>
    <n v="0.2"/>
    <n v="0.18179999999999999"/>
    <n v="0.69"/>
    <x v="13"/>
    <n v="2"/>
    <n v="60"/>
    <n v="62"/>
    <x v="0"/>
    <s v="Non-Peak"/>
    <x v="0"/>
    <s v="Spring"/>
    <s v="Morning"/>
    <x v="1"/>
  </r>
  <r>
    <n v="174"/>
    <x v="7"/>
    <x v="0"/>
    <n v="0"/>
    <x v="0"/>
    <x v="12"/>
    <b v="0"/>
    <n v="6"/>
    <x v="1"/>
    <n v="0.2"/>
    <n v="0.18179999999999999"/>
    <n v="0.59"/>
    <x v="11"/>
    <n v="8"/>
    <n v="90"/>
    <n v="98"/>
    <x v="0"/>
    <s v="Non-Peak"/>
    <x v="0"/>
    <s v="Spring"/>
    <s v="Afternoon"/>
    <x v="1"/>
  </r>
  <r>
    <n v="175"/>
    <x v="7"/>
    <x v="0"/>
    <n v="0"/>
    <x v="0"/>
    <x v="13"/>
    <b v="0"/>
    <n v="6"/>
    <x v="0"/>
    <n v="0.2"/>
    <n v="0.18179999999999999"/>
    <n v="0.44"/>
    <x v="9"/>
    <n v="7"/>
    <n v="95"/>
    <n v="102"/>
    <x v="0"/>
    <s v="Non-Peak"/>
    <x v="0"/>
    <s v="Spring"/>
    <s v="Afternoon"/>
    <x v="0"/>
  </r>
  <r>
    <n v="176"/>
    <x v="7"/>
    <x v="0"/>
    <n v="0"/>
    <x v="0"/>
    <x v="14"/>
    <b v="0"/>
    <n v="6"/>
    <x v="0"/>
    <n v="0.2"/>
    <n v="0.16669999999999999"/>
    <n v="0.32"/>
    <x v="15"/>
    <n v="12"/>
    <n v="83"/>
    <n v="95"/>
    <x v="0"/>
    <s v="Non-Peak"/>
    <x v="0"/>
    <s v="Spring"/>
    <s v="Afternoon"/>
    <x v="0"/>
  </r>
  <r>
    <n v="177"/>
    <x v="7"/>
    <x v="0"/>
    <n v="0"/>
    <x v="0"/>
    <x v="15"/>
    <b v="0"/>
    <n v="6"/>
    <x v="0"/>
    <n v="0.2"/>
    <n v="0.16669999999999999"/>
    <n v="0.32"/>
    <x v="10"/>
    <n v="5"/>
    <n v="69"/>
    <n v="74"/>
    <x v="0"/>
    <s v="Non-Peak"/>
    <x v="0"/>
    <s v="Spring"/>
    <s v="Afternoon"/>
    <x v="0"/>
  </r>
  <r>
    <n v="178"/>
    <x v="7"/>
    <x v="0"/>
    <n v="0"/>
    <x v="0"/>
    <x v="16"/>
    <b v="0"/>
    <n v="6"/>
    <x v="0"/>
    <n v="0.18"/>
    <n v="0.13639999999999999"/>
    <n v="0.28999999999999998"/>
    <x v="10"/>
    <n v="8"/>
    <n v="68"/>
    <n v="76"/>
    <x v="0"/>
    <s v="Non-Peak"/>
    <x v="0"/>
    <s v="Spring"/>
    <s v="Afternoon"/>
    <x v="0"/>
  </r>
  <r>
    <n v="179"/>
    <x v="7"/>
    <x v="0"/>
    <n v="0"/>
    <x v="0"/>
    <x v="17"/>
    <b v="0"/>
    <n v="6"/>
    <x v="0"/>
    <n v="0.16"/>
    <n v="0.1212"/>
    <n v="0.37"/>
    <x v="16"/>
    <n v="5"/>
    <n v="64"/>
    <n v="69"/>
    <x v="0"/>
    <s v="Peak"/>
    <x v="0"/>
    <s v="Spring"/>
    <s v="Afternoon"/>
    <x v="0"/>
  </r>
  <r>
    <n v="180"/>
    <x v="7"/>
    <x v="0"/>
    <n v="0"/>
    <x v="0"/>
    <x v="18"/>
    <b v="0"/>
    <n v="6"/>
    <x v="0"/>
    <n v="0.14000000000000001"/>
    <n v="0.1212"/>
    <n v="0.39"/>
    <x v="4"/>
    <n v="3"/>
    <n v="52"/>
    <n v="55"/>
    <x v="0"/>
    <s v="Peak"/>
    <x v="0"/>
    <s v="Spring"/>
    <s v="Evening"/>
    <x v="0"/>
  </r>
  <r>
    <n v="181"/>
    <x v="7"/>
    <x v="0"/>
    <n v="0"/>
    <x v="0"/>
    <x v="19"/>
    <b v="0"/>
    <n v="6"/>
    <x v="0"/>
    <n v="0.14000000000000001"/>
    <n v="0.1212"/>
    <n v="0.36"/>
    <x v="2"/>
    <n v="4"/>
    <n v="26"/>
    <n v="30"/>
    <x v="0"/>
    <s v="Peak"/>
    <x v="0"/>
    <s v="Spring"/>
    <s v="Evening"/>
    <x v="0"/>
  </r>
  <r>
    <n v="182"/>
    <x v="7"/>
    <x v="0"/>
    <n v="0"/>
    <x v="0"/>
    <x v="20"/>
    <b v="0"/>
    <n v="6"/>
    <x v="0"/>
    <n v="0.12"/>
    <n v="0.1212"/>
    <n v="0.36"/>
    <x v="2"/>
    <n v="0"/>
    <n v="28"/>
    <n v="28"/>
    <x v="0"/>
    <s v="Non-Peak"/>
    <x v="0"/>
    <s v="Spring"/>
    <s v="Evening"/>
    <x v="0"/>
  </r>
  <r>
    <n v="183"/>
    <x v="7"/>
    <x v="0"/>
    <n v="0"/>
    <x v="0"/>
    <x v="21"/>
    <b v="0"/>
    <n v="6"/>
    <x v="0"/>
    <n v="0.12"/>
    <n v="0.1061"/>
    <n v="0.39"/>
    <x v="11"/>
    <n v="2"/>
    <n v="35"/>
    <n v="37"/>
    <x v="0"/>
    <s v="Non-Peak"/>
    <x v="0"/>
    <s v="Spring"/>
    <s v="Evening"/>
    <x v="0"/>
  </r>
  <r>
    <n v="184"/>
    <x v="7"/>
    <x v="0"/>
    <n v="0"/>
    <x v="0"/>
    <x v="22"/>
    <b v="0"/>
    <n v="6"/>
    <x v="0"/>
    <n v="0.12"/>
    <n v="0.1061"/>
    <n v="0.36"/>
    <x v="13"/>
    <n v="1"/>
    <n v="33"/>
    <n v="34"/>
    <x v="0"/>
    <s v="Non-Peak"/>
    <x v="0"/>
    <s v="Spring"/>
    <s v="Evening"/>
    <x v="0"/>
  </r>
  <r>
    <n v="185"/>
    <x v="7"/>
    <x v="0"/>
    <n v="0"/>
    <x v="0"/>
    <x v="23"/>
    <b v="0"/>
    <n v="6"/>
    <x v="0"/>
    <n v="0.1"/>
    <n v="6.0600000000000001E-2"/>
    <n v="0.39"/>
    <x v="10"/>
    <n v="0"/>
    <n v="22"/>
    <n v="22"/>
    <x v="0"/>
    <s v="Non-Peak"/>
    <x v="0"/>
    <s v="Spring"/>
    <s v="Evening"/>
    <x v="0"/>
  </r>
  <r>
    <n v="186"/>
    <x v="8"/>
    <x v="0"/>
    <n v="0"/>
    <x v="0"/>
    <x v="0"/>
    <b v="0"/>
    <n v="0"/>
    <x v="0"/>
    <n v="0.1"/>
    <n v="7.5800000000000006E-2"/>
    <n v="0.42"/>
    <x v="13"/>
    <n v="1"/>
    <n v="24"/>
    <n v="25"/>
    <x v="0"/>
    <s v="Non-Peak"/>
    <x v="0"/>
    <s v="Spring"/>
    <s v="Early Morning"/>
    <x v="0"/>
  </r>
  <r>
    <n v="187"/>
    <x v="8"/>
    <x v="0"/>
    <n v="0"/>
    <x v="0"/>
    <x v="1"/>
    <b v="0"/>
    <n v="0"/>
    <x v="0"/>
    <n v="0.1"/>
    <n v="6.0600000000000001E-2"/>
    <n v="0.42"/>
    <x v="17"/>
    <n v="0"/>
    <n v="12"/>
    <n v="12"/>
    <x v="0"/>
    <s v="Non-Peak"/>
    <x v="0"/>
    <s v="Spring"/>
    <s v="Early Morning"/>
    <x v="0"/>
  </r>
  <r>
    <n v="188"/>
    <x v="8"/>
    <x v="0"/>
    <n v="0"/>
    <x v="0"/>
    <x v="2"/>
    <b v="0"/>
    <n v="0"/>
    <x v="0"/>
    <n v="0.1"/>
    <n v="6.0600000000000001E-2"/>
    <n v="0.46"/>
    <x v="17"/>
    <n v="0"/>
    <n v="11"/>
    <n v="11"/>
    <x v="0"/>
    <s v="Non-Peak"/>
    <x v="0"/>
    <s v="Spring"/>
    <s v="Early Morning"/>
    <x v="0"/>
  </r>
  <r>
    <n v="189"/>
    <x v="8"/>
    <x v="0"/>
    <n v="0"/>
    <x v="0"/>
    <x v="3"/>
    <b v="0"/>
    <n v="0"/>
    <x v="0"/>
    <n v="0.1"/>
    <n v="7.5800000000000006E-2"/>
    <n v="0.46"/>
    <x v="12"/>
    <n v="0"/>
    <n v="4"/>
    <n v="4"/>
    <x v="0"/>
    <s v="Non-Peak"/>
    <x v="0"/>
    <s v="Spring"/>
    <s v="Early Morning"/>
    <x v="0"/>
  </r>
  <r>
    <n v="190"/>
    <x v="8"/>
    <x v="0"/>
    <n v="0"/>
    <x v="0"/>
    <x v="4"/>
    <b v="0"/>
    <n v="0"/>
    <x v="0"/>
    <n v="0.08"/>
    <n v="9.0899999999999995E-2"/>
    <n v="0.53"/>
    <x v="5"/>
    <n v="0"/>
    <n v="1"/>
    <n v="1"/>
    <x v="0"/>
    <s v="Non-Peak"/>
    <x v="0"/>
    <s v="Spring"/>
    <s v="Early Morning"/>
    <x v="0"/>
  </r>
  <r>
    <n v="191"/>
    <x v="8"/>
    <x v="0"/>
    <n v="0"/>
    <x v="0"/>
    <x v="5"/>
    <b v="0"/>
    <n v="0"/>
    <x v="0"/>
    <n v="0.08"/>
    <n v="9.0899999999999995E-2"/>
    <n v="0.53"/>
    <x v="5"/>
    <n v="0"/>
    <n v="1"/>
    <n v="1"/>
    <x v="0"/>
    <s v="Non-Peak"/>
    <x v="0"/>
    <s v="Spring"/>
    <s v="Early Morning"/>
    <x v="0"/>
  </r>
  <r>
    <n v="192"/>
    <x v="8"/>
    <x v="0"/>
    <n v="0"/>
    <x v="0"/>
    <x v="6"/>
    <b v="0"/>
    <n v="0"/>
    <x v="0"/>
    <n v="0.1"/>
    <n v="9.0899999999999995E-2"/>
    <n v="0.49"/>
    <x v="3"/>
    <n v="0"/>
    <n v="1"/>
    <n v="1"/>
    <x v="0"/>
    <s v="Non-Peak"/>
    <x v="0"/>
    <s v="Spring"/>
    <s v="Morning"/>
    <x v="0"/>
  </r>
  <r>
    <n v="193"/>
    <x v="8"/>
    <x v="0"/>
    <n v="0"/>
    <x v="0"/>
    <x v="7"/>
    <b v="0"/>
    <n v="0"/>
    <x v="0"/>
    <n v="0.08"/>
    <n v="9.0899999999999995E-2"/>
    <n v="0.53"/>
    <x v="5"/>
    <n v="1"/>
    <n v="5"/>
    <n v="6"/>
    <x v="0"/>
    <s v="Peak"/>
    <x v="0"/>
    <s v="Spring"/>
    <s v="Morning"/>
    <x v="0"/>
  </r>
  <r>
    <n v="194"/>
    <x v="8"/>
    <x v="0"/>
    <n v="0"/>
    <x v="0"/>
    <x v="8"/>
    <b v="0"/>
    <n v="0"/>
    <x v="0"/>
    <n v="0.1"/>
    <n v="9.0899999999999995E-2"/>
    <n v="0.49"/>
    <x v="3"/>
    <n v="0"/>
    <n v="10"/>
    <n v="10"/>
    <x v="0"/>
    <s v="Peak"/>
    <x v="0"/>
    <s v="Spring"/>
    <s v="Morning"/>
    <x v="0"/>
  </r>
  <r>
    <n v="195"/>
    <x v="8"/>
    <x v="0"/>
    <n v="0"/>
    <x v="0"/>
    <x v="9"/>
    <b v="0"/>
    <n v="0"/>
    <x v="0"/>
    <n v="0.12"/>
    <n v="7.5800000000000006E-2"/>
    <n v="0.46"/>
    <x v="18"/>
    <n v="0"/>
    <n v="19"/>
    <n v="19"/>
    <x v="0"/>
    <s v="Peak"/>
    <x v="0"/>
    <s v="Spring"/>
    <s v="Morning"/>
    <x v="0"/>
  </r>
  <r>
    <n v="196"/>
    <x v="8"/>
    <x v="0"/>
    <n v="0"/>
    <x v="0"/>
    <x v="10"/>
    <b v="0"/>
    <n v="0"/>
    <x v="0"/>
    <n v="0.14000000000000001"/>
    <n v="0.1061"/>
    <n v="0.43"/>
    <x v="13"/>
    <n v="0"/>
    <n v="49"/>
    <n v="49"/>
    <x v="0"/>
    <s v="Non-Peak"/>
    <x v="0"/>
    <s v="Spring"/>
    <s v="Morning"/>
    <x v="0"/>
  </r>
  <r>
    <n v="197"/>
    <x v="8"/>
    <x v="0"/>
    <n v="0"/>
    <x v="0"/>
    <x v="11"/>
    <b v="0"/>
    <n v="0"/>
    <x v="0"/>
    <n v="0.16"/>
    <n v="0.1212"/>
    <n v="0.4"/>
    <x v="18"/>
    <n v="2"/>
    <n v="47"/>
    <n v="49"/>
    <x v="0"/>
    <s v="Non-Peak"/>
    <x v="0"/>
    <s v="Spring"/>
    <s v="Morning"/>
    <x v="0"/>
  </r>
  <r>
    <n v="198"/>
    <x v="8"/>
    <x v="0"/>
    <n v="0"/>
    <x v="0"/>
    <x v="12"/>
    <b v="0"/>
    <n v="0"/>
    <x v="0"/>
    <n v="0.18"/>
    <n v="0.13639999999999999"/>
    <n v="0.37"/>
    <x v="10"/>
    <n v="4"/>
    <n v="79"/>
    <n v="83"/>
    <x v="0"/>
    <s v="Non-Peak"/>
    <x v="0"/>
    <s v="Spring"/>
    <s v="Afternoon"/>
    <x v="0"/>
  </r>
  <r>
    <n v="199"/>
    <x v="8"/>
    <x v="0"/>
    <n v="0"/>
    <x v="0"/>
    <x v="13"/>
    <b v="0"/>
    <n v="0"/>
    <x v="0"/>
    <n v="0.2"/>
    <n v="0.16669999999999999"/>
    <n v="0.34"/>
    <x v="10"/>
    <n v="6"/>
    <n v="69"/>
    <n v="75"/>
    <x v="0"/>
    <s v="Non-Peak"/>
    <x v="0"/>
    <s v="Spring"/>
    <s v="Afternoon"/>
    <x v="0"/>
  </r>
  <r>
    <n v="200"/>
    <x v="8"/>
    <x v="0"/>
    <n v="0"/>
    <x v="0"/>
    <x v="14"/>
    <b v="0"/>
    <n v="0"/>
    <x v="0"/>
    <n v="0.22"/>
    <n v="0.18179999999999999"/>
    <n v="0.32"/>
    <x v="17"/>
    <n v="8"/>
    <n v="64"/>
    <n v="72"/>
    <x v="0"/>
    <s v="Non-Peak"/>
    <x v="0"/>
    <s v="Spring"/>
    <s v="Afternoon"/>
    <x v="0"/>
  </r>
  <r>
    <n v="201"/>
    <x v="8"/>
    <x v="0"/>
    <n v="0"/>
    <x v="0"/>
    <x v="15"/>
    <b v="0"/>
    <n v="0"/>
    <x v="0"/>
    <n v="0.22"/>
    <n v="0.19700000000000001"/>
    <n v="0.35"/>
    <x v="11"/>
    <n v="5"/>
    <n v="77"/>
    <n v="82"/>
    <x v="0"/>
    <s v="Non-Peak"/>
    <x v="0"/>
    <s v="Spring"/>
    <s v="Afternoon"/>
    <x v="0"/>
  </r>
  <r>
    <n v="202"/>
    <x v="8"/>
    <x v="0"/>
    <n v="0"/>
    <x v="0"/>
    <x v="16"/>
    <b v="0"/>
    <n v="0"/>
    <x v="0"/>
    <n v="0.2"/>
    <n v="0.16669999999999999"/>
    <n v="0.34"/>
    <x v="10"/>
    <n v="13"/>
    <n v="79"/>
    <n v="92"/>
    <x v="0"/>
    <s v="Non-Peak"/>
    <x v="0"/>
    <s v="Spring"/>
    <s v="Afternoon"/>
    <x v="0"/>
  </r>
  <r>
    <n v="203"/>
    <x v="8"/>
    <x v="0"/>
    <n v="0"/>
    <x v="0"/>
    <x v="17"/>
    <b v="0"/>
    <n v="0"/>
    <x v="0"/>
    <n v="0.18"/>
    <n v="0.1515"/>
    <n v="0.37"/>
    <x v="13"/>
    <n v="3"/>
    <n v="59"/>
    <n v="62"/>
    <x v="0"/>
    <s v="Peak"/>
    <x v="0"/>
    <s v="Spring"/>
    <s v="Afternoon"/>
    <x v="0"/>
  </r>
  <r>
    <n v="204"/>
    <x v="8"/>
    <x v="0"/>
    <n v="0"/>
    <x v="0"/>
    <x v="18"/>
    <b v="0"/>
    <n v="0"/>
    <x v="0"/>
    <n v="0.16"/>
    <n v="0.13639999999999999"/>
    <n v="0.4"/>
    <x v="9"/>
    <n v="4"/>
    <n v="44"/>
    <n v="48"/>
    <x v="0"/>
    <s v="Peak"/>
    <x v="0"/>
    <s v="Spring"/>
    <s v="Evening"/>
    <x v="0"/>
  </r>
  <r>
    <n v="205"/>
    <x v="8"/>
    <x v="0"/>
    <n v="0"/>
    <x v="0"/>
    <x v="19"/>
    <b v="0"/>
    <n v="0"/>
    <x v="0"/>
    <n v="0.16"/>
    <n v="0.13639999999999999"/>
    <n v="0.43"/>
    <x v="9"/>
    <n v="1"/>
    <n v="40"/>
    <n v="41"/>
    <x v="0"/>
    <s v="Peak"/>
    <x v="0"/>
    <s v="Spring"/>
    <s v="Evening"/>
    <x v="0"/>
  </r>
  <r>
    <n v="206"/>
    <x v="8"/>
    <x v="0"/>
    <n v="0"/>
    <x v="0"/>
    <x v="20"/>
    <b v="0"/>
    <n v="0"/>
    <x v="0"/>
    <n v="0.14000000000000001"/>
    <n v="0.1212"/>
    <n v="0.46"/>
    <x v="2"/>
    <n v="0"/>
    <n v="38"/>
    <n v="38"/>
    <x v="0"/>
    <s v="Non-Peak"/>
    <x v="0"/>
    <s v="Spring"/>
    <s v="Evening"/>
    <x v="0"/>
  </r>
  <r>
    <n v="207"/>
    <x v="8"/>
    <x v="0"/>
    <n v="0"/>
    <x v="0"/>
    <x v="21"/>
    <b v="0"/>
    <n v="0"/>
    <x v="0"/>
    <n v="0.14000000000000001"/>
    <n v="0.1061"/>
    <n v="0.46"/>
    <x v="12"/>
    <n v="1"/>
    <n v="19"/>
    <n v="20"/>
    <x v="0"/>
    <s v="Non-Peak"/>
    <x v="0"/>
    <s v="Spring"/>
    <s v="Evening"/>
    <x v="0"/>
  </r>
  <r>
    <n v="208"/>
    <x v="8"/>
    <x v="0"/>
    <n v="0"/>
    <x v="0"/>
    <x v="22"/>
    <b v="0"/>
    <n v="0"/>
    <x v="0"/>
    <n v="0.14000000000000001"/>
    <n v="0.1212"/>
    <n v="0.46"/>
    <x v="4"/>
    <n v="5"/>
    <n v="10"/>
    <n v="15"/>
    <x v="0"/>
    <s v="Non-Peak"/>
    <x v="0"/>
    <s v="Spring"/>
    <s v="Evening"/>
    <x v="0"/>
  </r>
  <r>
    <n v="209"/>
    <x v="8"/>
    <x v="0"/>
    <n v="0"/>
    <x v="0"/>
    <x v="23"/>
    <b v="0"/>
    <n v="0"/>
    <x v="0"/>
    <n v="0.12"/>
    <n v="0.13639999999999999"/>
    <n v="0.5"/>
    <x v="5"/>
    <n v="0"/>
    <n v="6"/>
    <n v="6"/>
    <x v="0"/>
    <s v="Non-Peak"/>
    <x v="0"/>
    <s v="Spring"/>
    <s v="Evening"/>
    <x v="0"/>
  </r>
  <r>
    <n v="210"/>
    <x v="9"/>
    <x v="0"/>
    <n v="0"/>
    <x v="0"/>
    <x v="0"/>
    <b v="0"/>
    <n v="1"/>
    <x v="0"/>
    <n v="0.12"/>
    <n v="0.1212"/>
    <n v="0.5"/>
    <x v="3"/>
    <n v="2"/>
    <n v="3"/>
    <n v="5"/>
    <x v="1"/>
    <s v="Non-Peak"/>
    <x v="0"/>
    <s v="Spring"/>
    <s v="Early Morning"/>
    <x v="0"/>
  </r>
  <r>
    <n v="211"/>
    <x v="9"/>
    <x v="0"/>
    <n v="0"/>
    <x v="0"/>
    <x v="1"/>
    <b v="0"/>
    <n v="1"/>
    <x v="0"/>
    <n v="0.12"/>
    <n v="0.1212"/>
    <n v="0.5"/>
    <x v="3"/>
    <n v="1"/>
    <n v="0"/>
    <n v="1"/>
    <x v="1"/>
    <s v="Non-Peak"/>
    <x v="0"/>
    <s v="Spring"/>
    <s v="Early Morning"/>
    <x v="0"/>
  </r>
  <r>
    <n v="212"/>
    <x v="9"/>
    <x v="0"/>
    <n v="0"/>
    <x v="0"/>
    <x v="2"/>
    <b v="0"/>
    <n v="1"/>
    <x v="0"/>
    <n v="0.12"/>
    <n v="0.1212"/>
    <n v="0.5"/>
    <x v="6"/>
    <n v="0"/>
    <n v="3"/>
    <n v="3"/>
    <x v="1"/>
    <s v="Non-Peak"/>
    <x v="0"/>
    <s v="Spring"/>
    <s v="Early Morning"/>
    <x v="0"/>
  </r>
  <r>
    <n v="213"/>
    <x v="9"/>
    <x v="0"/>
    <n v="0"/>
    <x v="0"/>
    <x v="3"/>
    <b v="0"/>
    <n v="1"/>
    <x v="0"/>
    <n v="0.12"/>
    <n v="0.1212"/>
    <n v="0.5"/>
    <x v="6"/>
    <n v="0"/>
    <n v="1"/>
    <n v="1"/>
    <x v="1"/>
    <s v="Non-Peak"/>
    <x v="0"/>
    <s v="Spring"/>
    <s v="Early Morning"/>
    <x v="0"/>
  </r>
  <r>
    <n v="214"/>
    <x v="9"/>
    <x v="0"/>
    <n v="0"/>
    <x v="0"/>
    <x v="4"/>
    <b v="0"/>
    <n v="1"/>
    <x v="0"/>
    <n v="0.1"/>
    <n v="0.1212"/>
    <n v="0.54"/>
    <x v="7"/>
    <n v="1"/>
    <n v="2"/>
    <n v="3"/>
    <x v="1"/>
    <s v="Non-Peak"/>
    <x v="0"/>
    <s v="Spring"/>
    <s v="Early Morning"/>
    <x v="0"/>
  </r>
  <r>
    <n v="215"/>
    <x v="9"/>
    <x v="0"/>
    <n v="0"/>
    <x v="0"/>
    <x v="5"/>
    <b v="0"/>
    <n v="1"/>
    <x v="0"/>
    <n v="0.1"/>
    <n v="0.1061"/>
    <n v="0.54"/>
    <x v="2"/>
    <n v="0"/>
    <n v="3"/>
    <n v="3"/>
    <x v="1"/>
    <s v="Non-Peak"/>
    <x v="0"/>
    <s v="Spring"/>
    <s v="Early Morning"/>
    <x v="0"/>
  </r>
  <r>
    <n v="216"/>
    <x v="9"/>
    <x v="0"/>
    <n v="0"/>
    <x v="0"/>
    <x v="6"/>
    <b v="0"/>
    <n v="1"/>
    <x v="0"/>
    <n v="0.12"/>
    <n v="0.1212"/>
    <n v="0.5"/>
    <x v="3"/>
    <n v="0"/>
    <n v="31"/>
    <n v="31"/>
    <x v="1"/>
    <s v="Non-Peak"/>
    <x v="0"/>
    <s v="Spring"/>
    <s v="Morning"/>
    <x v="0"/>
  </r>
  <r>
    <n v="217"/>
    <x v="9"/>
    <x v="0"/>
    <n v="0"/>
    <x v="0"/>
    <x v="7"/>
    <b v="0"/>
    <n v="1"/>
    <x v="0"/>
    <n v="0.12"/>
    <n v="0.1212"/>
    <n v="0.5"/>
    <x v="6"/>
    <n v="2"/>
    <n v="75"/>
    <n v="77"/>
    <x v="1"/>
    <s v="Peak"/>
    <x v="0"/>
    <s v="Spring"/>
    <s v="Morning"/>
    <x v="0"/>
  </r>
  <r>
    <n v="218"/>
    <x v="9"/>
    <x v="0"/>
    <n v="0"/>
    <x v="0"/>
    <x v="8"/>
    <b v="0"/>
    <n v="1"/>
    <x v="1"/>
    <n v="0.12"/>
    <n v="0.1212"/>
    <n v="0.5"/>
    <x v="3"/>
    <n v="4"/>
    <n v="184"/>
    <n v="188"/>
    <x v="1"/>
    <s v="Peak"/>
    <x v="0"/>
    <s v="Spring"/>
    <s v="Morning"/>
    <x v="1"/>
  </r>
  <r>
    <n v="219"/>
    <x v="9"/>
    <x v="0"/>
    <n v="0"/>
    <x v="0"/>
    <x v="9"/>
    <b v="0"/>
    <n v="1"/>
    <x v="1"/>
    <n v="0.14000000000000001"/>
    <n v="0.1212"/>
    <n v="0.5"/>
    <x v="2"/>
    <n v="2"/>
    <n v="92"/>
    <n v="94"/>
    <x v="1"/>
    <s v="Peak"/>
    <x v="0"/>
    <s v="Spring"/>
    <s v="Morning"/>
    <x v="1"/>
  </r>
  <r>
    <n v="220"/>
    <x v="9"/>
    <x v="0"/>
    <n v="0"/>
    <x v="0"/>
    <x v="10"/>
    <b v="0"/>
    <n v="1"/>
    <x v="1"/>
    <n v="0.14000000000000001"/>
    <n v="0.1212"/>
    <n v="0.5"/>
    <x v="4"/>
    <n v="0"/>
    <n v="31"/>
    <n v="31"/>
    <x v="1"/>
    <s v="Non-Peak"/>
    <x v="0"/>
    <s v="Spring"/>
    <s v="Morning"/>
    <x v="1"/>
  </r>
  <r>
    <n v="221"/>
    <x v="9"/>
    <x v="0"/>
    <n v="0"/>
    <x v="0"/>
    <x v="11"/>
    <b v="0"/>
    <n v="1"/>
    <x v="1"/>
    <n v="0.16"/>
    <n v="0.13639999999999999"/>
    <n v="0.47"/>
    <x v="3"/>
    <n v="2"/>
    <n v="28"/>
    <n v="30"/>
    <x v="1"/>
    <s v="Non-Peak"/>
    <x v="0"/>
    <s v="Spring"/>
    <s v="Morning"/>
    <x v="1"/>
  </r>
  <r>
    <n v="222"/>
    <x v="9"/>
    <x v="0"/>
    <n v="0"/>
    <x v="0"/>
    <x v="12"/>
    <b v="0"/>
    <n v="1"/>
    <x v="1"/>
    <n v="0.2"/>
    <n v="0.18179999999999999"/>
    <n v="0.4"/>
    <x v="3"/>
    <n v="5"/>
    <n v="47"/>
    <n v="52"/>
    <x v="1"/>
    <s v="Non-Peak"/>
    <x v="0"/>
    <s v="Spring"/>
    <s v="Afternoon"/>
    <x v="1"/>
  </r>
  <r>
    <n v="223"/>
    <x v="9"/>
    <x v="0"/>
    <n v="0"/>
    <x v="0"/>
    <x v="13"/>
    <b v="0"/>
    <n v="1"/>
    <x v="1"/>
    <n v="0.2"/>
    <n v="0.18179999999999999"/>
    <n v="0.4"/>
    <x v="3"/>
    <n v="4"/>
    <n v="50"/>
    <n v="54"/>
    <x v="1"/>
    <s v="Non-Peak"/>
    <x v="0"/>
    <s v="Spring"/>
    <s v="Afternoon"/>
    <x v="1"/>
  </r>
  <r>
    <n v="224"/>
    <x v="9"/>
    <x v="0"/>
    <n v="0"/>
    <x v="0"/>
    <x v="14"/>
    <b v="0"/>
    <n v="1"/>
    <x v="1"/>
    <n v="0.2"/>
    <n v="0.19700000000000001"/>
    <n v="0.4"/>
    <x v="6"/>
    <n v="0"/>
    <n v="47"/>
    <n v="47"/>
    <x v="1"/>
    <s v="Non-Peak"/>
    <x v="0"/>
    <s v="Spring"/>
    <s v="Afternoon"/>
    <x v="1"/>
  </r>
  <r>
    <n v="225"/>
    <x v="9"/>
    <x v="0"/>
    <n v="0"/>
    <x v="0"/>
    <x v="15"/>
    <b v="0"/>
    <n v="1"/>
    <x v="1"/>
    <n v="0.2"/>
    <n v="0.19700000000000001"/>
    <n v="0.4"/>
    <x v="6"/>
    <n v="2"/>
    <n v="43"/>
    <n v="45"/>
    <x v="1"/>
    <s v="Non-Peak"/>
    <x v="0"/>
    <s v="Spring"/>
    <s v="Afternoon"/>
    <x v="1"/>
  </r>
  <r>
    <n v="226"/>
    <x v="9"/>
    <x v="0"/>
    <n v="0"/>
    <x v="0"/>
    <x v="16"/>
    <b v="0"/>
    <n v="1"/>
    <x v="0"/>
    <n v="0.2"/>
    <n v="0.21210000000000001"/>
    <n v="0.4"/>
    <x v="7"/>
    <n v="4"/>
    <n v="70"/>
    <n v="74"/>
    <x v="1"/>
    <s v="Non-Peak"/>
    <x v="0"/>
    <s v="Spring"/>
    <s v="Afternoon"/>
    <x v="0"/>
  </r>
  <r>
    <n v="227"/>
    <x v="9"/>
    <x v="0"/>
    <n v="0"/>
    <x v="0"/>
    <x v="17"/>
    <b v="0"/>
    <n v="1"/>
    <x v="0"/>
    <n v="0.2"/>
    <n v="0.2273"/>
    <n v="0.4"/>
    <x v="14"/>
    <n v="4"/>
    <n v="174"/>
    <n v="178"/>
    <x v="1"/>
    <s v="Peak"/>
    <x v="0"/>
    <s v="Spring"/>
    <s v="Afternoon"/>
    <x v="0"/>
  </r>
  <r>
    <n v="228"/>
    <x v="9"/>
    <x v="0"/>
    <n v="0"/>
    <x v="0"/>
    <x v="18"/>
    <b v="0"/>
    <n v="1"/>
    <x v="0"/>
    <n v="0.2"/>
    <n v="0.19700000000000001"/>
    <n v="0.4"/>
    <x v="6"/>
    <n v="1"/>
    <n v="154"/>
    <n v="155"/>
    <x v="1"/>
    <s v="Peak"/>
    <x v="0"/>
    <s v="Spring"/>
    <s v="Evening"/>
    <x v="0"/>
  </r>
  <r>
    <n v="229"/>
    <x v="9"/>
    <x v="0"/>
    <n v="0"/>
    <x v="0"/>
    <x v="19"/>
    <b v="0"/>
    <n v="1"/>
    <x v="0"/>
    <n v="0.16"/>
    <n v="0.16669999999999999"/>
    <n v="0.47"/>
    <x v="8"/>
    <n v="3"/>
    <n v="92"/>
    <n v="95"/>
    <x v="1"/>
    <s v="Peak"/>
    <x v="0"/>
    <s v="Spring"/>
    <s v="Evening"/>
    <x v="0"/>
  </r>
  <r>
    <n v="230"/>
    <x v="9"/>
    <x v="0"/>
    <n v="0"/>
    <x v="0"/>
    <x v="20"/>
    <b v="0"/>
    <n v="1"/>
    <x v="0"/>
    <n v="0.16"/>
    <n v="0.16669999999999999"/>
    <n v="0.5"/>
    <x v="8"/>
    <n v="1"/>
    <n v="73"/>
    <n v="74"/>
    <x v="1"/>
    <s v="Non-Peak"/>
    <x v="0"/>
    <s v="Spring"/>
    <s v="Evening"/>
    <x v="0"/>
  </r>
  <r>
    <n v="231"/>
    <x v="9"/>
    <x v="0"/>
    <n v="0"/>
    <x v="0"/>
    <x v="21"/>
    <b v="0"/>
    <n v="1"/>
    <x v="0"/>
    <n v="0.14000000000000001"/>
    <n v="0.13639999999999999"/>
    <n v="0.59"/>
    <x v="5"/>
    <n v="1"/>
    <n v="37"/>
    <n v="38"/>
    <x v="1"/>
    <s v="Non-Peak"/>
    <x v="0"/>
    <s v="Spring"/>
    <s v="Evening"/>
    <x v="0"/>
  </r>
  <r>
    <n v="232"/>
    <x v="9"/>
    <x v="0"/>
    <n v="0"/>
    <x v="0"/>
    <x v="22"/>
    <b v="0"/>
    <n v="1"/>
    <x v="0"/>
    <n v="0.14000000000000001"/>
    <n v="0.1515"/>
    <n v="0.59"/>
    <x v="8"/>
    <n v="2"/>
    <n v="22"/>
    <n v="24"/>
    <x v="1"/>
    <s v="Non-Peak"/>
    <x v="0"/>
    <s v="Spring"/>
    <s v="Evening"/>
    <x v="0"/>
  </r>
  <r>
    <n v="233"/>
    <x v="9"/>
    <x v="0"/>
    <n v="0"/>
    <x v="0"/>
    <x v="23"/>
    <b v="0"/>
    <n v="1"/>
    <x v="0"/>
    <n v="0.14000000000000001"/>
    <n v="0.1515"/>
    <n v="0.59"/>
    <x v="8"/>
    <n v="0"/>
    <n v="18"/>
    <n v="18"/>
    <x v="1"/>
    <s v="Non-Peak"/>
    <x v="0"/>
    <s v="Spring"/>
    <s v="Evening"/>
    <x v="0"/>
  </r>
  <r>
    <n v="234"/>
    <x v="10"/>
    <x v="0"/>
    <n v="0"/>
    <x v="0"/>
    <x v="0"/>
    <b v="0"/>
    <n v="2"/>
    <x v="0"/>
    <n v="0.14000000000000001"/>
    <n v="0.16669999999999999"/>
    <n v="0.59"/>
    <x v="14"/>
    <n v="2"/>
    <n v="10"/>
    <n v="12"/>
    <x v="0"/>
    <s v="Non-Peak"/>
    <x v="0"/>
    <s v="Spring"/>
    <s v="Early Morning"/>
    <x v="0"/>
  </r>
  <r>
    <n v="235"/>
    <x v="10"/>
    <x v="0"/>
    <n v="0"/>
    <x v="0"/>
    <x v="1"/>
    <b v="0"/>
    <n v="2"/>
    <x v="0"/>
    <n v="0.14000000000000001"/>
    <n v="0.1515"/>
    <n v="0.59"/>
    <x v="8"/>
    <n v="0"/>
    <n v="3"/>
    <n v="3"/>
    <x v="0"/>
    <s v="Non-Peak"/>
    <x v="0"/>
    <s v="Spring"/>
    <s v="Early Morning"/>
    <x v="0"/>
  </r>
  <r>
    <n v="236"/>
    <x v="10"/>
    <x v="0"/>
    <n v="0"/>
    <x v="0"/>
    <x v="2"/>
    <b v="0"/>
    <n v="2"/>
    <x v="1"/>
    <n v="0.16"/>
    <n v="0.1515"/>
    <n v="0.55000000000000004"/>
    <x v="5"/>
    <n v="0"/>
    <n v="3"/>
    <n v="3"/>
    <x v="0"/>
    <s v="Non-Peak"/>
    <x v="0"/>
    <s v="Spring"/>
    <s v="Early Morning"/>
    <x v="1"/>
  </r>
  <r>
    <n v="237"/>
    <x v="10"/>
    <x v="0"/>
    <n v="0"/>
    <x v="0"/>
    <x v="5"/>
    <b v="0"/>
    <n v="2"/>
    <x v="1"/>
    <n v="0.16"/>
    <n v="0.18179999999999999"/>
    <n v="0.55000000000000004"/>
    <x v="7"/>
    <n v="0"/>
    <n v="6"/>
    <n v="6"/>
    <x v="0"/>
    <s v="Non-Peak"/>
    <x v="0"/>
    <s v="Spring"/>
    <s v="Early Morning"/>
    <x v="1"/>
  </r>
  <r>
    <n v="238"/>
    <x v="10"/>
    <x v="0"/>
    <n v="0"/>
    <x v="0"/>
    <x v="6"/>
    <b v="0"/>
    <n v="2"/>
    <x v="1"/>
    <n v="0.16"/>
    <n v="0.18179999999999999"/>
    <n v="0.55000000000000004"/>
    <x v="7"/>
    <n v="0"/>
    <n v="27"/>
    <n v="27"/>
    <x v="0"/>
    <s v="Non-Peak"/>
    <x v="0"/>
    <s v="Spring"/>
    <s v="Morning"/>
    <x v="1"/>
  </r>
  <r>
    <n v="239"/>
    <x v="10"/>
    <x v="0"/>
    <n v="0"/>
    <x v="0"/>
    <x v="7"/>
    <b v="0"/>
    <n v="2"/>
    <x v="1"/>
    <n v="0.16"/>
    <n v="0.2273"/>
    <n v="0.55000000000000004"/>
    <x v="0"/>
    <n v="2"/>
    <n v="97"/>
    <n v="99"/>
    <x v="0"/>
    <s v="Peak"/>
    <x v="0"/>
    <s v="Spring"/>
    <s v="Morning"/>
    <x v="1"/>
  </r>
  <r>
    <n v="240"/>
    <x v="10"/>
    <x v="0"/>
    <n v="0"/>
    <x v="0"/>
    <x v="8"/>
    <b v="0"/>
    <n v="2"/>
    <x v="1"/>
    <n v="0.18"/>
    <n v="0.21210000000000001"/>
    <n v="0.51"/>
    <x v="1"/>
    <n v="3"/>
    <n v="214"/>
    <n v="217"/>
    <x v="0"/>
    <s v="Peak"/>
    <x v="0"/>
    <s v="Spring"/>
    <s v="Morning"/>
    <x v="1"/>
  </r>
  <r>
    <n v="241"/>
    <x v="10"/>
    <x v="0"/>
    <n v="0"/>
    <x v="0"/>
    <x v="9"/>
    <b v="0"/>
    <n v="2"/>
    <x v="1"/>
    <n v="0.18"/>
    <n v="0.19700000000000001"/>
    <n v="0.51"/>
    <x v="8"/>
    <n v="3"/>
    <n v="127"/>
    <n v="130"/>
    <x v="0"/>
    <s v="Peak"/>
    <x v="0"/>
    <s v="Spring"/>
    <s v="Morning"/>
    <x v="1"/>
  </r>
  <r>
    <n v="242"/>
    <x v="10"/>
    <x v="0"/>
    <n v="0"/>
    <x v="0"/>
    <x v="10"/>
    <b v="0"/>
    <n v="2"/>
    <x v="1"/>
    <n v="0.2"/>
    <n v="0.21210000000000001"/>
    <n v="0.51"/>
    <x v="8"/>
    <n v="3"/>
    <n v="51"/>
    <n v="54"/>
    <x v="0"/>
    <s v="Non-Peak"/>
    <x v="0"/>
    <s v="Spring"/>
    <s v="Morning"/>
    <x v="1"/>
  </r>
  <r>
    <n v="243"/>
    <x v="10"/>
    <x v="0"/>
    <n v="0"/>
    <x v="0"/>
    <x v="11"/>
    <b v="0"/>
    <n v="2"/>
    <x v="1"/>
    <n v="0.2"/>
    <n v="0.21210000000000001"/>
    <n v="0.47"/>
    <x v="7"/>
    <n v="4"/>
    <n v="31"/>
    <n v="35"/>
    <x v="0"/>
    <s v="Non-Peak"/>
    <x v="0"/>
    <s v="Spring"/>
    <s v="Morning"/>
    <x v="1"/>
  </r>
  <r>
    <n v="244"/>
    <x v="10"/>
    <x v="0"/>
    <n v="0"/>
    <x v="0"/>
    <x v="12"/>
    <b v="0"/>
    <n v="2"/>
    <x v="1"/>
    <n v="0.2"/>
    <n v="0.2273"/>
    <n v="0.51"/>
    <x v="14"/>
    <n v="2"/>
    <n v="55"/>
    <n v="57"/>
    <x v="0"/>
    <s v="Non-Peak"/>
    <x v="0"/>
    <s v="Spring"/>
    <s v="Afternoon"/>
    <x v="1"/>
  </r>
  <r>
    <n v="245"/>
    <x v="10"/>
    <x v="0"/>
    <n v="0"/>
    <x v="0"/>
    <x v="13"/>
    <b v="0"/>
    <n v="2"/>
    <x v="1"/>
    <n v="0.2"/>
    <n v="0.2273"/>
    <n v="0.59"/>
    <x v="1"/>
    <n v="6"/>
    <n v="46"/>
    <n v="52"/>
    <x v="0"/>
    <s v="Non-Peak"/>
    <x v="0"/>
    <s v="Spring"/>
    <s v="Afternoon"/>
    <x v="1"/>
  </r>
  <r>
    <n v="246"/>
    <x v="10"/>
    <x v="0"/>
    <n v="0"/>
    <x v="0"/>
    <x v="14"/>
    <b v="0"/>
    <n v="2"/>
    <x v="1"/>
    <n v="0.2"/>
    <n v="0.2273"/>
    <n v="0.59"/>
    <x v="1"/>
    <n v="3"/>
    <n v="60"/>
    <n v="63"/>
    <x v="0"/>
    <s v="Non-Peak"/>
    <x v="0"/>
    <s v="Spring"/>
    <s v="Afternoon"/>
    <x v="1"/>
  </r>
  <r>
    <n v="247"/>
    <x v="10"/>
    <x v="0"/>
    <n v="0"/>
    <x v="0"/>
    <x v="15"/>
    <b v="0"/>
    <n v="2"/>
    <x v="1"/>
    <n v="0.16"/>
    <n v="0.19700000000000001"/>
    <n v="0.8"/>
    <x v="1"/>
    <n v="2"/>
    <n v="45"/>
    <n v="47"/>
    <x v="0"/>
    <s v="Non-Peak"/>
    <x v="0"/>
    <s v="Spring"/>
    <s v="Afternoon"/>
    <x v="1"/>
  </r>
  <r>
    <n v="248"/>
    <x v="10"/>
    <x v="0"/>
    <n v="0"/>
    <x v="0"/>
    <x v="16"/>
    <b v="0"/>
    <n v="2"/>
    <x v="1"/>
    <n v="0.16"/>
    <n v="0.1515"/>
    <n v="0.86"/>
    <x v="6"/>
    <n v="4"/>
    <n v="72"/>
    <n v="76"/>
    <x v="0"/>
    <s v="Non-Peak"/>
    <x v="0"/>
    <s v="Spring"/>
    <s v="Afternoon"/>
    <x v="1"/>
  </r>
  <r>
    <n v="249"/>
    <x v="10"/>
    <x v="0"/>
    <n v="0"/>
    <x v="0"/>
    <x v="17"/>
    <b v="0"/>
    <n v="2"/>
    <x v="1"/>
    <n v="0.16"/>
    <n v="0.1515"/>
    <n v="0.86"/>
    <x v="6"/>
    <n v="6"/>
    <n v="130"/>
    <n v="136"/>
    <x v="0"/>
    <s v="Peak"/>
    <x v="0"/>
    <s v="Spring"/>
    <s v="Afternoon"/>
    <x v="1"/>
  </r>
  <r>
    <n v="250"/>
    <x v="10"/>
    <x v="0"/>
    <n v="0"/>
    <x v="0"/>
    <x v="18"/>
    <b v="0"/>
    <n v="2"/>
    <x v="2"/>
    <n v="0.16"/>
    <n v="0.18179999999999999"/>
    <n v="0.93"/>
    <x v="14"/>
    <n v="1"/>
    <n v="94"/>
    <n v="95"/>
    <x v="0"/>
    <s v="Peak"/>
    <x v="0"/>
    <s v="Spring"/>
    <s v="Evening"/>
    <x v="2"/>
  </r>
  <r>
    <n v="251"/>
    <x v="10"/>
    <x v="0"/>
    <n v="0"/>
    <x v="0"/>
    <x v="19"/>
    <b v="0"/>
    <n v="2"/>
    <x v="2"/>
    <n v="0.16"/>
    <n v="0.2273"/>
    <n v="0.93"/>
    <x v="0"/>
    <n v="0"/>
    <n v="51"/>
    <n v="51"/>
    <x v="0"/>
    <s v="Peak"/>
    <x v="0"/>
    <s v="Spring"/>
    <s v="Evening"/>
    <x v="2"/>
  </r>
  <r>
    <n v="252"/>
    <x v="10"/>
    <x v="0"/>
    <n v="0"/>
    <x v="0"/>
    <x v="20"/>
    <b v="0"/>
    <n v="2"/>
    <x v="2"/>
    <n v="0.16"/>
    <n v="0.1515"/>
    <n v="0.93"/>
    <x v="5"/>
    <n v="0"/>
    <n v="32"/>
    <n v="32"/>
    <x v="0"/>
    <s v="Non-Peak"/>
    <x v="0"/>
    <s v="Spring"/>
    <s v="Evening"/>
    <x v="2"/>
  </r>
  <r>
    <n v="253"/>
    <x v="10"/>
    <x v="0"/>
    <n v="0"/>
    <x v="0"/>
    <x v="21"/>
    <b v="0"/>
    <n v="2"/>
    <x v="2"/>
    <n v="0.16"/>
    <n v="0.19700000000000001"/>
    <n v="0.86"/>
    <x v="1"/>
    <n v="0"/>
    <n v="20"/>
    <n v="20"/>
    <x v="0"/>
    <s v="Non-Peak"/>
    <x v="0"/>
    <s v="Spring"/>
    <s v="Evening"/>
    <x v="2"/>
  </r>
  <r>
    <n v="254"/>
    <x v="10"/>
    <x v="0"/>
    <n v="0"/>
    <x v="0"/>
    <x v="22"/>
    <b v="0"/>
    <n v="2"/>
    <x v="2"/>
    <n v="0.16"/>
    <n v="0.18179999999999999"/>
    <n v="0.93"/>
    <x v="14"/>
    <n v="1"/>
    <n v="28"/>
    <n v="29"/>
    <x v="0"/>
    <s v="Non-Peak"/>
    <x v="0"/>
    <s v="Spring"/>
    <s v="Evening"/>
    <x v="2"/>
  </r>
  <r>
    <n v="255"/>
    <x v="10"/>
    <x v="0"/>
    <n v="0"/>
    <x v="0"/>
    <x v="23"/>
    <b v="0"/>
    <n v="2"/>
    <x v="2"/>
    <n v="0.16"/>
    <n v="0.19700000000000001"/>
    <n v="0.93"/>
    <x v="1"/>
    <n v="1"/>
    <n v="18"/>
    <n v="19"/>
    <x v="0"/>
    <s v="Non-Peak"/>
    <x v="0"/>
    <s v="Spring"/>
    <s v="Evening"/>
    <x v="2"/>
  </r>
  <r>
    <n v="256"/>
    <x v="11"/>
    <x v="0"/>
    <n v="0"/>
    <x v="0"/>
    <x v="0"/>
    <b v="0"/>
    <n v="3"/>
    <x v="1"/>
    <n v="0.16"/>
    <n v="0.19700000000000001"/>
    <n v="0.86"/>
    <x v="1"/>
    <n v="0"/>
    <n v="7"/>
    <n v="7"/>
    <x v="0"/>
    <s v="Non-Peak"/>
    <x v="0"/>
    <s v="Spring"/>
    <s v="Early Morning"/>
    <x v="1"/>
  </r>
  <r>
    <n v="257"/>
    <x v="11"/>
    <x v="0"/>
    <n v="0"/>
    <x v="0"/>
    <x v="1"/>
    <b v="0"/>
    <n v="3"/>
    <x v="1"/>
    <n v="0.16"/>
    <n v="0.18179999999999999"/>
    <n v="0.86"/>
    <x v="14"/>
    <n v="0"/>
    <n v="6"/>
    <n v="6"/>
    <x v="0"/>
    <s v="Non-Peak"/>
    <x v="0"/>
    <s v="Spring"/>
    <s v="Early Morning"/>
    <x v="1"/>
  </r>
  <r>
    <n v="258"/>
    <x v="11"/>
    <x v="0"/>
    <n v="0"/>
    <x v="0"/>
    <x v="2"/>
    <b v="0"/>
    <n v="3"/>
    <x v="0"/>
    <n v="0.14000000000000001"/>
    <n v="0.1515"/>
    <n v="0.86"/>
    <x v="7"/>
    <n v="0"/>
    <n v="1"/>
    <n v="1"/>
    <x v="0"/>
    <s v="Non-Peak"/>
    <x v="0"/>
    <s v="Spring"/>
    <s v="Early Morning"/>
    <x v="0"/>
  </r>
  <r>
    <n v="259"/>
    <x v="11"/>
    <x v="0"/>
    <n v="0"/>
    <x v="0"/>
    <x v="5"/>
    <b v="0"/>
    <n v="3"/>
    <x v="0"/>
    <n v="0.14000000000000001"/>
    <n v="0.1515"/>
    <n v="0.86"/>
    <x v="8"/>
    <n v="0"/>
    <n v="5"/>
    <n v="5"/>
    <x v="0"/>
    <s v="Non-Peak"/>
    <x v="0"/>
    <s v="Spring"/>
    <s v="Early Morning"/>
    <x v="0"/>
  </r>
  <r>
    <n v="260"/>
    <x v="11"/>
    <x v="0"/>
    <n v="0"/>
    <x v="0"/>
    <x v="6"/>
    <b v="0"/>
    <n v="3"/>
    <x v="0"/>
    <n v="0.12"/>
    <n v="0.1515"/>
    <n v="0.93"/>
    <x v="7"/>
    <n v="0"/>
    <n v="16"/>
    <n v="16"/>
    <x v="0"/>
    <s v="Non-Peak"/>
    <x v="0"/>
    <s v="Spring"/>
    <s v="Morning"/>
    <x v="0"/>
  </r>
  <r>
    <n v="261"/>
    <x v="11"/>
    <x v="0"/>
    <n v="0"/>
    <x v="0"/>
    <x v="7"/>
    <b v="0"/>
    <n v="3"/>
    <x v="0"/>
    <n v="0.14000000000000001"/>
    <n v="0.1515"/>
    <n v="0.69"/>
    <x v="7"/>
    <n v="0"/>
    <n v="54"/>
    <n v="54"/>
    <x v="0"/>
    <s v="Peak"/>
    <x v="0"/>
    <s v="Spring"/>
    <s v="Morning"/>
    <x v="0"/>
  </r>
  <r>
    <n v="262"/>
    <x v="11"/>
    <x v="0"/>
    <n v="0"/>
    <x v="0"/>
    <x v="8"/>
    <b v="0"/>
    <n v="3"/>
    <x v="0"/>
    <n v="0.16"/>
    <n v="0.16669999999999999"/>
    <n v="0.59"/>
    <x v="8"/>
    <n v="3"/>
    <n v="125"/>
    <n v="128"/>
    <x v="0"/>
    <s v="Peak"/>
    <x v="0"/>
    <s v="Spring"/>
    <s v="Morning"/>
    <x v="0"/>
  </r>
  <r>
    <n v="263"/>
    <x v="11"/>
    <x v="0"/>
    <n v="0"/>
    <x v="0"/>
    <x v="9"/>
    <b v="0"/>
    <n v="3"/>
    <x v="0"/>
    <n v="0.16"/>
    <n v="0.13639999999999999"/>
    <n v="0.59"/>
    <x v="9"/>
    <n v="3"/>
    <n v="78"/>
    <n v="81"/>
    <x v="0"/>
    <s v="Peak"/>
    <x v="0"/>
    <s v="Spring"/>
    <s v="Morning"/>
    <x v="0"/>
  </r>
  <r>
    <n v="264"/>
    <x v="11"/>
    <x v="0"/>
    <n v="0"/>
    <x v="0"/>
    <x v="10"/>
    <b v="0"/>
    <n v="3"/>
    <x v="0"/>
    <n v="0.18"/>
    <n v="0.18179999999999999"/>
    <n v="0.55000000000000004"/>
    <x v="6"/>
    <n v="0"/>
    <n v="39"/>
    <n v="39"/>
    <x v="0"/>
    <s v="Non-Peak"/>
    <x v="0"/>
    <s v="Spring"/>
    <s v="Morning"/>
    <x v="0"/>
  </r>
  <r>
    <n v="265"/>
    <x v="11"/>
    <x v="0"/>
    <n v="0"/>
    <x v="0"/>
    <x v="11"/>
    <b v="0"/>
    <n v="3"/>
    <x v="0"/>
    <n v="0.2"/>
    <n v="0.18179999999999999"/>
    <n v="0.51"/>
    <x v="13"/>
    <n v="3"/>
    <n v="32"/>
    <n v="35"/>
    <x v="0"/>
    <s v="Non-Peak"/>
    <x v="0"/>
    <s v="Spring"/>
    <s v="Morning"/>
    <x v="0"/>
  </r>
  <r>
    <n v="266"/>
    <x v="11"/>
    <x v="0"/>
    <n v="0"/>
    <x v="0"/>
    <x v="12"/>
    <b v="0"/>
    <n v="3"/>
    <x v="0"/>
    <n v="0.2"/>
    <n v="0.1515"/>
    <n v="0.47"/>
    <x v="19"/>
    <n v="3"/>
    <n v="52"/>
    <n v="55"/>
    <x v="0"/>
    <s v="Non-Peak"/>
    <x v="0"/>
    <s v="Spring"/>
    <s v="Afternoon"/>
    <x v="0"/>
  </r>
  <r>
    <n v="267"/>
    <x v="11"/>
    <x v="0"/>
    <n v="0"/>
    <x v="0"/>
    <x v="13"/>
    <b v="0"/>
    <n v="3"/>
    <x v="0"/>
    <n v="0.22"/>
    <n v="0.19700000000000001"/>
    <n v="0.44"/>
    <x v="11"/>
    <n v="0"/>
    <n v="49"/>
    <n v="49"/>
    <x v="0"/>
    <s v="Non-Peak"/>
    <x v="0"/>
    <s v="Spring"/>
    <s v="Afternoon"/>
    <x v="0"/>
  </r>
  <r>
    <n v="268"/>
    <x v="11"/>
    <x v="0"/>
    <n v="0"/>
    <x v="0"/>
    <x v="14"/>
    <b v="0"/>
    <n v="3"/>
    <x v="0"/>
    <n v="0.2"/>
    <n v="0.18179999999999999"/>
    <n v="0.47"/>
    <x v="9"/>
    <n v="0"/>
    <n v="44"/>
    <n v="44"/>
    <x v="0"/>
    <s v="Non-Peak"/>
    <x v="0"/>
    <s v="Spring"/>
    <s v="Afternoon"/>
    <x v="0"/>
  </r>
  <r>
    <n v="269"/>
    <x v="11"/>
    <x v="0"/>
    <n v="0"/>
    <x v="0"/>
    <x v="15"/>
    <b v="0"/>
    <n v="3"/>
    <x v="0"/>
    <n v="0.2"/>
    <n v="0.16669999999999999"/>
    <n v="0.47"/>
    <x v="12"/>
    <n v="1"/>
    <n v="48"/>
    <n v="49"/>
    <x v="0"/>
    <s v="Non-Peak"/>
    <x v="0"/>
    <s v="Spring"/>
    <s v="Afternoon"/>
    <x v="0"/>
  </r>
  <r>
    <n v="270"/>
    <x v="11"/>
    <x v="0"/>
    <n v="0"/>
    <x v="0"/>
    <x v="16"/>
    <b v="0"/>
    <n v="3"/>
    <x v="0"/>
    <n v="0.22"/>
    <n v="0.19700000000000001"/>
    <n v="0.44"/>
    <x v="9"/>
    <n v="5"/>
    <n v="63"/>
    <n v="68"/>
    <x v="0"/>
    <s v="Non-Peak"/>
    <x v="0"/>
    <s v="Spring"/>
    <s v="Afternoon"/>
    <x v="0"/>
  </r>
  <r>
    <n v="271"/>
    <x v="11"/>
    <x v="0"/>
    <n v="0"/>
    <x v="0"/>
    <x v="17"/>
    <b v="0"/>
    <n v="3"/>
    <x v="0"/>
    <n v="0.2"/>
    <n v="0.18179999999999999"/>
    <n v="0.47"/>
    <x v="11"/>
    <n v="0"/>
    <n v="139"/>
    <n v="139"/>
    <x v="0"/>
    <s v="Peak"/>
    <x v="0"/>
    <s v="Spring"/>
    <s v="Afternoon"/>
    <x v="0"/>
  </r>
  <r>
    <n v="272"/>
    <x v="11"/>
    <x v="0"/>
    <n v="0"/>
    <x v="0"/>
    <x v="18"/>
    <b v="0"/>
    <n v="3"/>
    <x v="0"/>
    <n v="0.2"/>
    <n v="0.1515"/>
    <n v="0.47"/>
    <x v="18"/>
    <n v="2"/>
    <n v="135"/>
    <n v="137"/>
    <x v="0"/>
    <s v="Peak"/>
    <x v="0"/>
    <s v="Spring"/>
    <s v="Evening"/>
    <x v="0"/>
  </r>
  <r>
    <n v="273"/>
    <x v="11"/>
    <x v="0"/>
    <n v="0"/>
    <x v="0"/>
    <x v="19"/>
    <b v="0"/>
    <n v="3"/>
    <x v="0"/>
    <n v="0.18"/>
    <n v="0.1515"/>
    <n v="0.47"/>
    <x v="12"/>
    <n v="1"/>
    <n v="82"/>
    <n v="83"/>
    <x v="0"/>
    <s v="Peak"/>
    <x v="0"/>
    <s v="Spring"/>
    <s v="Evening"/>
    <x v="0"/>
  </r>
  <r>
    <n v="274"/>
    <x v="11"/>
    <x v="0"/>
    <n v="0"/>
    <x v="0"/>
    <x v="20"/>
    <b v="0"/>
    <n v="3"/>
    <x v="0"/>
    <n v="0.16"/>
    <n v="0.13639999999999999"/>
    <n v="0.5"/>
    <x v="9"/>
    <n v="2"/>
    <n v="54"/>
    <n v="56"/>
    <x v="0"/>
    <s v="Non-Peak"/>
    <x v="0"/>
    <s v="Spring"/>
    <s v="Evening"/>
    <x v="0"/>
  </r>
  <r>
    <n v="275"/>
    <x v="11"/>
    <x v="0"/>
    <n v="0"/>
    <x v="0"/>
    <x v="21"/>
    <b v="0"/>
    <n v="3"/>
    <x v="0"/>
    <n v="0.16"/>
    <n v="0.13639999999999999"/>
    <n v="0.55000000000000004"/>
    <x v="9"/>
    <n v="0"/>
    <n v="57"/>
    <n v="57"/>
    <x v="0"/>
    <s v="Non-Peak"/>
    <x v="0"/>
    <s v="Spring"/>
    <s v="Evening"/>
    <x v="0"/>
  </r>
  <r>
    <n v="276"/>
    <x v="11"/>
    <x v="0"/>
    <n v="0"/>
    <x v="0"/>
    <x v="22"/>
    <b v="0"/>
    <n v="3"/>
    <x v="0"/>
    <n v="0.16"/>
    <n v="0.1212"/>
    <n v="0.55000000000000004"/>
    <x v="10"/>
    <n v="1"/>
    <n v="32"/>
    <n v="33"/>
    <x v="0"/>
    <s v="Non-Peak"/>
    <x v="0"/>
    <s v="Spring"/>
    <s v="Evening"/>
    <x v="0"/>
  </r>
  <r>
    <n v="277"/>
    <x v="11"/>
    <x v="0"/>
    <n v="0"/>
    <x v="0"/>
    <x v="23"/>
    <b v="0"/>
    <n v="3"/>
    <x v="0"/>
    <n v="0.14000000000000001"/>
    <n v="0.1061"/>
    <n v="0.59"/>
    <x v="12"/>
    <n v="1"/>
    <n v="19"/>
    <n v="20"/>
    <x v="0"/>
    <s v="Non-Peak"/>
    <x v="0"/>
    <s v="Spring"/>
    <s v="Evening"/>
    <x v="0"/>
  </r>
  <r>
    <n v="278"/>
    <x v="12"/>
    <x v="0"/>
    <n v="0"/>
    <x v="0"/>
    <x v="0"/>
    <b v="0"/>
    <n v="4"/>
    <x v="0"/>
    <n v="0.14000000000000001"/>
    <n v="0.1212"/>
    <n v="0.59"/>
    <x v="3"/>
    <n v="1"/>
    <n v="6"/>
    <n v="7"/>
    <x v="0"/>
    <s v="Non-Peak"/>
    <x v="0"/>
    <s v="Spring"/>
    <s v="Early Morning"/>
    <x v="0"/>
  </r>
  <r>
    <n v="279"/>
    <x v="13"/>
    <x v="0"/>
    <n v="0"/>
    <x v="0"/>
    <x v="1"/>
    <b v="0"/>
    <n v="4"/>
    <x v="0"/>
    <n v="0.14000000000000001"/>
    <n v="0.1212"/>
    <n v="0.5"/>
    <x v="3"/>
    <n v="0"/>
    <n v="2"/>
    <n v="2"/>
    <x v="0"/>
    <s v="Non-Peak"/>
    <x v="0"/>
    <s v="Spring"/>
    <s v="Early Morning"/>
    <x v="0"/>
  </r>
  <r>
    <n v="280"/>
    <x v="14"/>
    <x v="0"/>
    <n v="0"/>
    <x v="0"/>
    <x v="2"/>
    <b v="0"/>
    <n v="4"/>
    <x v="0"/>
    <n v="0.14000000000000001"/>
    <n v="0.1212"/>
    <n v="0.5"/>
    <x v="11"/>
    <n v="0"/>
    <n v="2"/>
    <n v="2"/>
    <x v="0"/>
    <s v="Non-Peak"/>
    <x v="0"/>
    <s v="Spring"/>
    <s v="Early Morning"/>
    <x v="0"/>
  </r>
  <r>
    <n v="281"/>
    <x v="15"/>
    <x v="0"/>
    <n v="0"/>
    <x v="0"/>
    <x v="3"/>
    <b v="0"/>
    <n v="4"/>
    <x v="0"/>
    <n v="0.14000000000000001"/>
    <n v="0.1212"/>
    <n v="0.5"/>
    <x v="9"/>
    <n v="0"/>
    <n v="3"/>
    <n v="3"/>
    <x v="0"/>
    <s v="Non-Peak"/>
    <x v="0"/>
    <s v="Spring"/>
    <s v="Early Morning"/>
    <x v="0"/>
  </r>
  <r>
    <n v="282"/>
    <x v="16"/>
    <x v="0"/>
    <n v="0"/>
    <x v="0"/>
    <x v="4"/>
    <b v="0"/>
    <n v="4"/>
    <x v="0"/>
    <n v="0.14000000000000001"/>
    <n v="0.1212"/>
    <n v="0.5"/>
    <x v="2"/>
    <n v="0"/>
    <n v="4"/>
    <n v="4"/>
    <x v="0"/>
    <s v="Non-Peak"/>
    <x v="0"/>
    <s v="Spring"/>
    <s v="Early Morning"/>
    <x v="0"/>
  </r>
  <r>
    <n v="283"/>
    <x v="17"/>
    <x v="0"/>
    <n v="0"/>
    <x v="0"/>
    <x v="5"/>
    <b v="0"/>
    <n v="4"/>
    <x v="0"/>
    <n v="0.14000000000000001"/>
    <n v="0.1212"/>
    <n v="0.5"/>
    <x v="4"/>
    <n v="0"/>
    <n v="3"/>
    <n v="3"/>
    <x v="0"/>
    <s v="Non-Peak"/>
    <x v="0"/>
    <s v="Spring"/>
    <s v="Early Morning"/>
    <x v="0"/>
  </r>
  <r>
    <n v="284"/>
    <x v="18"/>
    <x v="0"/>
    <n v="0"/>
    <x v="0"/>
    <x v="6"/>
    <b v="0"/>
    <n v="4"/>
    <x v="0"/>
    <n v="0.12"/>
    <n v="0.1515"/>
    <n v="0.54"/>
    <x v="7"/>
    <n v="0"/>
    <n v="28"/>
    <n v="28"/>
    <x v="0"/>
    <s v="Non-Peak"/>
    <x v="0"/>
    <s v="Spring"/>
    <s v="Morning"/>
    <x v="0"/>
  </r>
  <r>
    <n v="285"/>
    <x v="19"/>
    <x v="0"/>
    <n v="0"/>
    <x v="0"/>
    <x v="7"/>
    <b v="0"/>
    <n v="4"/>
    <x v="0"/>
    <n v="0.12"/>
    <n v="0.1515"/>
    <n v="0.54"/>
    <x v="7"/>
    <n v="0"/>
    <n v="72"/>
    <n v="72"/>
    <x v="0"/>
    <s v="Peak"/>
    <x v="0"/>
    <s v="Spring"/>
    <s v="Morning"/>
    <x v="0"/>
  </r>
  <r>
    <n v="286"/>
    <x v="20"/>
    <x v="0"/>
    <n v="0"/>
    <x v="0"/>
    <x v="8"/>
    <b v="0"/>
    <n v="4"/>
    <x v="0"/>
    <n v="0.14000000000000001"/>
    <n v="0.13639999999999999"/>
    <n v="0.5"/>
    <x v="5"/>
    <n v="5"/>
    <n v="197"/>
    <n v="202"/>
    <x v="0"/>
    <s v="Peak"/>
    <x v="0"/>
    <s v="Spring"/>
    <s v="Morning"/>
    <x v="0"/>
  </r>
  <r>
    <n v="287"/>
    <x v="21"/>
    <x v="0"/>
    <n v="0"/>
    <x v="0"/>
    <x v="9"/>
    <b v="0"/>
    <n v="4"/>
    <x v="0"/>
    <n v="0.14000000000000001"/>
    <n v="0.1212"/>
    <n v="0.5"/>
    <x v="9"/>
    <n v="2"/>
    <n v="137"/>
    <n v="139"/>
    <x v="0"/>
    <s v="Peak"/>
    <x v="0"/>
    <s v="Spring"/>
    <s v="Morning"/>
    <x v="0"/>
  </r>
  <r>
    <n v="288"/>
    <x v="22"/>
    <x v="0"/>
    <n v="0"/>
    <x v="0"/>
    <x v="10"/>
    <b v="0"/>
    <n v="4"/>
    <x v="1"/>
    <n v="0.16"/>
    <n v="0.13639999999999999"/>
    <n v="0.5"/>
    <x v="11"/>
    <n v="2"/>
    <n v="36"/>
    <n v="38"/>
    <x v="0"/>
    <s v="Non-Peak"/>
    <x v="0"/>
    <s v="Spring"/>
    <s v="Morning"/>
    <x v="1"/>
  </r>
  <r>
    <n v="289"/>
    <x v="23"/>
    <x v="0"/>
    <n v="0"/>
    <x v="0"/>
    <x v="11"/>
    <b v="0"/>
    <n v="4"/>
    <x v="1"/>
    <n v="0.2"/>
    <n v="0.16669999999999999"/>
    <n v="0.44"/>
    <x v="10"/>
    <n v="4"/>
    <n v="33"/>
    <n v="37"/>
    <x v="0"/>
    <s v="Non-Peak"/>
    <x v="0"/>
    <s v="Spring"/>
    <s v="Morning"/>
    <x v="1"/>
  </r>
  <r>
    <n v="290"/>
    <x v="24"/>
    <x v="0"/>
    <n v="0"/>
    <x v="0"/>
    <x v="12"/>
    <b v="0"/>
    <n v="4"/>
    <x v="0"/>
    <n v="0.2"/>
    <n v="0.16669999999999999"/>
    <n v="0.44"/>
    <x v="12"/>
    <n v="3"/>
    <n v="49"/>
    <n v="52"/>
    <x v="0"/>
    <s v="Non-Peak"/>
    <x v="0"/>
    <s v="Spring"/>
    <s v="Afternoon"/>
    <x v="0"/>
  </r>
  <r>
    <n v="291"/>
    <x v="25"/>
    <x v="0"/>
    <n v="0"/>
    <x v="0"/>
    <x v="13"/>
    <b v="0"/>
    <n v="4"/>
    <x v="0"/>
    <n v="0.22"/>
    <n v="0.19700000000000001"/>
    <n v="0.41"/>
    <x v="10"/>
    <n v="2"/>
    <n v="81"/>
    <n v="83"/>
    <x v="0"/>
    <s v="Non-Peak"/>
    <x v="0"/>
    <s v="Spring"/>
    <s v="Afternoon"/>
    <x v="0"/>
  </r>
  <r>
    <n v="292"/>
    <x v="26"/>
    <x v="0"/>
    <n v="0"/>
    <x v="0"/>
    <x v="14"/>
    <b v="0"/>
    <n v="4"/>
    <x v="0"/>
    <n v="0.22"/>
    <n v="0.19700000000000001"/>
    <n v="0.41"/>
    <x v="13"/>
    <n v="3"/>
    <n v="39"/>
    <n v="42"/>
    <x v="0"/>
    <s v="Non-Peak"/>
    <x v="0"/>
    <s v="Spring"/>
    <s v="Afternoon"/>
    <x v="0"/>
  </r>
  <r>
    <n v="293"/>
    <x v="27"/>
    <x v="0"/>
    <n v="0"/>
    <x v="0"/>
    <x v="15"/>
    <b v="0"/>
    <n v="4"/>
    <x v="0"/>
    <n v="0.24"/>
    <n v="0.21210000000000001"/>
    <n v="0.38"/>
    <x v="4"/>
    <n v="5"/>
    <n v="55"/>
    <n v="60"/>
    <x v="0"/>
    <s v="Non-Peak"/>
    <x v="0"/>
    <s v="Spring"/>
    <s v="Afternoon"/>
    <x v="0"/>
  </r>
  <r>
    <n v="294"/>
    <x v="28"/>
    <x v="0"/>
    <n v="0"/>
    <x v="0"/>
    <x v="16"/>
    <b v="0"/>
    <n v="4"/>
    <x v="0"/>
    <n v="0.24"/>
    <n v="0.21210000000000001"/>
    <n v="0.38"/>
    <x v="11"/>
    <n v="2"/>
    <n v="76"/>
    <n v="78"/>
    <x v="0"/>
    <s v="Non-Peak"/>
    <x v="0"/>
    <s v="Spring"/>
    <s v="Afternoon"/>
    <x v="0"/>
  </r>
  <r>
    <n v="295"/>
    <x v="29"/>
    <x v="0"/>
    <n v="0"/>
    <x v="0"/>
    <x v="17"/>
    <b v="0"/>
    <n v="4"/>
    <x v="0"/>
    <n v="0.2"/>
    <n v="0.18179999999999999"/>
    <n v="0.4"/>
    <x v="3"/>
    <n v="4"/>
    <n v="158"/>
    <n v="162"/>
    <x v="0"/>
    <s v="Peak"/>
    <x v="0"/>
    <s v="Spring"/>
    <s v="Afternoon"/>
    <x v="0"/>
  </r>
  <r>
    <n v="296"/>
    <x v="30"/>
    <x v="0"/>
    <n v="0"/>
    <x v="0"/>
    <x v="18"/>
    <b v="0"/>
    <n v="4"/>
    <x v="0"/>
    <n v="0.2"/>
    <n v="0.18179999999999999"/>
    <n v="0.4"/>
    <x v="9"/>
    <n v="3"/>
    <n v="141"/>
    <n v="144"/>
    <x v="0"/>
    <s v="Peak"/>
    <x v="0"/>
    <s v="Spring"/>
    <s v="Evening"/>
    <x v="0"/>
  </r>
  <r>
    <n v="297"/>
    <x v="31"/>
    <x v="0"/>
    <n v="0"/>
    <x v="0"/>
    <x v="19"/>
    <b v="0"/>
    <n v="4"/>
    <x v="0"/>
    <n v="0.16"/>
    <n v="0.1515"/>
    <n v="0.47"/>
    <x v="2"/>
    <n v="1"/>
    <n v="98"/>
    <n v="99"/>
    <x v="0"/>
    <s v="Peak"/>
    <x v="0"/>
    <s v="Spring"/>
    <s v="Evening"/>
    <x v="0"/>
  </r>
  <r>
    <n v="298"/>
    <x v="32"/>
    <x v="0"/>
    <n v="0"/>
    <x v="0"/>
    <x v="20"/>
    <b v="0"/>
    <n v="4"/>
    <x v="0"/>
    <n v="0.16"/>
    <n v="0.1515"/>
    <n v="0.47"/>
    <x v="6"/>
    <n v="0"/>
    <n v="64"/>
    <n v="64"/>
    <x v="0"/>
    <s v="Non-Peak"/>
    <x v="0"/>
    <s v="Spring"/>
    <s v="Evening"/>
    <x v="0"/>
  </r>
  <r>
    <n v="299"/>
    <x v="33"/>
    <x v="0"/>
    <n v="0"/>
    <x v="0"/>
    <x v="21"/>
    <b v="0"/>
    <n v="4"/>
    <x v="0"/>
    <n v="0.14000000000000001"/>
    <n v="0.1212"/>
    <n v="0.46"/>
    <x v="4"/>
    <n v="0"/>
    <n v="40"/>
    <n v="40"/>
    <x v="0"/>
    <s v="Non-Peak"/>
    <x v="0"/>
    <s v="Spring"/>
    <s v="Evening"/>
    <x v="0"/>
  </r>
  <r>
    <n v="300"/>
    <x v="34"/>
    <x v="0"/>
    <n v="0"/>
    <x v="0"/>
    <x v="22"/>
    <b v="0"/>
    <n v="4"/>
    <x v="0"/>
    <n v="0.14000000000000001"/>
    <n v="0.1212"/>
    <n v="0.46"/>
    <x v="9"/>
    <n v="0"/>
    <n v="30"/>
    <n v="30"/>
    <x v="0"/>
    <s v="Non-Peak"/>
    <x v="0"/>
    <s v="Spring"/>
    <s v="Evening"/>
    <x v="0"/>
  </r>
  <r>
    <n v="301"/>
    <x v="35"/>
    <x v="0"/>
    <n v="0"/>
    <x v="0"/>
    <x v="23"/>
    <b v="0"/>
    <n v="4"/>
    <x v="0"/>
    <n v="0.12"/>
    <n v="0.13639999999999999"/>
    <n v="0.5"/>
    <x v="5"/>
    <n v="1"/>
    <n v="14"/>
    <n v="15"/>
    <x v="0"/>
    <s v="Non-Peak"/>
    <x v="0"/>
    <s v="Spring"/>
    <s v="Evening"/>
    <x v="0"/>
  </r>
  <r>
    <n v="302"/>
    <x v="36"/>
    <x v="0"/>
    <n v="0"/>
    <x v="0"/>
    <x v="0"/>
    <b v="0"/>
    <n v="5"/>
    <x v="0"/>
    <n v="0.12"/>
    <n v="0.13639999999999999"/>
    <n v="0.5"/>
    <x v="5"/>
    <n v="0"/>
    <n v="14"/>
    <n v="14"/>
    <x v="0"/>
    <s v="Non-Peak"/>
    <x v="0"/>
    <s v="Spring"/>
    <s v="Early Morning"/>
    <x v="0"/>
  </r>
  <r>
    <n v="303"/>
    <x v="37"/>
    <x v="0"/>
    <n v="0"/>
    <x v="0"/>
    <x v="1"/>
    <b v="0"/>
    <n v="5"/>
    <x v="0"/>
    <n v="0.1"/>
    <n v="0.1212"/>
    <n v="0.54"/>
    <x v="8"/>
    <n v="0"/>
    <n v="5"/>
    <n v="5"/>
    <x v="0"/>
    <s v="Non-Peak"/>
    <x v="0"/>
    <s v="Spring"/>
    <s v="Early Morning"/>
    <x v="0"/>
  </r>
  <r>
    <n v="304"/>
    <x v="38"/>
    <x v="0"/>
    <n v="0"/>
    <x v="0"/>
    <x v="2"/>
    <b v="0"/>
    <n v="5"/>
    <x v="0"/>
    <n v="0.1"/>
    <n v="0.1212"/>
    <n v="0.54"/>
    <x v="7"/>
    <n v="0"/>
    <n v="1"/>
    <n v="1"/>
    <x v="0"/>
    <s v="Non-Peak"/>
    <x v="0"/>
    <s v="Spring"/>
    <s v="Early Morning"/>
    <x v="0"/>
  </r>
  <r>
    <n v="305"/>
    <x v="39"/>
    <x v="0"/>
    <n v="0"/>
    <x v="0"/>
    <x v="3"/>
    <b v="0"/>
    <n v="5"/>
    <x v="0"/>
    <n v="0.1"/>
    <n v="0.13639999999999999"/>
    <n v="0.54"/>
    <x v="14"/>
    <n v="0"/>
    <n v="1"/>
    <n v="1"/>
    <x v="0"/>
    <s v="Non-Peak"/>
    <x v="0"/>
    <s v="Spring"/>
    <s v="Early Morning"/>
    <x v="0"/>
  </r>
  <r>
    <n v="306"/>
    <x v="40"/>
    <x v="0"/>
    <n v="0"/>
    <x v="0"/>
    <x v="5"/>
    <b v="0"/>
    <n v="5"/>
    <x v="0"/>
    <n v="0.1"/>
    <n v="0.13639999999999999"/>
    <n v="0.54"/>
    <x v="1"/>
    <n v="0"/>
    <n v="8"/>
    <n v="8"/>
    <x v="0"/>
    <s v="Non-Peak"/>
    <x v="0"/>
    <s v="Spring"/>
    <s v="Early Morning"/>
    <x v="0"/>
  </r>
  <r>
    <n v="307"/>
    <x v="41"/>
    <x v="0"/>
    <n v="0"/>
    <x v="0"/>
    <x v="6"/>
    <b v="0"/>
    <n v="5"/>
    <x v="0"/>
    <n v="0.1"/>
    <n v="0.18179999999999999"/>
    <n v="0.54"/>
    <x v="0"/>
    <n v="0"/>
    <n v="17"/>
    <n v="17"/>
    <x v="0"/>
    <s v="Non-Peak"/>
    <x v="0"/>
    <s v="Spring"/>
    <s v="Morning"/>
    <x v="0"/>
  </r>
  <r>
    <n v="308"/>
    <x v="42"/>
    <x v="0"/>
    <n v="0"/>
    <x v="0"/>
    <x v="7"/>
    <b v="0"/>
    <n v="5"/>
    <x v="0"/>
    <n v="0.1"/>
    <n v="0.1212"/>
    <n v="0.74"/>
    <x v="8"/>
    <n v="0"/>
    <n v="70"/>
    <n v="70"/>
    <x v="0"/>
    <s v="Peak"/>
    <x v="0"/>
    <s v="Spring"/>
    <s v="Morning"/>
    <x v="0"/>
  </r>
  <r>
    <n v="309"/>
    <x v="43"/>
    <x v="0"/>
    <n v="0"/>
    <x v="0"/>
    <x v="8"/>
    <b v="0"/>
    <n v="5"/>
    <x v="0"/>
    <n v="0.12"/>
    <n v="0.16669999999999999"/>
    <n v="0.68"/>
    <x v="0"/>
    <n v="2"/>
    <n v="156"/>
    <n v="158"/>
    <x v="0"/>
    <s v="Peak"/>
    <x v="0"/>
    <s v="Spring"/>
    <s v="Morning"/>
    <x v="0"/>
  </r>
  <r>
    <n v="310"/>
    <x v="44"/>
    <x v="0"/>
    <n v="0"/>
    <x v="0"/>
    <x v="9"/>
    <b v="0"/>
    <n v="5"/>
    <x v="0"/>
    <n v="0.14000000000000001"/>
    <n v="0.1515"/>
    <n v="0.69"/>
    <x v="7"/>
    <n v="0"/>
    <n v="117"/>
    <n v="117"/>
    <x v="0"/>
    <s v="Peak"/>
    <x v="0"/>
    <s v="Spring"/>
    <s v="Morning"/>
    <x v="0"/>
  </r>
  <r>
    <n v="311"/>
    <x v="45"/>
    <x v="0"/>
    <n v="0"/>
    <x v="0"/>
    <x v="10"/>
    <b v="0"/>
    <n v="5"/>
    <x v="0"/>
    <n v="0.18"/>
    <n v="0.18179999999999999"/>
    <n v="0.55000000000000004"/>
    <x v="5"/>
    <n v="4"/>
    <n v="40"/>
    <n v="44"/>
    <x v="0"/>
    <s v="Non-Peak"/>
    <x v="0"/>
    <s v="Spring"/>
    <s v="Morning"/>
    <x v="0"/>
  </r>
  <r>
    <n v="312"/>
    <x v="46"/>
    <x v="0"/>
    <n v="0"/>
    <x v="0"/>
    <x v="11"/>
    <b v="0"/>
    <n v="5"/>
    <x v="0"/>
    <n v="0.18"/>
    <n v="0.16669999999999999"/>
    <n v="0.51"/>
    <x v="3"/>
    <n v="6"/>
    <n v="47"/>
    <n v="53"/>
    <x v="0"/>
    <s v="Non-Peak"/>
    <x v="0"/>
    <s v="Spring"/>
    <s v="Morning"/>
    <x v="0"/>
  </r>
  <r>
    <n v="313"/>
    <x v="47"/>
    <x v="0"/>
    <n v="0"/>
    <x v="0"/>
    <x v="12"/>
    <b v="0"/>
    <n v="5"/>
    <x v="0"/>
    <n v="0.2"/>
    <n v="0.19700000000000001"/>
    <n v="0.44"/>
    <x v="2"/>
    <n v="2"/>
    <n v="59"/>
    <n v="61"/>
    <x v="0"/>
    <s v="Non-Peak"/>
    <x v="0"/>
    <s v="Spring"/>
    <s v="Afternoon"/>
    <x v="0"/>
  </r>
  <r>
    <n v="314"/>
    <x v="48"/>
    <x v="0"/>
    <n v="0"/>
    <x v="0"/>
    <x v="13"/>
    <b v="0"/>
    <n v="5"/>
    <x v="0"/>
    <n v="0.22"/>
    <n v="0.19700000000000001"/>
    <n v="0.37"/>
    <x v="13"/>
    <n v="4"/>
    <n v="73"/>
    <n v="77"/>
    <x v="0"/>
    <s v="Non-Peak"/>
    <x v="0"/>
    <s v="Spring"/>
    <s v="Afternoon"/>
    <x v="0"/>
  </r>
  <r>
    <n v="315"/>
    <x v="49"/>
    <x v="0"/>
    <n v="0"/>
    <x v="0"/>
    <x v="14"/>
    <b v="0"/>
    <n v="5"/>
    <x v="0"/>
    <n v="0.22"/>
    <n v="0.21210000000000001"/>
    <n v="0.41"/>
    <x v="3"/>
    <n v="5"/>
    <n v="59"/>
    <n v="64"/>
    <x v="0"/>
    <s v="Non-Peak"/>
    <x v="0"/>
    <s v="Spring"/>
    <s v="Afternoon"/>
    <x v="0"/>
  </r>
  <r>
    <n v="316"/>
    <x v="50"/>
    <x v="0"/>
    <n v="0"/>
    <x v="0"/>
    <x v="15"/>
    <b v="0"/>
    <n v="5"/>
    <x v="0"/>
    <n v="0.24"/>
    <n v="0.2424"/>
    <n v="0.38"/>
    <x v="8"/>
    <n v="9"/>
    <n v="59"/>
    <n v="68"/>
    <x v="0"/>
    <s v="Non-Peak"/>
    <x v="0"/>
    <s v="Spring"/>
    <s v="Afternoon"/>
    <x v="0"/>
  </r>
  <r>
    <n v="317"/>
    <x v="51"/>
    <x v="0"/>
    <n v="0"/>
    <x v="0"/>
    <x v="16"/>
    <b v="0"/>
    <n v="5"/>
    <x v="0"/>
    <n v="0.22"/>
    <n v="0.2424"/>
    <n v="0.41"/>
    <x v="14"/>
    <n v="3"/>
    <n v="87"/>
    <n v="90"/>
    <x v="0"/>
    <s v="Non-Peak"/>
    <x v="0"/>
    <s v="Spring"/>
    <s v="Afternoon"/>
    <x v="0"/>
  </r>
  <r>
    <n v="318"/>
    <x v="52"/>
    <x v="0"/>
    <n v="0"/>
    <x v="0"/>
    <x v="17"/>
    <b v="0"/>
    <n v="5"/>
    <x v="0"/>
    <n v="0.22"/>
    <n v="0.2273"/>
    <n v="0.41"/>
    <x v="8"/>
    <n v="4"/>
    <n v="155"/>
    <n v="159"/>
    <x v="0"/>
    <s v="Peak"/>
    <x v="0"/>
    <s v="Spring"/>
    <s v="Afternoon"/>
    <x v="0"/>
  </r>
  <r>
    <n v="319"/>
    <x v="53"/>
    <x v="0"/>
    <n v="0"/>
    <x v="0"/>
    <x v="18"/>
    <b v="0"/>
    <n v="5"/>
    <x v="0"/>
    <n v="0.2"/>
    <n v="0.2576"/>
    <n v="0.47"/>
    <x v="0"/>
    <n v="5"/>
    <n v="134"/>
    <n v="139"/>
    <x v="0"/>
    <s v="Peak"/>
    <x v="0"/>
    <s v="Spring"/>
    <s v="Evening"/>
    <x v="0"/>
  </r>
  <r>
    <n v="320"/>
    <x v="54"/>
    <x v="0"/>
    <n v="0"/>
    <x v="0"/>
    <x v="19"/>
    <b v="0"/>
    <n v="5"/>
    <x v="0"/>
    <n v="0.16"/>
    <n v="0.19700000000000001"/>
    <n v="0.59"/>
    <x v="1"/>
    <n v="3"/>
    <n v="89"/>
    <n v="92"/>
    <x v="0"/>
    <s v="Peak"/>
    <x v="0"/>
    <s v="Spring"/>
    <s v="Evening"/>
    <x v="0"/>
  </r>
  <r>
    <n v="321"/>
    <x v="55"/>
    <x v="0"/>
    <n v="0"/>
    <x v="0"/>
    <x v="20"/>
    <b v="0"/>
    <n v="5"/>
    <x v="0"/>
    <n v="0.18"/>
    <n v="0.2424"/>
    <n v="0.59"/>
    <x v="0"/>
    <n v="0"/>
    <n v="68"/>
    <n v="68"/>
    <x v="0"/>
    <s v="Non-Peak"/>
    <x v="0"/>
    <s v="Spring"/>
    <s v="Evening"/>
    <x v="0"/>
  </r>
  <r>
    <n v="322"/>
    <x v="56"/>
    <x v="0"/>
    <n v="0"/>
    <x v="0"/>
    <x v="21"/>
    <b v="0"/>
    <n v="5"/>
    <x v="0"/>
    <n v="0.16"/>
    <n v="0.2273"/>
    <n v="0.69"/>
    <x v="0"/>
    <n v="4"/>
    <n v="48"/>
    <n v="52"/>
    <x v="0"/>
    <s v="Non-Peak"/>
    <x v="0"/>
    <s v="Spring"/>
    <s v="Evening"/>
    <x v="0"/>
  </r>
  <r>
    <n v="323"/>
    <x v="57"/>
    <x v="0"/>
    <n v="0"/>
    <x v="0"/>
    <x v="22"/>
    <b v="0"/>
    <n v="5"/>
    <x v="1"/>
    <n v="0.16"/>
    <n v="0.2273"/>
    <n v="0.69"/>
    <x v="0"/>
    <n v="2"/>
    <n v="34"/>
    <n v="36"/>
    <x v="0"/>
    <s v="Non-Peak"/>
    <x v="0"/>
    <s v="Spring"/>
    <s v="Evening"/>
    <x v="1"/>
  </r>
  <r>
    <n v="324"/>
    <x v="58"/>
    <x v="0"/>
    <n v="0"/>
    <x v="0"/>
    <x v="23"/>
    <b v="0"/>
    <n v="5"/>
    <x v="1"/>
    <n v="0.18"/>
    <n v="0.2424"/>
    <n v="0.55000000000000004"/>
    <x v="0"/>
    <n v="1"/>
    <n v="26"/>
    <n v="27"/>
    <x v="0"/>
    <s v="Non-Peak"/>
    <x v="0"/>
    <s v="Spring"/>
    <s v="Evening"/>
    <x v="1"/>
  </r>
  <r>
    <n v="325"/>
    <x v="59"/>
    <x v="0"/>
    <n v="0"/>
    <x v="0"/>
    <x v="0"/>
    <b v="0"/>
    <n v="6"/>
    <x v="0"/>
    <n v="0.18"/>
    <n v="0.2424"/>
    <n v="0.55000000000000004"/>
    <x v="0"/>
    <n v="3"/>
    <n v="25"/>
    <n v="28"/>
    <x v="0"/>
    <s v="Non-Peak"/>
    <x v="0"/>
    <s v="Spring"/>
    <s v="Early Morning"/>
    <x v="0"/>
  </r>
  <r>
    <n v="326"/>
    <x v="60"/>
    <x v="0"/>
    <n v="0"/>
    <x v="0"/>
    <x v="1"/>
    <b v="0"/>
    <n v="6"/>
    <x v="1"/>
    <n v="0.16"/>
    <n v="0.19700000000000001"/>
    <n v="0.59"/>
    <x v="1"/>
    <n v="2"/>
    <n v="18"/>
    <n v="20"/>
    <x v="0"/>
    <s v="Non-Peak"/>
    <x v="0"/>
    <s v="Spring"/>
    <s v="Early Morning"/>
    <x v="1"/>
  </r>
  <r>
    <n v="327"/>
    <x v="61"/>
    <x v="0"/>
    <n v="0"/>
    <x v="0"/>
    <x v="2"/>
    <b v="0"/>
    <n v="6"/>
    <x v="1"/>
    <n v="0.16"/>
    <n v="0.19700000000000001"/>
    <n v="0.59"/>
    <x v="1"/>
    <n v="0"/>
    <n v="12"/>
    <n v="12"/>
    <x v="0"/>
    <s v="Non-Peak"/>
    <x v="0"/>
    <s v="Spring"/>
    <s v="Early Morning"/>
    <x v="1"/>
  </r>
  <r>
    <n v="328"/>
    <x v="62"/>
    <x v="0"/>
    <n v="0"/>
    <x v="0"/>
    <x v="3"/>
    <b v="0"/>
    <n v="6"/>
    <x v="1"/>
    <n v="0.16"/>
    <n v="0.2273"/>
    <n v="0.59"/>
    <x v="0"/>
    <n v="1"/>
    <n v="7"/>
    <n v="8"/>
    <x v="0"/>
    <s v="Non-Peak"/>
    <x v="0"/>
    <s v="Spring"/>
    <s v="Early Morning"/>
    <x v="1"/>
  </r>
  <r>
    <n v="329"/>
    <x v="63"/>
    <x v="0"/>
    <n v="0"/>
    <x v="0"/>
    <x v="4"/>
    <b v="0"/>
    <n v="6"/>
    <x v="1"/>
    <n v="0.16"/>
    <n v="0.2273"/>
    <n v="0.59"/>
    <x v="0"/>
    <n v="0"/>
    <n v="5"/>
    <n v="5"/>
    <x v="0"/>
    <s v="Non-Peak"/>
    <x v="0"/>
    <s v="Spring"/>
    <s v="Early Morning"/>
    <x v="1"/>
  </r>
  <r>
    <n v="330"/>
    <x v="64"/>
    <x v="0"/>
    <n v="0"/>
    <x v="0"/>
    <x v="5"/>
    <b v="0"/>
    <n v="6"/>
    <x v="0"/>
    <n v="0.16"/>
    <n v="0.2273"/>
    <n v="0.59"/>
    <x v="0"/>
    <n v="0"/>
    <n v="1"/>
    <n v="1"/>
    <x v="0"/>
    <s v="Non-Peak"/>
    <x v="0"/>
    <s v="Spring"/>
    <s v="Early Morning"/>
    <x v="0"/>
  </r>
  <r>
    <n v="331"/>
    <x v="65"/>
    <x v="0"/>
    <n v="0"/>
    <x v="0"/>
    <x v="6"/>
    <b v="0"/>
    <n v="6"/>
    <x v="0"/>
    <n v="0.14000000000000001"/>
    <n v="0.16669999999999999"/>
    <n v="0.63"/>
    <x v="14"/>
    <n v="1"/>
    <n v="2"/>
    <n v="3"/>
    <x v="0"/>
    <s v="Non-Peak"/>
    <x v="0"/>
    <s v="Spring"/>
    <s v="Morning"/>
    <x v="0"/>
  </r>
  <r>
    <n v="332"/>
    <x v="66"/>
    <x v="0"/>
    <n v="0"/>
    <x v="0"/>
    <x v="7"/>
    <b v="0"/>
    <n v="6"/>
    <x v="0"/>
    <n v="0.14000000000000001"/>
    <n v="0.21210000000000001"/>
    <n v="0.63"/>
    <x v="0"/>
    <n v="1"/>
    <n v="9"/>
    <n v="10"/>
    <x v="0"/>
    <s v="Peak"/>
    <x v="0"/>
    <s v="Spring"/>
    <s v="Morning"/>
    <x v="0"/>
  </r>
  <r>
    <n v="333"/>
    <x v="67"/>
    <x v="0"/>
    <n v="0"/>
    <x v="0"/>
    <x v="8"/>
    <b v="0"/>
    <n v="6"/>
    <x v="0"/>
    <n v="0.14000000000000001"/>
    <n v="0.1515"/>
    <n v="0.63"/>
    <x v="7"/>
    <n v="1"/>
    <n v="22"/>
    <n v="23"/>
    <x v="0"/>
    <s v="Peak"/>
    <x v="0"/>
    <s v="Spring"/>
    <s v="Morning"/>
    <x v="0"/>
  </r>
  <r>
    <n v="334"/>
    <x v="68"/>
    <x v="0"/>
    <n v="0"/>
    <x v="0"/>
    <x v="9"/>
    <b v="0"/>
    <n v="6"/>
    <x v="0"/>
    <n v="0.16"/>
    <n v="0.18179999999999999"/>
    <n v="0.64"/>
    <x v="7"/>
    <n v="2"/>
    <n v="31"/>
    <n v="33"/>
    <x v="0"/>
    <s v="Peak"/>
    <x v="0"/>
    <s v="Spring"/>
    <s v="Morning"/>
    <x v="0"/>
  </r>
  <r>
    <n v="335"/>
    <x v="69"/>
    <x v="0"/>
    <n v="0"/>
    <x v="0"/>
    <x v="10"/>
    <b v="0"/>
    <n v="6"/>
    <x v="0"/>
    <n v="0.18"/>
    <n v="0.19700000000000001"/>
    <n v="0.59"/>
    <x v="8"/>
    <n v="2"/>
    <n v="57"/>
    <n v="59"/>
    <x v="0"/>
    <s v="Non-Peak"/>
    <x v="0"/>
    <s v="Spring"/>
    <s v="Morning"/>
    <x v="0"/>
  </r>
  <r>
    <n v="336"/>
    <x v="70"/>
    <x v="0"/>
    <n v="0"/>
    <x v="0"/>
    <x v="11"/>
    <b v="0"/>
    <n v="6"/>
    <x v="0"/>
    <n v="0.2"/>
    <n v="0.19700000000000001"/>
    <n v="0.55000000000000004"/>
    <x v="6"/>
    <n v="18"/>
    <n v="54"/>
    <n v="72"/>
    <x v="0"/>
    <s v="Non-Peak"/>
    <x v="0"/>
    <s v="Spring"/>
    <s v="Morning"/>
    <x v="0"/>
  </r>
  <r>
    <n v="337"/>
    <x v="71"/>
    <x v="0"/>
    <n v="0"/>
    <x v="0"/>
    <x v="12"/>
    <b v="0"/>
    <n v="6"/>
    <x v="0"/>
    <n v="0.24"/>
    <n v="0.2273"/>
    <n v="0.48"/>
    <x v="6"/>
    <n v="15"/>
    <n v="74"/>
    <n v="89"/>
    <x v="0"/>
    <s v="Non-Peak"/>
    <x v="0"/>
    <s v="Spring"/>
    <s v="Afternoon"/>
    <x v="0"/>
  </r>
  <r>
    <n v="338"/>
    <x v="72"/>
    <x v="0"/>
    <n v="0"/>
    <x v="0"/>
    <x v="13"/>
    <b v="0"/>
    <n v="6"/>
    <x v="0"/>
    <n v="0.28000000000000003"/>
    <n v="0.2576"/>
    <n v="0.38"/>
    <x v="4"/>
    <n v="21"/>
    <n v="80"/>
    <n v="101"/>
    <x v="0"/>
    <s v="Non-Peak"/>
    <x v="0"/>
    <s v="Spring"/>
    <s v="Afternoon"/>
    <x v="0"/>
  </r>
  <r>
    <n v="339"/>
    <x v="73"/>
    <x v="0"/>
    <n v="0"/>
    <x v="0"/>
    <x v="14"/>
    <b v="0"/>
    <n v="6"/>
    <x v="0"/>
    <n v="0.3"/>
    <n v="0.28789999999999999"/>
    <n v="0.39"/>
    <x v="3"/>
    <n v="26"/>
    <n v="92"/>
    <n v="118"/>
    <x v="0"/>
    <s v="Non-Peak"/>
    <x v="0"/>
    <s v="Spring"/>
    <s v="Afternoon"/>
    <x v="0"/>
  </r>
  <r>
    <n v="340"/>
    <x v="74"/>
    <x v="0"/>
    <n v="0"/>
    <x v="0"/>
    <x v="15"/>
    <b v="0"/>
    <n v="6"/>
    <x v="1"/>
    <n v="0.32"/>
    <n v="0.31819999999999998"/>
    <n v="0.36"/>
    <x v="5"/>
    <n v="21"/>
    <n v="108"/>
    <n v="129"/>
    <x v="0"/>
    <s v="Non-Peak"/>
    <x v="0"/>
    <s v="Spring"/>
    <s v="Afternoon"/>
    <x v="1"/>
  </r>
  <r>
    <n v="341"/>
    <x v="75"/>
    <x v="0"/>
    <n v="0"/>
    <x v="0"/>
    <x v="16"/>
    <b v="0"/>
    <n v="6"/>
    <x v="1"/>
    <n v="0.34"/>
    <n v="0.33329999999999999"/>
    <n v="0.34"/>
    <x v="5"/>
    <n v="33"/>
    <n v="95"/>
    <n v="128"/>
    <x v="0"/>
    <s v="Non-Peak"/>
    <x v="0"/>
    <s v="Spring"/>
    <s v="Afternoon"/>
    <x v="1"/>
  </r>
  <r>
    <n v="342"/>
    <x v="76"/>
    <x v="0"/>
    <n v="0"/>
    <x v="0"/>
    <x v="17"/>
    <b v="0"/>
    <n v="6"/>
    <x v="1"/>
    <n v="0.32"/>
    <n v="0.30299999999999999"/>
    <n v="0.36"/>
    <x v="3"/>
    <n v="29"/>
    <n v="54"/>
    <n v="83"/>
    <x v="0"/>
    <s v="Peak"/>
    <x v="0"/>
    <s v="Spring"/>
    <s v="Afternoon"/>
    <x v="1"/>
  </r>
  <r>
    <n v="343"/>
    <x v="77"/>
    <x v="0"/>
    <n v="0"/>
    <x v="0"/>
    <x v="18"/>
    <b v="0"/>
    <n v="6"/>
    <x v="1"/>
    <n v="0.3"/>
    <n v="0.28789999999999999"/>
    <n v="0.45"/>
    <x v="2"/>
    <n v="15"/>
    <n v="69"/>
    <n v="84"/>
    <x v="0"/>
    <s v="Peak"/>
    <x v="0"/>
    <s v="Spring"/>
    <s v="Evening"/>
    <x v="1"/>
  </r>
  <r>
    <n v="344"/>
    <x v="78"/>
    <x v="0"/>
    <n v="0"/>
    <x v="0"/>
    <x v="19"/>
    <b v="0"/>
    <n v="6"/>
    <x v="1"/>
    <n v="0.32"/>
    <n v="0.30299999999999999"/>
    <n v="0.39"/>
    <x v="2"/>
    <n v="14"/>
    <n v="60"/>
    <n v="74"/>
    <x v="0"/>
    <s v="Peak"/>
    <x v="0"/>
    <s v="Spring"/>
    <s v="Evening"/>
    <x v="1"/>
  </r>
  <r>
    <n v="345"/>
    <x v="79"/>
    <x v="0"/>
    <n v="0"/>
    <x v="0"/>
    <x v="20"/>
    <b v="0"/>
    <n v="6"/>
    <x v="1"/>
    <n v="0.32"/>
    <n v="0.30299999999999999"/>
    <n v="0.39"/>
    <x v="2"/>
    <n v="6"/>
    <n v="35"/>
    <n v="41"/>
    <x v="0"/>
    <s v="Non-Peak"/>
    <x v="0"/>
    <s v="Spring"/>
    <s v="Evening"/>
    <x v="1"/>
  </r>
  <r>
    <n v="346"/>
    <x v="80"/>
    <x v="0"/>
    <n v="0"/>
    <x v="0"/>
    <x v="21"/>
    <b v="0"/>
    <n v="6"/>
    <x v="1"/>
    <n v="0.32"/>
    <n v="0.30299999999999999"/>
    <n v="0.39"/>
    <x v="6"/>
    <n v="6"/>
    <n v="51"/>
    <n v="57"/>
    <x v="0"/>
    <s v="Non-Peak"/>
    <x v="0"/>
    <s v="Spring"/>
    <s v="Evening"/>
    <x v="1"/>
  </r>
  <r>
    <n v="347"/>
    <x v="81"/>
    <x v="0"/>
    <n v="0"/>
    <x v="0"/>
    <x v="22"/>
    <b v="0"/>
    <n v="6"/>
    <x v="1"/>
    <n v="0.3"/>
    <n v="0.31819999999999998"/>
    <n v="0.42"/>
    <x v="14"/>
    <n v="0"/>
    <n v="26"/>
    <n v="26"/>
    <x v="0"/>
    <s v="Non-Peak"/>
    <x v="0"/>
    <s v="Spring"/>
    <s v="Evening"/>
    <x v="1"/>
  </r>
  <r>
    <n v="348"/>
    <x v="82"/>
    <x v="0"/>
    <n v="0"/>
    <x v="0"/>
    <x v="23"/>
    <b v="0"/>
    <n v="6"/>
    <x v="0"/>
    <n v="0.3"/>
    <n v="0.28789999999999999"/>
    <n v="0.45"/>
    <x v="3"/>
    <n v="5"/>
    <n v="39"/>
    <n v="44"/>
    <x v="0"/>
    <s v="Non-Peak"/>
    <x v="0"/>
    <s v="Spring"/>
    <s v="Evening"/>
    <x v="0"/>
  </r>
  <r>
    <n v="349"/>
    <x v="83"/>
    <x v="0"/>
    <n v="0"/>
    <x v="0"/>
    <x v="0"/>
    <b v="0"/>
    <n v="0"/>
    <x v="0"/>
    <n v="0.26"/>
    <n v="0.30299999999999999"/>
    <n v="0.56000000000000005"/>
    <x v="0"/>
    <n v="6"/>
    <n v="33"/>
    <n v="39"/>
    <x v="0"/>
    <s v="Non-Peak"/>
    <x v="0"/>
    <s v="Spring"/>
    <s v="Early Morning"/>
    <x v="0"/>
  </r>
  <r>
    <n v="350"/>
    <x v="84"/>
    <x v="0"/>
    <n v="0"/>
    <x v="0"/>
    <x v="1"/>
    <b v="0"/>
    <n v="0"/>
    <x v="0"/>
    <n v="0.26"/>
    <n v="0.2727"/>
    <n v="0.56000000000000005"/>
    <x v="7"/>
    <n v="4"/>
    <n v="19"/>
    <n v="23"/>
    <x v="0"/>
    <s v="Non-Peak"/>
    <x v="0"/>
    <s v="Spring"/>
    <s v="Early Morning"/>
    <x v="0"/>
  </r>
  <r>
    <n v="351"/>
    <x v="85"/>
    <x v="0"/>
    <n v="0"/>
    <x v="0"/>
    <x v="2"/>
    <b v="0"/>
    <n v="0"/>
    <x v="0"/>
    <n v="0.26"/>
    <n v="0.28789999999999999"/>
    <n v="0.56000000000000005"/>
    <x v="1"/>
    <n v="3"/>
    <n v="13"/>
    <n v="16"/>
    <x v="0"/>
    <s v="Non-Peak"/>
    <x v="0"/>
    <s v="Spring"/>
    <s v="Early Morning"/>
    <x v="0"/>
  </r>
  <r>
    <n v="352"/>
    <x v="86"/>
    <x v="0"/>
    <n v="0"/>
    <x v="0"/>
    <x v="3"/>
    <b v="0"/>
    <n v="0"/>
    <x v="0"/>
    <n v="0.22"/>
    <n v="0.2727"/>
    <n v="0.69"/>
    <x v="0"/>
    <n v="9"/>
    <n v="6"/>
    <n v="15"/>
    <x v="0"/>
    <s v="Non-Peak"/>
    <x v="0"/>
    <s v="Spring"/>
    <s v="Early Morning"/>
    <x v="0"/>
  </r>
  <r>
    <n v="353"/>
    <x v="87"/>
    <x v="0"/>
    <n v="0"/>
    <x v="0"/>
    <x v="4"/>
    <b v="0"/>
    <n v="0"/>
    <x v="0"/>
    <n v="0.26"/>
    <n v="0.2576"/>
    <n v="0.56000000000000005"/>
    <x v="8"/>
    <n v="0"/>
    <n v="1"/>
    <n v="1"/>
    <x v="0"/>
    <s v="Non-Peak"/>
    <x v="0"/>
    <s v="Spring"/>
    <s v="Early Morning"/>
    <x v="0"/>
  </r>
  <r>
    <n v="354"/>
    <x v="88"/>
    <x v="0"/>
    <n v="0"/>
    <x v="0"/>
    <x v="5"/>
    <b v="0"/>
    <n v="0"/>
    <x v="1"/>
    <n v="0.26"/>
    <n v="0.2576"/>
    <n v="0.56000000000000005"/>
    <x v="8"/>
    <n v="1"/>
    <n v="1"/>
    <n v="2"/>
    <x v="0"/>
    <s v="Non-Peak"/>
    <x v="0"/>
    <s v="Spring"/>
    <s v="Early Morning"/>
    <x v="1"/>
  </r>
  <r>
    <n v="355"/>
    <x v="89"/>
    <x v="0"/>
    <n v="0"/>
    <x v="0"/>
    <x v="6"/>
    <b v="0"/>
    <n v="0"/>
    <x v="1"/>
    <n v="0.26"/>
    <n v="0.2576"/>
    <n v="0.56000000000000005"/>
    <x v="8"/>
    <n v="0"/>
    <n v="1"/>
    <n v="1"/>
    <x v="0"/>
    <s v="Non-Peak"/>
    <x v="0"/>
    <s v="Spring"/>
    <s v="Morning"/>
    <x v="1"/>
  </r>
  <r>
    <n v="356"/>
    <x v="90"/>
    <x v="0"/>
    <n v="0"/>
    <x v="0"/>
    <x v="7"/>
    <b v="0"/>
    <n v="0"/>
    <x v="1"/>
    <n v="0.24"/>
    <n v="0.21210000000000001"/>
    <n v="0.56000000000000005"/>
    <x v="4"/>
    <n v="0"/>
    <n v="3"/>
    <n v="3"/>
    <x v="0"/>
    <s v="Peak"/>
    <x v="0"/>
    <s v="Spring"/>
    <s v="Morning"/>
    <x v="1"/>
  </r>
  <r>
    <n v="357"/>
    <x v="91"/>
    <x v="0"/>
    <n v="0"/>
    <x v="0"/>
    <x v="8"/>
    <b v="0"/>
    <n v="0"/>
    <x v="0"/>
    <n v="0.22"/>
    <n v="0.21210000000000001"/>
    <n v="0.55000000000000004"/>
    <x v="3"/>
    <n v="0"/>
    <n v="18"/>
    <n v="18"/>
    <x v="0"/>
    <s v="Peak"/>
    <x v="0"/>
    <s v="Spring"/>
    <s v="Morning"/>
    <x v="0"/>
  </r>
  <r>
    <n v="358"/>
    <x v="92"/>
    <x v="0"/>
    <n v="0"/>
    <x v="0"/>
    <x v="9"/>
    <b v="0"/>
    <n v="0"/>
    <x v="0"/>
    <n v="0.22"/>
    <n v="0.21210000000000001"/>
    <n v="0.51"/>
    <x v="2"/>
    <n v="3"/>
    <n v="29"/>
    <n v="32"/>
    <x v="0"/>
    <s v="Peak"/>
    <x v="0"/>
    <s v="Spring"/>
    <s v="Morning"/>
    <x v="0"/>
  </r>
  <r>
    <n v="359"/>
    <x v="93"/>
    <x v="0"/>
    <n v="0"/>
    <x v="0"/>
    <x v="10"/>
    <b v="0"/>
    <n v="0"/>
    <x v="0"/>
    <n v="0.22"/>
    <n v="0.21210000000000001"/>
    <n v="0.51"/>
    <x v="3"/>
    <n v="8"/>
    <n v="71"/>
    <n v="79"/>
    <x v="0"/>
    <s v="Non-Peak"/>
    <x v="0"/>
    <s v="Spring"/>
    <s v="Morning"/>
    <x v="0"/>
  </r>
  <r>
    <n v="360"/>
    <x v="94"/>
    <x v="0"/>
    <n v="0"/>
    <x v="0"/>
    <x v="11"/>
    <b v="0"/>
    <n v="0"/>
    <x v="0"/>
    <n v="0.24"/>
    <n v="0.2273"/>
    <n v="0.44"/>
    <x v="2"/>
    <n v="23"/>
    <n v="70"/>
    <n v="93"/>
    <x v="0"/>
    <s v="Non-Peak"/>
    <x v="0"/>
    <s v="Spring"/>
    <s v="Morning"/>
    <x v="0"/>
  </r>
  <r>
    <n v="361"/>
    <x v="95"/>
    <x v="0"/>
    <n v="0"/>
    <x v="0"/>
    <x v="12"/>
    <b v="0"/>
    <n v="0"/>
    <x v="0"/>
    <n v="0.24"/>
    <n v="0.21210000000000001"/>
    <n v="0.41"/>
    <x v="3"/>
    <n v="29"/>
    <n v="75"/>
    <n v="104"/>
    <x v="0"/>
    <s v="Non-Peak"/>
    <x v="0"/>
    <s v="Spring"/>
    <s v="Afternoon"/>
    <x v="0"/>
  </r>
  <r>
    <n v="362"/>
    <x v="96"/>
    <x v="0"/>
    <n v="0"/>
    <x v="0"/>
    <x v="13"/>
    <b v="0"/>
    <n v="0"/>
    <x v="0"/>
    <n v="0.26"/>
    <n v="0.2273"/>
    <n v="0.35"/>
    <x v="4"/>
    <n v="23"/>
    <n v="95"/>
    <n v="118"/>
    <x v="0"/>
    <s v="Non-Peak"/>
    <x v="0"/>
    <s v="Spring"/>
    <s v="Afternoon"/>
    <x v="0"/>
  </r>
  <r>
    <n v="363"/>
    <x v="97"/>
    <x v="0"/>
    <n v="0"/>
    <x v="0"/>
    <x v="14"/>
    <b v="0"/>
    <n v="0"/>
    <x v="0"/>
    <n v="0.28000000000000003"/>
    <n v="0.2727"/>
    <n v="0.36"/>
    <x v="2"/>
    <n v="22"/>
    <n v="69"/>
    <n v="91"/>
    <x v="0"/>
    <s v="Non-Peak"/>
    <x v="0"/>
    <s v="Spring"/>
    <s v="Afternoon"/>
    <x v="0"/>
  </r>
  <r>
    <n v="364"/>
    <x v="98"/>
    <x v="0"/>
    <n v="0"/>
    <x v="0"/>
    <x v="15"/>
    <b v="0"/>
    <n v="0"/>
    <x v="0"/>
    <n v="0.26"/>
    <n v="0.2424"/>
    <n v="0.38"/>
    <x v="2"/>
    <n v="35"/>
    <n v="78"/>
    <n v="113"/>
    <x v="0"/>
    <s v="Non-Peak"/>
    <x v="0"/>
    <s v="Spring"/>
    <s v="Afternoon"/>
    <x v="0"/>
  </r>
  <r>
    <n v="365"/>
    <x v="99"/>
    <x v="0"/>
    <n v="0"/>
    <x v="0"/>
    <x v="16"/>
    <b v="0"/>
    <n v="0"/>
    <x v="0"/>
    <n v="0.24"/>
    <n v="0.2273"/>
    <n v="0.38"/>
    <x v="6"/>
    <n v="22"/>
    <n v="77"/>
    <n v="99"/>
    <x v="0"/>
    <s v="Non-Peak"/>
    <x v="0"/>
    <s v="Spring"/>
    <s v="Afternoon"/>
    <x v="0"/>
  </r>
  <r>
    <n v="366"/>
    <x v="100"/>
    <x v="0"/>
    <n v="0"/>
    <x v="0"/>
    <x v="17"/>
    <b v="0"/>
    <n v="0"/>
    <x v="0"/>
    <n v="0.22"/>
    <n v="0.21210000000000001"/>
    <n v="0.37"/>
    <x v="2"/>
    <n v="23"/>
    <n v="82"/>
    <n v="105"/>
    <x v="0"/>
    <s v="Peak"/>
    <x v="0"/>
    <s v="Spring"/>
    <s v="Afternoon"/>
    <x v="0"/>
  </r>
  <r>
    <n v="367"/>
    <x v="101"/>
    <x v="0"/>
    <n v="0"/>
    <x v="0"/>
    <x v="18"/>
    <b v="0"/>
    <n v="0"/>
    <x v="0"/>
    <n v="0.2"/>
    <n v="0.21210000000000001"/>
    <n v="0.4"/>
    <x v="8"/>
    <n v="11"/>
    <n v="56"/>
    <n v="67"/>
    <x v="0"/>
    <s v="Peak"/>
    <x v="0"/>
    <s v="Spring"/>
    <s v="Evening"/>
    <x v="0"/>
  </r>
  <r>
    <n v="368"/>
    <x v="102"/>
    <x v="0"/>
    <n v="0"/>
    <x v="0"/>
    <x v="19"/>
    <b v="0"/>
    <n v="0"/>
    <x v="0"/>
    <n v="0.18"/>
    <n v="0.19700000000000001"/>
    <n v="0.47"/>
    <x v="7"/>
    <n v="14"/>
    <n v="47"/>
    <n v="61"/>
    <x v="0"/>
    <s v="Peak"/>
    <x v="0"/>
    <s v="Spring"/>
    <s v="Evening"/>
    <x v="0"/>
  </r>
  <r>
    <n v="369"/>
    <x v="103"/>
    <x v="0"/>
    <n v="0"/>
    <x v="0"/>
    <x v="20"/>
    <b v="0"/>
    <n v="0"/>
    <x v="0"/>
    <n v="0.18"/>
    <n v="0.19700000000000001"/>
    <n v="0.47"/>
    <x v="8"/>
    <n v="7"/>
    <n v="50"/>
    <n v="57"/>
    <x v="0"/>
    <s v="Non-Peak"/>
    <x v="0"/>
    <s v="Spring"/>
    <s v="Evening"/>
    <x v="0"/>
  </r>
  <r>
    <n v="370"/>
    <x v="104"/>
    <x v="0"/>
    <n v="0"/>
    <x v="0"/>
    <x v="21"/>
    <b v="0"/>
    <n v="0"/>
    <x v="0"/>
    <n v="0.18"/>
    <n v="0.19700000000000001"/>
    <n v="0.51"/>
    <x v="8"/>
    <n v="6"/>
    <n v="22"/>
    <n v="28"/>
    <x v="0"/>
    <s v="Non-Peak"/>
    <x v="0"/>
    <s v="Spring"/>
    <s v="Evening"/>
    <x v="0"/>
  </r>
  <r>
    <n v="371"/>
    <x v="105"/>
    <x v="0"/>
    <n v="0"/>
    <x v="0"/>
    <x v="22"/>
    <b v="0"/>
    <n v="0"/>
    <x v="1"/>
    <n v="0.2"/>
    <n v="0.21210000000000001"/>
    <n v="0.49"/>
    <x v="7"/>
    <n v="2"/>
    <n v="19"/>
    <n v="21"/>
    <x v="0"/>
    <s v="Non-Peak"/>
    <x v="0"/>
    <s v="Spring"/>
    <s v="Evening"/>
    <x v="1"/>
  </r>
  <r>
    <n v="372"/>
    <x v="106"/>
    <x v="0"/>
    <n v="0"/>
    <x v="0"/>
    <x v="23"/>
    <b v="0"/>
    <n v="0"/>
    <x v="1"/>
    <n v="0.2"/>
    <n v="0.2273"/>
    <n v="0.4"/>
    <x v="14"/>
    <n v="0"/>
    <n v="18"/>
    <n v="18"/>
    <x v="0"/>
    <s v="Non-Peak"/>
    <x v="0"/>
    <s v="Spring"/>
    <s v="Evening"/>
    <x v="1"/>
  </r>
  <r>
    <n v="373"/>
    <x v="107"/>
    <x v="0"/>
    <n v="0"/>
    <x v="0"/>
    <x v="0"/>
    <b v="1"/>
    <n v="1"/>
    <x v="1"/>
    <n v="0.2"/>
    <n v="0.19700000000000001"/>
    <n v="0.47"/>
    <x v="6"/>
    <n v="1"/>
    <n v="16"/>
    <n v="17"/>
    <x v="1"/>
    <s v="Non-Peak"/>
    <x v="1"/>
    <s v="Spring"/>
    <s v="Early Morning"/>
    <x v="1"/>
  </r>
  <r>
    <n v="374"/>
    <x v="108"/>
    <x v="0"/>
    <n v="0"/>
    <x v="0"/>
    <x v="1"/>
    <b v="1"/>
    <n v="1"/>
    <x v="1"/>
    <n v="0.2"/>
    <n v="0.19700000000000001"/>
    <n v="0.44"/>
    <x v="5"/>
    <n v="1"/>
    <n v="15"/>
    <n v="16"/>
    <x v="1"/>
    <s v="Non-Peak"/>
    <x v="1"/>
    <s v="Spring"/>
    <s v="Early Morning"/>
    <x v="1"/>
  </r>
  <r>
    <n v="375"/>
    <x v="109"/>
    <x v="0"/>
    <n v="0"/>
    <x v="0"/>
    <x v="2"/>
    <b v="1"/>
    <n v="1"/>
    <x v="1"/>
    <n v="0.18"/>
    <n v="0.16669999999999999"/>
    <n v="0.43"/>
    <x v="2"/>
    <n v="0"/>
    <n v="8"/>
    <n v="8"/>
    <x v="1"/>
    <s v="Non-Peak"/>
    <x v="1"/>
    <s v="Spring"/>
    <s v="Early Morning"/>
    <x v="1"/>
  </r>
  <r>
    <n v="376"/>
    <x v="110"/>
    <x v="0"/>
    <n v="0"/>
    <x v="0"/>
    <x v="3"/>
    <b v="1"/>
    <n v="1"/>
    <x v="1"/>
    <n v="0.18"/>
    <n v="0.18179999999999999"/>
    <n v="0.43"/>
    <x v="5"/>
    <n v="0"/>
    <n v="2"/>
    <n v="2"/>
    <x v="1"/>
    <s v="Non-Peak"/>
    <x v="1"/>
    <s v="Spring"/>
    <s v="Early Morning"/>
    <x v="1"/>
  </r>
  <r>
    <n v="377"/>
    <x v="111"/>
    <x v="0"/>
    <n v="0"/>
    <x v="0"/>
    <x v="4"/>
    <b v="1"/>
    <n v="1"/>
    <x v="1"/>
    <n v="0.18"/>
    <n v="0.19700000000000001"/>
    <n v="0.43"/>
    <x v="7"/>
    <n v="1"/>
    <n v="2"/>
    <n v="3"/>
    <x v="1"/>
    <s v="Non-Peak"/>
    <x v="1"/>
    <s v="Spring"/>
    <s v="Early Morning"/>
    <x v="1"/>
  </r>
  <r>
    <n v="378"/>
    <x v="112"/>
    <x v="0"/>
    <n v="0"/>
    <x v="0"/>
    <x v="5"/>
    <b v="1"/>
    <n v="1"/>
    <x v="1"/>
    <n v="0.18"/>
    <n v="0.19700000000000001"/>
    <n v="0.43"/>
    <x v="8"/>
    <n v="0"/>
    <n v="1"/>
    <n v="1"/>
    <x v="1"/>
    <s v="Non-Peak"/>
    <x v="1"/>
    <s v="Spring"/>
    <s v="Early Morning"/>
    <x v="1"/>
  </r>
  <r>
    <n v="379"/>
    <x v="113"/>
    <x v="0"/>
    <n v="0"/>
    <x v="0"/>
    <x v="6"/>
    <b v="1"/>
    <n v="1"/>
    <x v="1"/>
    <n v="0.18"/>
    <n v="0.18179999999999999"/>
    <n v="0.43"/>
    <x v="5"/>
    <n v="0"/>
    <n v="5"/>
    <n v="5"/>
    <x v="1"/>
    <s v="Non-Peak"/>
    <x v="1"/>
    <s v="Spring"/>
    <s v="Morning"/>
    <x v="1"/>
  </r>
  <r>
    <n v="380"/>
    <x v="114"/>
    <x v="0"/>
    <n v="0"/>
    <x v="0"/>
    <x v="7"/>
    <b v="1"/>
    <n v="1"/>
    <x v="1"/>
    <n v="0.16"/>
    <n v="0.18179999999999999"/>
    <n v="0.5"/>
    <x v="7"/>
    <n v="4"/>
    <n v="9"/>
    <n v="13"/>
    <x v="1"/>
    <s v="Peak"/>
    <x v="1"/>
    <s v="Spring"/>
    <s v="Morning"/>
    <x v="1"/>
  </r>
  <r>
    <n v="381"/>
    <x v="115"/>
    <x v="0"/>
    <n v="0"/>
    <x v="0"/>
    <x v="8"/>
    <b v="1"/>
    <n v="1"/>
    <x v="1"/>
    <n v="0.16"/>
    <n v="0.1515"/>
    <n v="0.47"/>
    <x v="6"/>
    <n v="3"/>
    <n v="30"/>
    <n v="33"/>
    <x v="1"/>
    <s v="Peak"/>
    <x v="1"/>
    <s v="Spring"/>
    <s v="Morning"/>
    <x v="1"/>
  </r>
  <r>
    <n v="382"/>
    <x v="116"/>
    <x v="0"/>
    <n v="0"/>
    <x v="0"/>
    <x v="9"/>
    <b v="1"/>
    <n v="1"/>
    <x v="1"/>
    <n v="0.16"/>
    <n v="0.1515"/>
    <n v="0.47"/>
    <x v="6"/>
    <n v="8"/>
    <n v="39"/>
    <n v="47"/>
    <x v="1"/>
    <s v="Peak"/>
    <x v="1"/>
    <s v="Spring"/>
    <s v="Morning"/>
    <x v="1"/>
  </r>
  <r>
    <n v="383"/>
    <x v="117"/>
    <x v="0"/>
    <n v="0"/>
    <x v="0"/>
    <x v="10"/>
    <b v="1"/>
    <n v="1"/>
    <x v="1"/>
    <n v="0.16"/>
    <n v="0.1515"/>
    <n v="0.5"/>
    <x v="2"/>
    <n v="7"/>
    <n v="50"/>
    <n v="57"/>
    <x v="1"/>
    <s v="Non-Peak"/>
    <x v="1"/>
    <s v="Spring"/>
    <s v="Morning"/>
    <x v="1"/>
  </r>
  <r>
    <n v="384"/>
    <x v="118"/>
    <x v="0"/>
    <n v="0"/>
    <x v="0"/>
    <x v="11"/>
    <b v="1"/>
    <n v="1"/>
    <x v="1"/>
    <n v="0.16"/>
    <n v="0.1515"/>
    <n v="0.55000000000000004"/>
    <x v="5"/>
    <n v="9"/>
    <n v="55"/>
    <n v="64"/>
    <x v="1"/>
    <s v="Non-Peak"/>
    <x v="1"/>
    <s v="Spring"/>
    <s v="Morning"/>
    <x v="1"/>
  </r>
  <r>
    <n v="385"/>
    <x v="119"/>
    <x v="0"/>
    <n v="0"/>
    <x v="0"/>
    <x v="12"/>
    <b v="1"/>
    <n v="1"/>
    <x v="1"/>
    <n v="0.18"/>
    <n v="0.19700000000000001"/>
    <n v="0.47"/>
    <x v="7"/>
    <n v="10"/>
    <n v="70"/>
    <n v="80"/>
    <x v="1"/>
    <s v="Non-Peak"/>
    <x v="1"/>
    <s v="Spring"/>
    <s v="Afternoon"/>
    <x v="1"/>
  </r>
  <r>
    <n v="386"/>
    <x v="120"/>
    <x v="0"/>
    <n v="0"/>
    <x v="0"/>
    <x v="13"/>
    <b v="1"/>
    <n v="1"/>
    <x v="1"/>
    <n v="0.18"/>
    <n v="0.19700000000000001"/>
    <n v="0.47"/>
    <x v="7"/>
    <n v="13"/>
    <n v="80"/>
    <n v="93"/>
    <x v="1"/>
    <s v="Non-Peak"/>
    <x v="1"/>
    <s v="Spring"/>
    <s v="Afternoon"/>
    <x v="1"/>
  </r>
  <r>
    <n v="387"/>
    <x v="121"/>
    <x v="0"/>
    <n v="0"/>
    <x v="0"/>
    <x v="14"/>
    <b v="1"/>
    <n v="1"/>
    <x v="1"/>
    <n v="0.18"/>
    <n v="0.21210000000000001"/>
    <n v="0.43"/>
    <x v="14"/>
    <n v="12"/>
    <n v="74"/>
    <n v="86"/>
    <x v="1"/>
    <s v="Non-Peak"/>
    <x v="1"/>
    <s v="Spring"/>
    <s v="Afternoon"/>
    <x v="1"/>
  </r>
  <r>
    <n v="388"/>
    <x v="122"/>
    <x v="0"/>
    <n v="0"/>
    <x v="0"/>
    <x v="15"/>
    <b v="1"/>
    <n v="1"/>
    <x v="1"/>
    <n v="0.2"/>
    <n v="0.21210000000000001"/>
    <n v="0.47"/>
    <x v="8"/>
    <n v="21"/>
    <n v="72"/>
    <n v="93"/>
    <x v="1"/>
    <s v="Non-Peak"/>
    <x v="1"/>
    <s v="Spring"/>
    <s v="Afternoon"/>
    <x v="1"/>
  </r>
  <r>
    <n v="389"/>
    <x v="123"/>
    <x v="0"/>
    <n v="0"/>
    <x v="0"/>
    <x v="16"/>
    <b v="1"/>
    <n v="1"/>
    <x v="1"/>
    <n v="0.2"/>
    <n v="0.21210000000000001"/>
    <n v="0.47"/>
    <x v="8"/>
    <n v="6"/>
    <n v="76"/>
    <n v="82"/>
    <x v="1"/>
    <s v="Non-Peak"/>
    <x v="1"/>
    <s v="Spring"/>
    <s v="Afternoon"/>
    <x v="1"/>
  </r>
  <r>
    <n v="390"/>
    <x v="124"/>
    <x v="0"/>
    <n v="0"/>
    <x v="0"/>
    <x v="17"/>
    <b v="1"/>
    <n v="1"/>
    <x v="0"/>
    <n v="0.2"/>
    <n v="0.19700000000000001"/>
    <n v="0.51"/>
    <x v="5"/>
    <n v="4"/>
    <n v="67"/>
    <n v="71"/>
    <x v="1"/>
    <s v="Peak"/>
    <x v="1"/>
    <s v="Spring"/>
    <s v="Afternoon"/>
    <x v="0"/>
  </r>
  <r>
    <n v="391"/>
    <x v="125"/>
    <x v="0"/>
    <n v="0"/>
    <x v="0"/>
    <x v="18"/>
    <b v="1"/>
    <n v="1"/>
    <x v="1"/>
    <n v="0.18"/>
    <n v="0.16669999999999999"/>
    <n v="0.55000000000000004"/>
    <x v="2"/>
    <n v="7"/>
    <n v="85"/>
    <n v="92"/>
    <x v="1"/>
    <s v="Peak"/>
    <x v="1"/>
    <s v="Spring"/>
    <s v="Evening"/>
    <x v="1"/>
  </r>
  <r>
    <n v="392"/>
    <x v="126"/>
    <x v="0"/>
    <n v="0"/>
    <x v="0"/>
    <x v="19"/>
    <b v="1"/>
    <n v="1"/>
    <x v="2"/>
    <n v="0.18"/>
    <n v="0.18179999999999999"/>
    <n v="0.59"/>
    <x v="5"/>
    <n v="2"/>
    <n v="58"/>
    <n v="60"/>
    <x v="1"/>
    <s v="Peak"/>
    <x v="1"/>
    <s v="Spring"/>
    <s v="Evening"/>
    <x v="2"/>
  </r>
  <r>
    <n v="393"/>
    <x v="127"/>
    <x v="0"/>
    <n v="0"/>
    <x v="0"/>
    <x v="20"/>
    <b v="1"/>
    <n v="1"/>
    <x v="2"/>
    <n v="0.16"/>
    <n v="0.1515"/>
    <n v="0.8"/>
    <x v="5"/>
    <n v="4"/>
    <n v="29"/>
    <n v="33"/>
    <x v="1"/>
    <s v="Non-Peak"/>
    <x v="1"/>
    <s v="Spring"/>
    <s v="Evening"/>
    <x v="2"/>
  </r>
  <r>
    <n v="394"/>
    <x v="128"/>
    <x v="0"/>
    <n v="0"/>
    <x v="0"/>
    <x v="21"/>
    <b v="1"/>
    <n v="1"/>
    <x v="2"/>
    <n v="0.16"/>
    <n v="0.1515"/>
    <n v="0.8"/>
    <x v="5"/>
    <n v="3"/>
    <n v="24"/>
    <n v="27"/>
    <x v="1"/>
    <s v="Non-Peak"/>
    <x v="1"/>
    <s v="Spring"/>
    <s v="Evening"/>
    <x v="2"/>
  </r>
  <r>
    <n v="395"/>
    <x v="129"/>
    <x v="0"/>
    <n v="0"/>
    <x v="0"/>
    <x v="22"/>
    <b v="1"/>
    <n v="1"/>
    <x v="2"/>
    <n v="0.14000000000000001"/>
    <n v="0.1212"/>
    <n v="0.93"/>
    <x v="2"/>
    <n v="0"/>
    <n v="13"/>
    <n v="13"/>
    <x v="1"/>
    <s v="Non-Peak"/>
    <x v="1"/>
    <s v="Spring"/>
    <s v="Evening"/>
    <x v="2"/>
  </r>
  <r>
    <n v="396"/>
    <x v="130"/>
    <x v="0"/>
    <n v="0"/>
    <x v="0"/>
    <x v="23"/>
    <b v="1"/>
    <n v="1"/>
    <x v="2"/>
    <n v="0.16"/>
    <n v="0.13639999999999999"/>
    <n v="0.86"/>
    <x v="3"/>
    <n v="1"/>
    <n v="3"/>
    <n v="4"/>
    <x v="1"/>
    <s v="Non-Peak"/>
    <x v="1"/>
    <s v="Spring"/>
    <s v="Evening"/>
    <x v="2"/>
  </r>
  <r>
    <n v="397"/>
    <x v="131"/>
    <x v="0"/>
    <n v="0"/>
    <x v="0"/>
    <x v="12"/>
    <b v="0"/>
    <n v="2"/>
    <x v="1"/>
    <n v="0.2"/>
    <n v="0.18179999999999999"/>
    <n v="0.86"/>
    <x v="9"/>
    <n v="0"/>
    <n v="3"/>
    <n v="3"/>
    <x v="0"/>
    <s v="Non-Peak"/>
    <x v="0"/>
    <s v="Spring"/>
    <s v="Afternoon"/>
    <x v="1"/>
  </r>
  <r>
    <n v="398"/>
    <x v="132"/>
    <x v="0"/>
    <n v="0"/>
    <x v="0"/>
    <x v="13"/>
    <b v="0"/>
    <n v="2"/>
    <x v="1"/>
    <n v="0.2"/>
    <n v="0.19700000000000001"/>
    <n v="0.86"/>
    <x v="6"/>
    <n v="0"/>
    <n v="22"/>
    <n v="22"/>
    <x v="0"/>
    <s v="Non-Peak"/>
    <x v="0"/>
    <s v="Spring"/>
    <s v="Afternoon"/>
    <x v="1"/>
  </r>
  <r>
    <n v="399"/>
    <x v="133"/>
    <x v="0"/>
    <n v="0"/>
    <x v="0"/>
    <x v="14"/>
    <b v="0"/>
    <n v="2"/>
    <x v="1"/>
    <n v="0.22"/>
    <n v="0.2273"/>
    <n v="0.8"/>
    <x v="8"/>
    <n v="2"/>
    <n v="26"/>
    <n v="28"/>
    <x v="0"/>
    <s v="Non-Peak"/>
    <x v="0"/>
    <s v="Spring"/>
    <s v="Afternoon"/>
    <x v="1"/>
  </r>
  <r>
    <n v="400"/>
    <x v="134"/>
    <x v="0"/>
    <n v="0"/>
    <x v="0"/>
    <x v="15"/>
    <b v="0"/>
    <n v="2"/>
    <x v="1"/>
    <n v="0.22"/>
    <n v="0.2273"/>
    <n v="0.87"/>
    <x v="8"/>
    <n v="3"/>
    <n v="32"/>
    <n v="35"/>
    <x v="0"/>
    <s v="Non-Peak"/>
    <x v="0"/>
    <s v="Spring"/>
    <s v="Afternoon"/>
    <x v="1"/>
  </r>
  <r>
    <n v="401"/>
    <x v="135"/>
    <x v="0"/>
    <n v="0"/>
    <x v="0"/>
    <x v="16"/>
    <b v="0"/>
    <n v="2"/>
    <x v="1"/>
    <n v="0.22"/>
    <n v="0.2273"/>
    <n v="0.87"/>
    <x v="5"/>
    <n v="0"/>
    <n v="61"/>
    <n v="61"/>
    <x v="0"/>
    <s v="Non-Peak"/>
    <x v="0"/>
    <s v="Spring"/>
    <s v="Afternoon"/>
    <x v="1"/>
  </r>
  <r>
    <n v="402"/>
    <x v="136"/>
    <x v="0"/>
    <n v="0"/>
    <x v="0"/>
    <x v="17"/>
    <b v="0"/>
    <n v="2"/>
    <x v="1"/>
    <n v="0.22"/>
    <n v="0.2273"/>
    <n v="0.82"/>
    <x v="5"/>
    <n v="1"/>
    <n v="124"/>
    <n v="125"/>
    <x v="0"/>
    <s v="Peak"/>
    <x v="0"/>
    <s v="Spring"/>
    <s v="Afternoon"/>
    <x v="1"/>
  </r>
  <r>
    <n v="403"/>
    <x v="137"/>
    <x v="0"/>
    <n v="0"/>
    <x v="0"/>
    <x v="18"/>
    <b v="0"/>
    <n v="2"/>
    <x v="1"/>
    <n v="0.22"/>
    <n v="0.2273"/>
    <n v="0.8"/>
    <x v="8"/>
    <n v="1"/>
    <n v="132"/>
    <n v="133"/>
    <x v="0"/>
    <s v="Peak"/>
    <x v="0"/>
    <s v="Spring"/>
    <s v="Evening"/>
    <x v="1"/>
  </r>
  <r>
    <n v="404"/>
    <x v="138"/>
    <x v="0"/>
    <n v="0"/>
    <x v="0"/>
    <x v="19"/>
    <b v="0"/>
    <n v="2"/>
    <x v="1"/>
    <n v="0.22"/>
    <n v="0.2273"/>
    <n v="0.8"/>
    <x v="7"/>
    <n v="1"/>
    <n v="98"/>
    <n v="99"/>
    <x v="0"/>
    <s v="Peak"/>
    <x v="0"/>
    <s v="Spring"/>
    <s v="Evening"/>
    <x v="1"/>
  </r>
  <r>
    <n v="405"/>
    <x v="139"/>
    <x v="0"/>
    <n v="0"/>
    <x v="0"/>
    <x v="20"/>
    <b v="0"/>
    <n v="2"/>
    <x v="1"/>
    <n v="0.22"/>
    <n v="0.2727"/>
    <n v="0.87"/>
    <x v="0"/>
    <n v="0"/>
    <n v="83"/>
    <n v="83"/>
    <x v="0"/>
    <s v="Non-Peak"/>
    <x v="0"/>
    <s v="Spring"/>
    <s v="Evening"/>
    <x v="1"/>
  </r>
  <r>
    <n v="406"/>
    <x v="140"/>
    <x v="0"/>
    <n v="0"/>
    <x v="0"/>
    <x v="21"/>
    <b v="0"/>
    <n v="2"/>
    <x v="1"/>
    <n v="0.22"/>
    <n v="0.2424"/>
    <n v="0.93"/>
    <x v="14"/>
    <n v="0"/>
    <n v="41"/>
    <n v="41"/>
    <x v="0"/>
    <s v="Non-Peak"/>
    <x v="0"/>
    <s v="Spring"/>
    <s v="Evening"/>
    <x v="1"/>
  </r>
  <r>
    <n v="407"/>
    <x v="141"/>
    <x v="0"/>
    <n v="0"/>
    <x v="0"/>
    <x v="22"/>
    <b v="0"/>
    <n v="2"/>
    <x v="1"/>
    <n v="0.22"/>
    <n v="0.2576"/>
    <n v="0.93"/>
    <x v="1"/>
    <n v="0"/>
    <n v="33"/>
    <n v="33"/>
    <x v="0"/>
    <s v="Non-Peak"/>
    <x v="0"/>
    <s v="Spring"/>
    <s v="Evening"/>
    <x v="1"/>
  </r>
  <r>
    <n v="408"/>
    <x v="142"/>
    <x v="0"/>
    <n v="0"/>
    <x v="0"/>
    <x v="23"/>
    <b v="0"/>
    <n v="2"/>
    <x v="1"/>
    <n v="0.22"/>
    <n v="0.2727"/>
    <n v="0.93"/>
    <x v="0"/>
    <n v="1"/>
    <n v="19"/>
    <n v="20"/>
    <x v="0"/>
    <s v="Non-Peak"/>
    <x v="0"/>
    <s v="Spring"/>
    <s v="Evening"/>
    <x v="1"/>
  </r>
  <r>
    <n v="409"/>
    <x v="143"/>
    <x v="0"/>
    <n v="0"/>
    <x v="0"/>
    <x v="0"/>
    <b v="0"/>
    <n v="3"/>
    <x v="1"/>
    <n v="0.22"/>
    <n v="0.2727"/>
    <n v="0.93"/>
    <x v="0"/>
    <n v="0"/>
    <n v="3"/>
    <n v="3"/>
    <x v="0"/>
    <s v="Non-Peak"/>
    <x v="0"/>
    <s v="Spring"/>
    <s v="Early Morning"/>
    <x v="1"/>
  </r>
  <r>
    <n v="410"/>
    <x v="144"/>
    <x v="0"/>
    <n v="0"/>
    <x v="0"/>
    <x v="1"/>
    <b v="0"/>
    <n v="3"/>
    <x v="2"/>
    <n v="0.22"/>
    <n v="0.2273"/>
    <n v="0.93"/>
    <x v="7"/>
    <n v="1"/>
    <n v="6"/>
    <n v="7"/>
    <x v="0"/>
    <s v="Non-Peak"/>
    <x v="0"/>
    <s v="Spring"/>
    <s v="Early Morning"/>
    <x v="2"/>
  </r>
  <r>
    <n v="411"/>
    <x v="145"/>
    <x v="0"/>
    <n v="0"/>
    <x v="0"/>
    <x v="2"/>
    <b v="0"/>
    <n v="3"/>
    <x v="2"/>
    <n v="0.22"/>
    <n v="0.2273"/>
    <n v="0.93"/>
    <x v="7"/>
    <n v="0"/>
    <n v="3"/>
    <n v="3"/>
    <x v="0"/>
    <s v="Non-Peak"/>
    <x v="0"/>
    <s v="Spring"/>
    <s v="Early Morning"/>
    <x v="2"/>
  </r>
  <r>
    <n v="412"/>
    <x v="146"/>
    <x v="0"/>
    <n v="0"/>
    <x v="0"/>
    <x v="4"/>
    <b v="0"/>
    <n v="3"/>
    <x v="2"/>
    <n v="0.22"/>
    <n v="0.2273"/>
    <n v="0.93"/>
    <x v="7"/>
    <n v="1"/>
    <n v="1"/>
    <n v="2"/>
    <x v="0"/>
    <s v="Non-Peak"/>
    <x v="0"/>
    <s v="Spring"/>
    <s v="Early Morning"/>
    <x v="2"/>
  </r>
  <r>
    <n v="413"/>
    <x v="147"/>
    <x v="0"/>
    <n v="0"/>
    <x v="0"/>
    <x v="5"/>
    <b v="0"/>
    <n v="3"/>
    <x v="1"/>
    <n v="0.22"/>
    <n v="0.2576"/>
    <n v="0.93"/>
    <x v="1"/>
    <n v="0"/>
    <n v="7"/>
    <n v="7"/>
    <x v="0"/>
    <s v="Non-Peak"/>
    <x v="0"/>
    <s v="Spring"/>
    <s v="Early Morning"/>
    <x v="1"/>
  </r>
  <r>
    <n v="414"/>
    <x v="148"/>
    <x v="0"/>
    <n v="0"/>
    <x v="0"/>
    <x v="6"/>
    <b v="0"/>
    <n v="3"/>
    <x v="1"/>
    <n v="0.22"/>
    <n v="0.2576"/>
    <n v="0.93"/>
    <x v="1"/>
    <n v="0"/>
    <n v="32"/>
    <n v="32"/>
    <x v="0"/>
    <s v="Non-Peak"/>
    <x v="0"/>
    <s v="Spring"/>
    <s v="Morning"/>
    <x v="1"/>
  </r>
  <r>
    <n v="415"/>
    <x v="149"/>
    <x v="0"/>
    <n v="0"/>
    <x v="0"/>
    <x v="7"/>
    <b v="0"/>
    <n v="3"/>
    <x v="1"/>
    <n v="0.24"/>
    <n v="0.2576"/>
    <n v="0.92"/>
    <x v="14"/>
    <n v="1"/>
    <n v="89"/>
    <n v="90"/>
    <x v="0"/>
    <s v="Peak"/>
    <x v="0"/>
    <s v="Spring"/>
    <s v="Morning"/>
    <x v="1"/>
  </r>
  <r>
    <n v="416"/>
    <x v="150"/>
    <x v="0"/>
    <n v="0"/>
    <x v="0"/>
    <x v="8"/>
    <b v="0"/>
    <n v="3"/>
    <x v="1"/>
    <n v="0.24"/>
    <n v="0.2576"/>
    <n v="0.93"/>
    <x v="14"/>
    <n v="1"/>
    <n v="196"/>
    <n v="197"/>
    <x v="0"/>
    <s v="Peak"/>
    <x v="0"/>
    <s v="Spring"/>
    <s v="Morning"/>
    <x v="1"/>
  </r>
  <r>
    <n v="417"/>
    <x v="151"/>
    <x v="0"/>
    <n v="0"/>
    <x v="0"/>
    <x v="9"/>
    <b v="0"/>
    <n v="3"/>
    <x v="1"/>
    <n v="0.24"/>
    <n v="0.2576"/>
    <n v="0.93"/>
    <x v="14"/>
    <n v="2"/>
    <n v="107"/>
    <n v="109"/>
    <x v="0"/>
    <s v="Peak"/>
    <x v="0"/>
    <s v="Spring"/>
    <s v="Morning"/>
    <x v="1"/>
  </r>
  <r>
    <n v="418"/>
    <x v="152"/>
    <x v="0"/>
    <n v="0"/>
    <x v="0"/>
    <x v="10"/>
    <b v="0"/>
    <n v="3"/>
    <x v="1"/>
    <n v="0.26"/>
    <n v="0.2727"/>
    <n v="0.93"/>
    <x v="7"/>
    <n v="1"/>
    <n v="46"/>
    <n v="47"/>
    <x v="0"/>
    <s v="Non-Peak"/>
    <x v="0"/>
    <s v="Spring"/>
    <s v="Morning"/>
    <x v="1"/>
  </r>
  <r>
    <n v="419"/>
    <x v="153"/>
    <x v="0"/>
    <n v="0"/>
    <x v="0"/>
    <x v="11"/>
    <b v="0"/>
    <n v="3"/>
    <x v="1"/>
    <n v="0.28000000000000003"/>
    <n v="0.30299999999999999"/>
    <n v="0.87"/>
    <x v="1"/>
    <n v="5"/>
    <n v="47"/>
    <n v="52"/>
    <x v="0"/>
    <s v="Non-Peak"/>
    <x v="0"/>
    <s v="Spring"/>
    <s v="Morning"/>
    <x v="1"/>
  </r>
  <r>
    <n v="420"/>
    <x v="154"/>
    <x v="0"/>
    <n v="0"/>
    <x v="0"/>
    <x v="12"/>
    <b v="0"/>
    <n v="3"/>
    <x v="1"/>
    <n v="0.3"/>
    <n v="0.31819999999999998"/>
    <n v="0.81"/>
    <x v="1"/>
    <n v="5"/>
    <n v="65"/>
    <n v="70"/>
    <x v="0"/>
    <s v="Non-Peak"/>
    <x v="0"/>
    <s v="Spring"/>
    <s v="Afternoon"/>
    <x v="1"/>
  </r>
  <r>
    <n v="421"/>
    <x v="155"/>
    <x v="0"/>
    <n v="0"/>
    <x v="0"/>
    <x v="13"/>
    <b v="0"/>
    <n v="3"/>
    <x v="0"/>
    <n v="0.4"/>
    <n v="0.40910000000000002"/>
    <n v="0.62"/>
    <x v="3"/>
    <n v="11"/>
    <n v="67"/>
    <n v="78"/>
    <x v="0"/>
    <s v="Non-Peak"/>
    <x v="0"/>
    <s v="Spring"/>
    <s v="Afternoon"/>
    <x v="0"/>
  </r>
  <r>
    <n v="422"/>
    <x v="156"/>
    <x v="0"/>
    <n v="0"/>
    <x v="0"/>
    <x v="14"/>
    <b v="0"/>
    <n v="3"/>
    <x v="0"/>
    <n v="0.4"/>
    <n v="0.40910000000000002"/>
    <n v="0.57999999999999996"/>
    <x v="2"/>
    <n v="7"/>
    <n v="68"/>
    <n v="75"/>
    <x v="0"/>
    <s v="Non-Peak"/>
    <x v="0"/>
    <s v="Spring"/>
    <s v="Afternoon"/>
    <x v="0"/>
  </r>
  <r>
    <n v="423"/>
    <x v="157"/>
    <x v="0"/>
    <n v="0"/>
    <x v="0"/>
    <x v="15"/>
    <b v="0"/>
    <n v="3"/>
    <x v="0"/>
    <n v="0.4"/>
    <n v="0.40910000000000002"/>
    <n v="0.54"/>
    <x v="3"/>
    <n v="4"/>
    <n v="78"/>
    <n v="82"/>
    <x v="0"/>
    <s v="Non-Peak"/>
    <x v="0"/>
    <s v="Spring"/>
    <s v="Afternoon"/>
    <x v="0"/>
  </r>
  <r>
    <n v="424"/>
    <x v="158"/>
    <x v="0"/>
    <n v="0"/>
    <x v="0"/>
    <x v="16"/>
    <b v="0"/>
    <n v="3"/>
    <x v="0"/>
    <n v="0.38"/>
    <n v="0.39389999999999997"/>
    <n v="0.57999999999999996"/>
    <x v="13"/>
    <n v="10"/>
    <n v="94"/>
    <n v="104"/>
    <x v="0"/>
    <s v="Non-Peak"/>
    <x v="0"/>
    <s v="Spring"/>
    <s v="Afternoon"/>
    <x v="0"/>
  </r>
  <r>
    <n v="425"/>
    <x v="159"/>
    <x v="0"/>
    <n v="0"/>
    <x v="0"/>
    <x v="17"/>
    <b v="0"/>
    <n v="3"/>
    <x v="0"/>
    <n v="0.36"/>
    <n v="0.33329999999999999"/>
    <n v="0.56999999999999995"/>
    <x v="9"/>
    <n v="7"/>
    <n v="190"/>
    <n v="197"/>
    <x v="0"/>
    <s v="Peak"/>
    <x v="0"/>
    <s v="Spring"/>
    <s v="Afternoon"/>
    <x v="0"/>
  </r>
  <r>
    <n v="426"/>
    <x v="160"/>
    <x v="0"/>
    <n v="0"/>
    <x v="0"/>
    <x v="18"/>
    <b v="0"/>
    <n v="3"/>
    <x v="0"/>
    <n v="0.34"/>
    <n v="0.31819999999999998"/>
    <n v="0.61"/>
    <x v="3"/>
    <n v="5"/>
    <n v="156"/>
    <n v="161"/>
    <x v="0"/>
    <s v="Peak"/>
    <x v="0"/>
    <s v="Spring"/>
    <s v="Evening"/>
    <x v="0"/>
  </r>
  <r>
    <n v="427"/>
    <x v="161"/>
    <x v="0"/>
    <n v="0"/>
    <x v="0"/>
    <x v="19"/>
    <b v="0"/>
    <n v="3"/>
    <x v="0"/>
    <n v="0.32"/>
    <n v="0.28789999999999999"/>
    <n v="0.56999999999999995"/>
    <x v="12"/>
    <n v="4"/>
    <n v="108"/>
    <n v="112"/>
    <x v="0"/>
    <s v="Peak"/>
    <x v="0"/>
    <s v="Spring"/>
    <s v="Evening"/>
    <x v="0"/>
  </r>
  <r>
    <n v="428"/>
    <x v="162"/>
    <x v="0"/>
    <n v="0"/>
    <x v="0"/>
    <x v="20"/>
    <b v="0"/>
    <n v="3"/>
    <x v="0"/>
    <n v="0.32"/>
    <n v="0.30299999999999999"/>
    <n v="0.49"/>
    <x v="4"/>
    <n v="2"/>
    <n v="74"/>
    <n v="76"/>
    <x v="0"/>
    <s v="Non-Peak"/>
    <x v="0"/>
    <s v="Spring"/>
    <s v="Evening"/>
    <x v="0"/>
  </r>
  <r>
    <n v="429"/>
    <x v="163"/>
    <x v="0"/>
    <n v="0"/>
    <x v="0"/>
    <x v="21"/>
    <b v="0"/>
    <n v="3"/>
    <x v="0"/>
    <n v="0.32"/>
    <n v="0.28789999999999999"/>
    <n v="0.49"/>
    <x v="12"/>
    <n v="4"/>
    <n v="55"/>
    <n v="59"/>
    <x v="0"/>
    <s v="Non-Peak"/>
    <x v="0"/>
    <s v="Spring"/>
    <s v="Evening"/>
    <x v="0"/>
  </r>
  <r>
    <n v="430"/>
    <x v="164"/>
    <x v="0"/>
    <n v="0"/>
    <x v="0"/>
    <x v="22"/>
    <b v="0"/>
    <n v="3"/>
    <x v="0"/>
    <n v="0.3"/>
    <n v="0.30299999999999999"/>
    <n v="0.52"/>
    <x v="8"/>
    <n v="6"/>
    <n v="53"/>
    <n v="59"/>
    <x v="0"/>
    <s v="Non-Peak"/>
    <x v="0"/>
    <s v="Spring"/>
    <s v="Evening"/>
    <x v="0"/>
  </r>
  <r>
    <n v="431"/>
    <x v="165"/>
    <x v="0"/>
    <n v="0"/>
    <x v="0"/>
    <x v="23"/>
    <b v="0"/>
    <n v="3"/>
    <x v="0"/>
    <n v="0.3"/>
    <n v="0.2727"/>
    <n v="0.52"/>
    <x v="17"/>
    <n v="1"/>
    <n v="27"/>
    <n v="28"/>
    <x v="0"/>
    <s v="Non-Peak"/>
    <x v="0"/>
    <s v="Spring"/>
    <s v="Evening"/>
    <x v="0"/>
  </r>
  <r>
    <n v="432"/>
    <x v="166"/>
    <x v="0"/>
    <n v="0"/>
    <x v="0"/>
    <x v="0"/>
    <b v="0"/>
    <n v="4"/>
    <x v="0"/>
    <n v="0.26"/>
    <n v="0.2273"/>
    <n v="0.56000000000000005"/>
    <x v="13"/>
    <n v="5"/>
    <n v="8"/>
    <n v="13"/>
    <x v="0"/>
    <s v="Non-Peak"/>
    <x v="0"/>
    <s v="Spring"/>
    <s v="Early Morning"/>
    <x v="0"/>
  </r>
  <r>
    <n v="433"/>
    <x v="167"/>
    <x v="0"/>
    <n v="0"/>
    <x v="0"/>
    <x v="1"/>
    <b v="0"/>
    <n v="4"/>
    <x v="0"/>
    <n v="0.26"/>
    <n v="0.2727"/>
    <n v="0.56000000000000005"/>
    <x v="0"/>
    <n v="2"/>
    <n v="3"/>
    <n v="5"/>
    <x v="0"/>
    <s v="Non-Peak"/>
    <x v="0"/>
    <s v="Spring"/>
    <s v="Early Morning"/>
    <x v="0"/>
  </r>
  <r>
    <n v="434"/>
    <x v="168"/>
    <x v="0"/>
    <n v="0"/>
    <x v="0"/>
    <x v="2"/>
    <b v="0"/>
    <n v="4"/>
    <x v="0"/>
    <n v="0.26"/>
    <n v="0.2727"/>
    <n v="0.56000000000000005"/>
    <x v="0"/>
    <n v="0"/>
    <n v="2"/>
    <n v="2"/>
    <x v="0"/>
    <s v="Non-Peak"/>
    <x v="0"/>
    <s v="Spring"/>
    <s v="Early Morning"/>
    <x v="0"/>
  </r>
  <r>
    <n v="435"/>
    <x v="169"/>
    <x v="0"/>
    <n v="0"/>
    <x v="0"/>
    <x v="3"/>
    <b v="0"/>
    <n v="4"/>
    <x v="0"/>
    <n v="0.26"/>
    <n v="0.2576"/>
    <n v="0.56000000000000005"/>
    <x v="8"/>
    <n v="0"/>
    <n v="1"/>
    <n v="1"/>
    <x v="0"/>
    <s v="Non-Peak"/>
    <x v="0"/>
    <s v="Spring"/>
    <s v="Early Morning"/>
    <x v="0"/>
  </r>
  <r>
    <n v="436"/>
    <x v="170"/>
    <x v="0"/>
    <n v="0"/>
    <x v="0"/>
    <x v="4"/>
    <b v="0"/>
    <n v="4"/>
    <x v="0"/>
    <n v="0.26"/>
    <n v="0.2576"/>
    <n v="0.56000000000000005"/>
    <x v="8"/>
    <n v="0"/>
    <n v="1"/>
    <n v="1"/>
    <x v="0"/>
    <s v="Non-Peak"/>
    <x v="0"/>
    <s v="Spring"/>
    <s v="Early Morning"/>
    <x v="0"/>
  </r>
  <r>
    <n v="437"/>
    <x v="171"/>
    <x v="0"/>
    <n v="0"/>
    <x v="0"/>
    <x v="5"/>
    <b v="0"/>
    <n v="4"/>
    <x v="0"/>
    <n v="0.24"/>
    <n v="0.2273"/>
    <n v="0.6"/>
    <x v="6"/>
    <n v="0"/>
    <n v="6"/>
    <n v="6"/>
    <x v="0"/>
    <s v="Non-Peak"/>
    <x v="0"/>
    <s v="Spring"/>
    <s v="Early Morning"/>
    <x v="0"/>
  </r>
  <r>
    <n v="438"/>
    <x v="172"/>
    <x v="0"/>
    <n v="0"/>
    <x v="0"/>
    <x v="6"/>
    <b v="0"/>
    <n v="4"/>
    <x v="0"/>
    <n v="0.22"/>
    <n v="0.21210000000000001"/>
    <n v="0.6"/>
    <x v="6"/>
    <n v="0"/>
    <n v="35"/>
    <n v="35"/>
    <x v="0"/>
    <s v="Non-Peak"/>
    <x v="0"/>
    <s v="Spring"/>
    <s v="Morning"/>
    <x v="0"/>
  </r>
  <r>
    <n v="439"/>
    <x v="173"/>
    <x v="0"/>
    <n v="0"/>
    <x v="0"/>
    <x v="7"/>
    <b v="0"/>
    <n v="4"/>
    <x v="0"/>
    <n v="0.22"/>
    <n v="0.21210000000000001"/>
    <n v="0.55000000000000004"/>
    <x v="6"/>
    <n v="1"/>
    <n v="100"/>
    <n v="101"/>
    <x v="0"/>
    <s v="Peak"/>
    <x v="0"/>
    <s v="Spring"/>
    <s v="Morning"/>
    <x v="0"/>
  </r>
  <r>
    <n v="440"/>
    <x v="174"/>
    <x v="0"/>
    <n v="0"/>
    <x v="0"/>
    <x v="8"/>
    <b v="0"/>
    <n v="4"/>
    <x v="0"/>
    <n v="0.22"/>
    <n v="0.21210000000000001"/>
    <n v="0.55000000000000004"/>
    <x v="3"/>
    <n v="2"/>
    <n v="247"/>
    <n v="249"/>
    <x v="0"/>
    <s v="Peak"/>
    <x v="0"/>
    <s v="Spring"/>
    <s v="Morning"/>
    <x v="0"/>
  </r>
  <r>
    <n v="441"/>
    <x v="175"/>
    <x v="0"/>
    <n v="0"/>
    <x v="0"/>
    <x v="9"/>
    <b v="0"/>
    <n v="4"/>
    <x v="1"/>
    <n v="0.24"/>
    <n v="0.2273"/>
    <n v="0.52"/>
    <x v="6"/>
    <n v="3"/>
    <n v="140"/>
    <n v="143"/>
    <x v="0"/>
    <s v="Peak"/>
    <x v="0"/>
    <s v="Spring"/>
    <s v="Morning"/>
    <x v="1"/>
  </r>
  <r>
    <n v="442"/>
    <x v="176"/>
    <x v="0"/>
    <n v="0"/>
    <x v="0"/>
    <x v="10"/>
    <b v="0"/>
    <n v="4"/>
    <x v="0"/>
    <n v="0.26"/>
    <n v="0.2273"/>
    <n v="0.48"/>
    <x v="4"/>
    <n v="1"/>
    <n v="56"/>
    <n v="57"/>
    <x v="0"/>
    <s v="Non-Peak"/>
    <x v="0"/>
    <s v="Spring"/>
    <s v="Morning"/>
    <x v="0"/>
  </r>
  <r>
    <n v="443"/>
    <x v="177"/>
    <x v="0"/>
    <n v="0"/>
    <x v="0"/>
    <x v="11"/>
    <b v="0"/>
    <n v="4"/>
    <x v="1"/>
    <n v="0.28000000000000003"/>
    <n v="0.2727"/>
    <n v="0.45"/>
    <x v="8"/>
    <n v="5"/>
    <n v="63"/>
    <n v="68"/>
    <x v="0"/>
    <s v="Non-Peak"/>
    <x v="0"/>
    <s v="Spring"/>
    <s v="Morning"/>
    <x v="1"/>
  </r>
  <r>
    <n v="444"/>
    <x v="178"/>
    <x v="0"/>
    <n v="0"/>
    <x v="0"/>
    <x v="12"/>
    <b v="0"/>
    <n v="4"/>
    <x v="1"/>
    <n v="0.3"/>
    <n v="0.33329999999999999"/>
    <n v="0.42"/>
    <x v="0"/>
    <n v="7"/>
    <n v="77"/>
    <n v="84"/>
    <x v="0"/>
    <s v="Non-Peak"/>
    <x v="0"/>
    <s v="Spring"/>
    <s v="Afternoon"/>
    <x v="1"/>
  </r>
  <r>
    <n v="445"/>
    <x v="179"/>
    <x v="0"/>
    <n v="0"/>
    <x v="0"/>
    <x v="13"/>
    <b v="0"/>
    <n v="4"/>
    <x v="1"/>
    <n v="0.28000000000000003"/>
    <n v="0.28789999999999999"/>
    <n v="0.45"/>
    <x v="14"/>
    <n v="12"/>
    <n v="86"/>
    <n v="98"/>
    <x v="0"/>
    <s v="Non-Peak"/>
    <x v="0"/>
    <s v="Spring"/>
    <s v="Afternoon"/>
    <x v="1"/>
  </r>
  <r>
    <n v="446"/>
    <x v="180"/>
    <x v="0"/>
    <n v="0"/>
    <x v="0"/>
    <x v="14"/>
    <b v="0"/>
    <n v="4"/>
    <x v="1"/>
    <n v="0.3"/>
    <n v="0.30299999999999999"/>
    <n v="0.45"/>
    <x v="7"/>
    <n v="6"/>
    <n v="75"/>
    <n v="81"/>
    <x v="0"/>
    <s v="Non-Peak"/>
    <x v="0"/>
    <s v="Spring"/>
    <s v="Afternoon"/>
    <x v="1"/>
  </r>
  <r>
    <n v="447"/>
    <x v="181"/>
    <x v="0"/>
    <n v="0"/>
    <x v="0"/>
    <x v="15"/>
    <b v="0"/>
    <n v="4"/>
    <x v="1"/>
    <n v="0.32"/>
    <n v="0.31819999999999998"/>
    <n v="0.45"/>
    <x v="5"/>
    <n v="8"/>
    <n v="62"/>
    <n v="70"/>
    <x v="0"/>
    <s v="Non-Peak"/>
    <x v="0"/>
    <s v="Spring"/>
    <s v="Afternoon"/>
    <x v="1"/>
  </r>
  <r>
    <n v="448"/>
    <x v="182"/>
    <x v="0"/>
    <n v="0"/>
    <x v="0"/>
    <x v="16"/>
    <b v="0"/>
    <n v="4"/>
    <x v="1"/>
    <n v="0.3"/>
    <n v="0.30299999999999999"/>
    <n v="0.49"/>
    <x v="7"/>
    <n v="8"/>
    <n v="83"/>
    <n v="91"/>
    <x v="0"/>
    <s v="Non-Peak"/>
    <x v="0"/>
    <s v="Spring"/>
    <s v="Afternoon"/>
    <x v="1"/>
  </r>
  <r>
    <n v="449"/>
    <x v="183"/>
    <x v="0"/>
    <n v="0"/>
    <x v="0"/>
    <x v="17"/>
    <b v="0"/>
    <n v="4"/>
    <x v="1"/>
    <n v="0.3"/>
    <n v="0.31819999999999998"/>
    <n v="0.49"/>
    <x v="14"/>
    <n v="8"/>
    <n v="207"/>
    <n v="215"/>
    <x v="0"/>
    <s v="Peak"/>
    <x v="0"/>
    <s v="Spring"/>
    <s v="Afternoon"/>
    <x v="1"/>
  </r>
  <r>
    <n v="450"/>
    <x v="184"/>
    <x v="0"/>
    <n v="0"/>
    <x v="0"/>
    <x v="18"/>
    <b v="0"/>
    <n v="4"/>
    <x v="1"/>
    <n v="0.26"/>
    <n v="0.2576"/>
    <n v="0.56000000000000005"/>
    <x v="5"/>
    <n v="1"/>
    <n v="184"/>
    <n v="185"/>
    <x v="0"/>
    <s v="Peak"/>
    <x v="0"/>
    <s v="Spring"/>
    <s v="Evening"/>
    <x v="1"/>
  </r>
  <r>
    <n v="451"/>
    <x v="185"/>
    <x v="0"/>
    <n v="0"/>
    <x v="0"/>
    <x v="19"/>
    <b v="0"/>
    <n v="4"/>
    <x v="0"/>
    <n v="0.26"/>
    <n v="0.2273"/>
    <n v="0.56000000000000005"/>
    <x v="9"/>
    <n v="6"/>
    <n v="146"/>
    <n v="152"/>
    <x v="0"/>
    <s v="Peak"/>
    <x v="0"/>
    <s v="Spring"/>
    <s v="Evening"/>
    <x v="0"/>
  </r>
  <r>
    <n v="452"/>
    <x v="186"/>
    <x v="0"/>
    <n v="0"/>
    <x v="0"/>
    <x v="20"/>
    <b v="0"/>
    <n v="4"/>
    <x v="1"/>
    <n v="0.26"/>
    <n v="0.2424"/>
    <n v="0.6"/>
    <x v="3"/>
    <n v="2"/>
    <n v="124"/>
    <n v="126"/>
    <x v="0"/>
    <s v="Non-Peak"/>
    <x v="0"/>
    <s v="Spring"/>
    <s v="Evening"/>
    <x v="1"/>
  </r>
  <r>
    <n v="453"/>
    <x v="187"/>
    <x v="0"/>
    <n v="0"/>
    <x v="0"/>
    <x v="21"/>
    <b v="0"/>
    <n v="4"/>
    <x v="1"/>
    <n v="0.24"/>
    <n v="0.2273"/>
    <n v="0.6"/>
    <x v="2"/>
    <n v="3"/>
    <n v="54"/>
    <n v="57"/>
    <x v="0"/>
    <s v="Non-Peak"/>
    <x v="0"/>
    <s v="Spring"/>
    <s v="Evening"/>
    <x v="1"/>
  </r>
  <r>
    <n v="454"/>
    <x v="188"/>
    <x v="0"/>
    <n v="0"/>
    <x v="0"/>
    <x v="22"/>
    <b v="0"/>
    <n v="4"/>
    <x v="1"/>
    <n v="0.24"/>
    <n v="0.21210000000000001"/>
    <n v="0.65"/>
    <x v="3"/>
    <n v="0"/>
    <n v="56"/>
    <n v="56"/>
    <x v="0"/>
    <s v="Non-Peak"/>
    <x v="0"/>
    <s v="Spring"/>
    <s v="Evening"/>
    <x v="1"/>
  </r>
  <r>
    <n v="455"/>
    <x v="189"/>
    <x v="0"/>
    <n v="0"/>
    <x v="0"/>
    <x v="23"/>
    <b v="0"/>
    <n v="4"/>
    <x v="1"/>
    <n v="0.24"/>
    <n v="0.21210000000000001"/>
    <n v="0.65"/>
    <x v="9"/>
    <n v="3"/>
    <n v="28"/>
    <n v="31"/>
    <x v="0"/>
    <s v="Non-Peak"/>
    <x v="0"/>
    <s v="Spring"/>
    <s v="Evening"/>
    <x v="1"/>
  </r>
  <r>
    <n v="456"/>
    <x v="190"/>
    <x v="0"/>
    <n v="0"/>
    <x v="0"/>
    <x v="0"/>
    <b v="0"/>
    <n v="5"/>
    <x v="1"/>
    <n v="0.24"/>
    <n v="0.2273"/>
    <n v="0.7"/>
    <x v="2"/>
    <n v="1"/>
    <n v="20"/>
    <n v="21"/>
    <x v="0"/>
    <s v="Non-Peak"/>
    <x v="0"/>
    <s v="Spring"/>
    <s v="Early Morning"/>
    <x v="1"/>
  </r>
  <r>
    <n v="457"/>
    <x v="191"/>
    <x v="0"/>
    <n v="0"/>
    <x v="0"/>
    <x v="1"/>
    <b v="0"/>
    <n v="5"/>
    <x v="1"/>
    <n v="0.24"/>
    <n v="0.2273"/>
    <n v="0.7"/>
    <x v="2"/>
    <n v="0"/>
    <n v="6"/>
    <n v="6"/>
    <x v="0"/>
    <s v="Non-Peak"/>
    <x v="0"/>
    <s v="Spring"/>
    <s v="Early Morning"/>
    <x v="1"/>
  </r>
  <r>
    <n v="458"/>
    <x v="192"/>
    <x v="0"/>
    <n v="0"/>
    <x v="0"/>
    <x v="2"/>
    <b v="0"/>
    <n v="5"/>
    <x v="2"/>
    <n v="0.24"/>
    <n v="0.2424"/>
    <n v="0.75"/>
    <x v="8"/>
    <n v="0"/>
    <n v="2"/>
    <n v="2"/>
    <x v="0"/>
    <s v="Non-Peak"/>
    <x v="0"/>
    <s v="Spring"/>
    <s v="Early Morning"/>
    <x v="2"/>
  </r>
  <r>
    <n v="459"/>
    <x v="193"/>
    <x v="0"/>
    <n v="0"/>
    <x v="0"/>
    <x v="3"/>
    <b v="0"/>
    <n v="5"/>
    <x v="2"/>
    <n v="0.22"/>
    <n v="0.21210000000000001"/>
    <n v="0.8"/>
    <x v="4"/>
    <n v="0"/>
    <n v="1"/>
    <n v="1"/>
    <x v="0"/>
    <s v="Non-Peak"/>
    <x v="0"/>
    <s v="Spring"/>
    <s v="Early Morning"/>
    <x v="2"/>
  </r>
  <r>
    <n v="460"/>
    <x v="194"/>
    <x v="0"/>
    <n v="0"/>
    <x v="0"/>
    <x v="4"/>
    <b v="0"/>
    <n v="5"/>
    <x v="1"/>
    <n v="0.22"/>
    <n v="0.2576"/>
    <n v="0.87"/>
    <x v="1"/>
    <n v="0"/>
    <n v="1"/>
    <n v="1"/>
    <x v="0"/>
    <s v="Non-Peak"/>
    <x v="0"/>
    <s v="Spring"/>
    <s v="Early Morning"/>
    <x v="1"/>
  </r>
  <r>
    <n v="461"/>
    <x v="195"/>
    <x v="0"/>
    <n v="0"/>
    <x v="0"/>
    <x v="5"/>
    <b v="0"/>
    <n v="5"/>
    <x v="0"/>
    <n v="0.24"/>
    <n v="0.19700000000000001"/>
    <n v="0.6"/>
    <x v="12"/>
    <n v="1"/>
    <n v="4"/>
    <n v="5"/>
    <x v="0"/>
    <s v="Non-Peak"/>
    <x v="0"/>
    <s v="Spring"/>
    <s v="Early Morning"/>
    <x v="0"/>
  </r>
  <r>
    <n v="462"/>
    <x v="196"/>
    <x v="0"/>
    <n v="0"/>
    <x v="0"/>
    <x v="6"/>
    <b v="0"/>
    <n v="5"/>
    <x v="0"/>
    <n v="0.22"/>
    <n v="0.21210000000000001"/>
    <n v="0.55000000000000004"/>
    <x v="2"/>
    <n v="0"/>
    <n v="27"/>
    <n v="27"/>
    <x v="0"/>
    <s v="Non-Peak"/>
    <x v="0"/>
    <s v="Spring"/>
    <s v="Morning"/>
    <x v="0"/>
  </r>
  <r>
    <n v="463"/>
    <x v="197"/>
    <x v="0"/>
    <n v="0"/>
    <x v="0"/>
    <x v="7"/>
    <b v="0"/>
    <n v="5"/>
    <x v="0"/>
    <n v="0.2"/>
    <n v="0.18179999999999999"/>
    <n v="0.51"/>
    <x v="3"/>
    <n v="2"/>
    <n v="66"/>
    <n v="68"/>
    <x v="0"/>
    <s v="Peak"/>
    <x v="0"/>
    <s v="Spring"/>
    <s v="Morning"/>
    <x v="0"/>
  </r>
  <r>
    <n v="464"/>
    <x v="198"/>
    <x v="0"/>
    <n v="0"/>
    <x v="0"/>
    <x v="8"/>
    <b v="0"/>
    <n v="5"/>
    <x v="0"/>
    <n v="0.2"/>
    <n v="0.18179999999999999"/>
    <n v="0.47"/>
    <x v="9"/>
    <n v="7"/>
    <n v="210"/>
    <n v="217"/>
    <x v="0"/>
    <s v="Peak"/>
    <x v="0"/>
    <s v="Spring"/>
    <s v="Morning"/>
    <x v="0"/>
  </r>
  <r>
    <n v="465"/>
    <x v="199"/>
    <x v="0"/>
    <n v="0"/>
    <x v="0"/>
    <x v="9"/>
    <b v="0"/>
    <n v="5"/>
    <x v="0"/>
    <n v="0.2"/>
    <n v="0.18179999999999999"/>
    <n v="0.51"/>
    <x v="11"/>
    <n v="7"/>
    <n v="159"/>
    <n v="166"/>
    <x v="0"/>
    <s v="Peak"/>
    <x v="0"/>
    <s v="Spring"/>
    <s v="Morning"/>
    <x v="0"/>
  </r>
  <r>
    <n v="466"/>
    <x v="200"/>
    <x v="0"/>
    <n v="0"/>
    <x v="0"/>
    <x v="10"/>
    <b v="0"/>
    <n v="5"/>
    <x v="0"/>
    <n v="0.2"/>
    <n v="0.16669999999999999"/>
    <n v="0.47"/>
    <x v="17"/>
    <n v="6"/>
    <n v="57"/>
    <n v="63"/>
    <x v="0"/>
    <s v="Non-Peak"/>
    <x v="0"/>
    <s v="Spring"/>
    <s v="Morning"/>
    <x v="0"/>
  </r>
  <r>
    <n v="467"/>
    <x v="201"/>
    <x v="0"/>
    <n v="0"/>
    <x v="0"/>
    <x v="11"/>
    <b v="0"/>
    <n v="5"/>
    <x v="0"/>
    <n v="0.22"/>
    <n v="0.18179999999999999"/>
    <n v="0.41"/>
    <x v="17"/>
    <n v="6"/>
    <n v="53"/>
    <n v="59"/>
    <x v="0"/>
    <s v="Non-Peak"/>
    <x v="0"/>
    <s v="Spring"/>
    <s v="Morning"/>
    <x v="0"/>
  </r>
  <r>
    <n v="468"/>
    <x v="202"/>
    <x v="0"/>
    <n v="0"/>
    <x v="0"/>
    <x v="12"/>
    <b v="0"/>
    <n v="5"/>
    <x v="0"/>
    <n v="0.22"/>
    <n v="0.18179999999999999"/>
    <n v="0.27"/>
    <x v="19"/>
    <n v="11"/>
    <n v="67"/>
    <n v="78"/>
    <x v="0"/>
    <s v="Non-Peak"/>
    <x v="0"/>
    <s v="Spring"/>
    <s v="Afternoon"/>
    <x v="0"/>
  </r>
  <r>
    <n v="469"/>
    <x v="203"/>
    <x v="0"/>
    <n v="0"/>
    <x v="0"/>
    <x v="13"/>
    <b v="0"/>
    <n v="5"/>
    <x v="0"/>
    <n v="0.2"/>
    <n v="0.1515"/>
    <n v="0.21"/>
    <x v="19"/>
    <n v="8"/>
    <n v="65"/>
    <n v="73"/>
    <x v="0"/>
    <s v="Non-Peak"/>
    <x v="0"/>
    <s v="Spring"/>
    <s v="Afternoon"/>
    <x v="0"/>
  </r>
  <r>
    <n v="470"/>
    <x v="204"/>
    <x v="0"/>
    <n v="0"/>
    <x v="0"/>
    <x v="14"/>
    <b v="0"/>
    <n v="5"/>
    <x v="0"/>
    <n v="0.2"/>
    <n v="0.1515"/>
    <n v="0.25"/>
    <x v="18"/>
    <n v="6"/>
    <n v="56"/>
    <n v="62"/>
    <x v="0"/>
    <s v="Non-Peak"/>
    <x v="0"/>
    <s v="Spring"/>
    <s v="Afternoon"/>
    <x v="0"/>
  </r>
  <r>
    <n v="471"/>
    <x v="205"/>
    <x v="0"/>
    <n v="0"/>
    <x v="0"/>
    <x v="15"/>
    <b v="0"/>
    <n v="5"/>
    <x v="0"/>
    <n v="0.16"/>
    <n v="0.1212"/>
    <n v="0.26"/>
    <x v="10"/>
    <n v="4"/>
    <n v="61"/>
    <n v="65"/>
    <x v="0"/>
    <s v="Non-Peak"/>
    <x v="0"/>
    <s v="Spring"/>
    <s v="Afternoon"/>
    <x v="0"/>
  </r>
  <r>
    <n v="472"/>
    <x v="206"/>
    <x v="0"/>
    <n v="0"/>
    <x v="0"/>
    <x v="16"/>
    <b v="0"/>
    <n v="5"/>
    <x v="0"/>
    <n v="0.16"/>
    <n v="0.13639999999999999"/>
    <n v="0.26"/>
    <x v="11"/>
    <n v="0"/>
    <n v="97"/>
    <n v="97"/>
    <x v="0"/>
    <s v="Non-Peak"/>
    <x v="0"/>
    <s v="Spring"/>
    <s v="Afternoon"/>
    <x v="0"/>
  </r>
  <r>
    <n v="473"/>
    <x v="207"/>
    <x v="0"/>
    <n v="0"/>
    <x v="0"/>
    <x v="17"/>
    <b v="0"/>
    <n v="5"/>
    <x v="0"/>
    <n v="0.14000000000000001"/>
    <n v="0.1212"/>
    <n v="0.28000000000000003"/>
    <x v="11"/>
    <n v="10"/>
    <n v="151"/>
    <n v="161"/>
    <x v="0"/>
    <s v="Peak"/>
    <x v="0"/>
    <s v="Spring"/>
    <s v="Afternoon"/>
    <x v="0"/>
  </r>
  <r>
    <n v="474"/>
    <x v="208"/>
    <x v="0"/>
    <n v="0"/>
    <x v="0"/>
    <x v="18"/>
    <b v="0"/>
    <n v="5"/>
    <x v="0"/>
    <n v="0.12"/>
    <n v="0.1212"/>
    <n v="0.3"/>
    <x v="2"/>
    <n v="1"/>
    <n v="119"/>
    <n v="120"/>
    <x v="0"/>
    <s v="Peak"/>
    <x v="0"/>
    <s v="Spring"/>
    <s v="Evening"/>
    <x v="0"/>
  </r>
  <r>
    <n v="475"/>
    <x v="209"/>
    <x v="0"/>
    <n v="0"/>
    <x v="0"/>
    <x v="19"/>
    <b v="0"/>
    <n v="5"/>
    <x v="0"/>
    <n v="0.12"/>
    <n v="0.1061"/>
    <n v="0.3"/>
    <x v="9"/>
    <n v="3"/>
    <n v="93"/>
    <n v="96"/>
    <x v="0"/>
    <s v="Peak"/>
    <x v="0"/>
    <s v="Spring"/>
    <s v="Evening"/>
    <x v="0"/>
  </r>
  <r>
    <n v="476"/>
    <x v="210"/>
    <x v="0"/>
    <n v="0"/>
    <x v="0"/>
    <x v="20"/>
    <b v="0"/>
    <n v="5"/>
    <x v="0"/>
    <n v="0.1"/>
    <n v="7.5800000000000006E-2"/>
    <n v="0.33"/>
    <x v="12"/>
    <n v="1"/>
    <n v="52"/>
    <n v="53"/>
    <x v="0"/>
    <s v="Non-Peak"/>
    <x v="0"/>
    <s v="Spring"/>
    <s v="Evening"/>
    <x v="0"/>
  </r>
  <r>
    <n v="477"/>
    <x v="211"/>
    <x v="0"/>
    <n v="0"/>
    <x v="0"/>
    <x v="21"/>
    <b v="0"/>
    <n v="5"/>
    <x v="0"/>
    <n v="0.08"/>
    <n v="7.5800000000000006E-2"/>
    <n v="0.38"/>
    <x v="3"/>
    <n v="0"/>
    <n v="41"/>
    <n v="41"/>
    <x v="0"/>
    <s v="Non-Peak"/>
    <x v="0"/>
    <s v="Spring"/>
    <s v="Evening"/>
    <x v="0"/>
  </r>
  <r>
    <n v="478"/>
    <x v="212"/>
    <x v="0"/>
    <n v="0"/>
    <x v="0"/>
    <x v="22"/>
    <b v="0"/>
    <n v="5"/>
    <x v="0"/>
    <n v="0.06"/>
    <n v="3.0300000000000001E-2"/>
    <n v="0.41"/>
    <x v="13"/>
    <n v="1"/>
    <n v="33"/>
    <n v="34"/>
    <x v="0"/>
    <s v="Non-Peak"/>
    <x v="0"/>
    <s v="Spring"/>
    <s v="Evening"/>
    <x v="0"/>
  </r>
  <r>
    <n v="479"/>
    <x v="213"/>
    <x v="0"/>
    <n v="0"/>
    <x v="0"/>
    <x v="23"/>
    <b v="0"/>
    <n v="5"/>
    <x v="0"/>
    <n v="0.06"/>
    <n v="4.5499999999999999E-2"/>
    <n v="0.38"/>
    <x v="9"/>
    <n v="0"/>
    <n v="27"/>
    <n v="27"/>
    <x v="0"/>
    <s v="Non-Peak"/>
    <x v="0"/>
    <s v="Spring"/>
    <s v="Evening"/>
    <x v="0"/>
  </r>
  <r>
    <n v="480"/>
    <x v="214"/>
    <x v="0"/>
    <n v="0"/>
    <x v="0"/>
    <x v="0"/>
    <b v="0"/>
    <n v="6"/>
    <x v="0"/>
    <n v="0.04"/>
    <n v="3.0300000000000001E-2"/>
    <n v="0.45"/>
    <x v="2"/>
    <n v="0"/>
    <n v="13"/>
    <n v="13"/>
    <x v="0"/>
    <s v="Non-Peak"/>
    <x v="0"/>
    <s v="Spring"/>
    <s v="Early Morning"/>
    <x v="0"/>
  </r>
  <r>
    <n v="481"/>
    <x v="215"/>
    <x v="0"/>
    <n v="0"/>
    <x v="0"/>
    <x v="1"/>
    <b v="0"/>
    <n v="6"/>
    <x v="1"/>
    <n v="0.04"/>
    <n v="0.2006"/>
    <n v="0.41"/>
    <x v="13"/>
    <n v="3"/>
    <n v="9"/>
    <n v="12"/>
    <x v="0"/>
    <s v="Non-Peak"/>
    <x v="0"/>
    <s v="Spring"/>
    <s v="Early Morning"/>
    <x v="1"/>
  </r>
  <r>
    <n v="482"/>
    <x v="216"/>
    <x v="0"/>
    <n v="0"/>
    <x v="0"/>
    <x v="2"/>
    <b v="0"/>
    <n v="6"/>
    <x v="1"/>
    <n v="0.04"/>
    <n v="3.0300000000000001E-2"/>
    <n v="0.41"/>
    <x v="2"/>
    <n v="0"/>
    <n v="11"/>
    <n v="11"/>
    <x v="0"/>
    <s v="Non-Peak"/>
    <x v="0"/>
    <s v="Spring"/>
    <s v="Early Morning"/>
    <x v="1"/>
  </r>
  <r>
    <n v="483"/>
    <x v="217"/>
    <x v="0"/>
    <n v="0"/>
    <x v="0"/>
    <x v="3"/>
    <b v="0"/>
    <n v="6"/>
    <x v="1"/>
    <n v="0.04"/>
    <n v="3.0300000000000001E-2"/>
    <n v="0.41"/>
    <x v="3"/>
    <n v="1"/>
    <n v="6"/>
    <n v="7"/>
    <x v="0"/>
    <s v="Non-Peak"/>
    <x v="0"/>
    <s v="Spring"/>
    <s v="Early Morning"/>
    <x v="1"/>
  </r>
  <r>
    <n v="484"/>
    <x v="218"/>
    <x v="0"/>
    <n v="0"/>
    <x v="0"/>
    <x v="4"/>
    <b v="0"/>
    <n v="6"/>
    <x v="1"/>
    <n v="0.02"/>
    <n v="1.52E-2"/>
    <n v="0.48"/>
    <x v="4"/>
    <n v="0"/>
    <n v="3"/>
    <n v="3"/>
    <x v="0"/>
    <s v="Non-Peak"/>
    <x v="0"/>
    <s v="Spring"/>
    <s v="Early Morning"/>
    <x v="1"/>
  </r>
  <r>
    <n v="485"/>
    <x v="219"/>
    <x v="0"/>
    <n v="0"/>
    <x v="0"/>
    <x v="6"/>
    <b v="0"/>
    <n v="6"/>
    <x v="1"/>
    <n v="0.02"/>
    <n v="3.0300000000000001E-2"/>
    <n v="0.44"/>
    <x v="6"/>
    <n v="0"/>
    <n v="2"/>
    <n v="2"/>
    <x v="0"/>
    <s v="Non-Peak"/>
    <x v="0"/>
    <s v="Spring"/>
    <s v="Morning"/>
    <x v="1"/>
  </r>
  <r>
    <n v="486"/>
    <x v="220"/>
    <x v="0"/>
    <n v="0"/>
    <x v="0"/>
    <x v="7"/>
    <b v="0"/>
    <n v="6"/>
    <x v="0"/>
    <n v="0.02"/>
    <n v="1.52E-2"/>
    <n v="0.44"/>
    <x v="3"/>
    <n v="0"/>
    <n v="8"/>
    <n v="8"/>
    <x v="0"/>
    <s v="Peak"/>
    <x v="0"/>
    <s v="Spring"/>
    <s v="Morning"/>
    <x v="0"/>
  </r>
  <r>
    <n v="487"/>
    <x v="221"/>
    <x v="0"/>
    <n v="0"/>
    <x v="0"/>
    <x v="8"/>
    <b v="0"/>
    <n v="6"/>
    <x v="0"/>
    <n v="0.02"/>
    <n v="0.2006"/>
    <n v="0.44"/>
    <x v="9"/>
    <n v="1"/>
    <n v="26"/>
    <n v="27"/>
    <x v="0"/>
    <s v="Peak"/>
    <x v="0"/>
    <s v="Spring"/>
    <s v="Morning"/>
    <x v="0"/>
  </r>
  <r>
    <n v="488"/>
    <x v="222"/>
    <x v="0"/>
    <n v="0"/>
    <x v="0"/>
    <x v="9"/>
    <b v="0"/>
    <n v="6"/>
    <x v="0"/>
    <n v="0.04"/>
    <n v="3.0300000000000001E-2"/>
    <n v="0.41"/>
    <x v="2"/>
    <n v="3"/>
    <n v="37"/>
    <n v="40"/>
    <x v="0"/>
    <s v="Peak"/>
    <x v="0"/>
    <s v="Spring"/>
    <s v="Morning"/>
    <x v="0"/>
  </r>
  <r>
    <n v="489"/>
    <x v="223"/>
    <x v="0"/>
    <n v="0"/>
    <x v="0"/>
    <x v="10"/>
    <b v="0"/>
    <n v="6"/>
    <x v="1"/>
    <n v="0.04"/>
    <n v="6.0600000000000001E-2"/>
    <n v="0.41"/>
    <x v="8"/>
    <n v="3"/>
    <n v="50"/>
    <n v="53"/>
    <x v="0"/>
    <s v="Non-Peak"/>
    <x v="0"/>
    <s v="Spring"/>
    <s v="Morning"/>
    <x v="1"/>
  </r>
  <r>
    <n v="490"/>
    <x v="224"/>
    <x v="0"/>
    <n v="0"/>
    <x v="0"/>
    <x v="11"/>
    <b v="0"/>
    <n v="6"/>
    <x v="1"/>
    <n v="0.06"/>
    <n v="7.5800000000000006E-2"/>
    <n v="0.38"/>
    <x v="7"/>
    <n v="4"/>
    <n v="59"/>
    <n v="63"/>
    <x v="0"/>
    <s v="Non-Peak"/>
    <x v="0"/>
    <s v="Spring"/>
    <s v="Morning"/>
    <x v="1"/>
  </r>
  <r>
    <n v="491"/>
    <x v="225"/>
    <x v="0"/>
    <n v="0"/>
    <x v="0"/>
    <x v="12"/>
    <b v="0"/>
    <n v="6"/>
    <x v="1"/>
    <n v="0.06"/>
    <n v="0.1061"/>
    <n v="0.38"/>
    <x v="14"/>
    <n v="10"/>
    <n v="60"/>
    <n v="70"/>
    <x v="0"/>
    <s v="Non-Peak"/>
    <x v="0"/>
    <s v="Spring"/>
    <s v="Afternoon"/>
    <x v="1"/>
  </r>
  <r>
    <n v="492"/>
    <x v="226"/>
    <x v="0"/>
    <n v="0"/>
    <x v="0"/>
    <x v="13"/>
    <b v="0"/>
    <n v="6"/>
    <x v="0"/>
    <n v="0.08"/>
    <n v="0.16669999999999999"/>
    <n v="0.35"/>
    <x v="0"/>
    <n v="12"/>
    <n v="72"/>
    <n v="84"/>
    <x v="0"/>
    <s v="Non-Peak"/>
    <x v="0"/>
    <s v="Spring"/>
    <s v="Afternoon"/>
    <x v="0"/>
  </r>
  <r>
    <n v="493"/>
    <x v="227"/>
    <x v="0"/>
    <n v="0"/>
    <x v="0"/>
    <x v="14"/>
    <b v="0"/>
    <n v="6"/>
    <x v="0"/>
    <n v="0.1"/>
    <n v="0.13639999999999999"/>
    <n v="0.33"/>
    <x v="14"/>
    <n v="11"/>
    <n v="64"/>
    <n v="75"/>
    <x v="0"/>
    <s v="Non-Peak"/>
    <x v="0"/>
    <s v="Spring"/>
    <s v="Afternoon"/>
    <x v="0"/>
  </r>
  <r>
    <n v="494"/>
    <x v="228"/>
    <x v="0"/>
    <n v="0"/>
    <x v="0"/>
    <x v="15"/>
    <b v="0"/>
    <n v="6"/>
    <x v="0"/>
    <n v="0.12"/>
    <n v="0.1515"/>
    <n v="0.28000000000000003"/>
    <x v="0"/>
    <n v="10"/>
    <n v="93"/>
    <n v="103"/>
    <x v="0"/>
    <s v="Non-Peak"/>
    <x v="0"/>
    <s v="Spring"/>
    <s v="Afternoon"/>
    <x v="0"/>
  </r>
  <r>
    <n v="495"/>
    <x v="229"/>
    <x v="0"/>
    <n v="0"/>
    <x v="0"/>
    <x v="16"/>
    <b v="0"/>
    <n v="6"/>
    <x v="0"/>
    <n v="0.12"/>
    <n v="0.13639999999999999"/>
    <n v="0.28000000000000003"/>
    <x v="5"/>
    <n v="11"/>
    <n v="72"/>
    <n v="83"/>
    <x v="0"/>
    <s v="Non-Peak"/>
    <x v="0"/>
    <s v="Spring"/>
    <s v="Afternoon"/>
    <x v="0"/>
  </r>
  <r>
    <n v="496"/>
    <x v="230"/>
    <x v="0"/>
    <n v="0"/>
    <x v="0"/>
    <x v="17"/>
    <b v="0"/>
    <n v="6"/>
    <x v="0"/>
    <n v="0.12"/>
    <n v="0.19700000000000001"/>
    <n v="0.28000000000000003"/>
    <x v="0"/>
    <n v="8"/>
    <n v="59"/>
    <n v="67"/>
    <x v="0"/>
    <s v="Peak"/>
    <x v="0"/>
    <s v="Spring"/>
    <s v="Afternoon"/>
    <x v="0"/>
  </r>
  <r>
    <n v="497"/>
    <x v="231"/>
    <x v="0"/>
    <n v="0"/>
    <x v="0"/>
    <x v="18"/>
    <b v="0"/>
    <n v="6"/>
    <x v="0"/>
    <n v="0.08"/>
    <n v="9.0899999999999995E-2"/>
    <n v="0.35"/>
    <x v="5"/>
    <n v="0"/>
    <n v="54"/>
    <n v="54"/>
    <x v="0"/>
    <s v="Peak"/>
    <x v="0"/>
    <s v="Spring"/>
    <s v="Evening"/>
    <x v="0"/>
  </r>
  <r>
    <n v="498"/>
    <x v="232"/>
    <x v="0"/>
    <n v="0"/>
    <x v="0"/>
    <x v="19"/>
    <b v="0"/>
    <n v="6"/>
    <x v="0"/>
    <n v="0.08"/>
    <n v="0.1061"/>
    <n v="0.35"/>
    <x v="7"/>
    <n v="6"/>
    <n v="53"/>
    <n v="59"/>
    <x v="0"/>
    <s v="Peak"/>
    <x v="0"/>
    <s v="Spring"/>
    <s v="Evening"/>
    <x v="0"/>
  </r>
  <r>
    <n v="499"/>
    <x v="233"/>
    <x v="0"/>
    <n v="0"/>
    <x v="0"/>
    <x v="20"/>
    <b v="0"/>
    <n v="6"/>
    <x v="0"/>
    <n v="0.06"/>
    <n v="7.5800000000000006E-2"/>
    <n v="0.45"/>
    <x v="8"/>
    <n v="1"/>
    <n v="44"/>
    <n v="45"/>
    <x v="0"/>
    <s v="Non-Peak"/>
    <x v="0"/>
    <s v="Spring"/>
    <s v="Evening"/>
    <x v="0"/>
  </r>
  <r>
    <n v="500"/>
    <x v="234"/>
    <x v="0"/>
    <n v="0"/>
    <x v="0"/>
    <x v="21"/>
    <b v="0"/>
    <n v="6"/>
    <x v="0"/>
    <n v="0.06"/>
    <n v="0.1061"/>
    <n v="0.41"/>
    <x v="1"/>
    <n v="0"/>
    <n v="39"/>
    <n v="39"/>
    <x v="0"/>
    <s v="Non-Peak"/>
    <x v="0"/>
    <s v="Spring"/>
    <s v="Evening"/>
    <x v="0"/>
  </r>
  <r>
    <n v="501"/>
    <x v="235"/>
    <x v="0"/>
    <n v="0"/>
    <x v="0"/>
    <x v="22"/>
    <b v="0"/>
    <n v="6"/>
    <x v="0"/>
    <n v="0.06"/>
    <n v="0.1515"/>
    <n v="0.49"/>
    <x v="0"/>
    <n v="7"/>
    <n v="23"/>
    <n v="30"/>
    <x v="0"/>
    <s v="Non-Peak"/>
    <x v="0"/>
    <s v="Spring"/>
    <s v="Evening"/>
    <x v="0"/>
  </r>
  <r>
    <n v="502"/>
    <x v="236"/>
    <x v="0"/>
    <n v="0"/>
    <x v="0"/>
    <x v="23"/>
    <b v="0"/>
    <n v="6"/>
    <x v="0"/>
    <n v="0.04"/>
    <n v="7.5800000000000006E-2"/>
    <n v="0.56999999999999995"/>
    <x v="14"/>
    <n v="2"/>
    <n v="31"/>
    <n v="33"/>
    <x v="0"/>
    <s v="Non-Peak"/>
    <x v="0"/>
    <s v="Spring"/>
    <s v="Evening"/>
    <x v="0"/>
  </r>
  <r>
    <n v="503"/>
    <x v="237"/>
    <x v="0"/>
    <n v="0"/>
    <x v="0"/>
    <x v="0"/>
    <b v="0"/>
    <n v="0"/>
    <x v="0"/>
    <n v="0.04"/>
    <n v="7.5800000000000006E-2"/>
    <n v="0.56999999999999995"/>
    <x v="14"/>
    <n v="2"/>
    <n v="20"/>
    <n v="22"/>
    <x v="0"/>
    <s v="Non-Peak"/>
    <x v="0"/>
    <s v="Spring"/>
    <s v="Early Morning"/>
    <x v="0"/>
  </r>
  <r>
    <n v="504"/>
    <x v="238"/>
    <x v="0"/>
    <n v="0"/>
    <x v="0"/>
    <x v="1"/>
    <b v="0"/>
    <n v="0"/>
    <x v="0"/>
    <n v="0.04"/>
    <n v="7.5800000000000006E-2"/>
    <n v="0.56999999999999995"/>
    <x v="14"/>
    <n v="1"/>
    <n v="12"/>
    <n v="13"/>
    <x v="0"/>
    <s v="Non-Peak"/>
    <x v="0"/>
    <s v="Spring"/>
    <s v="Early Morning"/>
    <x v="0"/>
  </r>
  <r>
    <n v="505"/>
    <x v="239"/>
    <x v="0"/>
    <n v="0"/>
    <x v="0"/>
    <x v="2"/>
    <b v="0"/>
    <n v="0"/>
    <x v="0"/>
    <n v="0.02"/>
    <n v="6.0600000000000001E-2"/>
    <n v="0.62"/>
    <x v="7"/>
    <n v="3"/>
    <n v="15"/>
    <n v="18"/>
    <x v="0"/>
    <s v="Non-Peak"/>
    <x v="0"/>
    <s v="Spring"/>
    <s v="Early Morning"/>
    <x v="0"/>
  </r>
  <r>
    <n v="506"/>
    <x v="240"/>
    <x v="0"/>
    <n v="0"/>
    <x v="0"/>
    <x v="3"/>
    <b v="0"/>
    <n v="0"/>
    <x v="0"/>
    <n v="0.02"/>
    <n v="6.0600000000000001E-2"/>
    <n v="0.62"/>
    <x v="7"/>
    <n v="1"/>
    <n v="4"/>
    <n v="5"/>
    <x v="0"/>
    <s v="Non-Peak"/>
    <x v="0"/>
    <s v="Spring"/>
    <s v="Early Morning"/>
    <x v="0"/>
  </r>
  <r>
    <n v="507"/>
    <x v="241"/>
    <x v="0"/>
    <n v="0"/>
    <x v="0"/>
    <x v="5"/>
    <b v="0"/>
    <n v="0"/>
    <x v="1"/>
    <n v="0.04"/>
    <n v="7.5800000000000006E-2"/>
    <n v="0.56999999999999995"/>
    <x v="14"/>
    <n v="0"/>
    <n v="3"/>
    <n v="3"/>
    <x v="0"/>
    <s v="Non-Peak"/>
    <x v="0"/>
    <s v="Spring"/>
    <s v="Early Morning"/>
    <x v="1"/>
  </r>
  <r>
    <n v="508"/>
    <x v="242"/>
    <x v="0"/>
    <n v="0"/>
    <x v="0"/>
    <x v="6"/>
    <b v="0"/>
    <n v="0"/>
    <x v="1"/>
    <n v="0.04"/>
    <n v="7.5800000000000006E-2"/>
    <n v="0.56999999999999995"/>
    <x v="14"/>
    <n v="0"/>
    <n v="1"/>
    <n v="1"/>
    <x v="0"/>
    <s v="Non-Peak"/>
    <x v="0"/>
    <s v="Spring"/>
    <s v="Morning"/>
    <x v="1"/>
  </r>
  <r>
    <n v="509"/>
    <x v="243"/>
    <x v="0"/>
    <n v="0"/>
    <x v="0"/>
    <x v="7"/>
    <b v="0"/>
    <n v="0"/>
    <x v="0"/>
    <n v="0.08"/>
    <n v="0.1061"/>
    <n v="0.57999999999999996"/>
    <x v="8"/>
    <n v="1"/>
    <n v="1"/>
    <n v="2"/>
    <x v="0"/>
    <s v="Peak"/>
    <x v="0"/>
    <s v="Spring"/>
    <s v="Morning"/>
    <x v="0"/>
  </r>
  <r>
    <n v="510"/>
    <x v="244"/>
    <x v="0"/>
    <n v="0"/>
    <x v="0"/>
    <x v="8"/>
    <b v="0"/>
    <n v="0"/>
    <x v="0"/>
    <n v="0.06"/>
    <n v="7.5800000000000006E-2"/>
    <n v="0.62"/>
    <x v="8"/>
    <n v="2"/>
    <n v="17"/>
    <n v="19"/>
    <x v="0"/>
    <s v="Peak"/>
    <x v="0"/>
    <s v="Spring"/>
    <s v="Morning"/>
    <x v="0"/>
  </r>
  <r>
    <n v="511"/>
    <x v="245"/>
    <x v="0"/>
    <n v="0"/>
    <x v="0"/>
    <x v="9"/>
    <b v="0"/>
    <n v="0"/>
    <x v="0"/>
    <n v="0.1"/>
    <n v="7.5800000000000006E-2"/>
    <n v="0.54"/>
    <x v="11"/>
    <n v="3"/>
    <n v="25"/>
    <n v="28"/>
    <x v="0"/>
    <s v="Peak"/>
    <x v="0"/>
    <s v="Spring"/>
    <s v="Morning"/>
    <x v="0"/>
  </r>
  <r>
    <n v="512"/>
    <x v="246"/>
    <x v="0"/>
    <n v="0"/>
    <x v="0"/>
    <x v="10"/>
    <b v="0"/>
    <n v="0"/>
    <x v="0"/>
    <n v="0.14000000000000001"/>
    <n v="0.1061"/>
    <n v="0.46"/>
    <x v="13"/>
    <n v="7"/>
    <n v="51"/>
    <n v="58"/>
    <x v="0"/>
    <s v="Non-Peak"/>
    <x v="0"/>
    <s v="Spring"/>
    <s v="Morning"/>
    <x v="0"/>
  </r>
  <r>
    <n v="513"/>
    <x v="247"/>
    <x v="0"/>
    <n v="0"/>
    <x v="0"/>
    <x v="11"/>
    <b v="0"/>
    <n v="0"/>
    <x v="0"/>
    <n v="0.14000000000000001"/>
    <n v="0.13639999999999999"/>
    <n v="0.43"/>
    <x v="6"/>
    <n v="22"/>
    <n v="77"/>
    <n v="99"/>
    <x v="0"/>
    <s v="Non-Peak"/>
    <x v="0"/>
    <s v="Spring"/>
    <s v="Morning"/>
    <x v="0"/>
  </r>
  <r>
    <n v="514"/>
    <x v="248"/>
    <x v="0"/>
    <n v="0"/>
    <x v="0"/>
    <x v="12"/>
    <b v="0"/>
    <n v="0"/>
    <x v="0"/>
    <n v="0.16"/>
    <n v="0.1212"/>
    <n v="0.37"/>
    <x v="17"/>
    <n v="24"/>
    <n v="92"/>
    <n v="116"/>
    <x v="0"/>
    <s v="Non-Peak"/>
    <x v="0"/>
    <s v="Spring"/>
    <s v="Afternoon"/>
    <x v="0"/>
  </r>
  <r>
    <n v="515"/>
    <x v="249"/>
    <x v="0"/>
    <n v="0"/>
    <x v="0"/>
    <x v="13"/>
    <b v="0"/>
    <n v="0"/>
    <x v="0"/>
    <n v="0.14000000000000001"/>
    <n v="0.1061"/>
    <n v="0.33"/>
    <x v="13"/>
    <n v="12"/>
    <n v="75"/>
    <n v="87"/>
    <x v="0"/>
    <s v="Non-Peak"/>
    <x v="0"/>
    <s v="Spring"/>
    <s v="Afternoon"/>
    <x v="0"/>
  </r>
  <r>
    <n v="516"/>
    <x v="250"/>
    <x v="0"/>
    <n v="0"/>
    <x v="0"/>
    <x v="14"/>
    <b v="0"/>
    <n v="0"/>
    <x v="0"/>
    <n v="0.16"/>
    <n v="0.13639999999999999"/>
    <n v="0.28000000000000003"/>
    <x v="11"/>
    <n v="17"/>
    <n v="93"/>
    <n v="110"/>
    <x v="0"/>
    <s v="Non-Peak"/>
    <x v="0"/>
    <s v="Spring"/>
    <s v="Afternoon"/>
    <x v="0"/>
  </r>
  <r>
    <n v="517"/>
    <x v="251"/>
    <x v="0"/>
    <n v="0"/>
    <x v="0"/>
    <x v="15"/>
    <b v="0"/>
    <n v="0"/>
    <x v="0"/>
    <n v="0.16"/>
    <n v="0.13639999999999999"/>
    <n v="0.28000000000000003"/>
    <x v="11"/>
    <n v="13"/>
    <n v="64"/>
    <n v="77"/>
    <x v="0"/>
    <s v="Non-Peak"/>
    <x v="0"/>
    <s v="Spring"/>
    <s v="Afternoon"/>
    <x v="0"/>
  </r>
  <r>
    <n v="518"/>
    <x v="252"/>
    <x v="0"/>
    <n v="0"/>
    <x v="0"/>
    <x v="16"/>
    <b v="0"/>
    <n v="0"/>
    <x v="0"/>
    <n v="0.16"/>
    <n v="0.13639999999999999"/>
    <n v="0.26"/>
    <x v="9"/>
    <n v="9"/>
    <n v="56"/>
    <n v="65"/>
    <x v="0"/>
    <s v="Non-Peak"/>
    <x v="0"/>
    <s v="Spring"/>
    <s v="Afternoon"/>
    <x v="0"/>
  </r>
  <r>
    <n v="519"/>
    <x v="253"/>
    <x v="0"/>
    <n v="0"/>
    <x v="0"/>
    <x v="17"/>
    <b v="0"/>
    <n v="0"/>
    <x v="0"/>
    <n v="0.14000000000000001"/>
    <n v="0.1061"/>
    <n v="0.26"/>
    <x v="13"/>
    <n v="5"/>
    <n v="50"/>
    <n v="55"/>
    <x v="0"/>
    <s v="Peak"/>
    <x v="0"/>
    <s v="Spring"/>
    <s v="Afternoon"/>
    <x v="0"/>
  </r>
  <r>
    <n v="520"/>
    <x v="254"/>
    <x v="0"/>
    <n v="0"/>
    <x v="0"/>
    <x v="18"/>
    <b v="0"/>
    <n v="0"/>
    <x v="0"/>
    <n v="0.12"/>
    <n v="0.1212"/>
    <n v="0.3"/>
    <x v="2"/>
    <n v="5"/>
    <n v="44"/>
    <n v="49"/>
    <x v="0"/>
    <s v="Peak"/>
    <x v="0"/>
    <s v="Spring"/>
    <s v="Evening"/>
    <x v="0"/>
  </r>
  <r>
    <n v="521"/>
    <x v="255"/>
    <x v="0"/>
    <n v="0"/>
    <x v="0"/>
    <x v="19"/>
    <b v="0"/>
    <n v="0"/>
    <x v="0"/>
    <n v="0.12"/>
    <n v="0.1212"/>
    <n v="0.3"/>
    <x v="3"/>
    <n v="5"/>
    <n v="45"/>
    <n v="50"/>
    <x v="0"/>
    <s v="Peak"/>
    <x v="0"/>
    <s v="Spring"/>
    <s v="Evening"/>
    <x v="0"/>
  </r>
  <r>
    <n v="522"/>
    <x v="256"/>
    <x v="0"/>
    <n v="0"/>
    <x v="0"/>
    <x v="20"/>
    <b v="0"/>
    <n v="0"/>
    <x v="0"/>
    <n v="0.1"/>
    <n v="0.1061"/>
    <n v="0.36"/>
    <x v="2"/>
    <n v="4"/>
    <n v="31"/>
    <n v="35"/>
    <x v="0"/>
    <s v="Non-Peak"/>
    <x v="0"/>
    <s v="Spring"/>
    <s v="Evening"/>
    <x v="0"/>
  </r>
  <r>
    <n v="523"/>
    <x v="257"/>
    <x v="0"/>
    <n v="0"/>
    <x v="0"/>
    <x v="21"/>
    <b v="0"/>
    <n v="0"/>
    <x v="0"/>
    <n v="0.1"/>
    <n v="0.1061"/>
    <n v="0.36"/>
    <x v="5"/>
    <n v="5"/>
    <n v="20"/>
    <n v="25"/>
    <x v="0"/>
    <s v="Non-Peak"/>
    <x v="0"/>
    <s v="Spring"/>
    <s v="Evening"/>
    <x v="0"/>
  </r>
  <r>
    <n v="524"/>
    <x v="258"/>
    <x v="0"/>
    <n v="0"/>
    <x v="0"/>
    <x v="22"/>
    <b v="0"/>
    <n v="0"/>
    <x v="0"/>
    <n v="0.08"/>
    <n v="9.0899999999999995E-2"/>
    <n v="0.38"/>
    <x v="5"/>
    <n v="5"/>
    <n v="23"/>
    <n v="28"/>
    <x v="0"/>
    <s v="Non-Peak"/>
    <x v="0"/>
    <s v="Spring"/>
    <s v="Evening"/>
    <x v="0"/>
  </r>
  <r>
    <n v="525"/>
    <x v="259"/>
    <x v="0"/>
    <n v="0"/>
    <x v="0"/>
    <x v="23"/>
    <b v="0"/>
    <n v="0"/>
    <x v="0"/>
    <n v="0.06"/>
    <n v="6.0600000000000001E-2"/>
    <n v="0.41"/>
    <x v="6"/>
    <n v="4"/>
    <n v="17"/>
    <n v="21"/>
    <x v="0"/>
    <s v="Non-Peak"/>
    <x v="0"/>
    <s v="Spring"/>
    <s v="Evening"/>
    <x v="0"/>
  </r>
  <r>
    <n v="526"/>
    <x v="260"/>
    <x v="0"/>
    <n v="0"/>
    <x v="0"/>
    <x v="0"/>
    <b v="0"/>
    <n v="1"/>
    <x v="0"/>
    <n v="0.06"/>
    <n v="6.0600000000000001E-2"/>
    <n v="0.41"/>
    <x v="5"/>
    <n v="0"/>
    <n v="7"/>
    <n v="7"/>
    <x v="1"/>
    <s v="Non-Peak"/>
    <x v="0"/>
    <s v="Spring"/>
    <s v="Early Morning"/>
    <x v="0"/>
  </r>
  <r>
    <n v="527"/>
    <x v="261"/>
    <x v="0"/>
    <n v="0"/>
    <x v="0"/>
    <x v="1"/>
    <b v="0"/>
    <n v="1"/>
    <x v="0"/>
    <n v="0.04"/>
    <n v="4.5499999999999999E-2"/>
    <n v="0.45"/>
    <x v="5"/>
    <n v="0"/>
    <n v="1"/>
    <n v="1"/>
    <x v="1"/>
    <s v="Non-Peak"/>
    <x v="0"/>
    <s v="Spring"/>
    <s v="Early Morning"/>
    <x v="0"/>
  </r>
  <r>
    <n v="528"/>
    <x v="262"/>
    <x v="0"/>
    <n v="0"/>
    <x v="0"/>
    <x v="3"/>
    <b v="0"/>
    <n v="1"/>
    <x v="0"/>
    <n v="0.04"/>
    <n v="3.0300000000000001E-2"/>
    <n v="0.45"/>
    <x v="2"/>
    <n v="0"/>
    <n v="1"/>
    <n v="1"/>
    <x v="1"/>
    <s v="Non-Peak"/>
    <x v="0"/>
    <s v="Spring"/>
    <s v="Early Morning"/>
    <x v="0"/>
  </r>
  <r>
    <n v="529"/>
    <x v="263"/>
    <x v="0"/>
    <n v="0"/>
    <x v="0"/>
    <x v="4"/>
    <b v="0"/>
    <n v="1"/>
    <x v="0"/>
    <n v="0.02"/>
    <n v="6.0600000000000001E-2"/>
    <n v="0.48"/>
    <x v="7"/>
    <n v="0"/>
    <n v="1"/>
    <n v="1"/>
    <x v="1"/>
    <s v="Non-Peak"/>
    <x v="0"/>
    <s v="Spring"/>
    <s v="Early Morning"/>
    <x v="0"/>
  </r>
  <r>
    <n v="530"/>
    <x v="264"/>
    <x v="0"/>
    <n v="0"/>
    <x v="0"/>
    <x v="5"/>
    <b v="0"/>
    <n v="1"/>
    <x v="0"/>
    <n v="0.02"/>
    <n v="6.0600000000000001E-2"/>
    <n v="0.48"/>
    <x v="7"/>
    <n v="0"/>
    <n v="5"/>
    <n v="5"/>
    <x v="1"/>
    <s v="Non-Peak"/>
    <x v="0"/>
    <s v="Spring"/>
    <s v="Early Morning"/>
    <x v="0"/>
  </r>
  <r>
    <n v="531"/>
    <x v="265"/>
    <x v="0"/>
    <n v="0"/>
    <x v="0"/>
    <x v="6"/>
    <b v="0"/>
    <n v="1"/>
    <x v="0"/>
    <n v="0.02"/>
    <n v="7.5800000000000006E-2"/>
    <n v="0.48"/>
    <x v="1"/>
    <n v="0"/>
    <n v="15"/>
    <n v="15"/>
    <x v="1"/>
    <s v="Non-Peak"/>
    <x v="0"/>
    <s v="Spring"/>
    <s v="Morning"/>
    <x v="0"/>
  </r>
  <r>
    <n v="532"/>
    <x v="266"/>
    <x v="0"/>
    <n v="0"/>
    <x v="0"/>
    <x v="7"/>
    <b v="0"/>
    <n v="1"/>
    <x v="0"/>
    <n v="0.02"/>
    <n v="0.1212"/>
    <n v="0.48"/>
    <x v="0"/>
    <n v="5"/>
    <n v="79"/>
    <n v="84"/>
    <x v="1"/>
    <s v="Peak"/>
    <x v="0"/>
    <s v="Spring"/>
    <s v="Morning"/>
    <x v="0"/>
  </r>
  <r>
    <n v="533"/>
    <x v="267"/>
    <x v="0"/>
    <n v="0"/>
    <x v="0"/>
    <x v="8"/>
    <b v="0"/>
    <n v="1"/>
    <x v="0"/>
    <n v="0.04"/>
    <n v="0.13639999999999999"/>
    <n v="0.49"/>
    <x v="0"/>
    <n v="6"/>
    <n v="171"/>
    <n v="177"/>
    <x v="1"/>
    <s v="Peak"/>
    <x v="0"/>
    <s v="Spring"/>
    <s v="Morning"/>
    <x v="0"/>
  </r>
  <r>
    <n v="534"/>
    <x v="268"/>
    <x v="0"/>
    <n v="0"/>
    <x v="0"/>
    <x v="9"/>
    <b v="0"/>
    <n v="1"/>
    <x v="0"/>
    <n v="0.06"/>
    <n v="0.1515"/>
    <n v="0.41"/>
    <x v="0"/>
    <n v="4"/>
    <n v="98"/>
    <n v="102"/>
    <x v="1"/>
    <s v="Peak"/>
    <x v="0"/>
    <s v="Spring"/>
    <s v="Morning"/>
    <x v="0"/>
  </r>
  <r>
    <n v="535"/>
    <x v="269"/>
    <x v="0"/>
    <n v="0"/>
    <x v="0"/>
    <x v="10"/>
    <b v="0"/>
    <n v="1"/>
    <x v="0"/>
    <n v="0.1"/>
    <n v="0.13639999999999999"/>
    <n v="0.42"/>
    <x v="0"/>
    <n v="6"/>
    <n v="34"/>
    <n v="40"/>
    <x v="1"/>
    <s v="Non-Peak"/>
    <x v="0"/>
    <s v="Spring"/>
    <s v="Morning"/>
    <x v="0"/>
  </r>
  <r>
    <n v="536"/>
    <x v="270"/>
    <x v="0"/>
    <n v="0"/>
    <x v="0"/>
    <x v="11"/>
    <b v="0"/>
    <n v="1"/>
    <x v="0"/>
    <n v="0.1"/>
    <n v="0.1212"/>
    <n v="0.46"/>
    <x v="7"/>
    <n v="3"/>
    <n v="43"/>
    <n v="46"/>
    <x v="1"/>
    <s v="Non-Peak"/>
    <x v="0"/>
    <s v="Spring"/>
    <s v="Morning"/>
    <x v="0"/>
  </r>
  <r>
    <n v="537"/>
    <x v="271"/>
    <x v="0"/>
    <n v="0"/>
    <x v="0"/>
    <x v="12"/>
    <b v="0"/>
    <n v="1"/>
    <x v="1"/>
    <n v="0.12"/>
    <n v="0.13639999999999999"/>
    <n v="0.42"/>
    <x v="5"/>
    <n v="11"/>
    <n v="52"/>
    <n v="63"/>
    <x v="1"/>
    <s v="Non-Peak"/>
    <x v="0"/>
    <s v="Spring"/>
    <s v="Afternoon"/>
    <x v="1"/>
  </r>
  <r>
    <n v="538"/>
    <x v="272"/>
    <x v="0"/>
    <n v="0"/>
    <x v="0"/>
    <x v="13"/>
    <b v="0"/>
    <n v="1"/>
    <x v="1"/>
    <n v="0.14000000000000001"/>
    <n v="0.13639999999999999"/>
    <n v="0.43"/>
    <x v="6"/>
    <n v="6"/>
    <n v="54"/>
    <n v="60"/>
    <x v="1"/>
    <s v="Non-Peak"/>
    <x v="0"/>
    <s v="Spring"/>
    <s v="Afternoon"/>
    <x v="1"/>
  </r>
  <r>
    <n v="539"/>
    <x v="273"/>
    <x v="0"/>
    <n v="0"/>
    <x v="0"/>
    <x v="14"/>
    <b v="0"/>
    <n v="1"/>
    <x v="1"/>
    <n v="0.14000000000000001"/>
    <n v="0.13639999999999999"/>
    <n v="0.46"/>
    <x v="6"/>
    <n v="2"/>
    <n v="43"/>
    <n v="45"/>
    <x v="1"/>
    <s v="Non-Peak"/>
    <x v="0"/>
    <s v="Spring"/>
    <s v="Afternoon"/>
    <x v="1"/>
  </r>
  <r>
    <n v="540"/>
    <x v="274"/>
    <x v="0"/>
    <n v="0"/>
    <x v="0"/>
    <x v="15"/>
    <b v="0"/>
    <n v="1"/>
    <x v="0"/>
    <n v="0.16"/>
    <n v="0.16669999999999999"/>
    <n v="0.4"/>
    <x v="8"/>
    <n v="7"/>
    <n v="50"/>
    <n v="57"/>
    <x v="1"/>
    <s v="Non-Peak"/>
    <x v="0"/>
    <s v="Spring"/>
    <s v="Afternoon"/>
    <x v="0"/>
  </r>
  <r>
    <n v="541"/>
    <x v="275"/>
    <x v="0"/>
    <n v="0"/>
    <x v="0"/>
    <x v="16"/>
    <b v="0"/>
    <n v="1"/>
    <x v="0"/>
    <n v="0.16"/>
    <n v="0.1515"/>
    <n v="0.47"/>
    <x v="2"/>
    <n v="4"/>
    <n v="66"/>
    <n v="70"/>
    <x v="1"/>
    <s v="Non-Peak"/>
    <x v="0"/>
    <s v="Spring"/>
    <s v="Afternoon"/>
    <x v="0"/>
  </r>
  <r>
    <n v="542"/>
    <x v="276"/>
    <x v="0"/>
    <n v="0"/>
    <x v="0"/>
    <x v="17"/>
    <b v="0"/>
    <n v="1"/>
    <x v="0"/>
    <n v="0.14000000000000001"/>
    <n v="0.1212"/>
    <n v="0.5"/>
    <x v="2"/>
    <n v="6"/>
    <n v="178"/>
    <n v="184"/>
    <x v="1"/>
    <s v="Peak"/>
    <x v="0"/>
    <s v="Spring"/>
    <s v="Afternoon"/>
    <x v="0"/>
  </r>
  <r>
    <n v="543"/>
    <x v="277"/>
    <x v="0"/>
    <n v="0"/>
    <x v="0"/>
    <x v="18"/>
    <b v="0"/>
    <n v="1"/>
    <x v="0"/>
    <n v="0.14000000000000001"/>
    <n v="0.13639999999999999"/>
    <n v="0.59"/>
    <x v="5"/>
    <n v="8"/>
    <n v="145"/>
    <n v="153"/>
    <x v="1"/>
    <s v="Peak"/>
    <x v="0"/>
    <s v="Spring"/>
    <s v="Evening"/>
    <x v="0"/>
  </r>
  <r>
    <n v="544"/>
    <x v="278"/>
    <x v="0"/>
    <n v="0"/>
    <x v="0"/>
    <x v="19"/>
    <b v="0"/>
    <n v="1"/>
    <x v="0"/>
    <n v="0.14000000000000001"/>
    <n v="0.1515"/>
    <n v="0.54"/>
    <x v="8"/>
    <n v="5"/>
    <n v="101"/>
    <n v="106"/>
    <x v="1"/>
    <s v="Peak"/>
    <x v="0"/>
    <s v="Spring"/>
    <s v="Evening"/>
    <x v="0"/>
  </r>
  <r>
    <n v="545"/>
    <x v="279"/>
    <x v="0"/>
    <n v="0"/>
    <x v="0"/>
    <x v="20"/>
    <b v="0"/>
    <n v="1"/>
    <x v="0"/>
    <n v="0.14000000000000001"/>
    <n v="0.13639999999999999"/>
    <n v="0.59"/>
    <x v="5"/>
    <n v="1"/>
    <n v="80"/>
    <n v="81"/>
    <x v="1"/>
    <s v="Non-Peak"/>
    <x v="0"/>
    <s v="Spring"/>
    <s v="Evening"/>
    <x v="0"/>
  </r>
  <r>
    <n v="546"/>
    <x v="280"/>
    <x v="0"/>
    <n v="0"/>
    <x v="0"/>
    <x v="21"/>
    <b v="0"/>
    <n v="1"/>
    <x v="0"/>
    <n v="0.14000000000000001"/>
    <n v="0.1515"/>
    <n v="0.63"/>
    <x v="8"/>
    <n v="6"/>
    <n v="53"/>
    <n v="59"/>
    <x v="1"/>
    <s v="Non-Peak"/>
    <x v="0"/>
    <s v="Spring"/>
    <s v="Evening"/>
    <x v="0"/>
  </r>
  <r>
    <n v="547"/>
    <x v="281"/>
    <x v="0"/>
    <n v="0"/>
    <x v="0"/>
    <x v="22"/>
    <b v="0"/>
    <n v="1"/>
    <x v="1"/>
    <n v="0.14000000000000001"/>
    <n v="0.13639999999999999"/>
    <n v="0.63"/>
    <x v="6"/>
    <n v="3"/>
    <n v="32"/>
    <n v="35"/>
    <x v="1"/>
    <s v="Non-Peak"/>
    <x v="0"/>
    <s v="Spring"/>
    <s v="Evening"/>
    <x v="1"/>
  </r>
  <r>
    <n v="548"/>
    <x v="282"/>
    <x v="0"/>
    <n v="0"/>
    <x v="0"/>
    <x v="23"/>
    <b v="0"/>
    <n v="1"/>
    <x v="1"/>
    <n v="0.16"/>
    <n v="0.1515"/>
    <n v="0.64"/>
    <x v="2"/>
    <n v="3"/>
    <n v="21"/>
    <n v="24"/>
    <x v="1"/>
    <s v="Non-Peak"/>
    <x v="0"/>
    <s v="Spring"/>
    <s v="Evening"/>
    <x v="1"/>
  </r>
  <r>
    <n v="549"/>
    <x v="283"/>
    <x v="0"/>
    <n v="0"/>
    <x v="0"/>
    <x v="0"/>
    <b v="0"/>
    <n v="2"/>
    <x v="1"/>
    <n v="0.16"/>
    <n v="0.13639999999999999"/>
    <n v="0.69"/>
    <x v="3"/>
    <n v="3"/>
    <n v="6"/>
    <n v="9"/>
    <x v="0"/>
    <s v="Non-Peak"/>
    <x v="0"/>
    <s v="Spring"/>
    <s v="Early Morning"/>
    <x v="1"/>
  </r>
  <r>
    <n v="550"/>
    <x v="284"/>
    <x v="0"/>
    <n v="0"/>
    <x v="0"/>
    <x v="1"/>
    <b v="0"/>
    <n v="2"/>
    <x v="1"/>
    <n v="0.16"/>
    <n v="0.16669999999999999"/>
    <n v="0.69"/>
    <x v="8"/>
    <n v="0"/>
    <n v="5"/>
    <n v="5"/>
    <x v="0"/>
    <s v="Non-Peak"/>
    <x v="0"/>
    <s v="Spring"/>
    <s v="Early Morning"/>
    <x v="1"/>
  </r>
  <r>
    <n v="551"/>
    <x v="285"/>
    <x v="0"/>
    <n v="0"/>
    <x v="0"/>
    <x v="2"/>
    <b v="0"/>
    <n v="2"/>
    <x v="0"/>
    <n v="0.16"/>
    <n v="0.1515"/>
    <n v="0.69"/>
    <x v="6"/>
    <n v="0"/>
    <n v="2"/>
    <n v="2"/>
    <x v="0"/>
    <s v="Non-Peak"/>
    <x v="0"/>
    <s v="Spring"/>
    <s v="Early Morning"/>
    <x v="0"/>
  </r>
  <r>
    <n v="552"/>
    <x v="286"/>
    <x v="0"/>
    <n v="0"/>
    <x v="0"/>
    <x v="4"/>
    <b v="0"/>
    <n v="2"/>
    <x v="0"/>
    <n v="0.14000000000000001"/>
    <n v="0.16669999999999999"/>
    <n v="0.74"/>
    <x v="14"/>
    <n v="0"/>
    <n v="1"/>
    <n v="1"/>
    <x v="0"/>
    <s v="Non-Peak"/>
    <x v="0"/>
    <s v="Spring"/>
    <s v="Early Morning"/>
    <x v="0"/>
  </r>
  <r>
    <n v="553"/>
    <x v="287"/>
    <x v="0"/>
    <n v="0"/>
    <x v="0"/>
    <x v="5"/>
    <b v="0"/>
    <n v="2"/>
    <x v="0"/>
    <n v="0.14000000000000001"/>
    <n v="0.13639999999999999"/>
    <n v="0.74"/>
    <x v="6"/>
    <n v="0"/>
    <n v="9"/>
    <n v="9"/>
    <x v="0"/>
    <s v="Non-Peak"/>
    <x v="0"/>
    <s v="Spring"/>
    <s v="Early Morning"/>
    <x v="0"/>
  </r>
  <r>
    <n v="554"/>
    <x v="288"/>
    <x v="0"/>
    <n v="0"/>
    <x v="0"/>
    <x v="6"/>
    <b v="0"/>
    <n v="2"/>
    <x v="0"/>
    <n v="0.16"/>
    <n v="0.18179999999999999"/>
    <n v="0.74"/>
    <x v="14"/>
    <n v="1"/>
    <n v="35"/>
    <n v="36"/>
    <x v="0"/>
    <s v="Non-Peak"/>
    <x v="0"/>
    <s v="Spring"/>
    <s v="Morning"/>
    <x v="0"/>
  </r>
  <r>
    <n v="555"/>
    <x v="289"/>
    <x v="0"/>
    <n v="0"/>
    <x v="0"/>
    <x v="7"/>
    <b v="0"/>
    <n v="2"/>
    <x v="0"/>
    <n v="0.16"/>
    <n v="0.1515"/>
    <n v="0.74"/>
    <x v="6"/>
    <n v="5"/>
    <n v="103"/>
    <n v="108"/>
    <x v="0"/>
    <s v="Peak"/>
    <x v="0"/>
    <s v="Spring"/>
    <s v="Morning"/>
    <x v="0"/>
  </r>
  <r>
    <n v="556"/>
    <x v="290"/>
    <x v="0"/>
    <n v="0"/>
    <x v="0"/>
    <x v="8"/>
    <b v="0"/>
    <n v="2"/>
    <x v="1"/>
    <n v="0.16"/>
    <n v="0.18179999999999999"/>
    <n v="0.74"/>
    <x v="7"/>
    <n v="5"/>
    <n v="233"/>
    <n v="238"/>
    <x v="0"/>
    <s v="Peak"/>
    <x v="0"/>
    <s v="Spring"/>
    <s v="Morning"/>
    <x v="1"/>
  </r>
  <r>
    <n v="557"/>
    <x v="291"/>
    <x v="0"/>
    <n v="0"/>
    <x v="0"/>
    <x v="9"/>
    <b v="0"/>
    <n v="2"/>
    <x v="1"/>
    <n v="0.2"/>
    <n v="0.2273"/>
    <n v="0.64"/>
    <x v="1"/>
    <n v="10"/>
    <n v="134"/>
    <n v="144"/>
    <x v="0"/>
    <s v="Peak"/>
    <x v="0"/>
    <s v="Spring"/>
    <s v="Morning"/>
    <x v="1"/>
  </r>
  <r>
    <n v="558"/>
    <x v="292"/>
    <x v="0"/>
    <n v="0"/>
    <x v="0"/>
    <x v="10"/>
    <b v="0"/>
    <n v="2"/>
    <x v="1"/>
    <n v="0.22"/>
    <n v="0.2424"/>
    <n v="0.6"/>
    <x v="14"/>
    <n v="6"/>
    <n v="49"/>
    <n v="55"/>
    <x v="0"/>
    <s v="Non-Peak"/>
    <x v="0"/>
    <s v="Spring"/>
    <s v="Morning"/>
    <x v="1"/>
  </r>
  <r>
    <n v="559"/>
    <x v="293"/>
    <x v="0"/>
    <n v="0"/>
    <x v="0"/>
    <x v="11"/>
    <b v="0"/>
    <n v="2"/>
    <x v="1"/>
    <n v="0.24"/>
    <n v="0.2424"/>
    <n v="0.6"/>
    <x v="7"/>
    <n v="6"/>
    <n v="55"/>
    <n v="61"/>
    <x v="0"/>
    <s v="Non-Peak"/>
    <x v="0"/>
    <s v="Spring"/>
    <s v="Morning"/>
    <x v="1"/>
  </r>
  <r>
    <n v="560"/>
    <x v="294"/>
    <x v="0"/>
    <n v="0"/>
    <x v="0"/>
    <x v="12"/>
    <b v="0"/>
    <n v="2"/>
    <x v="1"/>
    <n v="0.26"/>
    <n v="0.28789999999999999"/>
    <n v="0.56000000000000005"/>
    <x v="1"/>
    <n v="21"/>
    <n v="85"/>
    <n v="106"/>
    <x v="0"/>
    <s v="Non-Peak"/>
    <x v="0"/>
    <s v="Spring"/>
    <s v="Afternoon"/>
    <x v="1"/>
  </r>
  <r>
    <n v="561"/>
    <x v="295"/>
    <x v="0"/>
    <n v="0"/>
    <x v="0"/>
    <x v="13"/>
    <b v="0"/>
    <n v="2"/>
    <x v="1"/>
    <n v="0.26"/>
    <n v="0.2727"/>
    <n v="0.56000000000000005"/>
    <x v="7"/>
    <n v="21"/>
    <n v="72"/>
    <n v="93"/>
    <x v="0"/>
    <s v="Non-Peak"/>
    <x v="0"/>
    <s v="Spring"/>
    <s v="Afternoon"/>
    <x v="1"/>
  </r>
  <r>
    <n v="562"/>
    <x v="296"/>
    <x v="0"/>
    <n v="0"/>
    <x v="0"/>
    <x v="14"/>
    <b v="0"/>
    <n v="2"/>
    <x v="1"/>
    <n v="0.3"/>
    <n v="0.33329999999999999"/>
    <n v="0.45"/>
    <x v="0"/>
    <n v="11"/>
    <n v="57"/>
    <n v="68"/>
    <x v="0"/>
    <s v="Non-Peak"/>
    <x v="0"/>
    <s v="Spring"/>
    <s v="Afternoon"/>
    <x v="1"/>
  </r>
  <r>
    <n v="563"/>
    <x v="297"/>
    <x v="0"/>
    <n v="0"/>
    <x v="0"/>
    <x v="15"/>
    <b v="0"/>
    <n v="2"/>
    <x v="1"/>
    <n v="0.32"/>
    <n v="0.34849999999999998"/>
    <n v="0.42"/>
    <x v="0"/>
    <n v="21"/>
    <n v="63"/>
    <n v="84"/>
    <x v="0"/>
    <s v="Non-Peak"/>
    <x v="0"/>
    <s v="Spring"/>
    <s v="Afternoon"/>
    <x v="1"/>
  </r>
  <r>
    <n v="564"/>
    <x v="298"/>
    <x v="0"/>
    <n v="0"/>
    <x v="0"/>
    <x v="16"/>
    <b v="0"/>
    <n v="2"/>
    <x v="1"/>
    <n v="0.32"/>
    <n v="0.34849999999999998"/>
    <n v="0.42"/>
    <x v="0"/>
    <n v="14"/>
    <n v="102"/>
    <n v="116"/>
    <x v="0"/>
    <s v="Non-Peak"/>
    <x v="0"/>
    <s v="Spring"/>
    <s v="Afternoon"/>
    <x v="1"/>
  </r>
  <r>
    <n v="565"/>
    <x v="299"/>
    <x v="0"/>
    <n v="0"/>
    <x v="0"/>
    <x v="17"/>
    <b v="0"/>
    <n v="2"/>
    <x v="0"/>
    <n v="0.3"/>
    <n v="0.33329999999999999"/>
    <n v="0.45"/>
    <x v="0"/>
    <n v="14"/>
    <n v="208"/>
    <n v="222"/>
    <x v="0"/>
    <s v="Peak"/>
    <x v="0"/>
    <s v="Spring"/>
    <s v="Afternoon"/>
    <x v="0"/>
  </r>
  <r>
    <n v="566"/>
    <x v="300"/>
    <x v="0"/>
    <n v="0"/>
    <x v="0"/>
    <x v="18"/>
    <b v="0"/>
    <n v="2"/>
    <x v="1"/>
    <n v="0.3"/>
    <n v="0.31819999999999998"/>
    <n v="0.49"/>
    <x v="1"/>
    <n v="7"/>
    <n v="218"/>
    <n v="225"/>
    <x v="0"/>
    <s v="Peak"/>
    <x v="0"/>
    <s v="Spring"/>
    <s v="Evening"/>
    <x v="1"/>
  </r>
  <r>
    <n v="567"/>
    <x v="301"/>
    <x v="0"/>
    <n v="0"/>
    <x v="0"/>
    <x v="19"/>
    <b v="0"/>
    <n v="2"/>
    <x v="1"/>
    <n v="0.26"/>
    <n v="0.2576"/>
    <n v="0.65"/>
    <x v="8"/>
    <n v="13"/>
    <n v="133"/>
    <n v="146"/>
    <x v="0"/>
    <s v="Peak"/>
    <x v="0"/>
    <s v="Spring"/>
    <s v="Evening"/>
    <x v="1"/>
  </r>
  <r>
    <n v="568"/>
    <x v="302"/>
    <x v="0"/>
    <n v="0"/>
    <x v="0"/>
    <x v="20"/>
    <b v="0"/>
    <n v="2"/>
    <x v="0"/>
    <n v="0.24"/>
    <n v="0.2273"/>
    <n v="0.65"/>
    <x v="5"/>
    <n v="16"/>
    <n v="103"/>
    <n v="119"/>
    <x v="0"/>
    <s v="Non-Peak"/>
    <x v="0"/>
    <s v="Spring"/>
    <s v="Evening"/>
    <x v="0"/>
  </r>
  <r>
    <n v="569"/>
    <x v="303"/>
    <x v="0"/>
    <n v="0"/>
    <x v="0"/>
    <x v="21"/>
    <b v="0"/>
    <n v="2"/>
    <x v="0"/>
    <n v="0.24"/>
    <n v="0.2273"/>
    <n v="0.65"/>
    <x v="5"/>
    <n v="5"/>
    <n v="40"/>
    <n v="45"/>
    <x v="0"/>
    <s v="Non-Peak"/>
    <x v="0"/>
    <s v="Spring"/>
    <s v="Evening"/>
    <x v="0"/>
  </r>
  <r>
    <n v="570"/>
    <x v="304"/>
    <x v="0"/>
    <n v="0"/>
    <x v="0"/>
    <x v="22"/>
    <b v="0"/>
    <n v="2"/>
    <x v="0"/>
    <n v="0.22"/>
    <n v="0.2273"/>
    <n v="0.64"/>
    <x v="8"/>
    <n v="4"/>
    <n v="49"/>
    <n v="53"/>
    <x v="0"/>
    <s v="Non-Peak"/>
    <x v="0"/>
    <s v="Spring"/>
    <s v="Evening"/>
    <x v="0"/>
  </r>
  <r>
    <n v="571"/>
    <x v="305"/>
    <x v="0"/>
    <n v="0"/>
    <x v="0"/>
    <x v="23"/>
    <b v="0"/>
    <n v="2"/>
    <x v="1"/>
    <n v="0.22"/>
    <n v="0.2273"/>
    <n v="0.64"/>
    <x v="8"/>
    <n v="3"/>
    <n v="37"/>
    <n v="40"/>
    <x v="0"/>
    <s v="Non-Peak"/>
    <x v="0"/>
    <s v="Spring"/>
    <s v="Evening"/>
    <x v="1"/>
  </r>
  <r>
    <n v="572"/>
    <x v="306"/>
    <x v="0"/>
    <n v="0"/>
    <x v="0"/>
    <x v="0"/>
    <b v="0"/>
    <n v="3"/>
    <x v="1"/>
    <n v="0.22"/>
    <n v="0.2273"/>
    <n v="0.69"/>
    <x v="7"/>
    <n v="3"/>
    <n v="14"/>
    <n v="17"/>
    <x v="0"/>
    <s v="Non-Peak"/>
    <x v="0"/>
    <s v="Spring"/>
    <s v="Early Morning"/>
    <x v="1"/>
  </r>
  <r>
    <n v="573"/>
    <x v="307"/>
    <x v="0"/>
    <n v="0"/>
    <x v="0"/>
    <x v="1"/>
    <b v="0"/>
    <n v="3"/>
    <x v="1"/>
    <n v="0.24"/>
    <n v="0.2424"/>
    <n v="0.65"/>
    <x v="7"/>
    <n v="0"/>
    <n v="5"/>
    <n v="5"/>
    <x v="0"/>
    <s v="Non-Peak"/>
    <x v="0"/>
    <s v="Spring"/>
    <s v="Early Morning"/>
    <x v="1"/>
  </r>
  <r>
    <n v="574"/>
    <x v="308"/>
    <x v="0"/>
    <n v="0"/>
    <x v="0"/>
    <x v="2"/>
    <b v="0"/>
    <n v="3"/>
    <x v="2"/>
    <n v="0.22"/>
    <n v="0.2273"/>
    <n v="0.69"/>
    <x v="5"/>
    <n v="3"/>
    <n v="7"/>
    <n v="10"/>
    <x v="0"/>
    <s v="Non-Peak"/>
    <x v="0"/>
    <s v="Spring"/>
    <s v="Early Morning"/>
    <x v="2"/>
  </r>
  <r>
    <n v="575"/>
    <x v="309"/>
    <x v="0"/>
    <n v="0"/>
    <x v="0"/>
    <x v="5"/>
    <b v="0"/>
    <n v="3"/>
    <x v="2"/>
    <n v="0.2"/>
    <n v="0.18179999999999999"/>
    <n v="0.86"/>
    <x v="3"/>
    <n v="0"/>
    <n v="1"/>
    <n v="1"/>
    <x v="0"/>
    <s v="Non-Peak"/>
    <x v="0"/>
    <s v="Spring"/>
    <s v="Early Morning"/>
    <x v="2"/>
  </r>
  <r>
    <n v="576"/>
    <x v="310"/>
    <x v="0"/>
    <n v="0"/>
    <x v="0"/>
    <x v="6"/>
    <b v="0"/>
    <n v="3"/>
    <x v="2"/>
    <n v="0.2"/>
    <n v="0.18179999999999999"/>
    <n v="0.86"/>
    <x v="3"/>
    <n v="0"/>
    <n v="8"/>
    <n v="8"/>
    <x v="0"/>
    <s v="Non-Peak"/>
    <x v="0"/>
    <s v="Spring"/>
    <s v="Morning"/>
    <x v="2"/>
  </r>
  <r>
    <n v="577"/>
    <x v="311"/>
    <x v="0"/>
    <n v="0"/>
    <x v="0"/>
    <x v="7"/>
    <b v="0"/>
    <n v="3"/>
    <x v="2"/>
    <n v="0.22"/>
    <n v="0.21210000000000001"/>
    <n v="0.87"/>
    <x v="4"/>
    <n v="1"/>
    <n v="29"/>
    <n v="30"/>
    <x v="0"/>
    <s v="Peak"/>
    <x v="0"/>
    <s v="Spring"/>
    <s v="Morning"/>
    <x v="2"/>
  </r>
  <r>
    <n v="578"/>
    <x v="312"/>
    <x v="0"/>
    <n v="0"/>
    <x v="0"/>
    <x v="8"/>
    <b v="0"/>
    <n v="3"/>
    <x v="2"/>
    <n v="0.22"/>
    <n v="0.21210000000000001"/>
    <n v="0.87"/>
    <x v="4"/>
    <n v="3"/>
    <n v="69"/>
    <n v="72"/>
    <x v="0"/>
    <s v="Peak"/>
    <x v="0"/>
    <s v="Spring"/>
    <s v="Morning"/>
    <x v="2"/>
  </r>
  <r>
    <n v="579"/>
    <x v="313"/>
    <x v="0"/>
    <n v="0"/>
    <x v="0"/>
    <x v="9"/>
    <b v="0"/>
    <n v="3"/>
    <x v="2"/>
    <n v="0.22"/>
    <n v="0.21210000000000001"/>
    <n v="0.87"/>
    <x v="4"/>
    <n v="3"/>
    <n v="55"/>
    <n v="58"/>
    <x v="0"/>
    <s v="Peak"/>
    <x v="0"/>
    <s v="Spring"/>
    <s v="Morning"/>
    <x v="2"/>
  </r>
  <r>
    <n v="580"/>
    <x v="314"/>
    <x v="0"/>
    <n v="0"/>
    <x v="0"/>
    <x v="10"/>
    <b v="0"/>
    <n v="3"/>
    <x v="2"/>
    <n v="0.22"/>
    <n v="0.21210000000000001"/>
    <n v="0.93"/>
    <x v="3"/>
    <n v="2"/>
    <n v="26"/>
    <n v="28"/>
    <x v="0"/>
    <s v="Non-Peak"/>
    <x v="0"/>
    <s v="Spring"/>
    <s v="Morning"/>
    <x v="2"/>
  </r>
  <r>
    <n v="581"/>
    <x v="315"/>
    <x v="0"/>
    <n v="0"/>
    <x v="0"/>
    <x v="11"/>
    <b v="0"/>
    <n v="3"/>
    <x v="2"/>
    <n v="0.22"/>
    <n v="0.19700000000000001"/>
    <n v="0.93"/>
    <x v="9"/>
    <n v="6"/>
    <n v="35"/>
    <n v="41"/>
    <x v="0"/>
    <s v="Non-Peak"/>
    <x v="0"/>
    <s v="Spring"/>
    <s v="Morning"/>
    <x v="2"/>
  </r>
  <r>
    <n v="582"/>
    <x v="316"/>
    <x v="0"/>
    <n v="0"/>
    <x v="0"/>
    <x v="12"/>
    <b v="0"/>
    <n v="3"/>
    <x v="2"/>
    <n v="0.22"/>
    <n v="0.19700000000000001"/>
    <n v="0.93"/>
    <x v="9"/>
    <n v="7"/>
    <n v="41"/>
    <n v="48"/>
    <x v="0"/>
    <s v="Non-Peak"/>
    <x v="0"/>
    <s v="Spring"/>
    <s v="Afternoon"/>
    <x v="2"/>
  </r>
  <r>
    <n v="583"/>
    <x v="317"/>
    <x v="0"/>
    <n v="0"/>
    <x v="0"/>
    <x v="13"/>
    <b v="0"/>
    <n v="3"/>
    <x v="2"/>
    <n v="0.22"/>
    <n v="0.19700000000000001"/>
    <n v="0.93"/>
    <x v="9"/>
    <n v="4"/>
    <n v="43"/>
    <n v="47"/>
    <x v="0"/>
    <s v="Non-Peak"/>
    <x v="0"/>
    <s v="Spring"/>
    <s v="Afternoon"/>
    <x v="2"/>
  </r>
  <r>
    <n v="584"/>
    <x v="318"/>
    <x v="0"/>
    <n v="0"/>
    <x v="0"/>
    <x v="14"/>
    <b v="0"/>
    <n v="3"/>
    <x v="2"/>
    <n v="0.22"/>
    <n v="0.19700000000000001"/>
    <n v="0.93"/>
    <x v="11"/>
    <n v="0"/>
    <n v="36"/>
    <n v="36"/>
    <x v="0"/>
    <s v="Non-Peak"/>
    <x v="0"/>
    <s v="Spring"/>
    <s v="Afternoon"/>
    <x v="2"/>
  </r>
  <r>
    <n v="585"/>
    <x v="319"/>
    <x v="0"/>
    <n v="0"/>
    <x v="0"/>
    <x v="15"/>
    <b v="0"/>
    <n v="3"/>
    <x v="2"/>
    <n v="0.22"/>
    <n v="0.18179999999999999"/>
    <n v="0.93"/>
    <x v="17"/>
    <n v="1"/>
    <n v="42"/>
    <n v="43"/>
    <x v="0"/>
    <s v="Non-Peak"/>
    <x v="0"/>
    <s v="Spring"/>
    <s v="Afternoon"/>
    <x v="2"/>
  </r>
  <r>
    <n v="586"/>
    <x v="320"/>
    <x v="0"/>
    <n v="0"/>
    <x v="0"/>
    <x v="16"/>
    <b v="0"/>
    <n v="3"/>
    <x v="3"/>
    <n v="0.22"/>
    <n v="0.19700000000000001"/>
    <n v="0.93"/>
    <x v="9"/>
    <n v="1"/>
    <n v="35"/>
    <n v="36"/>
    <x v="0"/>
    <s v="Non-Peak"/>
    <x v="0"/>
    <s v="Spring"/>
    <s v="Afternoon"/>
    <x v="3"/>
  </r>
  <r>
    <n v="587"/>
    <x v="321"/>
    <x v="0"/>
    <n v="0"/>
    <x v="0"/>
    <x v="17"/>
    <b v="0"/>
    <n v="3"/>
    <x v="2"/>
    <n v="0.2"/>
    <n v="0.18179999999999999"/>
    <n v="0.93"/>
    <x v="11"/>
    <n v="0"/>
    <n v="26"/>
    <n v="26"/>
    <x v="0"/>
    <s v="Peak"/>
    <x v="0"/>
    <s v="Spring"/>
    <s v="Afternoon"/>
    <x v="2"/>
  </r>
  <r>
    <n v="588"/>
    <x v="322"/>
    <x v="0"/>
    <n v="0"/>
    <x v="0"/>
    <x v="16"/>
    <b v="0"/>
    <n v="4"/>
    <x v="0"/>
    <n v="0.22"/>
    <n v="0.2273"/>
    <n v="0.55000000000000004"/>
    <x v="5"/>
    <n v="1"/>
    <n v="23"/>
    <n v="24"/>
    <x v="0"/>
    <s v="Non-Peak"/>
    <x v="0"/>
    <s v="Spring"/>
    <s v="Afternoon"/>
    <x v="0"/>
  </r>
  <r>
    <n v="589"/>
    <x v="323"/>
    <x v="0"/>
    <n v="0"/>
    <x v="0"/>
    <x v="17"/>
    <b v="0"/>
    <n v="4"/>
    <x v="0"/>
    <n v="0.22"/>
    <n v="0.2424"/>
    <n v="0.55000000000000004"/>
    <x v="14"/>
    <n v="2"/>
    <n v="82"/>
    <n v="84"/>
    <x v="0"/>
    <s v="Peak"/>
    <x v="0"/>
    <s v="Spring"/>
    <s v="Afternoon"/>
    <x v="0"/>
  </r>
  <r>
    <n v="590"/>
    <x v="324"/>
    <x v="0"/>
    <n v="0"/>
    <x v="0"/>
    <x v="18"/>
    <b v="0"/>
    <n v="4"/>
    <x v="0"/>
    <n v="0.2"/>
    <n v="0.2273"/>
    <n v="0.69"/>
    <x v="1"/>
    <n v="3"/>
    <n v="101"/>
    <n v="104"/>
    <x v="0"/>
    <s v="Peak"/>
    <x v="0"/>
    <s v="Spring"/>
    <s v="Evening"/>
    <x v="0"/>
  </r>
  <r>
    <n v="591"/>
    <x v="325"/>
    <x v="0"/>
    <n v="0"/>
    <x v="0"/>
    <x v="19"/>
    <b v="0"/>
    <n v="4"/>
    <x v="0"/>
    <n v="0.2"/>
    <n v="0.2273"/>
    <n v="0.69"/>
    <x v="1"/>
    <n v="3"/>
    <n v="76"/>
    <n v="79"/>
    <x v="0"/>
    <s v="Peak"/>
    <x v="0"/>
    <s v="Spring"/>
    <s v="Evening"/>
    <x v="0"/>
  </r>
  <r>
    <n v="592"/>
    <x v="326"/>
    <x v="0"/>
    <n v="0"/>
    <x v="0"/>
    <x v="20"/>
    <b v="0"/>
    <n v="4"/>
    <x v="0"/>
    <n v="0.18"/>
    <n v="0.21210000000000001"/>
    <n v="0.74"/>
    <x v="1"/>
    <n v="4"/>
    <n v="55"/>
    <n v="59"/>
    <x v="0"/>
    <s v="Non-Peak"/>
    <x v="0"/>
    <s v="Spring"/>
    <s v="Evening"/>
    <x v="0"/>
  </r>
  <r>
    <n v="593"/>
    <x v="327"/>
    <x v="0"/>
    <n v="0"/>
    <x v="0"/>
    <x v="21"/>
    <b v="0"/>
    <n v="4"/>
    <x v="0"/>
    <n v="0.18"/>
    <n v="0.21210000000000001"/>
    <n v="0.74"/>
    <x v="1"/>
    <n v="2"/>
    <n v="36"/>
    <n v="38"/>
    <x v="0"/>
    <s v="Non-Peak"/>
    <x v="0"/>
    <s v="Spring"/>
    <s v="Evening"/>
    <x v="0"/>
  </r>
  <r>
    <n v="594"/>
    <x v="328"/>
    <x v="0"/>
    <n v="0"/>
    <x v="0"/>
    <x v="22"/>
    <b v="0"/>
    <n v="4"/>
    <x v="0"/>
    <n v="0.18"/>
    <n v="0.21210000000000001"/>
    <n v="0.74"/>
    <x v="1"/>
    <n v="0"/>
    <n v="27"/>
    <n v="27"/>
    <x v="0"/>
    <s v="Non-Peak"/>
    <x v="0"/>
    <s v="Spring"/>
    <s v="Evening"/>
    <x v="0"/>
  </r>
  <r>
    <n v="595"/>
    <x v="329"/>
    <x v="0"/>
    <n v="0"/>
    <x v="0"/>
    <x v="23"/>
    <b v="0"/>
    <n v="4"/>
    <x v="0"/>
    <n v="0.18"/>
    <n v="0.19700000000000001"/>
    <n v="0.8"/>
    <x v="8"/>
    <n v="0"/>
    <n v="16"/>
    <n v="16"/>
    <x v="0"/>
    <s v="Non-Peak"/>
    <x v="0"/>
    <s v="Spring"/>
    <s v="Evening"/>
    <x v="0"/>
  </r>
  <r>
    <n v="596"/>
    <x v="330"/>
    <x v="0"/>
    <n v="0"/>
    <x v="0"/>
    <x v="0"/>
    <b v="0"/>
    <n v="5"/>
    <x v="1"/>
    <n v="0.2"/>
    <n v="0.21210000000000001"/>
    <n v="0.75"/>
    <x v="7"/>
    <n v="0"/>
    <n v="9"/>
    <n v="9"/>
    <x v="0"/>
    <s v="Non-Peak"/>
    <x v="0"/>
    <s v="Spring"/>
    <s v="Early Morning"/>
    <x v="1"/>
  </r>
  <r>
    <n v="597"/>
    <x v="331"/>
    <x v="0"/>
    <n v="0"/>
    <x v="0"/>
    <x v="1"/>
    <b v="0"/>
    <n v="5"/>
    <x v="1"/>
    <n v="0.2"/>
    <n v="0.21210000000000001"/>
    <n v="0.75"/>
    <x v="7"/>
    <n v="1"/>
    <n v="2"/>
    <n v="3"/>
    <x v="0"/>
    <s v="Non-Peak"/>
    <x v="0"/>
    <s v="Spring"/>
    <s v="Early Morning"/>
    <x v="1"/>
  </r>
  <r>
    <n v="598"/>
    <x v="332"/>
    <x v="0"/>
    <n v="0"/>
    <x v="0"/>
    <x v="2"/>
    <b v="0"/>
    <n v="5"/>
    <x v="1"/>
    <n v="0.2"/>
    <n v="0.21210000000000001"/>
    <n v="0.75"/>
    <x v="8"/>
    <n v="0"/>
    <n v="2"/>
    <n v="2"/>
    <x v="0"/>
    <s v="Non-Peak"/>
    <x v="0"/>
    <s v="Spring"/>
    <s v="Early Morning"/>
    <x v="1"/>
  </r>
  <r>
    <n v="599"/>
    <x v="333"/>
    <x v="0"/>
    <n v="0"/>
    <x v="0"/>
    <x v="3"/>
    <b v="0"/>
    <n v="5"/>
    <x v="1"/>
    <n v="0.2"/>
    <n v="0.2273"/>
    <n v="0.75"/>
    <x v="14"/>
    <n v="1"/>
    <n v="0"/>
    <n v="1"/>
    <x v="0"/>
    <s v="Non-Peak"/>
    <x v="0"/>
    <s v="Spring"/>
    <s v="Early Morning"/>
    <x v="1"/>
  </r>
  <r>
    <n v="600"/>
    <x v="334"/>
    <x v="0"/>
    <n v="0"/>
    <x v="0"/>
    <x v="5"/>
    <b v="0"/>
    <n v="5"/>
    <x v="1"/>
    <n v="0.18"/>
    <n v="0.21210000000000001"/>
    <n v="0.8"/>
    <x v="14"/>
    <n v="0"/>
    <n v="4"/>
    <n v="4"/>
    <x v="0"/>
    <s v="Non-Peak"/>
    <x v="0"/>
    <s v="Spring"/>
    <s v="Early Morning"/>
    <x v="1"/>
  </r>
  <r>
    <n v="601"/>
    <x v="335"/>
    <x v="0"/>
    <n v="0"/>
    <x v="0"/>
    <x v="6"/>
    <b v="0"/>
    <n v="5"/>
    <x v="1"/>
    <n v="0.18"/>
    <n v="0.19700000000000001"/>
    <n v="0.8"/>
    <x v="7"/>
    <n v="0"/>
    <n v="16"/>
    <n v="16"/>
    <x v="0"/>
    <s v="Non-Peak"/>
    <x v="0"/>
    <s v="Spring"/>
    <s v="Morning"/>
    <x v="1"/>
  </r>
  <r>
    <n v="602"/>
    <x v="336"/>
    <x v="0"/>
    <n v="0"/>
    <x v="0"/>
    <x v="7"/>
    <b v="0"/>
    <n v="5"/>
    <x v="1"/>
    <n v="0.16"/>
    <n v="0.19700000000000001"/>
    <n v="0.86"/>
    <x v="1"/>
    <n v="2"/>
    <n v="58"/>
    <n v="60"/>
    <x v="0"/>
    <s v="Peak"/>
    <x v="0"/>
    <s v="Spring"/>
    <s v="Morning"/>
    <x v="1"/>
  </r>
  <r>
    <n v="603"/>
    <x v="337"/>
    <x v="0"/>
    <n v="0"/>
    <x v="0"/>
    <x v="8"/>
    <b v="0"/>
    <n v="5"/>
    <x v="1"/>
    <n v="0.16"/>
    <n v="0.19700000000000001"/>
    <n v="0.86"/>
    <x v="1"/>
    <n v="2"/>
    <n v="155"/>
    <n v="157"/>
    <x v="0"/>
    <s v="Peak"/>
    <x v="0"/>
    <s v="Spring"/>
    <s v="Morning"/>
    <x v="1"/>
  </r>
  <r>
    <n v="604"/>
    <x v="338"/>
    <x v="0"/>
    <n v="0"/>
    <x v="0"/>
    <x v="9"/>
    <b v="0"/>
    <n v="5"/>
    <x v="2"/>
    <n v="0.18"/>
    <n v="0.21210000000000001"/>
    <n v="0.86"/>
    <x v="1"/>
    <n v="6"/>
    <n v="95"/>
    <n v="101"/>
    <x v="0"/>
    <s v="Peak"/>
    <x v="0"/>
    <s v="Spring"/>
    <s v="Morning"/>
    <x v="2"/>
  </r>
  <r>
    <n v="605"/>
    <x v="339"/>
    <x v="0"/>
    <n v="0"/>
    <x v="0"/>
    <x v="10"/>
    <b v="0"/>
    <n v="5"/>
    <x v="2"/>
    <n v="0.18"/>
    <n v="0.21210000000000001"/>
    <n v="0.86"/>
    <x v="14"/>
    <n v="0"/>
    <n v="49"/>
    <n v="49"/>
    <x v="0"/>
    <s v="Non-Peak"/>
    <x v="0"/>
    <s v="Spring"/>
    <s v="Morning"/>
    <x v="2"/>
  </r>
  <r>
    <n v="606"/>
    <x v="340"/>
    <x v="0"/>
    <n v="0"/>
    <x v="0"/>
    <x v="11"/>
    <b v="0"/>
    <n v="5"/>
    <x v="2"/>
    <n v="0.18"/>
    <n v="0.21210000000000001"/>
    <n v="0.93"/>
    <x v="14"/>
    <n v="0"/>
    <n v="30"/>
    <n v="30"/>
    <x v="0"/>
    <s v="Non-Peak"/>
    <x v="0"/>
    <s v="Spring"/>
    <s v="Morning"/>
    <x v="2"/>
  </r>
  <r>
    <n v="607"/>
    <x v="341"/>
    <x v="0"/>
    <n v="0"/>
    <x v="0"/>
    <x v="12"/>
    <b v="0"/>
    <n v="5"/>
    <x v="2"/>
    <n v="0.18"/>
    <n v="0.21210000000000001"/>
    <n v="0.93"/>
    <x v="14"/>
    <n v="1"/>
    <n v="28"/>
    <n v="29"/>
    <x v="0"/>
    <s v="Non-Peak"/>
    <x v="0"/>
    <s v="Spring"/>
    <s v="Afternoon"/>
    <x v="2"/>
  </r>
  <r>
    <n v="608"/>
    <x v="342"/>
    <x v="0"/>
    <n v="0"/>
    <x v="0"/>
    <x v="13"/>
    <b v="0"/>
    <n v="5"/>
    <x v="2"/>
    <n v="0.18"/>
    <n v="0.21210000000000001"/>
    <n v="0.93"/>
    <x v="14"/>
    <n v="0"/>
    <n v="31"/>
    <n v="31"/>
    <x v="0"/>
    <s v="Non-Peak"/>
    <x v="0"/>
    <s v="Spring"/>
    <s v="Afternoon"/>
    <x v="2"/>
  </r>
  <r>
    <n v="609"/>
    <x v="343"/>
    <x v="0"/>
    <n v="0"/>
    <x v="0"/>
    <x v="14"/>
    <b v="0"/>
    <n v="5"/>
    <x v="2"/>
    <n v="0.22"/>
    <n v="0.2727"/>
    <n v="0.8"/>
    <x v="0"/>
    <n v="2"/>
    <n v="36"/>
    <n v="38"/>
    <x v="0"/>
    <s v="Non-Peak"/>
    <x v="0"/>
    <s v="Spring"/>
    <s v="Afternoon"/>
    <x v="2"/>
  </r>
  <r>
    <n v="610"/>
    <x v="344"/>
    <x v="0"/>
    <n v="0"/>
    <x v="0"/>
    <x v="15"/>
    <b v="0"/>
    <n v="5"/>
    <x v="1"/>
    <n v="0.2"/>
    <n v="0.2576"/>
    <n v="0.86"/>
    <x v="0"/>
    <n v="1"/>
    <n v="40"/>
    <n v="41"/>
    <x v="0"/>
    <s v="Non-Peak"/>
    <x v="0"/>
    <s v="Spring"/>
    <s v="Afternoon"/>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DD53AE-3A6A-46F7-8906-D8CBB09BA5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0:H33" firstHeaderRow="0" firstDataRow="1" firstDataCol="1"/>
  <pivotFields count="24">
    <pivotField showAll="0"/>
    <pivotField axis="axisRow" numFmtId="164"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showAll="0"/>
    <pivotField showAll="0"/>
    <pivotField showAll="0"/>
    <pivotField showAll="0"/>
    <pivotField showAll="0">
      <items count="3">
        <item x="0"/>
        <item x="1"/>
        <item t="default"/>
      </items>
    </pivotField>
    <pivotField showAll="0">
      <items count="8">
        <item h="1" x="1"/>
        <item x="2"/>
        <item h="1" x="3"/>
        <item h="1" x="4"/>
        <item h="1" x="5"/>
        <item h="1" x="6"/>
        <item h="1" x="0"/>
        <item t="default"/>
      </items>
    </pivotField>
    <pivotField showAll="0">
      <items count="5">
        <item h="1" x="0"/>
        <item h="1" x="1"/>
        <item x="2"/>
        <item h="1" x="3"/>
        <item t="default"/>
      </items>
    </pivotField>
    <pivotField showAll="0"/>
    <pivotField showAll="0"/>
    <pivotField showAll="0"/>
    <pivotField showAll="0"/>
    <pivotField dataField="1" showAll="0">
      <items count="33">
        <item x="3"/>
        <item x="5"/>
        <item x="4"/>
        <item x="0"/>
        <item x="17"/>
        <item x="2"/>
        <item x="15"/>
        <item x="18"/>
        <item x="1"/>
        <item x="14"/>
        <item x="22"/>
        <item x="16"/>
        <item x="6"/>
        <item x="23"/>
        <item x="24"/>
        <item x="13"/>
        <item x="19"/>
        <item x="26"/>
        <item x="25"/>
        <item x="21"/>
        <item x="20"/>
        <item x="27"/>
        <item x="30"/>
        <item x="29"/>
        <item x="31"/>
        <item x="7"/>
        <item x="8"/>
        <item x="28"/>
        <item x="10"/>
        <item x="11"/>
        <item x="12"/>
        <item x="9"/>
        <item t="default"/>
      </items>
    </pivotField>
    <pivotField dataField="1" showAll="0">
      <items count="151">
        <item x="5"/>
        <item x="4"/>
        <item x="6"/>
        <item x="35"/>
        <item x="22"/>
        <item x="34"/>
        <item x="8"/>
        <item x="7"/>
        <item x="21"/>
        <item x="33"/>
        <item x="3"/>
        <item x="48"/>
        <item x="98"/>
        <item x="0"/>
        <item x="88"/>
        <item x="89"/>
        <item x="20"/>
        <item x="19"/>
        <item x="72"/>
        <item x="23"/>
        <item x="32"/>
        <item x="144"/>
        <item x="97"/>
        <item x="140"/>
        <item x="9"/>
        <item x="18"/>
        <item x="16"/>
        <item x="2"/>
        <item x="95"/>
        <item x="31"/>
        <item x="10"/>
        <item x="17"/>
        <item x="1"/>
        <item x="39"/>
        <item x="60"/>
        <item x="96"/>
        <item x="49"/>
        <item x="53"/>
        <item x="101"/>
        <item x="87"/>
        <item x="71"/>
        <item x="40"/>
        <item x="76"/>
        <item x="30"/>
        <item x="100"/>
        <item x="108"/>
        <item x="24"/>
        <item x="12"/>
        <item x="41"/>
        <item x="47"/>
        <item x="54"/>
        <item x="82"/>
        <item x="15"/>
        <item x="42"/>
        <item x="25"/>
        <item x="11"/>
        <item x="90"/>
        <item x="77"/>
        <item x="29"/>
        <item x="79"/>
        <item x="91"/>
        <item x="124"/>
        <item x="133"/>
        <item x="36"/>
        <item x="27"/>
        <item x="65"/>
        <item x="43"/>
        <item x="28"/>
        <item x="56"/>
        <item x="94"/>
        <item x="14"/>
        <item x="13"/>
        <item x="109"/>
        <item x="26"/>
        <item x="64"/>
        <item x="102"/>
        <item x="83"/>
        <item x="99"/>
        <item x="78"/>
        <item x="55"/>
        <item x="122"/>
        <item x="38"/>
        <item x="70"/>
        <item x="93"/>
        <item x="66"/>
        <item x="132"/>
        <item x="61"/>
        <item x="121"/>
        <item x="92"/>
        <item x="50"/>
        <item x="139"/>
        <item x="111"/>
        <item x="73"/>
        <item x="106"/>
        <item x="52"/>
        <item x="129"/>
        <item x="143"/>
        <item x="46"/>
        <item x="145"/>
        <item x="128"/>
        <item x="123"/>
        <item x="63"/>
        <item x="59"/>
        <item x="75"/>
        <item x="118"/>
        <item x="138"/>
        <item x="125"/>
        <item x="85"/>
        <item x="69"/>
        <item x="110"/>
        <item x="126"/>
        <item x="149"/>
        <item x="120"/>
        <item x="113"/>
        <item x="115"/>
        <item x="112"/>
        <item x="131"/>
        <item x="116"/>
        <item x="142"/>
        <item x="44"/>
        <item x="45"/>
        <item x="137"/>
        <item x="37"/>
        <item x="105"/>
        <item x="119"/>
        <item x="117"/>
        <item x="81"/>
        <item x="136"/>
        <item x="80"/>
        <item x="68"/>
        <item x="141"/>
        <item x="104"/>
        <item x="51"/>
        <item x="86"/>
        <item x="58"/>
        <item x="103"/>
        <item x="67"/>
        <item x="84"/>
        <item x="62"/>
        <item x="127"/>
        <item x="114"/>
        <item x="57"/>
        <item x="134"/>
        <item x="147"/>
        <item x="135"/>
        <item x="107"/>
        <item x="74"/>
        <item x="148"/>
        <item x="146"/>
        <item x="130"/>
        <item t="default"/>
      </items>
    </pivotField>
    <pivotField showAll="0"/>
    <pivotField showAll="0"/>
    <pivotField showAll="0">
      <items count="2">
        <item x="0"/>
        <item t="default"/>
      </items>
    </pivotField>
    <pivotField showAll="0">
      <items count="3">
        <item x="1"/>
        <item x="0"/>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23"/>
    <field x="22"/>
    <field x="21"/>
    <field x="1"/>
  </rowFields>
  <rowItems count="3">
    <i>
      <x v="1"/>
    </i>
    <i>
      <x v="2"/>
    </i>
    <i t="grand">
      <x/>
    </i>
  </rowItems>
  <colFields count="1">
    <field x="-2"/>
  </colFields>
  <colItems count="2">
    <i>
      <x/>
    </i>
    <i i="1">
      <x v="1"/>
    </i>
  </colItems>
  <dataFields count="2">
    <dataField name="Sum of Casual Users" fld="13" baseField="0" baseItem="0"/>
    <dataField name="Sum of Registered Users" fld="14" baseField="0" baseItem="0"/>
  </dataField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01C9C3-5C14-4198-ABB4-00941483E2C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4:M9" firstHeaderRow="1" firstDataRow="1" firstDataCol="1" rowPageCount="2" colPageCount="1"/>
  <pivotFields count="25">
    <pivotField showAll="0"/>
    <pivotField numFmtId="164"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axis="axisPage" showAll="0">
      <items count="2">
        <item x="0"/>
        <item t="default"/>
      </items>
    </pivotField>
    <pivotField showAll="0"/>
    <pivotField showAll="0"/>
    <pivotField numFmtId="165" showAll="0"/>
    <pivotField showAll="0"/>
    <pivotField showAll="0"/>
    <pivotField axis="axisRow" showAll="0">
      <items count="5">
        <item x="0"/>
        <item x="1"/>
        <item x="2"/>
        <item x="3"/>
        <item t="default"/>
      </items>
    </pivotField>
    <pivotField numFmtId="2" showAll="0"/>
    <pivotField showAll="0"/>
    <pivotField numFmtId="2" showAll="0"/>
    <pivotField numFmtId="2" showAll="0"/>
    <pivotField numFmtId="2" showAll="0"/>
    <pivotField showAll="0"/>
    <pivotField dataField="1" showAll="0"/>
    <pivotField axis="axisPage" showAll="0">
      <items count="3">
        <item x="0"/>
        <item x="1"/>
        <item t="default"/>
      </items>
    </pivotField>
    <pivotField showAll="0"/>
    <pivotField showAll="0"/>
    <pivotField showAll="0"/>
    <pivotField showAll="0"/>
    <pivotField showAll="0">
      <items count="5">
        <item x="0"/>
        <item x="3"/>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5">
    <i>
      <x/>
    </i>
    <i>
      <x v="1"/>
    </i>
    <i>
      <x v="2"/>
    </i>
    <i>
      <x v="3"/>
    </i>
    <i t="grand">
      <x/>
    </i>
  </rowItems>
  <colItems count="1">
    <i/>
  </colItems>
  <pageFields count="2">
    <pageField fld="2" hier="-1"/>
    <pageField fld="16" hier="-1"/>
  </pageFields>
  <dataFields count="1">
    <dataField name="Sum of Total Rentals" fld="15"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D6B7AB-291C-4E07-A258-9042E59750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8" firstHeaderRow="1" firstDataRow="1" firstDataCol="1"/>
  <pivotFields count="24">
    <pivotField showAll="0"/>
    <pivotField numFmtId="164"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showAll="0"/>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2">
        <item x="0"/>
        <item t="default"/>
      </items>
    </pivotField>
    <pivotField showAll="0">
      <items count="3">
        <item x="1"/>
        <item x="0"/>
        <item t="default"/>
      </items>
    </pivotField>
    <pivotField showAll="0"/>
    <pivotField showAll="0"/>
    <pivotField showAll="0" defaultSubtotal="0"/>
    <pivotField showAll="0" defaultSubtotal="0"/>
    <pivotField showAll="0" defaultSubtotal="0">
      <items count="4">
        <item x="0"/>
        <item x="1"/>
        <item x="2"/>
        <item x="3"/>
      </items>
    </pivotField>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ntals" fld="15" baseField="0" baseItem="0"/>
  </dataFields>
  <chartFormats count="4">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0590F0-2036-4C4C-86A9-9CFF181102F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12:C33" firstHeaderRow="1" firstDataRow="1" firstDataCol="1"/>
  <pivotFields count="25">
    <pivotField showAll="0"/>
    <pivotField numFmtId="164"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showAll="0"/>
    <pivotField showAll="0"/>
    <pivotField showAll="0">
      <items count="2">
        <item x="0"/>
        <item t="default"/>
      </items>
    </pivotField>
    <pivotField numFmtId="165" showAll="0"/>
    <pivotField showAll="0"/>
    <pivotField showAll="0"/>
    <pivotField showAll="0">
      <items count="5">
        <item x="0"/>
        <item x="1"/>
        <item x="2"/>
        <item x="3"/>
        <item t="default"/>
      </items>
    </pivotField>
    <pivotField numFmtId="2" showAll="0"/>
    <pivotField showAll="0"/>
    <pivotField numFmtId="2" showAll="0"/>
    <pivotField axis="axisRow" numFmtId="2" showAll="0">
      <items count="21">
        <item x="0"/>
        <item x="1"/>
        <item x="14"/>
        <item x="7"/>
        <item x="8"/>
        <item x="5"/>
        <item x="6"/>
        <item x="2"/>
        <item x="3"/>
        <item x="4"/>
        <item x="9"/>
        <item x="11"/>
        <item x="13"/>
        <item x="12"/>
        <item x="10"/>
        <item x="17"/>
        <item x="15"/>
        <item x="18"/>
        <item x="16"/>
        <item x="19"/>
        <item t="default"/>
      </items>
    </pivotField>
    <pivotField numFmtId="2" showAll="0"/>
    <pivotField showAll="0"/>
    <pivotField dataField="1" showAll="0"/>
    <pivotField showAll="0"/>
    <pivotField showAll="0"/>
    <pivotField showAll="0"/>
    <pivotField showAll="0"/>
    <pivotField showAll="0"/>
    <pivotField showAll="0">
      <items count="5">
        <item x="0"/>
        <item x="3"/>
        <item x="2"/>
        <item x="1"/>
        <item t="default"/>
      </items>
    </pivotField>
    <pivotField showAll="0" defaultSubtotal="0"/>
    <pivotField showAll="0" defaultSubtotal="0"/>
    <pivotField showAll="0" defaultSubtotal="0">
      <items count="4">
        <item x="0"/>
        <item x="1"/>
        <item x="2"/>
        <item x="3"/>
      </items>
    </pivotField>
  </pivotFields>
  <rowFields count="1">
    <field x="12"/>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Total Rentals" fld="15" baseField="0" baseItem="0"/>
  </dataFields>
  <chartFormats count="3">
    <chartFormat chart="3" format="1"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FC2231-1D5F-450C-ADC2-CC805FD5D9A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6" firstHeaderRow="0" firstDataRow="1" firstDataCol="1"/>
  <pivotFields count="25">
    <pivotField showAll="0"/>
    <pivotField axis="axisRow" numFmtId="164"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showAll="0"/>
    <pivotField showAll="0"/>
    <pivotField showAll="0"/>
    <pivotField numFmtId="165" showAll="0"/>
    <pivotField showAll="0"/>
    <pivotField showAll="0"/>
    <pivotField showAll="0"/>
    <pivotField numFmtId="2" showAll="0"/>
    <pivotField showAll="0"/>
    <pivotField numFmtId="2" showAll="0"/>
    <pivotField numFmtId="2" showAll="0"/>
    <pivotField dataField="1" numFmtId="2" showAll="0"/>
    <pivotField dataField="1" showAll="0"/>
    <pivotField showAll="0"/>
    <pivotField showAll="0">
      <items count="3">
        <item x="0"/>
        <item x="1"/>
        <item t="default"/>
      </items>
    </pivotField>
    <pivotField showAll="0"/>
    <pivotField showAll="0"/>
    <pivotField showAll="0"/>
    <pivotField showAll="0"/>
    <pivotField showAll="0">
      <items count="5">
        <item x="0"/>
        <item x="3"/>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24"/>
    <field x="23"/>
    <field x="22"/>
    <field x="1"/>
  </rowFields>
  <rowItems count="3">
    <i>
      <x v="1"/>
    </i>
    <i>
      <x v="2"/>
    </i>
    <i t="grand">
      <x/>
    </i>
  </rowItems>
  <colFields count="1">
    <field x="-2"/>
  </colFields>
  <colItems count="2">
    <i>
      <x/>
    </i>
    <i i="1">
      <x v="1"/>
    </i>
  </colItems>
  <dataFields count="2">
    <dataField name="Sum of Registered Users" fld="14" showDataAs="percentOfTotal" baseField="0" baseItem="0" numFmtId="10"/>
    <dataField name="Sum of Casual Users" fld="13" showDataAs="percentOfTotal" baseField="0" baseItem="0" numFmtId="1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83DF10-C272-4244-AC67-220038EF476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C8" firstHeaderRow="1" firstDataRow="1" firstDataCol="1"/>
  <pivotFields count="25">
    <pivotField showAll="0"/>
    <pivotField numFmtId="164"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showAll="0"/>
    <pivotField showAll="0"/>
    <pivotField showAll="0"/>
    <pivotField numFmtId="165" showAll="0"/>
    <pivotField showAll="0"/>
    <pivotField showAll="0"/>
    <pivotField showAll="0">
      <items count="5">
        <item x="0"/>
        <item x="1"/>
        <item x="2"/>
        <item x="3"/>
        <item t="default"/>
      </items>
    </pivotField>
    <pivotField numFmtId="2" showAll="0"/>
    <pivotField showAll="0"/>
    <pivotField numFmtId="2" showAll="0"/>
    <pivotField numFmtId="2" showAll="0"/>
    <pivotField numFmtId="2" showAll="0"/>
    <pivotField showAll="0"/>
    <pivotField dataField="1" showAll="0"/>
    <pivotField showAll="0">
      <items count="3">
        <item x="0"/>
        <item x="1"/>
        <item t="default"/>
      </items>
    </pivotField>
    <pivotField showAll="0"/>
    <pivotField axis="axisRow" showAll="0">
      <items count="3">
        <item x="1"/>
        <item x="0"/>
        <item t="default"/>
      </items>
    </pivotField>
    <pivotField showAll="0"/>
    <pivotField showAll="0"/>
    <pivotField showAll="0">
      <items count="5">
        <item x="0"/>
        <item x="3"/>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3">
    <i>
      <x/>
    </i>
    <i>
      <x v="1"/>
    </i>
    <i t="grand">
      <x/>
    </i>
  </rowItems>
  <colItems count="1">
    <i/>
  </colItems>
  <dataFields count="1">
    <dataField name="Sum of Total Rentals"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8" count="1" selected="0">
            <x v="0"/>
          </reference>
        </references>
      </pivotArea>
    </chartFormat>
    <chartFormat chart="2"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A81846-1CAE-4590-A886-45BE1C50A93C}"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6:E32" firstHeaderRow="1" firstDataRow="2" firstDataCol="1"/>
  <pivotFields count="25">
    <pivotField showAll="0"/>
    <pivotField numFmtId="164"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showAll="0"/>
    <pivotField showAll="0"/>
    <pivotField showAll="0"/>
    <pivotField axis="axisRow" numFmtId="165"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items count="5">
        <item x="0"/>
        <item x="1"/>
        <item x="2"/>
        <item x="3"/>
        <item t="default"/>
      </items>
    </pivotField>
    <pivotField numFmtId="2" showAll="0"/>
    <pivotField showAll="0"/>
    <pivotField numFmtId="2" showAll="0"/>
    <pivotField numFmtId="2" showAll="0"/>
    <pivotField numFmtId="2" showAll="0"/>
    <pivotField showAll="0"/>
    <pivotField dataField="1" showAll="0"/>
    <pivotField axis="axisCol" showAll="0">
      <items count="3">
        <item x="0"/>
        <item x="1"/>
        <item t="default"/>
      </items>
    </pivotField>
    <pivotField showAll="0"/>
    <pivotField showAll="0"/>
    <pivotField showAll="0"/>
    <pivotField showAll="0"/>
    <pivotField showAll="0">
      <items count="5">
        <item x="0"/>
        <item x="3"/>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6"/>
  </colFields>
  <colItems count="3">
    <i>
      <x/>
    </i>
    <i>
      <x v="1"/>
    </i>
    <i t="grand">
      <x/>
    </i>
  </colItems>
  <dataFields count="1">
    <dataField name="Sum of Total Rentals" fld="15" baseField="0" baseItem="0"/>
  </dataFields>
  <conditionalFormats count="2">
    <conditionalFormat priority="2">
      <pivotAreas count="1">
        <pivotArea type="all" outline="0" fieldPosition="0"/>
      </pivotAreas>
    </conditionalFormat>
    <conditionalFormat priority="1">
      <pivotAreas count="1">
        <pivotArea type="all" outline="0"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_Type" xr10:uid="{2F451F4B-206A-4DAB-99E4-D131AE395A4B}" sourceName="Holiday Type">
  <pivotTables>
    <pivotTable tabId="15" name="PivotTable1"/>
    <pivotTable tabId="15" name="PivotTable4"/>
  </pivotTables>
  <data>
    <tabular pivotCacheId="29810633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_Condition3" xr10:uid="{5071939C-EB59-4CF5-AE3F-EE1743A58893}" sourceName="Weather Condition">
  <pivotTables>
    <pivotTable tabId="15" name="PivotTable3"/>
    <pivotTable tabId="16" name="PivotTable1"/>
    <pivotTable tabId="17" name="PivotTable2"/>
  </pivotTables>
  <data>
    <tabular pivotCacheId="2026200949">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Type1" xr10:uid="{C00D5AA6-B4D6-49F5-8F93-9E9094F67E74}" sourceName="Day Type">
  <pivotTables>
    <pivotTable tabId="9" name="PivotTable1"/>
    <pivotTable tabId="15" name="PivotTable3"/>
    <pivotTable tabId="16" name="PivotTable1"/>
    <pivotTable tabId="17" name="PivotTable2"/>
  </pivotTables>
  <data>
    <tabular pivotCacheId="202620094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_Condition2" xr10:uid="{2448D4D9-FD8C-4027-B814-4EB3D71EA9B2}" sourceName="Weather Condition2">
  <pivotTables>
    <pivotTable tabId="9" name="PivotTable2"/>
    <pivotTable tabId="9" name="PivotTable1"/>
    <pivotTable tabId="15" name="PivotTable3"/>
    <pivotTable tabId="16" name="PivotTable1"/>
    <pivotTable tabId="17" name="PivotTable2"/>
  </pivotTables>
  <data>
    <tabular pivotCacheId="2026200949">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liday Type" xr10:uid="{3A5F3D09-F42D-46DD-B454-582AECA61DE9}" cache="Slicer_Holiday_Type" caption="Holiday Type" rowHeight="241300"/>
  <slicer name="Day Type" xr10:uid="{141BEED5-2099-4A35-8664-00711F713F5F}" cache="Slicer_Day_Type1" caption="Day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Type 2" xr10:uid="{C6490D65-B260-4B8F-BC63-E87F8EC18CDC}" cache="Slicer_Day_Type1" caption="Day Type" rowHeight="241300"/>
  <slicer name="Weather Condition2" xr10:uid="{ECDBA188-E0F6-46E8-9B25-452C60707B79}" cache="Slicer_Weather_Condition2" caption="Weather Condition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ather Condition 5" xr10:uid="{2EA1A7D2-261B-4A2E-8A3A-E7973D3EF800}" cache="Slicer_Weather_Condition3" caption="Weather Condit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liday Type 1" xr10:uid="{A334C943-E82E-459A-9C67-F379BBB41092}" cache="Slicer_Holiday_Type" caption="Holiday Type" rowHeight="241300"/>
  <slicer name="Weather Condition 4" xr10:uid="{5BA6C756-B389-4F4C-9C13-A78DF9EC898A}" cache="Slicer_Weather_Condition3" caption="Weather Condition" startItem="2" rowHeight="241300"/>
  <slicer name="Day Type 3" xr10:uid="{1A16F865-662B-4624-B174-D9A792D79649}" cache="Slicer_Day_Type1" caption="Day Type" rowHeight="241300"/>
  <slicer name="Weather Condition2 1" xr10:uid="{22B38607-D648-4442-BDCE-49280413AB99}" cache="Slicer_Weather_Condition2" caption="Weather Condition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50AF3A-819B-4822-A1AA-007215ADE3BB}" name="Table3" displayName="Table3" ref="A1:J611" totalsRowShown="0" headerRowDxfId="2">
  <autoFilter ref="A1:J611" xr:uid="{6450AF3A-819B-4822-A1AA-007215ADE3BB}"/>
  <tableColumns count="10">
    <tableColumn id="1" xr3:uid="{ADEC34AB-08AA-4515-A0A7-D6E3447F622C}" name="ID"/>
    <tableColumn id="2" xr3:uid="{DEF57299-963F-42DF-B8F3-B902034D0154}" name="Date" dataDxfId="3"/>
    <tableColumn id="3" xr3:uid="{F9BE8582-FFCD-4FA8-9251-ADF42B7AAE8A}" name="Season"/>
    <tableColumn id="4" xr3:uid="{7087632F-500D-4A63-A4E9-6CB824CB161D}" name="Year"/>
    <tableColumn id="5" xr3:uid="{4AF1345A-C363-49A0-8CD4-B3FB233CD69D}" name="Month"/>
    <tableColumn id="6" xr3:uid="{6837E8E2-BBCF-43FB-B2A8-669268F7F3CD}" name="Hour"/>
    <tableColumn id="7" xr3:uid="{AC222903-74CD-4433-A848-EAFD86F98F65}" name="Holiday"/>
    <tableColumn id="8" xr3:uid="{57E722C0-5C8B-4E02-A0D6-315E31AA9786}" name="Weekday"/>
    <tableColumn id="9" xr3:uid="{A83247AC-4E57-4B70-8761-98B52D89C021}" name="Weather Condition"/>
    <tableColumn id="10" xr3:uid="{0F9BD9BF-008C-4C89-817A-75A14B18749C}" name="Temperature (c)"/>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D2D62E-4037-4AF0-B436-0FF44996D3B3}" name="Table2" displayName="Table2" ref="A1:G611" totalsRowShown="0" headerRowDxfId="4">
  <autoFilter ref="A1:G611" xr:uid="{F4D2D62E-4037-4AF0-B436-0FF44996D3B3}"/>
  <tableColumns count="7">
    <tableColumn id="1" xr3:uid="{ED99AE73-3230-47DA-B8A2-AD2FCD6C2309}" name="ID"/>
    <tableColumn id="2" xr3:uid="{563085A2-8212-459B-BF9D-87C8319F5BF1}" name="Feels Like Temp ©"/>
    <tableColumn id="3" xr3:uid="{09400910-AF74-4A09-B207-39E3217754BC}" name="Humidity (%)" dataDxfId="5"/>
    <tableColumn id="4" xr3:uid="{489A9A4B-1C66-4B3E-AD29-0A82831B6AB1}" name="Wind Speed "/>
    <tableColumn id="5" xr3:uid="{0623A838-FB11-44C6-95EB-011A8326D752}" name="Casual Users"/>
    <tableColumn id="6" xr3:uid="{6C60DAA5-03B7-412C-9B2A-99568D701BFC}" name="Registered Users"/>
    <tableColumn id="7" xr3:uid="{D6F3CA14-592B-49D5-AFE6-79040F02723C}" name="Total Rentals"/>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A4E932-3D11-43A8-91B4-8B1CD9EDDD8F}" name="Table4" displayName="Table4" ref="A1:XFD1048576" totalsRowShown="0" headerRowDxfId="0">
  <autoFilter ref="A1:XFD1048576" xr:uid="{10A4E932-3D11-43A8-91B4-8B1CD9EDDD8F}"/>
  <tableColumns count="16384">
    <tableColumn id="1" xr3:uid="{58F963F9-EF30-4360-9C1D-632E2FA54598}" name="ID"/>
    <tableColumn id="2" xr3:uid="{BFB758A8-11FE-4871-A762-7080DC29F94E}" name="Date" dataDxfId="1"/>
    <tableColumn id="3" xr3:uid="{7A51FFC1-DCA5-40B6-A92E-7D2BB9184EF1}" name="Season"/>
    <tableColumn id="4" xr3:uid="{5D345CEA-5455-43E1-AF37-B627FA3F848B}" name="Year"/>
    <tableColumn id="5" xr3:uid="{773ECE90-A39A-46D5-9ECF-B76F7C194F2C}" name="Month"/>
    <tableColumn id="6" xr3:uid="{2EC967CA-A63E-40D9-80B0-FFD216D76E69}" name="Hour"/>
    <tableColumn id="7" xr3:uid="{F35CFC7A-A9A3-48E2-8815-44FE8E954CEF}" name="Holiday"/>
    <tableColumn id="8" xr3:uid="{BDB78C15-8356-47B7-B6FF-3FCF74993276}" name="Weekday"/>
    <tableColumn id="9" xr3:uid="{5D0DD3E8-83BF-4790-ABF5-4CFE6183E4F1}" name="Weather Condition"/>
    <tableColumn id="10" xr3:uid="{8C587795-6BE4-411E-BDF0-62ED78743DE6}" name="Temperature (c)"/>
    <tableColumn id="11" xr3:uid="{2287BBF3-9583-4F54-AB6E-E346E36A9F47}" name="Feels Like Temp ©"/>
    <tableColumn id="12" xr3:uid="{067B2EED-2357-4CA6-86F5-F26915BA0C21}" name="Humidity (%)"/>
    <tableColumn id="13" xr3:uid="{DADE2F22-E090-4F9E-B2F0-92858E9A53E5}" name="Wind Speed "/>
    <tableColumn id="14" xr3:uid="{ECDA497A-281A-4E4B-8BB0-AAF33C5C9CF3}" name="Casual Users"/>
    <tableColumn id="15" xr3:uid="{2E4495FB-DD5E-4812-B952-B9B89829BB2F}" name="Registered Users"/>
    <tableColumn id="16" xr3:uid="{BEB8EAF2-2D55-4EFD-AFEB-33139936DC99}" name="Total Rentals"/>
    <tableColumn id="17" xr3:uid="{8F34E562-E477-4B8A-B790-F9021C96F4D0}" name="Column1"/>
    <tableColumn id="18" xr3:uid="{3E4693B6-D0C4-4500-9D21-B0FDD7E62320}" name="Column2"/>
    <tableColumn id="19" xr3:uid="{C3ABD5BF-3FF6-4000-801F-CB900786DF98}" name="Column3"/>
    <tableColumn id="20" xr3:uid="{E0A4B5E1-B3DB-48DD-ACB1-C9B2102C7426}" name="Column4"/>
    <tableColumn id="21" xr3:uid="{D807EDAB-FCF2-4682-AB87-5067FFD87995}" name="Column5"/>
    <tableColumn id="22" xr3:uid="{6963C8A2-77EB-4552-829E-A62902DF6893}" name="Column6"/>
    <tableColumn id="23" xr3:uid="{A46C9982-795A-4D5B-9868-EB83CBE5A9AE}" name="Column7"/>
    <tableColumn id="24" xr3:uid="{88C85087-AF66-4D52-B9F8-002D1EEB273C}" name="Column8"/>
    <tableColumn id="25" xr3:uid="{A9E94B65-D022-4947-9900-7ADCD7CC4FA7}" name="Column9"/>
    <tableColumn id="26" xr3:uid="{978EA42A-A2DE-4913-83C7-1F7CE190591F}" name="Column10"/>
    <tableColumn id="27" xr3:uid="{DC610E25-CF2E-4003-8986-9B654FFBC006}" name="Column11"/>
    <tableColumn id="28" xr3:uid="{C9DB34EC-512C-4C58-9E2A-0A0FB1592524}" name="Column12"/>
    <tableColumn id="29" xr3:uid="{4E417E96-5BBE-4287-A28D-66D9392D424D}" name="Column13"/>
    <tableColumn id="30" xr3:uid="{3BA709E1-9D46-448F-9C74-ACAE94AD414C}" name="Column14"/>
    <tableColumn id="31" xr3:uid="{38175C30-D363-40E3-AEE7-2B913BC42489}" name="Column15"/>
    <tableColumn id="32" xr3:uid="{48388FE7-37A4-42AF-8657-68F8C7D9ABB9}" name="Column16"/>
    <tableColumn id="33" xr3:uid="{DB7D5A03-C822-4995-B815-8E3AC9D87192}" name="Column17"/>
    <tableColumn id="34" xr3:uid="{C1F8EA24-57D8-420B-8600-38C11815E5E6}" name="Column18"/>
    <tableColumn id="35" xr3:uid="{F1D126AD-9FF7-4992-97B9-DB8CC5111865}" name="Column19"/>
    <tableColumn id="36" xr3:uid="{F88AE10A-2000-4204-B962-4D44731D5EB9}" name="Column20"/>
    <tableColumn id="37" xr3:uid="{F8908CD3-0A0E-4217-81C5-99C87E3F1257}" name="Column21"/>
    <tableColumn id="38" xr3:uid="{802FAA7E-6AE5-421A-9C5E-944C4542CC78}" name="Column22"/>
    <tableColumn id="39" xr3:uid="{0B7FEB62-D41D-4482-8A60-F5D11222A37F}" name="Column23"/>
    <tableColumn id="40" xr3:uid="{F14E6348-5FCD-4020-B946-4C7ED061F466}" name="Column24"/>
    <tableColumn id="41" xr3:uid="{BB24B3E6-EF40-4EA4-B564-CD3992F9570D}" name="Column25"/>
    <tableColumn id="42" xr3:uid="{FDFD163E-571D-4EDB-8290-E15CBAC86D25}" name="Column26"/>
    <tableColumn id="43" xr3:uid="{F9D0BE89-67AD-4504-9A42-9AAB29D159B1}" name="Column27"/>
    <tableColumn id="44" xr3:uid="{34C05B51-9F28-4502-8092-490F4CF6DCEC}" name="Column28"/>
    <tableColumn id="45" xr3:uid="{FCDEC1A5-D792-453B-94AF-ACF0B46D3618}" name="Column29"/>
    <tableColumn id="46" xr3:uid="{48C6BD0E-C5DC-44A3-99FB-FDBA8A40BB93}" name="Column30"/>
    <tableColumn id="47" xr3:uid="{F6899480-0654-4C93-8988-BDDF641BD122}" name="Column31"/>
    <tableColumn id="48" xr3:uid="{6E85CC7A-6F98-4783-86B1-D9A48B8C7990}" name="Column32"/>
    <tableColumn id="49" xr3:uid="{1333444F-DE83-4E06-BF64-DA17950AF20D}" name="Column33"/>
    <tableColumn id="50" xr3:uid="{6E58BAB1-F190-4D47-A55D-2F4F624356A1}" name="Column34"/>
    <tableColumn id="51" xr3:uid="{DDE1593D-6845-4A74-A25B-EC90928D96A9}" name="Column35"/>
    <tableColumn id="52" xr3:uid="{5BE8ED94-FEF8-4DC6-A53B-16CA8260C7B0}" name="Column36"/>
    <tableColumn id="53" xr3:uid="{A05371DC-D28F-4DA8-8D02-718A42AC7251}" name="Column37"/>
    <tableColumn id="54" xr3:uid="{CFDA8108-B572-4615-8C4D-EB6EFA8DF918}" name="Column38"/>
    <tableColumn id="55" xr3:uid="{1A3B7FAB-1F2E-4D6A-9F64-6CB1C1B1CF03}" name="Column39"/>
    <tableColumn id="56" xr3:uid="{52F77719-31F9-4A04-AC76-5BBE7FD7CFB0}" name="Column40"/>
    <tableColumn id="57" xr3:uid="{5BC3BA7A-7509-4995-9E0C-EB1475164213}" name="Column41"/>
    <tableColumn id="58" xr3:uid="{4D17FCD9-2EA3-4E13-A34D-2DEC6F52CBAC}" name="Column42"/>
    <tableColumn id="59" xr3:uid="{26BD0B6F-3E23-45BE-8D1C-DBDF5F2E4E91}" name="Column43"/>
    <tableColumn id="60" xr3:uid="{34439281-C1E5-44F5-A418-2AB9D38FD9E2}" name="Column44"/>
    <tableColumn id="61" xr3:uid="{17494D4A-343A-42FE-AB12-7D018BA3E99C}" name="Column45"/>
    <tableColumn id="62" xr3:uid="{BBE37CCF-645F-4562-AA71-2D044FBB3EDB}" name="Column46"/>
    <tableColumn id="63" xr3:uid="{401DB92F-375F-4FD1-A97F-542A59773A2E}" name="Column47"/>
    <tableColumn id="64" xr3:uid="{F13486A5-9FE8-4FB3-BD4F-56E0AB590AAE}" name="Column48"/>
    <tableColumn id="65" xr3:uid="{FFC7B80A-81F0-4D6B-B376-2976CFBA32DF}" name="Column49"/>
    <tableColumn id="66" xr3:uid="{AAF4E67B-8F4E-4A26-B2EF-1A767DDF87A3}" name="Column50"/>
    <tableColumn id="67" xr3:uid="{57F62CD5-B80C-4CD0-88BE-EE1E9093FD6D}" name="Column51"/>
    <tableColumn id="68" xr3:uid="{2E38057F-D8A7-4DCE-AD65-2AFB2A5932EA}" name="Column52"/>
    <tableColumn id="69" xr3:uid="{084EE356-0D8F-436C-BBD9-29D96FEA82A3}" name="Column53"/>
    <tableColumn id="70" xr3:uid="{635FE7DE-F7EB-40ED-B77D-01E8CABEC4D1}" name="Column54"/>
    <tableColumn id="71" xr3:uid="{9FA19EEA-829B-4617-AEBF-EA657CA19C67}" name="Column55"/>
    <tableColumn id="72" xr3:uid="{0156E7F0-DB84-4125-A3F9-4E5AEBD5159B}" name="Column56"/>
    <tableColumn id="73" xr3:uid="{D5CF1F43-66FA-408C-AA50-12AD1B68B049}" name="Column57"/>
    <tableColumn id="74" xr3:uid="{361170CD-4CD3-4241-99C2-05131CAFA25F}" name="Column58"/>
    <tableColumn id="75" xr3:uid="{7FD6549E-C766-46DB-B3F7-4181E7263908}" name="Column59"/>
    <tableColumn id="76" xr3:uid="{576B6EAD-4DB7-4ADE-B9DF-867FE90BF2B4}" name="Column60"/>
    <tableColumn id="77" xr3:uid="{5BC16477-997C-4D61-9035-BE1967282BBB}" name="Column61"/>
    <tableColumn id="78" xr3:uid="{008727BD-5A98-4789-B2D1-F435C5CC2984}" name="Column62"/>
    <tableColumn id="79" xr3:uid="{15D07074-CE3B-4225-B0B0-E56C8ECB4C34}" name="Column63"/>
    <tableColumn id="80" xr3:uid="{90159DE6-37A5-44AE-A957-54D72A88314A}" name="Column64"/>
    <tableColumn id="81" xr3:uid="{0E251E15-EA8C-4F22-BF10-63919B6B31AD}" name="Column65"/>
    <tableColumn id="82" xr3:uid="{06AEED97-F721-42EB-B34A-B11B34D27377}" name="Column66"/>
    <tableColumn id="83" xr3:uid="{037DC78D-C965-4741-8D61-0DB4D3EE333A}" name="Column67"/>
    <tableColumn id="84" xr3:uid="{AED66C34-95A8-4D0B-A228-5A5218E10C39}" name="Column68"/>
    <tableColumn id="85" xr3:uid="{B6177A52-A9C0-47B8-8763-F5999064894A}" name="Column69"/>
    <tableColumn id="86" xr3:uid="{A6ED989B-6B8C-4667-829E-6F2725B9B99B}" name="Column70"/>
    <tableColumn id="87" xr3:uid="{F5705CBF-3F53-466B-B3DD-6C348E6CA385}" name="Column71"/>
    <tableColumn id="88" xr3:uid="{DF2862D6-6F69-4357-95F3-E495E95C3E6D}" name="Column72"/>
    <tableColumn id="89" xr3:uid="{D43001DE-6D38-4675-95CF-DF61E69D5EAA}" name="Column73"/>
    <tableColumn id="90" xr3:uid="{B447F8B9-058A-4C65-95D4-1E5E77D7F9CF}" name="Column74"/>
    <tableColumn id="91" xr3:uid="{B85E8AF1-D503-4118-90A0-B6A4EC19E68F}" name="Column75"/>
    <tableColumn id="92" xr3:uid="{3050410B-6392-4BBD-A9D3-1C3EC5DC52CD}" name="Column76"/>
    <tableColumn id="93" xr3:uid="{5AF60DDB-5021-4C8A-BA9B-F24462894ED0}" name="Column77"/>
    <tableColumn id="94" xr3:uid="{00E52865-7FA7-48BD-92BB-A1878AFD7A8D}" name="Column78"/>
    <tableColumn id="95" xr3:uid="{40349541-E960-4AF6-A841-21B493ADED65}" name="Column79"/>
    <tableColumn id="96" xr3:uid="{6DBC93CB-EA70-4DCA-A33C-CE9315320C16}" name="Column80"/>
    <tableColumn id="97" xr3:uid="{09811C27-BD0C-4B54-83FB-98B353A785B8}" name="Column81"/>
    <tableColumn id="98" xr3:uid="{EFB4260B-16CB-4072-B8A7-9F29875F4C6B}" name="Column82"/>
    <tableColumn id="99" xr3:uid="{574F75DD-E051-4AB5-8E13-5619D68620E4}" name="Column83"/>
    <tableColumn id="100" xr3:uid="{40C704CF-3E4E-4FDC-8C5A-07E78B40BA89}" name="Column84"/>
    <tableColumn id="101" xr3:uid="{D5F8CED1-E7B3-410F-A79E-39378F134014}" name="Column85"/>
    <tableColumn id="102" xr3:uid="{09F28A8C-685E-4738-90CE-20796613F225}" name="Column86"/>
    <tableColumn id="103" xr3:uid="{54C31CB6-A70C-4E85-B4E1-990ECB0109AF}" name="Column87"/>
    <tableColumn id="104" xr3:uid="{DF3C3C64-5C62-43D1-9168-EA20A22A385C}" name="Column88"/>
    <tableColumn id="105" xr3:uid="{F01FA01A-CED9-42DD-97B3-85592736131B}" name="Column89"/>
    <tableColumn id="106" xr3:uid="{BF141B31-F2FB-41FD-8A0A-82C64943225B}" name="Column90"/>
    <tableColumn id="107" xr3:uid="{DA339206-4594-4456-940D-53EB2B9B424A}" name="Column91"/>
    <tableColumn id="108" xr3:uid="{101A996F-C8E8-49DF-8846-7A9247F68DAA}" name="Column92"/>
    <tableColumn id="109" xr3:uid="{9CC0C6BB-16BA-4569-B82E-4C541B283B75}" name="Column93"/>
    <tableColumn id="110" xr3:uid="{C6B37FEF-C2B6-41C5-A1D2-9C36739CCC3E}" name="Column94"/>
    <tableColumn id="111" xr3:uid="{82A93FB0-86A1-41FC-A288-3DD2BDA10897}" name="Column95"/>
    <tableColumn id="112" xr3:uid="{F415076A-7C50-4E25-B401-086035B74A03}" name="Column96"/>
    <tableColumn id="113" xr3:uid="{D273B8E8-8223-46C1-AE93-695A19F7544B}" name="Column97"/>
    <tableColumn id="114" xr3:uid="{6A81C745-5860-48FA-9043-D49A94D024A8}" name="Column98"/>
    <tableColumn id="115" xr3:uid="{CE32BAB9-66F4-4354-B088-01F159CE3596}" name="Column99"/>
    <tableColumn id="116" xr3:uid="{43FDAD36-C264-4FB7-A59B-9CDD1A43D486}" name="Column100"/>
    <tableColumn id="117" xr3:uid="{76A3E0BB-E52D-418C-A814-7DF6A288C022}" name="Column101"/>
    <tableColumn id="118" xr3:uid="{3A77E27E-F76D-4E86-A8AF-B2F7202E2689}" name="Column102"/>
    <tableColumn id="119" xr3:uid="{43B25930-5862-439F-9961-3DEC8D6367D5}" name="Column103"/>
    <tableColumn id="120" xr3:uid="{2957AC3D-61A9-45DA-B5CC-6DF4F803FEFE}" name="Column104"/>
    <tableColumn id="121" xr3:uid="{A975AC5D-3232-4E12-BE19-59D8E4262537}" name="Column105"/>
    <tableColumn id="122" xr3:uid="{7FF3F637-5765-4CC5-83D9-888B66DFBBD4}" name="Column106"/>
    <tableColumn id="123" xr3:uid="{D7F44A5B-34FA-4711-8551-DFD6B640FB53}" name="Column107"/>
    <tableColumn id="124" xr3:uid="{8D7C0F35-8645-49F9-90E4-A713E5D68996}" name="Column108"/>
    <tableColumn id="125" xr3:uid="{EAD1FDDA-2518-4D5B-A5F2-396F37AC3EB3}" name="Column109"/>
    <tableColumn id="126" xr3:uid="{BA323FE6-9C29-4DEF-AFF6-4920B5D855F2}" name="Column110"/>
    <tableColumn id="127" xr3:uid="{54008ADC-5BF2-4A92-92A7-35389C6C0ACC}" name="Column111"/>
    <tableColumn id="128" xr3:uid="{299A6843-3AEE-4B60-9E46-26DC3173BF8A}" name="Column112"/>
    <tableColumn id="129" xr3:uid="{AC1BD67A-DBF1-4BDA-A869-37CC2B36627B}" name="Column113"/>
    <tableColumn id="130" xr3:uid="{3A92B240-D11B-4FE1-BFF9-5F83E60319E9}" name="Column114"/>
    <tableColumn id="131" xr3:uid="{574E75FE-4932-4ED3-A2AE-A1BE656A7A4D}" name="Column115"/>
    <tableColumn id="132" xr3:uid="{521A81CF-FD95-4F4B-A330-5AF3CC7D4656}" name="Column116"/>
    <tableColumn id="133" xr3:uid="{BE9CE6AA-BC7B-415B-BDDA-11340EAC1BEF}" name="Column117"/>
    <tableColumn id="134" xr3:uid="{ED11588B-420C-4464-BE09-AFD8C1B1E562}" name="Column118"/>
    <tableColumn id="135" xr3:uid="{B783E042-7460-4EE8-815D-D228D4EE7E91}" name="Column119"/>
    <tableColumn id="136" xr3:uid="{DE40A41D-39C3-4C8D-AD3D-72CDEA88F946}" name="Column120"/>
    <tableColumn id="137" xr3:uid="{8457D375-930C-4573-B326-2C59EAE72E2F}" name="Column121"/>
    <tableColumn id="138" xr3:uid="{08DB222C-D097-40CF-B88C-FB157F2755B0}" name="Column122"/>
    <tableColumn id="139" xr3:uid="{5B030281-5D1A-48FC-A3C5-76911347FC9F}" name="Column123"/>
    <tableColumn id="140" xr3:uid="{CDB39A1D-9F3F-4668-AAA8-EA6E7C375C4D}" name="Column124"/>
    <tableColumn id="141" xr3:uid="{763FAF6D-78C7-4C67-BB62-4B2B6DB64313}" name="Column125"/>
    <tableColumn id="142" xr3:uid="{B2C2C8F8-55EB-4BF0-80F2-7A1D9472CBB3}" name="Column126"/>
    <tableColumn id="143" xr3:uid="{698AFFF3-A07E-4120-9FC2-55E90FA3735D}" name="Column127"/>
    <tableColumn id="144" xr3:uid="{B12023ED-7334-4CCA-8AC5-DF66C40D00EE}" name="Column128"/>
    <tableColumn id="145" xr3:uid="{727747D9-38A1-44D4-95AC-444AFB93B832}" name="Column129"/>
    <tableColumn id="146" xr3:uid="{F4E5AA6F-775B-4245-8925-3A979CC2677A}" name="Column130"/>
    <tableColumn id="147" xr3:uid="{6E99E40C-6A69-4239-9803-01CCD1CC77FF}" name="Column131"/>
    <tableColumn id="148" xr3:uid="{F87370CF-18A4-41FA-9206-E93EF374DBA9}" name="Column132"/>
    <tableColumn id="149" xr3:uid="{D3ABCCA0-642B-4A04-B079-974BEA902CCF}" name="Column133"/>
    <tableColumn id="150" xr3:uid="{97E7F54D-AF18-4938-BE9E-4DFE0A56C813}" name="Column134"/>
    <tableColumn id="151" xr3:uid="{D819E06A-1AD2-4151-84B4-3894B5BE740A}" name="Column135"/>
    <tableColumn id="152" xr3:uid="{F8783D28-49E5-4D7D-A9CE-961CD9338F40}" name="Column136"/>
    <tableColumn id="153" xr3:uid="{69DC2AD7-86CA-4EBF-BBBA-6A194D73621B}" name="Column137"/>
    <tableColumn id="154" xr3:uid="{522C279B-F026-4312-8AD4-C869D57BCDAA}" name="Column138"/>
    <tableColumn id="155" xr3:uid="{A72A59BF-687F-4878-825D-8D3FDB46CDEC}" name="Column139"/>
    <tableColumn id="156" xr3:uid="{9FD3229F-4316-402E-8DD0-29CBEA39A9F6}" name="Column140"/>
    <tableColumn id="157" xr3:uid="{D4AD7E8D-2164-410B-9D1C-262D589BC2A9}" name="Column141"/>
    <tableColumn id="158" xr3:uid="{0E11B52F-30BA-4229-97E9-82B65B15BFCA}" name="Column142"/>
    <tableColumn id="159" xr3:uid="{7308215B-07BB-4C53-B7E7-A797EC3060B3}" name="Column143"/>
    <tableColumn id="160" xr3:uid="{C5B69DD4-43FB-4390-B4E6-9215E38A3C74}" name="Column144"/>
    <tableColumn id="161" xr3:uid="{229783CC-1997-4C0D-B1AE-79FC75D24F23}" name="Column145"/>
    <tableColumn id="162" xr3:uid="{A39B7556-B1AE-4C90-8AFE-E5985CD66A49}" name="Column146"/>
    <tableColumn id="163" xr3:uid="{9DF59AE8-0FED-4B8A-87C2-1FF2EE443604}" name="Column147"/>
    <tableColumn id="164" xr3:uid="{9FA8FF59-801B-4305-8F2A-FE55F47FAAAB}" name="Column148"/>
    <tableColumn id="165" xr3:uid="{47D3C33E-4753-4E89-8C12-7F60AA0A0A3A}" name="Column149"/>
    <tableColumn id="166" xr3:uid="{718E874F-0EEE-4E54-B8E8-B44A157A54E3}" name="Column150"/>
    <tableColumn id="167" xr3:uid="{8439649D-F4FA-49A1-B447-6302B952CE3D}" name="Column151"/>
    <tableColumn id="168" xr3:uid="{313324B9-0569-428B-9731-52316D82F99D}" name="Column152"/>
    <tableColumn id="169" xr3:uid="{0D376018-2485-444E-9911-988CEA20E2A5}" name="Column153"/>
    <tableColumn id="170" xr3:uid="{D7414986-7A34-4C87-B23C-F2AF2DDAA0B2}" name="Column154"/>
    <tableColumn id="171" xr3:uid="{AF26F201-A987-4C2F-9357-F9834C094CD0}" name="Column155"/>
    <tableColumn id="172" xr3:uid="{94B1F41E-6CA9-4477-BA8C-70326447E0A0}" name="Column156"/>
    <tableColumn id="173" xr3:uid="{602DA867-2F90-48F4-A08D-E759BE09EB22}" name="Column157"/>
    <tableColumn id="174" xr3:uid="{0318A385-F689-47E4-90A5-0B07486C6657}" name="Column158"/>
    <tableColumn id="175" xr3:uid="{84343702-4132-43E8-8349-C8C6EDDB8C51}" name="Column159"/>
    <tableColumn id="176" xr3:uid="{E309DCAF-5387-497D-B524-1908524F0117}" name="Column160"/>
    <tableColumn id="177" xr3:uid="{B899B119-04A6-42C4-9110-AA98B4A6C729}" name="Column161"/>
    <tableColumn id="178" xr3:uid="{8F32C024-62DD-496C-A917-9E17DBEB369D}" name="Column162"/>
    <tableColumn id="179" xr3:uid="{A91512F2-A19B-4F47-ADC3-8D99EC5F9279}" name="Column163"/>
    <tableColumn id="180" xr3:uid="{6D8FF92F-4486-4DAB-B238-CEBB8A89EDDC}" name="Column164"/>
    <tableColumn id="181" xr3:uid="{DBC73F01-4474-4174-8FFA-C9A1C2587128}" name="Column165"/>
    <tableColumn id="182" xr3:uid="{8C5F7760-B32D-45C2-BB49-4EB15020F08A}" name="Column166"/>
    <tableColumn id="183" xr3:uid="{CE725790-E3E1-4438-830E-4D5E337976D0}" name="Column167"/>
    <tableColumn id="184" xr3:uid="{F8C52EA5-8631-4CB0-9AC3-4496920337A2}" name="Column168"/>
    <tableColumn id="185" xr3:uid="{0ECFD28D-8C66-48C5-AD20-9E62F4E6399A}" name="Column169"/>
    <tableColumn id="186" xr3:uid="{4A71CC95-E9F2-4AC6-8B2D-929A744012D4}" name="Column170"/>
    <tableColumn id="187" xr3:uid="{6C56F638-DE3B-43A5-9576-8D59A243764F}" name="Column171"/>
    <tableColumn id="188" xr3:uid="{5FF56540-C41D-47B6-81ED-31D8A6E52CBF}" name="Column172"/>
    <tableColumn id="189" xr3:uid="{3E987966-A272-4B22-928B-8AC2395684E1}" name="Column173"/>
    <tableColumn id="190" xr3:uid="{10F6290A-F3D9-47A2-BE3E-24FD28F3E1F0}" name="Column174"/>
    <tableColumn id="191" xr3:uid="{D86FE115-4C0D-45BF-B99D-50D2F9179F01}" name="Column175"/>
    <tableColumn id="192" xr3:uid="{E97A3846-F048-40BA-A283-310B7AA9E928}" name="Column176"/>
    <tableColumn id="193" xr3:uid="{0C7AB8A5-E99E-4A69-9C29-85CEF3E7DF7B}" name="Column177"/>
    <tableColumn id="194" xr3:uid="{14669CE0-FD6C-41EB-A6F0-231BD775113D}" name="Column178"/>
    <tableColumn id="195" xr3:uid="{DCF7567F-5AE6-4135-9A8E-D26CBA024595}" name="Column179"/>
    <tableColumn id="196" xr3:uid="{6692AC31-A382-451E-8A17-638F06FF99D4}" name="Column180"/>
    <tableColumn id="197" xr3:uid="{950C8060-3F4C-47E2-93AF-D88B3B23CB7F}" name="Column181"/>
    <tableColumn id="198" xr3:uid="{6C1E5A9D-A9CD-418B-8BC2-328FAE85475D}" name="Column182"/>
    <tableColumn id="199" xr3:uid="{AFFFF573-4B58-4FF9-A5EE-8C2CDA072A29}" name="Column183"/>
    <tableColumn id="200" xr3:uid="{13B53CC8-848F-4A62-968D-19EA12AD17D6}" name="Column184"/>
    <tableColumn id="201" xr3:uid="{7A1A5AEA-78F9-4BAB-ACC8-3FD2CD579DF0}" name="Column185"/>
    <tableColumn id="202" xr3:uid="{A02D572A-523A-448B-ACAF-6653969E2E45}" name="Column186"/>
    <tableColumn id="203" xr3:uid="{6A7BAE04-0664-4D8F-B362-3D5CF38A0D67}" name="Column187"/>
    <tableColumn id="204" xr3:uid="{0A0CAF1A-BCBB-438C-9FEF-434E29BAE681}" name="Column188"/>
    <tableColumn id="205" xr3:uid="{E973D1A8-5003-4871-8584-64C3CC2F9608}" name="Column189"/>
    <tableColumn id="206" xr3:uid="{9183A7D3-0FDA-4D8F-ACCC-4C31E6953606}" name="Column190"/>
    <tableColumn id="207" xr3:uid="{7ABF3EA4-B196-4847-A071-0A4DF29A4227}" name="Column191"/>
    <tableColumn id="208" xr3:uid="{F80999E0-1085-4F76-8B12-CCCAF0710564}" name="Column192"/>
    <tableColumn id="209" xr3:uid="{62DA7498-D59E-458C-9E65-064F11CFBECC}" name="Column193"/>
    <tableColumn id="210" xr3:uid="{964B8576-9A34-414E-83A4-8C5D8C412819}" name="Column194"/>
    <tableColumn id="211" xr3:uid="{157973F3-11CC-42DE-B71F-9D30FFD8FFF8}" name="Column195"/>
    <tableColumn id="212" xr3:uid="{5EAA5876-1049-4E5F-BF93-A4C9A0D5D55A}" name="Column196"/>
    <tableColumn id="213" xr3:uid="{8CDC36ED-5BCB-4F80-887B-CEE0C52B3F46}" name="Column197"/>
    <tableColumn id="214" xr3:uid="{A7EA0A89-6AA6-4586-ABFE-C4A1C73EC0F0}" name="Column198"/>
    <tableColumn id="215" xr3:uid="{5F2F52A7-9471-445C-9495-7D7331BF7BD8}" name="Column199"/>
    <tableColumn id="216" xr3:uid="{9AA349E8-656C-4DEB-80D9-0A5A6A22B1C9}" name="Column200"/>
    <tableColumn id="217" xr3:uid="{8C72E921-2AD3-4B14-BA8A-D1A9AB64965D}" name="Column201"/>
    <tableColumn id="218" xr3:uid="{DEDF6AE0-BDBC-4B60-955A-547A61CB4F9F}" name="Column202"/>
    <tableColumn id="219" xr3:uid="{A47CBD12-FDBD-4EF0-8E76-0D119CC5C7DF}" name="Column203"/>
    <tableColumn id="220" xr3:uid="{7527B0A8-479D-4198-94EB-B77BE81D3F50}" name="Column204"/>
    <tableColumn id="221" xr3:uid="{8017BFE3-89B8-451A-8899-CC6C78B17A50}" name="Column205"/>
    <tableColumn id="222" xr3:uid="{86A78F01-BB12-41ED-B032-4B25D30107A0}" name="Column206"/>
    <tableColumn id="223" xr3:uid="{35A38FD1-87D2-4D04-8225-4CFE0079A59D}" name="Column207"/>
    <tableColumn id="224" xr3:uid="{2D2DEB7E-2841-4BAB-8C32-E7E17F74D36D}" name="Column208"/>
    <tableColumn id="225" xr3:uid="{91F6E25B-054D-4116-9FAD-3EF759627722}" name="Column209"/>
    <tableColumn id="226" xr3:uid="{AD70600E-A29C-4691-A793-C745352F6A30}" name="Column210"/>
    <tableColumn id="227" xr3:uid="{FF3A5255-2FB9-4F3C-B3CF-2B69EBA59BD9}" name="Column211"/>
    <tableColumn id="228" xr3:uid="{79571E9E-F111-4E9A-8925-B4D76DC42564}" name="Column212"/>
    <tableColumn id="229" xr3:uid="{0D4E6ACB-9570-495D-A097-2B6FF02A002F}" name="Column213"/>
    <tableColumn id="230" xr3:uid="{51624D42-286F-41E9-9772-75BF8741A672}" name="Column214"/>
    <tableColumn id="231" xr3:uid="{57C31B90-AB6A-41A6-BA2A-E950399B9B8F}" name="Column215"/>
    <tableColumn id="232" xr3:uid="{8777289A-952E-4D5E-9C1C-AA1B4816913C}" name="Column216"/>
    <tableColumn id="233" xr3:uid="{895E72B2-8B77-4A9E-8DE6-001AFB783AF3}" name="Column217"/>
    <tableColumn id="234" xr3:uid="{96265B18-E79B-49F6-8882-71E18B2F5DD5}" name="Column218"/>
    <tableColumn id="235" xr3:uid="{3154C13A-3879-4300-8DE4-2B85EB2FC413}" name="Column219"/>
    <tableColumn id="236" xr3:uid="{15AAE151-0F50-48EF-BF78-E2793F3003E9}" name="Column220"/>
    <tableColumn id="237" xr3:uid="{D35C04EB-DCF5-4875-BBC9-7F2612A68609}" name="Column221"/>
    <tableColumn id="238" xr3:uid="{892B6742-4DBB-4A4F-92B6-10F5A09D5F9B}" name="Column222"/>
    <tableColumn id="239" xr3:uid="{AE32385C-DD46-49A9-98CC-9BA2823F1584}" name="Column223"/>
    <tableColumn id="240" xr3:uid="{0751C4C4-34FC-493B-B90B-90E7F51B91EE}" name="Column224"/>
    <tableColumn id="241" xr3:uid="{33399B0A-1F54-4D2C-A8C5-68988B252261}" name="Column225"/>
    <tableColumn id="242" xr3:uid="{8599F30C-412B-4C59-9D29-7C5B0C684901}" name="Column226"/>
    <tableColumn id="243" xr3:uid="{E9889536-ECA3-47CA-B5DB-C08258CB3060}" name="Column227"/>
    <tableColumn id="244" xr3:uid="{C43F0F7B-45A1-4D36-B817-D76DB8552AF3}" name="Column228"/>
    <tableColumn id="245" xr3:uid="{28C6DF9E-0798-462B-B062-A733B1AD8365}" name="Column229"/>
    <tableColumn id="246" xr3:uid="{A26BB924-E90E-4ADD-8E82-CE1EB6975239}" name="Column230"/>
    <tableColumn id="247" xr3:uid="{75DEA432-1419-4FF8-8EC1-32558E4C8CAC}" name="Column231"/>
    <tableColumn id="248" xr3:uid="{7B28974B-38C4-44D2-AD10-16358F6E5B6B}" name="Column232"/>
    <tableColumn id="249" xr3:uid="{69779D98-648A-4922-9DA2-C0BF7DC3DE1F}" name="Column233"/>
    <tableColumn id="250" xr3:uid="{2CF05211-7716-42A9-A82D-66E8354249E0}" name="Column234"/>
    <tableColumn id="251" xr3:uid="{4AFB70AE-4BF0-4628-AE51-330B52BAAFD4}" name="Column235"/>
    <tableColumn id="252" xr3:uid="{0F00AD2C-28AF-452A-818F-382DC107CA64}" name="Column236"/>
    <tableColumn id="253" xr3:uid="{B94420D4-CA33-4BBC-AB57-D0F2CDCA05F2}" name="Column237"/>
    <tableColumn id="254" xr3:uid="{26FFFCA2-36B9-4240-A820-7D77E79794D6}" name="Column238"/>
    <tableColumn id="255" xr3:uid="{5609CE62-318A-4024-A7CA-45B6BCCEDECC}" name="Column239"/>
    <tableColumn id="256" xr3:uid="{19E530E4-B59C-4BC8-BF00-06B2FAD25F32}" name="Column240"/>
    <tableColumn id="257" xr3:uid="{D5D93556-C370-4BF0-89A0-2021415420F3}" name="Column241"/>
    <tableColumn id="258" xr3:uid="{C7F67F13-0C68-4D91-8915-C39FE42D4788}" name="Column242"/>
    <tableColumn id="259" xr3:uid="{93811142-34D7-49B8-ACCB-00EA6323147F}" name="Column243"/>
    <tableColumn id="260" xr3:uid="{9A519169-4289-42A5-9548-60489E133A65}" name="Column244"/>
    <tableColumn id="261" xr3:uid="{B08D0EBF-5434-4C9B-BCD0-ACDD7B2F79ED}" name="Column245"/>
    <tableColumn id="262" xr3:uid="{251F733C-F33B-46EA-A957-C0115A75C1AA}" name="Column246"/>
    <tableColumn id="263" xr3:uid="{AAAB81D0-5E1C-4BFE-8F45-05A88671D1E5}" name="Column247"/>
    <tableColumn id="264" xr3:uid="{433D267F-7500-4DA7-868D-85C18DC2E81A}" name="Column248"/>
    <tableColumn id="265" xr3:uid="{46CC2FD3-E349-4478-8BF3-FAC657FE316F}" name="Column249"/>
    <tableColumn id="266" xr3:uid="{986E5557-6D6C-48E7-B70B-F7E635665956}" name="Column250"/>
    <tableColumn id="267" xr3:uid="{4DB987B8-F5DF-438F-8C34-EE563D1683EE}" name="Column251"/>
    <tableColumn id="268" xr3:uid="{0DEEEBED-894F-4581-8059-0F380333F93C}" name="Column252"/>
    <tableColumn id="269" xr3:uid="{DC649D23-7C8D-4FF5-8DDB-BFB20C8DACAA}" name="Column253"/>
    <tableColumn id="270" xr3:uid="{7759ADE6-C6C3-4A55-A0D0-55B6F3B95D41}" name="Column254"/>
    <tableColumn id="271" xr3:uid="{8C8F2C30-7AB6-458D-B7EC-A898532D6518}" name="Column255"/>
    <tableColumn id="272" xr3:uid="{422F6594-27A2-4153-A287-621866769547}" name="Column256"/>
    <tableColumn id="273" xr3:uid="{1C9EEBD6-775B-4FCF-A441-C8A861E1F9CF}" name="Column257"/>
    <tableColumn id="274" xr3:uid="{174B9EC1-51C3-407C-ADF5-7B27CD6A254B}" name="Column258"/>
    <tableColumn id="275" xr3:uid="{41C10ED5-D8A4-4CF0-BCA7-F8239C0B449E}" name="Column259"/>
    <tableColumn id="276" xr3:uid="{BB187B36-FBBB-40EC-A235-0DCDAC6138F9}" name="Column260"/>
    <tableColumn id="277" xr3:uid="{C7F9D983-55CC-4B88-810E-295721758A67}" name="Column261"/>
    <tableColumn id="278" xr3:uid="{55C6874C-36C5-43EA-8C34-171D5DCEFF1B}" name="Column262"/>
    <tableColumn id="279" xr3:uid="{93EB1D9F-8B18-4256-AC92-62E016425896}" name="Column263"/>
    <tableColumn id="280" xr3:uid="{98BF8C18-938C-48C3-87D6-77A49722D490}" name="Column264"/>
    <tableColumn id="281" xr3:uid="{0D5FC52C-461D-40FD-8F77-6FCEFACC773B}" name="Column265"/>
    <tableColumn id="282" xr3:uid="{2E3E713E-7793-4AB0-AC4E-7537E870EDF2}" name="Column266"/>
    <tableColumn id="283" xr3:uid="{7605C5EB-C543-4688-9922-A1545206B513}" name="Column267"/>
    <tableColumn id="284" xr3:uid="{A378EDD4-FB5C-4B81-BA02-DDC8D9AB9CD2}" name="Column268"/>
    <tableColumn id="285" xr3:uid="{AF559FAC-9BF3-4599-BD21-73010FF30EF6}" name="Column269"/>
    <tableColumn id="286" xr3:uid="{6923591F-98DE-473F-A84D-5DA77BDE4F44}" name="Column270"/>
    <tableColumn id="287" xr3:uid="{51AF81FD-A996-498D-AF4D-B8F36D361ECB}" name="Column271"/>
    <tableColumn id="288" xr3:uid="{61DACF90-7CF9-4992-B5DD-FC734BD5322A}" name="Column272"/>
    <tableColumn id="289" xr3:uid="{90AE2485-2064-4010-A142-5FB0F1BABD2C}" name="Column273"/>
    <tableColumn id="290" xr3:uid="{A8DF7E50-E6A5-4C43-95D3-0829FBC6BFBF}" name="Column274"/>
    <tableColumn id="291" xr3:uid="{109B0E8D-D810-4FDC-8913-FBDA9B78A89C}" name="Column275"/>
    <tableColumn id="292" xr3:uid="{A58B9555-B148-4E55-85B2-65C2BE42FD2E}" name="Column276"/>
    <tableColumn id="293" xr3:uid="{955849C9-4AD3-4978-AAC0-6CB73F3B95C8}" name="Column277"/>
    <tableColumn id="294" xr3:uid="{BABE7AA5-9B63-4C50-AFDA-E3D1B6496DFB}" name="Column278"/>
    <tableColumn id="295" xr3:uid="{D5B7ABA5-6B4B-4FD4-ADEE-209226DD0F64}" name="Column279"/>
    <tableColumn id="296" xr3:uid="{2527D0DD-6990-46D3-A78D-9E2B084B55FB}" name="Column280"/>
    <tableColumn id="297" xr3:uid="{A18B30E6-F2CF-4A6D-AE76-FA640C4D1F9A}" name="Column281"/>
    <tableColumn id="298" xr3:uid="{5297C8FC-03E0-4288-A9B0-2C510A56A1B4}" name="Column282"/>
    <tableColumn id="299" xr3:uid="{7A4BC067-72B4-430B-B862-C4EB54FB4C29}" name="Column283"/>
    <tableColumn id="300" xr3:uid="{9AB2E258-652A-4E32-8A4E-B19F57293D62}" name="Column284"/>
    <tableColumn id="301" xr3:uid="{AEF2B702-BC21-4C48-9958-90F3317A7E26}" name="Column285"/>
    <tableColumn id="302" xr3:uid="{A775D2C2-495A-468E-AEBF-D1948A5ECE32}" name="Column286"/>
    <tableColumn id="303" xr3:uid="{BD86C7D2-7945-47F0-AD24-21FD0B2E1F06}" name="Column287"/>
    <tableColumn id="304" xr3:uid="{5E6B73B4-B19A-47F4-870D-B78706D08DB5}" name="Column288"/>
    <tableColumn id="305" xr3:uid="{D3D0FDDE-A27D-4477-891A-84B56748D472}" name="Column289"/>
    <tableColumn id="306" xr3:uid="{E29C22CD-7EFC-4DC4-95E4-6E78C380D3DA}" name="Column290"/>
    <tableColumn id="307" xr3:uid="{33F0CD08-6C90-4F31-AB31-24D48A64D427}" name="Column291"/>
    <tableColumn id="308" xr3:uid="{BE9286EB-929F-4018-BF8B-D7CDE4BD78C0}" name="Column292"/>
    <tableColumn id="309" xr3:uid="{DA8FCAFE-8568-4D1A-919C-DA3055B85958}" name="Column293"/>
    <tableColumn id="310" xr3:uid="{3C1821FD-D411-4DB9-BF60-410350D4E9B3}" name="Column294"/>
    <tableColumn id="311" xr3:uid="{27BE4A23-CB62-4CB2-8981-EACF2C338A18}" name="Column295"/>
    <tableColumn id="312" xr3:uid="{DA0084D7-232C-4D82-862D-1FABD86BB7EE}" name="Column296"/>
    <tableColumn id="313" xr3:uid="{C1762086-489B-49E0-9FB6-62ED773471F8}" name="Column297"/>
    <tableColumn id="314" xr3:uid="{6C90DCFE-8872-472A-98F4-0707E89D83A5}" name="Column298"/>
    <tableColumn id="315" xr3:uid="{97159EBB-911A-4787-9CA3-EC8A9C50472C}" name="Column299"/>
    <tableColumn id="316" xr3:uid="{AB72E318-8D1D-4660-BC47-931857391647}" name="Column300"/>
    <tableColumn id="317" xr3:uid="{1454022B-1E0C-49E5-B817-810F229AB684}" name="Column301"/>
    <tableColumn id="318" xr3:uid="{C5B5F81A-DF8F-4263-BEB1-BEC13533B099}" name="Column302"/>
    <tableColumn id="319" xr3:uid="{262AD415-3F8B-4053-B988-D920D2A7E512}" name="Column303"/>
    <tableColumn id="320" xr3:uid="{09E6736D-6FDC-432C-B9EF-47F25C121C72}" name="Column304"/>
    <tableColumn id="321" xr3:uid="{5B8A6CFF-4455-42F2-8BCD-EB677CFC0650}" name="Column305"/>
    <tableColumn id="322" xr3:uid="{C1F6B790-59B2-46AD-9152-53FB476236DA}" name="Column306"/>
    <tableColumn id="323" xr3:uid="{D327C7F0-79E6-4FD1-A557-CA34025C2716}" name="Column307"/>
    <tableColumn id="324" xr3:uid="{369F56F7-9EEF-4253-BE90-3F91604C1761}" name="Column308"/>
    <tableColumn id="325" xr3:uid="{44805FB8-3FF1-45F3-BE2B-7EBFE5B6AC3E}" name="Column309"/>
    <tableColumn id="326" xr3:uid="{3B7B22C5-C313-417C-B1BC-39E8B5EA6E5C}" name="Column310"/>
    <tableColumn id="327" xr3:uid="{289C2BA6-13DD-4905-B30B-1EC9A0EE8904}" name="Column311"/>
    <tableColumn id="328" xr3:uid="{CA218909-64A8-4E2B-90E8-447D24FB80BD}" name="Column312"/>
    <tableColumn id="329" xr3:uid="{9708E1B2-4673-4281-AF04-EF1E77399059}" name="Column313"/>
    <tableColumn id="330" xr3:uid="{6C3CC784-856C-447E-A509-745A5EBA19E9}" name="Column314"/>
    <tableColumn id="331" xr3:uid="{1286FF88-0AB3-4992-9A24-59953FB8CE85}" name="Column315"/>
    <tableColumn id="332" xr3:uid="{E8DE6BC4-DFB7-4533-BAC1-12E25A5586DC}" name="Column316"/>
    <tableColumn id="333" xr3:uid="{D45FA383-78A7-4E53-85C0-F1CA44FF5A3E}" name="Column317"/>
    <tableColumn id="334" xr3:uid="{74126C7A-9DCD-41B4-8B36-E3220C270A86}" name="Column318"/>
    <tableColumn id="335" xr3:uid="{9D73B3B8-9E64-45A4-9792-A7828D1868F5}" name="Column319"/>
    <tableColumn id="336" xr3:uid="{454A691A-7E52-4606-AC4C-A8D631EE6224}" name="Column320"/>
    <tableColumn id="337" xr3:uid="{E7153C99-E168-4153-AC04-3D7AF2C24DE1}" name="Column321"/>
    <tableColumn id="338" xr3:uid="{B55B0550-6431-4EEC-B39D-47C2F073EC8C}" name="Column322"/>
    <tableColumn id="339" xr3:uid="{22BF566D-99D8-41B1-B22C-7FEC88BDF05A}" name="Column323"/>
    <tableColumn id="340" xr3:uid="{AF5ACA51-845B-4DD9-8314-222BDB52D6C1}" name="Column324"/>
    <tableColumn id="341" xr3:uid="{B02FF6ED-6740-4D9C-AA35-7E7C17AD94F8}" name="Column325"/>
    <tableColumn id="342" xr3:uid="{68BD9DDF-F851-4A1C-A5C3-3F4D753C91B4}" name="Column326"/>
    <tableColumn id="343" xr3:uid="{A31C6F50-B8A3-4FDC-A8CA-2DBB2242BEA4}" name="Column327"/>
    <tableColumn id="344" xr3:uid="{56EF19D1-9F51-41F2-B73A-8A6267BF6F51}" name="Column328"/>
    <tableColumn id="345" xr3:uid="{287A0C02-2F36-424E-8F85-C6CCF192DB74}" name="Column329"/>
    <tableColumn id="346" xr3:uid="{18EC84EF-1965-4E12-AF20-0B147CE33878}" name="Column330"/>
    <tableColumn id="347" xr3:uid="{3E31B08D-8BFD-4AA1-A68D-24AC2A766B9E}" name="Column331"/>
    <tableColumn id="348" xr3:uid="{B29FD304-BB53-4F7A-B25C-EED538739E06}" name="Column332"/>
    <tableColumn id="349" xr3:uid="{6BA93A29-1263-4AD5-9036-9C15AD1B887E}" name="Column333"/>
    <tableColumn id="350" xr3:uid="{F0C42FEA-AE71-491C-B8C4-A167116E7DB8}" name="Column334"/>
    <tableColumn id="351" xr3:uid="{47D0B0AB-CBC3-4652-AB34-1115A02B17F7}" name="Column335"/>
    <tableColumn id="352" xr3:uid="{AC2D0500-9607-419A-B8B0-72F2500E908D}" name="Column336"/>
    <tableColumn id="353" xr3:uid="{AB2ED3F0-3159-45D9-AF19-72582A42F0B8}" name="Column337"/>
    <tableColumn id="354" xr3:uid="{A876EC9E-05C4-4E8A-A5CE-ED02DA91C9CB}" name="Column338"/>
    <tableColumn id="355" xr3:uid="{D2B0C0B8-9637-4C99-8D5A-8D8EA3CF76B9}" name="Column339"/>
    <tableColumn id="356" xr3:uid="{AB457A72-3513-4E55-841E-CC1D4587EC0B}" name="Column340"/>
    <tableColumn id="357" xr3:uid="{73995FA7-A55A-44B3-B62E-F6587FA4A386}" name="Column341"/>
    <tableColumn id="358" xr3:uid="{83157117-819F-48A2-9FF1-F7395D970870}" name="Column342"/>
    <tableColumn id="359" xr3:uid="{B39A20BE-7647-4D72-9033-517E736678C4}" name="Column343"/>
    <tableColumn id="360" xr3:uid="{37BB506F-B275-4946-B8B6-56E514348398}" name="Column344"/>
    <tableColumn id="361" xr3:uid="{0956D027-55CB-423A-A92B-25799CF4FDDC}" name="Column345"/>
    <tableColumn id="362" xr3:uid="{91B863F0-FA5B-4177-961D-D8EFFB68A199}" name="Column346"/>
    <tableColumn id="363" xr3:uid="{E8306D7D-C14B-4949-9220-06C607CAC0A8}" name="Column347"/>
    <tableColumn id="364" xr3:uid="{F891D858-3981-47BC-B6DE-C0154CDD914D}" name="Column348"/>
    <tableColumn id="365" xr3:uid="{5B438597-A121-4035-B5E4-9201E51CB31C}" name="Column349"/>
    <tableColumn id="366" xr3:uid="{065BE71B-783E-4B5E-B7B0-315FCDD59835}" name="Column350"/>
    <tableColumn id="367" xr3:uid="{5AA9DC3B-1D84-4A91-B53E-19A000104E78}" name="Column351"/>
    <tableColumn id="368" xr3:uid="{65725427-574C-42EB-9968-467956E2A340}" name="Column352"/>
    <tableColumn id="369" xr3:uid="{58112D75-3516-4B76-A396-12530DB52AEA}" name="Column353"/>
    <tableColumn id="370" xr3:uid="{D875B487-9788-47DF-8A4B-60405B119055}" name="Column354"/>
    <tableColumn id="371" xr3:uid="{6BE2EF91-B871-4AD1-88DE-B5BAB7E24258}" name="Column355"/>
    <tableColumn id="372" xr3:uid="{F849628E-AE70-4A43-92A6-FFFA2C8467E4}" name="Column356"/>
    <tableColumn id="373" xr3:uid="{2A51AA18-800B-432D-9BF2-DA51049F752B}" name="Column357"/>
    <tableColumn id="374" xr3:uid="{72622A49-1C8C-44CE-A718-700A503501AC}" name="Column358"/>
    <tableColumn id="375" xr3:uid="{B6DF5804-5138-411E-8211-345975ACFFA6}" name="Column359"/>
    <tableColumn id="376" xr3:uid="{6BB06207-BE9B-4C10-90F0-25E758AC6E0D}" name="Column360"/>
    <tableColumn id="377" xr3:uid="{6952ECBD-00FF-468E-9DF4-A210AE0E6E4C}" name="Column361"/>
    <tableColumn id="378" xr3:uid="{F0B2AC03-4C26-491E-B725-9EB538A2A074}" name="Column362"/>
    <tableColumn id="379" xr3:uid="{A3EF037B-B902-4AD2-9524-B584874A7AAF}" name="Column363"/>
    <tableColumn id="380" xr3:uid="{35746908-94EE-4560-96B1-B3EDDB205203}" name="Column364"/>
    <tableColumn id="381" xr3:uid="{C101EC61-7A3A-4A28-8FEF-F0709A13D8E8}" name="Column365"/>
    <tableColumn id="382" xr3:uid="{4A468AC5-AECF-4D62-8571-41188D169C0E}" name="Column366"/>
    <tableColumn id="383" xr3:uid="{B817FEEF-04BD-408B-96BA-2DF81D1FC304}" name="Column367"/>
    <tableColumn id="384" xr3:uid="{32AE152A-9E20-485B-B2EC-C9CE98D18CCA}" name="Column368"/>
    <tableColumn id="385" xr3:uid="{07B89BFC-04AC-49E8-9E83-F7C574F5FB75}" name="Column369"/>
    <tableColumn id="386" xr3:uid="{F2A70F48-C257-4158-B62A-C0D2FACAEC43}" name="Column370"/>
    <tableColumn id="387" xr3:uid="{5A9246FF-2F6B-4BE1-8BF4-D07D3DE20D6D}" name="Column371"/>
    <tableColumn id="388" xr3:uid="{53A0F42A-E19A-4DE5-993B-3DEBA5F45737}" name="Column372"/>
    <tableColumn id="389" xr3:uid="{E97BB03D-775D-40E9-A397-4E272FF60D38}" name="Column373"/>
    <tableColumn id="390" xr3:uid="{F6A8B008-CD11-4D29-AF74-6628C9C4F46A}" name="Column374"/>
    <tableColumn id="391" xr3:uid="{377CE735-4BA6-456B-8B5B-1232B4F86461}" name="Column375"/>
    <tableColumn id="392" xr3:uid="{8931702E-2B34-45C9-A242-6AB4446AE692}" name="Column376"/>
    <tableColumn id="393" xr3:uid="{4FB06FF8-8BAA-4069-9CA3-1999D2B7014E}" name="Column377"/>
    <tableColumn id="394" xr3:uid="{23878F77-7009-4B1D-9A64-6B982F229783}" name="Column378"/>
    <tableColumn id="395" xr3:uid="{C5C48170-FBB0-4F8B-BC71-5B0AF3E8680A}" name="Column379"/>
    <tableColumn id="396" xr3:uid="{C1560135-6491-46DA-99C0-06ABA2EAB5D0}" name="Column380"/>
    <tableColumn id="397" xr3:uid="{B71ABF13-C5A4-44EE-8437-45A1D6ABA225}" name="Column381"/>
    <tableColumn id="398" xr3:uid="{2DA50166-7A62-4AE0-819E-8CBB75DF4024}" name="Column382"/>
    <tableColumn id="399" xr3:uid="{6A0E59D6-F81F-4D0A-A68B-33253840C69C}" name="Column383"/>
    <tableColumn id="400" xr3:uid="{122F28C3-E046-41A4-836D-63EEBDAFB36B}" name="Column384"/>
    <tableColumn id="401" xr3:uid="{2DD52B75-38A3-4155-A255-05ADFF5B55E2}" name="Column385"/>
    <tableColumn id="402" xr3:uid="{B1F1A9D9-38D1-4073-8108-D9D4B4C2C638}" name="Column386"/>
    <tableColumn id="403" xr3:uid="{B36F30AC-73EC-49A9-A289-A389ACBE5DCE}" name="Column387"/>
    <tableColumn id="404" xr3:uid="{4085C12A-0014-496C-84DA-89150B65AC92}" name="Column388"/>
    <tableColumn id="405" xr3:uid="{DD0A7190-EE59-4027-96C1-9E1272213CC3}" name="Column389"/>
    <tableColumn id="406" xr3:uid="{C0775B26-3C45-4547-8FE0-AAAF2802A8B0}" name="Column390"/>
    <tableColumn id="407" xr3:uid="{2A7FB435-F1E5-4299-B046-A2474F0FAE53}" name="Column391"/>
    <tableColumn id="408" xr3:uid="{6C050B52-2F45-4411-AC6B-ED7FAAFC5D07}" name="Column392"/>
    <tableColumn id="409" xr3:uid="{EA5CCE32-CCD3-46D6-A227-79AE7FD32CC2}" name="Column393"/>
    <tableColumn id="410" xr3:uid="{2EC6E5EF-9754-496B-8028-C21865B3DA97}" name="Column394"/>
    <tableColumn id="411" xr3:uid="{C66EEDCA-E0A5-4FF5-8DED-2232226A5D1F}" name="Column395"/>
    <tableColumn id="412" xr3:uid="{B28DC413-7781-47FA-BC86-47EF37D43EEE}" name="Column396"/>
    <tableColumn id="413" xr3:uid="{DA5079E3-82AB-4D8A-B3B2-8F5D129F7574}" name="Column397"/>
    <tableColumn id="414" xr3:uid="{E0310054-2E4A-41F2-B3F6-20E2E1C42E8C}" name="Column398"/>
    <tableColumn id="415" xr3:uid="{F4E956B7-8A2B-45E2-A8E8-5C40D15FEB6E}" name="Column399"/>
    <tableColumn id="416" xr3:uid="{C733DEEF-3EBC-4643-B32C-7905DD77DC7E}" name="Column400"/>
    <tableColumn id="417" xr3:uid="{024095D4-9372-4A6E-B2EA-7F4F42C56BAB}" name="Column401"/>
    <tableColumn id="418" xr3:uid="{C419D4F1-61E8-4E74-8461-0F1AE4887FC3}" name="Column402"/>
    <tableColumn id="419" xr3:uid="{A863A57A-F185-4155-A6AF-5A3189729F9A}" name="Column403"/>
    <tableColumn id="420" xr3:uid="{7F75DB3E-2629-46EE-99AC-A2A64F859064}" name="Column404"/>
    <tableColumn id="421" xr3:uid="{26CFB0CC-4739-432B-A658-7A83C9A410C2}" name="Column405"/>
    <tableColumn id="422" xr3:uid="{B7667828-E1BE-42E7-81AF-A2FDBC6FA3E0}" name="Column406"/>
    <tableColumn id="423" xr3:uid="{D277AC53-9B52-4E0B-8B86-A5FA9BC0842E}" name="Column407"/>
    <tableColumn id="424" xr3:uid="{4C5ECA48-72CC-4EE3-B858-52ADC0359A2E}" name="Column408"/>
    <tableColumn id="425" xr3:uid="{001A5389-3062-4523-89F7-AFD6234B7A42}" name="Column409"/>
    <tableColumn id="426" xr3:uid="{34553093-B425-4F93-9A8E-ACB8450A5B4C}" name="Column410"/>
    <tableColumn id="427" xr3:uid="{15C2BE0C-435A-4277-B889-512858ACB595}" name="Column411"/>
    <tableColumn id="428" xr3:uid="{A1EF6171-FB0C-4916-9647-6B338880CDCF}" name="Column412"/>
    <tableColumn id="429" xr3:uid="{C53D17EA-6E7F-4ECD-8751-D0E70534F50B}" name="Column413"/>
    <tableColumn id="430" xr3:uid="{85DFA8C0-F904-4BEB-A0EA-633CA70961A4}" name="Column414"/>
    <tableColumn id="431" xr3:uid="{A70E120E-E113-44A1-A141-922DBF9D2F6B}" name="Column415"/>
    <tableColumn id="432" xr3:uid="{D85EDD3F-C6E0-4250-8118-1BA7522064AF}" name="Column416"/>
    <tableColumn id="433" xr3:uid="{B333FD91-F56E-497F-A706-2B2938C58B71}" name="Column417"/>
    <tableColumn id="434" xr3:uid="{AD9AA899-026E-4B59-B31D-8B70F0F6168E}" name="Column418"/>
    <tableColumn id="435" xr3:uid="{16BAA76B-D737-48B2-B2CA-E69E58F14F4F}" name="Column419"/>
    <tableColumn id="436" xr3:uid="{13724DC9-87EE-43CB-AFE1-52533EB7025D}" name="Column420"/>
    <tableColumn id="437" xr3:uid="{F5A782E2-276B-444C-8934-7ECEEDAF2D3E}" name="Column421"/>
    <tableColumn id="438" xr3:uid="{B3CA7A5D-DABC-469F-901D-0D4F5C160972}" name="Column422"/>
    <tableColumn id="439" xr3:uid="{BFCB01B4-D3C0-4D35-88DE-1C9C20C5E157}" name="Column423"/>
    <tableColumn id="440" xr3:uid="{2D9DB81E-B6C6-4F02-96BD-3AD08D8D09C1}" name="Column424"/>
    <tableColumn id="441" xr3:uid="{BE75E58C-5213-463E-8046-D6B1DBEC773C}" name="Column425"/>
    <tableColumn id="442" xr3:uid="{446F5955-0088-4486-9DB4-C492D9F8AB4D}" name="Column426"/>
    <tableColumn id="443" xr3:uid="{1FCEA315-3584-4677-8F53-AFB4DC68BFD8}" name="Column427"/>
    <tableColumn id="444" xr3:uid="{473E2F6E-6CF6-4011-A3B4-8558E3D11BF9}" name="Column428"/>
    <tableColumn id="445" xr3:uid="{DDFD535E-7011-42F3-AA21-A4096CB2D2F4}" name="Column429"/>
    <tableColumn id="446" xr3:uid="{02953D1C-01E0-46B8-86CA-8FE69370EFFB}" name="Column430"/>
    <tableColumn id="447" xr3:uid="{DEAE3A56-7988-41F1-8FBF-7ACE0D8A3354}" name="Column431"/>
    <tableColumn id="448" xr3:uid="{DCDC3892-D0C4-4FDE-89F2-A7407D739EA4}" name="Column432"/>
    <tableColumn id="449" xr3:uid="{4A79B6A6-4F0C-4FE9-AE42-1AAEC9A8CAC4}" name="Column433"/>
    <tableColumn id="450" xr3:uid="{94CB7702-A6EF-48AF-B2F7-ABF756B38D60}" name="Column434"/>
    <tableColumn id="451" xr3:uid="{9EDE8025-8C65-45DC-8773-7BF3825B3724}" name="Column435"/>
    <tableColumn id="452" xr3:uid="{88C38165-EAF4-4359-8B41-8D901B5C567B}" name="Column436"/>
    <tableColumn id="453" xr3:uid="{461A6909-04D7-4F28-8DF8-A657A3EDFA5E}" name="Column437"/>
    <tableColumn id="454" xr3:uid="{A6B0CEB5-CF89-443F-AC28-DEEDE39BD3E8}" name="Column438"/>
    <tableColumn id="455" xr3:uid="{9AB5419D-6326-4A85-B829-046DF4F22DE9}" name="Column439"/>
    <tableColumn id="456" xr3:uid="{00DD84A4-12AF-4C8C-9647-556BCF96240E}" name="Column440"/>
    <tableColumn id="457" xr3:uid="{8E3B6B4C-6D38-4AF9-B0B9-53E6912EB986}" name="Column441"/>
    <tableColumn id="458" xr3:uid="{C61C70B6-AD59-4210-ADDB-E3BD84D3F033}" name="Column442"/>
    <tableColumn id="459" xr3:uid="{11E2D5B8-40EA-4039-8D8E-564230E718A0}" name="Column443"/>
    <tableColumn id="460" xr3:uid="{16DEA8C6-4CF6-4013-BB79-F7B7C0B97691}" name="Column444"/>
    <tableColumn id="461" xr3:uid="{9306F3C7-5CB8-4940-8B1C-10B4BE7B9460}" name="Column445"/>
    <tableColumn id="462" xr3:uid="{AD0E0C75-630A-48F7-A693-3836A2CABBBA}" name="Column446"/>
    <tableColumn id="463" xr3:uid="{9FF4E66C-94BC-48F3-8087-1C74B5CA6671}" name="Column447"/>
    <tableColumn id="464" xr3:uid="{1FD732EB-410C-4DEF-BDAE-312B3764ED39}" name="Column448"/>
    <tableColumn id="465" xr3:uid="{132E6F96-63CC-49AE-8E66-1CC701E92CF8}" name="Column449"/>
    <tableColumn id="466" xr3:uid="{7D9B68C3-BE8D-44F3-83D8-B1496BB6BFE9}" name="Column450"/>
    <tableColumn id="467" xr3:uid="{96FE33C8-169F-453A-AC47-F3849C3F10EB}" name="Column451"/>
    <tableColumn id="468" xr3:uid="{D797DCDE-578F-453D-B1BC-7FD760924260}" name="Column452"/>
    <tableColumn id="469" xr3:uid="{DF966CC2-8E34-4700-B2D6-3C6DFA93B146}" name="Column453"/>
    <tableColumn id="470" xr3:uid="{B0FF7452-5105-439F-9F97-343314F66172}" name="Column454"/>
    <tableColumn id="471" xr3:uid="{ACC1BB1B-E0B2-42D9-8F85-B5A98BBC4153}" name="Column455"/>
    <tableColumn id="472" xr3:uid="{7A56EFA2-E793-4189-A828-0ECB0244EAFD}" name="Column456"/>
    <tableColumn id="473" xr3:uid="{9194D16A-2B83-474F-BBBE-A0F53DCE2921}" name="Column457"/>
    <tableColumn id="474" xr3:uid="{2D5215F7-8DBF-49FB-ACC4-499C570921CF}" name="Column458"/>
    <tableColumn id="475" xr3:uid="{48D5E601-B2E6-4AEE-AC0E-C13D18611E46}" name="Column459"/>
    <tableColumn id="476" xr3:uid="{D6DFEF1B-2C3D-4AD1-91ED-C1D5383186B3}" name="Column460"/>
    <tableColumn id="477" xr3:uid="{146229C6-E017-48C5-94E6-B428A156BF67}" name="Column461"/>
    <tableColumn id="478" xr3:uid="{D0ACA57F-97B3-4192-A28C-AAE4B4B60D91}" name="Column462"/>
    <tableColumn id="479" xr3:uid="{96B492E7-8A9F-4A4B-8DCC-E57C8EDC71E3}" name="Column463"/>
    <tableColumn id="480" xr3:uid="{45A921E1-E56F-45B1-9B01-957BD3DC5A6D}" name="Column464"/>
    <tableColumn id="481" xr3:uid="{4481EBCD-6C95-4F3E-BCF4-92D80F4C272E}" name="Column465"/>
    <tableColumn id="482" xr3:uid="{6CE808D5-5B9E-42BC-A936-62F35A324711}" name="Column466"/>
    <tableColumn id="483" xr3:uid="{F1FBE762-C233-4EA3-B90A-A011C7149E81}" name="Column467"/>
    <tableColumn id="484" xr3:uid="{6978BD50-0C8F-4832-B193-22AB5ECE1495}" name="Column468"/>
    <tableColumn id="485" xr3:uid="{DDFFF63F-FA27-4579-9431-4E8B4671CD9B}" name="Column469"/>
    <tableColumn id="486" xr3:uid="{FAF3E1F6-991F-4364-B7B4-47E890AAEE41}" name="Column470"/>
    <tableColumn id="487" xr3:uid="{EB02CD6C-8083-4443-B316-576D624B5B5F}" name="Column471"/>
    <tableColumn id="488" xr3:uid="{CEA192B0-670B-4DEC-ACE6-9C57A053D9F0}" name="Column472"/>
    <tableColumn id="489" xr3:uid="{FEE604F0-8E04-41A5-B8E7-AE3E95738BAB}" name="Column473"/>
    <tableColumn id="490" xr3:uid="{918ADC06-60CC-4014-B55F-75F3A81BDFDE}" name="Column474"/>
    <tableColumn id="491" xr3:uid="{3AEB431D-4DC6-441D-966E-E62155FD27C5}" name="Column475"/>
    <tableColumn id="492" xr3:uid="{6AFDE781-69CB-4817-A8E8-1FCF24176BDC}" name="Column476"/>
    <tableColumn id="493" xr3:uid="{C18CD62F-CF56-4355-A930-3BE8CB19761D}" name="Column477"/>
    <tableColumn id="494" xr3:uid="{CE0AA0E3-62D4-4C2F-9FA3-D76171C8C4D5}" name="Column478"/>
    <tableColumn id="495" xr3:uid="{4DB61097-14CC-4365-B4AD-62DCF5C46EA7}" name="Column479"/>
    <tableColumn id="496" xr3:uid="{CB513AD3-E8C2-41DA-9C0B-3FE83BEA6812}" name="Column480"/>
    <tableColumn id="497" xr3:uid="{5A378144-08A9-4B30-B223-B9A98F847B60}" name="Column481"/>
    <tableColumn id="498" xr3:uid="{7786AE74-9857-4323-82E5-A81BBC578CCB}" name="Column482"/>
    <tableColumn id="499" xr3:uid="{3772F35B-9800-4DE7-8F9E-717AEE4A5EAF}" name="Column483"/>
    <tableColumn id="500" xr3:uid="{9F9BD099-D4FC-43B0-90FD-F894AE7976FB}" name="Column484"/>
    <tableColumn id="501" xr3:uid="{52432166-CF0B-4C3B-A586-778DBA22AC18}" name="Column485"/>
    <tableColumn id="502" xr3:uid="{B2E91E26-E4A5-4137-8F3F-342EFCDD3A54}" name="Column486"/>
    <tableColumn id="503" xr3:uid="{4398BB3E-2A2F-4B77-A54F-29FDA10754A4}" name="Column487"/>
    <tableColumn id="504" xr3:uid="{B12A77B0-FE32-457A-9FCB-C0D9CEA380F7}" name="Column488"/>
    <tableColumn id="505" xr3:uid="{F51694EC-4923-4AE9-B42A-4CD1324C20D6}" name="Column489"/>
    <tableColumn id="506" xr3:uid="{DE38CD1D-86A2-41EE-8D4D-76497E611661}" name="Column490"/>
    <tableColumn id="507" xr3:uid="{81755481-2F90-42C4-8BCE-4590259F6EBE}" name="Column491"/>
    <tableColumn id="508" xr3:uid="{7B659FD5-B6BC-4D2B-9DBA-262137913445}" name="Column492"/>
    <tableColumn id="509" xr3:uid="{434304F0-EE2D-4727-85DD-2A983EA94D2E}" name="Column493"/>
    <tableColumn id="510" xr3:uid="{8F514548-5284-49C0-AF72-4C8C78F1634C}" name="Column494"/>
    <tableColumn id="511" xr3:uid="{26FE2B71-B212-46D9-89D2-FAF55A624240}" name="Column495"/>
    <tableColumn id="512" xr3:uid="{314187F0-110C-45C3-98AA-D93A926812C6}" name="Column496"/>
    <tableColumn id="513" xr3:uid="{35AA22FE-FEB8-482A-B46E-2410DE246B38}" name="Column497"/>
    <tableColumn id="514" xr3:uid="{2FDF1B2A-047F-4F0F-8488-AF5173E6FC4E}" name="Column498"/>
    <tableColumn id="515" xr3:uid="{9C1E79C2-9F7C-4E52-9CA3-F8438B995E68}" name="Column499"/>
    <tableColumn id="516" xr3:uid="{87C041D1-E62B-4AE2-9746-897034C836EA}" name="Column500"/>
    <tableColumn id="517" xr3:uid="{B76D4FD6-8C53-43D9-9729-C032E996D321}" name="Column501"/>
    <tableColumn id="518" xr3:uid="{8D11C54F-B01A-43D0-8A90-6016B40D1138}" name="Column502"/>
    <tableColumn id="519" xr3:uid="{B2A2A53C-3D3F-4F9F-86F3-C373346DE00E}" name="Column503"/>
    <tableColumn id="520" xr3:uid="{D757199E-1C01-4399-9291-78B9C7461050}" name="Column504"/>
    <tableColumn id="521" xr3:uid="{F7612617-208E-4A16-80A1-074CAF31AE23}" name="Column505"/>
    <tableColumn id="522" xr3:uid="{47F0A906-AA02-4EDD-B299-314B8FE8E27D}" name="Column506"/>
    <tableColumn id="523" xr3:uid="{8EC1D061-70AE-4C21-A906-7C5034608942}" name="Column507"/>
    <tableColumn id="524" xr3:uid="{900E153B-A41A-4C11-A01B-041721A01B5B}" name="Column508"/>
    <tableColumn id="525" xr3:uid="{98848E5E-6693-4AA8-AF4B-F58EC1F45426}" name="Column509"/>
    <tableColumn id="526" xr3:uid="{B5F162A9-74BA-4EAA-9957-91B0EFE049DE}" name="Column510"/>
    <tableColumn id="527" xr3:uid="{0AFB0D90-26C8-4E1F-8ED9-4AAD61FEE38A}" name="Column511"/>
    <tableColumn id="528" xr3:uid="{DD171E05-D72C-4C68-99CF-3F3E3670C60F}" name="Column512"/>
    <tableColumn id="529" xr3:uid="{0C37BBC1-03F3-4E43-BDA8-8BFF1E8BE794}" name="Column513"/>
    <tableColumn id="530" xr3:uid="{96F71386-519A-4255-9F14-1F3A0F538BAA}" name="Column514"/>
    <tableColumn id="531" xr3:uid="{7C2AD61F-8FA8-468E-9A71-9CE6D758F276}" name="Column515"/>
    <tableColumn id="532" xr3:uid="{C8DC2356-2114-4B27-83E4-4D4DE255F0F4}" name="Column516"/>
    <tableColumn id="533" xr3:uid="{76AA0154-3921-4B80-813F-3F3411C027B2}" name="Column517"/>
    <tableColumn id="534" xr3:uid="{077C3797-BA5C-4D02-98CB-89CD9DFC7ED4}" name="Column518"/>
    <tableColumn id="535" xr3:uid="{56D5E702-A875-45D2-943F-AD995A88255F}" name="Column519"/>
    <tableColumn id="536" xr3:uid="{97274C1B-7A85-44C6-98BB-3C7555C294B1}" name="Column520"/>
    <tableColumn id="537" xr3:uid="{B1344A63-1ACE-4099-AC8D-D0BF99A5EF05}" name="Column521"/>
    <tableColumn id="538" xr3:uid="{1158116B-D767-4048-8AE7-4071F6138C49}" name="Column522"/>
    <tableColumn id="539" xr3:uid="{A3763E50-2B76-4379-8F15-B18F7A9417A7}" name="Column523"/>
    <tableColumn id="540" xr3:uid="{BC9577E2-C865-4C0C-A173-5642BAEC1F1C}" name="Column524"/>
    <tableColumn id="541" xr3:uid="{7E4BB514-0101-4ADB-8C9F-C4051DD27A7D}" name="Column525"/>
    <tableColumn id="542" xr3:uid="{0CC5CEAA-68F4-44DD-9D86-40ACDBBE5D8D}" name="Column526"/>
    <tableColumn id="543" xr3:uid="{3D91E62B-1BFC-4B16-A6DE-69AD32BD4360}" name="Column527"/>
    <tableColumn id="544" xr3:uid="{95285D94-3FB5-487C-8732-988DEC35994C}" name="Column528"/>
    <tableColumn id="545" xr3:uid="{95DE209A-8B4C-4BE2-A650-E9E3A034FE4A}" name="Column529"/>
    <tableColumn id="546" xr3:uid="{FE5A8260-3800-43B4-B5F6-9EE2FD8325AB}" name="Column530"/>
    <tableColumn id="547" xr3:uid="{84C76509-60EC-4547-B347-E9A727A661FB}" name="Column531"/>
    <tableColumn id="548" xr3:uid="{BF5BBD84-1EC4-40F4-BF9B-28B6D32E7A87}" name="Column532"/>
    <tableColumn id="549" xr3:uid="{070271E9-88A2-4F46-995A-5649AD745440}" name="Column533"/>
    <tableColumn id="550" xr3:uid="{B4ED6AC5-68B6-4B1C-8C0D-8CD98F748361}" name="Column534"/>
    <tableColumn id="551" xr3:uid="{21C857A5-B4E2-4D35-A5B7-4CCF2BAF2891}" name="Column535"/>
    <tableColumn id="552" xr3:uid="{EE73B1FD-E9C7-4EAC-A4C3-6E757C3AB256}" name="Column536"/>
    <tableColumn id="553" xr3:uid="{5232AD1D-727E-4FC5-A860-4E3498FD6193}" name="Column537"/>
    <tableColumn id="554" xr3:uid="{9F919F58-6B8D-4B9B-974C-E4FD2C398685}" name="Column538"/>
    <tableColumn id="555" xr3:uid="{6A274C53-7346-4664-B478-4DE43FB79F44}" name="Column539"/>
    <tableColumn id="556" xr3:uid="{CCC4B06F-3B62-4D2C-A462-CCD04D858A58}" name="Column540"/>
    <tableColumn id="557" xr3:uid="{92F90018-71CF-4571-9995-78885E36B601}" name="Column541"/>
    <tableColumn id="558" xr3:uid="{A1F1761E-DE9B-4FFA-B26A-1B8D23408CE0}" name="Column542"/>
    <tableColumn id="559" xr3:uid="{A508F196-2140-454D-BDAB-B1D6DCDE03C4}" name="Column543"/>
    <tableColumn id="560" xr3:uid="{CC898489-3B30-424A-963B-C10835C39295}" name="Column544"/>
    <tableColumn id="561" xr3:uid="{49422978-AA1C-4B33-A744-CDC7E86A79B4}" name="Column545"/>
    <tableColumn id="562" xr3:uid="{8C985395-8BC7-40A8-A5B4-5BEE75F926BC}" name="Column546"/>
    <tableColumn id="563" xr3:uid="{C8DEB8B3-02CF-4DA4-8270-0CF77E14E21D}" name="Column547"/>
    <tableColumn id="564" xr3:uid="{67454477-F97F-43C9-A73C-6D189D79EAB0}" name="Column548"/>
    <tableColumn id="565" xr3:uid="{79789065-E521-43C0-97C9-7FBD39257857}" name="Column549"/>
    <tableColumn id="566" xr3:uid="{D0A5E068-D35C-4D85-BDFC-99532CE03BE7}" name="Column550"/>
    <tableColumn id="567" xr3:uid="{D1BAB54F-24B4-4D1B-B90B-172DE0DFB0A2}" name="Column551"/>
    <tableColumn id="568" xr3:uid="{5DC8B794-D6CF-41EF-A41D-1B193E43D256}" name="Column552"/>
    <tableColumn id="569" xr3:uid="{4CF1630B-D5BF-44DB-AE34-198CE4E7FE57}" name="Column553"/>
    <tableColumn id="570" xr3:uid="{6834CF26-DE8F-4A6D-8F23-BB599A77CBA1}" name="Column554"/>
    <tableColumn id="571" xr3:uid="{2D62B70E-D414-4E7F-BD8B-3416A17731DE}" name="Column555"/>
    <tableColumn id="572" xr3:uid="{22E97A7F-83F5-4E0B-A0B6-24B6A927557B}" name="Column556"/>
    <tableColumn id="573" xr3:uid="{5E057C91-C216-4453-84CE-BA70331E9106}" name="Column557"/>
    <tableColumn id="574" xr3:uid="{EFA91663-5B98-4748-8964-70FC5BF5308A}" name="Column558"/>
    <tableColumn id="575" xr3:uid="{A11C613A-1B8F-4D0C-9BCC-97C4B73CB0B0}" name="Column559"/>
    <tableColumn id="576" xr3:uid="{1133D38F-B10C-4DE2-952B-26765FCA4DEC}" name="Column560"/>
    <tableColumn id="577" xr3:uid="{749846B2-92F4-4550-8C8F-CA7B7680701F}" name="Column561"/>
    <tableColumn id="578" xr3:uid="{E9B3C8DD-2FEB-44BE-84BA-8D0767A00F97}" name="Column562"/>
    <tableColumn id="579" xr3:uid="{27F92D80-1BFF-458F-858A-BBFD895D5332}" name="Column563"/>
    <tableColumn id="580" xr3:uid="{E6550124-F724-4F7A-A5A7-57D80D4F6420}" name="Column564"/>
    <tableColumn id="581" xr3:uid="{5DCA4773-B30D-4080-9B29-47D0A4108516}" name="Column565"/>
    <tableColumn id="582" xr3:uid="{E3978114-ED07-4665-9843-5812992537D6}" name="Column566"/>
    <tableColumn id="583" xr3:uid="{FB41CCDD-586C-40CD-A9DC-4DC3E90485A1}" name="Column567"/>
    <tableColumn id="584" xr3:uid="{2A9D47F4-5F22-4D33-B84A-05B6BF458320}" name="Column568"/>
    <tableColumn id="585" xr3:uid="{8E12E88B-6B38-4BA2-BD2F-D135108602B1}" name="Column569"/>
    <tableColumn id="586" xr3:uid="{7592E3BA-CA98-4467-9F8A-55BD68A6B754}" name="Column570"/>
    <tableColumn id="587" xr3:uid="{C794ED3B-9AF5-4A1B-B31A-24AECD924101}" name="Column571"/>
    <tableColumn id="588" xr3:uid="{0FFC4D65-9364-468D-9DF2-FD9D36AB59AB}" name="Column572"/>
    <tableColumn id="589" xr3:uid="{91B67ADC-71F9-47BE-9E8C-848CB26DAC98}" name="Column573"/>
    <tableColumn id="590" xr3:uid="{95FB7BD9-B1D8-43C0-A028-5B1ACD21C814}" name="Column574"/>
    <tableColumn id="591" xr3:uid="{16803299-FD89-4BB3-9F38-AE26401513BD}" name="Column575"/>
    <tableColumn id="592" xr3:uid="{29B6D141-F8EC-4EA0-916D-C95F75DBC7D7}" name="Column576"/>
    <tableColumn id="593" xr3:uid="{256B8A7C-B614-40D9-84C3-792784B20140}" name="Column577"/>
    <tableColumn id="594" xr3:uid="{18B16F81-6AC3-4547-B38E-9E0B6D1CEA93}" name="Column578"/>
    <tableColumn id="595" xr3:uid="{F418B238-91C0-45DA-A587-26C1F8D0B524}" name="Column579"/>
    <tableColumn id="596" xr3:uid="{4DFA95F2-26DA-48C0-84EE-1FF0F68784B8}" name="Column580"/>
    <tableColumn id="597" xr3:uid="{D653472B-ECDA-4661-AECD-9F2AD3E89974}" name="Column581"/>
    <tableColumn id="598" xr3:uid="{61F932C9-9B53-404D-ABAD-0EFBE692C014}" name="Column582"/>
    <tableColumn id="599" xr3:uid="{5C3FEA51-0FA7-4159-9244-8003FF58BF29}" name="Column583"/>
    <tableColumn id="600" xr3:uid="{C8A38A54-ED92-4129-B110-6A144C0C60C4}" name="Column584"/>
    <tableColumn id="601" xr3:uid="{5ACF7104-6223-49F6-94E7-4DEB73A3499E}" name="Column585"/>
    <tableColumn id="602" xr3:uid="{582EEF2F-5B03-45D1-ADB0-A5DAC833A5E2}" name="Column586"/>
    <tableColumn id="603" xr3:uid="{E1AE43C4-3533-4114-8E2A-C124DB7D19A3}" name="Column587"/>
    <tableColumn id="604" xr3:uid="{B93C002A-89DB-4E4B-ACE1-27439781442B}" name="Column588"/>
    <tableColumn id="605" xr3:uid="{20E9FEAA-491C-4D5D-83C9-F57F99903477}" name="Column589"/>
    <tableColumn id="606" xr3:uid="{68F4EF51-B5C6-4F54-A520-C863B60F6DDE}" name="Column590"/>
    <tableColumn id="607" xr3:uid="{3D48D0FF-542C-4BCB-BD7C-49D24EF86245}" name="Column591"/>
    <tableColumn id="608" xr3:uid="{49BF12CA-0829-4172-B56C-6650F5DB01FB}" name="Column592"/>
    <tableColumn id="609" xr3:uid="{0D9E4AC1-9353-4095-9AEA-EFEC702F179A}" name="Column593"/>
    <tableColumn id="610" xr3:uid="{153FA3B3-4391-4CD3-90FF-E4430B977AB1}" name="Column594"/>
    <tableColumn id="611" xr3:uid="{95A8FBCA-2764-4CFC-8624-DE1BB3DA4C22}" name="Column595"/>
    <tableColumn id="612" xr3:uid="{703D2DFC-9779-411D-82C4-97B1E4EE1B1F}" name="Column596"/>
    <tableColumn id="613" xr3:uid="{EF85621B-DE36-40DC-953A-2626540570A0}" name="Column597"/>
    <tableColumn id="614" xr3:uid="{97BE1C2A-BB93-4D33-84BB-E61CA019FAA8}" name="Column598"/>
    <tableColumn id="615" xr3:uid="{97F65981-1869-4920-96E3-E9170ED679CA}" name="Column599"/>
    <tableColumn id="616" xr3:uid="{C1B88ABC-C3CF-4BEC-B433-63D68E4C44F9}" name="Column600"/>
    <tableColumn id="617" xr3:uid="{9B9BA1BB-5184-4F59-842D-362F9478D080}" name="Column601"/>
    <tableColumn id="618" xr3:uid="{C8DCBBE1-66B5-4521-8559-C2B129FA0C50}" name="Column602"/>
    <tableColumn id="619" xr3:uid="{8468C9BA-0966-486C-AFE0-46B8EC301866}" name="Column603"/>
    <tableColumn id="620" xr3:uid="{2058C001-3FE9-41EA-A51E-2581C6DE3E8B}" name="Column604"/>
    <tableColumn id="621" xr3:uid="{323FD8CF-0750-4DB2-9668-C6699E23FBAD}" name="Column605"/>
    <tableColumn id="622" xr3:uid="{861875DD-ACA8-409A-872D-05CDDCC65569}" name="Column606"/>
    <tableColumn id="623" xr3:uid="{ECD3B4F9-844D-43C1-BF5A-FD0709A715F2}" name="Column607"/>
    <tableColumn id="624" xr3:uid="{AD3E7FE8-19AF-4785-B6B7-A0FA00947ADC}" name="Column608"/>
    <tableColumn id="625" xr3:uid="{73CC4735-B18E-494A-8832-EA48E02A0497}" name="Column609"/>
    <tableColumn id="626" xr3:uid="{93712D8C-522D-431D-8047-387E278CFE19}" name="Column610"/>
    <tableColumn id="627" xr3:uid="{54BCD3FC-E1F8-43C4-BBEA-A04B3827C1FF}" name="Column611"/>
    <tableColumn id="628" xr3:uid="{8719BAF8-144C-4820-9BF8-69F42ED01DC8}" name="Column612"/>
    <tableColumn id="629" xr3:uid="{944A81B8-DD56-4E63-8C84-D55EB19951A4}" name="Column613"/>
    <tableColumn id="630" xr3:uid="{60D1E40D-6BA2-417C-96FA-49FF80324754}" name="Column614"/>
    <tableColumn id="631" xr3:uid="{E9169EE4-019F-456B-AC7F-DC9DE97A7B1A}" name="Column615"/>
    <tableColumn id="632" xr3:uid="{ACBC1A99-A82F-42DA-976B-513BFC09FAD3}" name="Column616"/>
    <tableColumn id="633" xr3:uid="{F6FA8675-B934-4197-AA1B-99E6FA66F6BE}" name="Column617"/>
    <tableColumn id="634" xr3:uid="{493E4EAD-57AF-4368-BA5B-8DF6194618BD}" name="Column618"/>
    <tableColumn id="635" xr3:uid="{FA5BD5E6-AF63-4C08-930F-9D311E48DE45}" name="Column619"/>
    <tableColumn id="636" xr3:uid="{EE00E52A-4FCD-4590-90E4-199DF2A25B59}" name="Column620"/>
    <tableColumn id="637" xr3:uid="{87ADE3C3-9FFB-4645-B9B0-10B4615AC322}" name="Column621"/>
    <tableColumn id="638" xr3:uid="{7C00240A-3A0F-4C56-9120-A8FF615CAB02}" name="Column622"/>
    <tableColumn id="639" xr3:uid="{87197935-831B-41F8-83AC-EBFFA0A39DC6}" name="Column623"/>
    <tableColumn id="640" xr3:uid="{7AAB37DE-0E7E-4591-9DAC-743E13CFFECF}" name="Column624"/>
    <tableColumn id="641" xr3:uid="{0114A245-4986-446E-82A6-5DA2D0E2D71E}" name="Column625"/>
    <tableColumn id="642" xr3:uid="{D3C25C5F-AE97-45CE-986E-ED406C14EE24}" name="Column626"/>
    <tableColumn id="643" xr3:uid="{BB46BB76-351D-4447-8C13-DE42B38AF215}" name="Column627"/>
    <tableColumn id="644" xr3:uid="{2B96E447-35D7-444D-AED1-85705AFDDB15}" name="Column628"/>
    <tableColumn id="645" xr3:uid="{C121F3F7-12B3-4383-9F6F-232E1C9272BD}" name="Column629"/>
    <tableColumn id="646" xr3:uid="{FFE0BDD0-84A6-456D-B0B2-C09E943DFD8E}" name="Column630"/>
    <tableColumn id="647" xr3:uid="{417ED26C-739D-49E8-80D3-CBAF1F9EF095}" name="Column631"/>
    <tableColumn id="648" xr3:uid="{92DCDB07-A6E1-4D5A-B41A-F8182DBD2F9B}" name="Column632"/>
    <tableColumn id="649" xr3:uid="{F73AAEBC-DB2D-4E84-9E5E-DDADC502310D}" name="Column633"/>
    <tableColumn id="650" xr3:uid="{9C463631-C445-4E36-8C9A-AF6CB5F52CDA}" name="Column634"/>
    <tableColumn id="651" xr3:uid="{1E394BCA-C436-41DF-B07A-5BDFC1B19BE6}" name="Column635"/>
    <tableColumn id="652" xr3:uid="{C3C43B1E-F853-42C3-A674-640206CAD3B6}" name="Column636"/>
    <tableColumn id="653" xr3:uid="{AF4186D7-888D-4324-8B27-FF68E1449F6D}" name="Column637"/>
    <tableColumn id="654" xr3:uid="{BE389058-8C22-493B-9119-170B763728E3}" name="Column638"/>
    <tableColumn id="655" xr3:uid="{257850D9-01E7-434C-A6FE-DABF1DED04D8}" name="Column639"/>
    <tableColumn id="656" xr3:uid="{EEAB8C7B-6C60-4EA4-B85A-85A5A6CF2CBE}" name="Column640"/>
    <tableColumn id="657" xr3:uid="{FB3174EF-A34A-4320-9AF9-3CC81F0397C3}" name="Column641"/>
    <tableColumn id="658" xr3:uid="{EC34FA3D-D5BA-4F3F-8195-5E7F37057CB9}" name="Column642"/>
    <tableColumn id="659" xr3:uid="{6B642671-EC50-46D8-9459-86E57127693A}" name="Column643"/>
    <tableColumn id="660" xr3:uid="{58C87AF7-D051-44F4-A4B3-8FE79CC3B9E3}" name="Column644"/>
    <tableColumn id="661" xr3:uid="{62D2BDC8-03E6-445E-99D8-4D20CBEC06B0}" name="Column645"/>
    <tableColumn id="662" xr3:uid="{216A1DA6-C125-494B-9E6E-4C02825FCD06}" name="Column646"/>
    <tableColumn id="663" xr3:uid="{3180B890-23E8-4513-A7DC-6D618A9C500C}" name="Column647"/>
    <tableColumn id="664" xr3:uid="{E86763A7-E444-4217-82C7-EB69E4FC1BAA}" name="Column648"/>
    <tableColumn id="665" xr3:uid="{9C1BF25D-2259-4069-A416-282829DA244A}" name="Column649"/>
    <tableColumn id="666" xr3:uid="{4C64583B-46CD-497B-9937-BE00B77980DB}" name="Column650"/>
    <tableColumn id="667" xr3:uid="{BE735149-F060-477A-8E0B-4E26A7A574E7}" name="Column651"/>
    <tableColumn id="668" xr3:uid="{005D3581-D062-4A34-AA98-66B5F4AE5CD1}" name="Column652"/>
    <tableColumn id="669" xr3:uid="{F52B731E-CF8E-45C6-BAD1-417FBB3221E9}" name="Column653"/>
    <tableColumn id="670" xr3:uid="{A229643D-315C-4AA8-8C5F-D1DEAD9458D2}" name="Column654"/>
    <tableColumn id="671" xr3:uid="{57879ECE-27F1-4C92-B34A-DF16385E274F}" name="Column655"/>
    <tableColumn id="672" xr3:uid="{3EB60BD5-4E21-42FD-A5CD-C458A483BBD0}" name="Column656"/>
    <tableColumn id="673" xr3:uid="{829D0972-09C9-41B0-AF55-41465276358F}" name="Column657"/>
    <tableColumn id="674" xr3:uid="{1AB1068D-6B3F-4D79-8C50-35B181B7333A}" name="Column658"/>
    <tableColumn id="675" xr3:uid="{E6962565-AF92-4162-8F2B-C9EA01D5CC7C}" name="Column659"/>
    <tableColumn id="676" xr3:uid="{6153A4F6-29B1-4308-A26A-A08CB8BABE11}" name="Column660"/>
    <tableColumn id="677" xr3:uid="{A5D90B18-E3F5-44EB-A90D-0C325FBCD066}" name="Column661"/>
    <tableColumn id="678" xr3:uid="{13D1F43E-682F-488A-87B6-1F26D6F83F1F}" name="Column662"/>
    <tableColumn id="679" xr3:uid="{3F26EFFA-B323-4DBB-BA29-794D37F6B05D}" name="Column663"/>
    <tableColumn id="680" xr3:uid="{60ED567F-0E77-4AC0-A678-C6712A1F2155}" name="Column664"/>
    <tableColumn id="681" xr3:uid="{D4D12E07-486B-46A1-8FF4-653708E0D3B6}" name="Column665"/>
    <tableColumn id="682" xr3:uid="{4CEE476C-EDAE-4B8D-94EE-104296E61483}" name="Column666"/>
    <tableColumn id="683" xr3:uid="{62F30C9E-EF31-44FF-84EB-F3FF0B5C22F3}" name="Column667"/>
    <tableColumn id="684" xr3:uid="{1955FAB7-5FDB-4CE6-B89D-74DA73C08263}" name="Column668"/>
    <tableColumn id="685" xr3:uid="{365A6D68-59D6-49A1-A4E8-602C8AD27FB8}" name="Column669"/>
    <tableColumn id="686" xr3:uid="{48A7D043-D562-4415-8004-C51097618D42}" name="Column670"/>
    <tableColumn id="687" xr3:uid="{77A940B3-FAD0-4E5B-9B76-DFC09BB9F302}" name="Column671"/>
    <tableColumn id="688" xr3:uid="{7EC04100-FAF3-4449-947F-D8F7233D2488}" name="Column672"/>
    <tableColumn id="689" xr3:uid="{FB82D30B-AF84-476B-9E8B-7A869576510D}" name="Column673"/>
    <tableColumn id="690" xr3:uid="{67A51C1F-E681-4AC3-A45D-F0735CE234B7}" name="Column674"/>
    <tableColumn id="691" xr3:uid="{7920FE59-CC0B-458B-B034-264679555A49}" name="Column675"/>
    <tableColumn id="692" xr3:uid="{31787EC7-3594-4D55-8E60-171766F5BB97}" name="Column676"/>
    <tableColumn id="693" xr3:uid="{868E5751-6AE2-4BE9-B869-B27BE0ACAB13}" name="Column677"/>
    <tableColumn id="694" xr3:uid="{7050879D-C18D-441D-9FE4-27C5CD3524D5}" name="Column678"/>
    <tableColumn id="695" xr3:uid="{A8247D6E-F072-4306-8C81-1A8426D87A42}" name="Column679"/>
    <tableColumn id="696" xr3:uid="{1EAEF7CD-0364-49A2-A865-FE18317FA98E}" name="Column680"/>
    <tableColumn id="697" xr3:uid="{E8300A0C-2455-4037-87E1-CE0CE91ADBA3}" name="Column681"/>
    <tableColumn id="698" xr3:uid="{507C5AAD-A42E-4DA0-8D03-A09179B3A3B4}" name="Column682"/>
    <tableColumn id="699" xr3:uid="{FEDB20C0-0890-40E5-81BE-7235E6EAE555}" name="Column683"/>
    <tableColumn id="700" xr3:uid="{C2DB2CC4-3C9A-41A4-ADC0-4BD77BA16E8C}" name="Column684"/>
    <tableColumn id="701" xr3:uid="{7B4B8641-C83F-4066-9568-6985D9370D95}" name="Column685"/>
    <tableColumn id="702" xr3:uid="{BDEF82AC-F09F-458B-A3E7-83B733B921EC}" name="Column686"/>
    <tableColumn id="703" xr3:uid="{2DB3CF98-B361-4038-AE7E-76928B3EED9A}" name="Column687"/>
    <tableColumn id="704" xr3:uid="{9BD24A30-8944-432A-81EF-1F28040509A3}" name="Column688"/>
    <tableColumn id="705" xr3:uid="{B6301ADC-250E-43E6-BA5C-D49DD4F231B4}" name="Column689"/>
    <tableColumn id="706" xr3:uid="{CDCEDE1B-6602-4C1F-A4A6-F91AC100A2D4}" name="Column690"/>
    <tableColumn id="707" xr3:uid="{458D84CF-1D09-4FFA-8E7E-CA03EBB0F71A}" name="Column691"/>
    <tableColumn id="708" xr3:uid="{DCCE13FF-2C73-451E-8DFF-FAEB08293C80}" name="Column692"/>
    <tableColumn id="709" xr3:uid="{2BE15699-DC9F-400C-B126-CCBE2B74C516}" name="Column693"/>
    <tableColumn id="710" xr3:uid="{24D2EB15-E841-47EC-A0F1-1C8CAC7B051D}" name="Column694"/>
    <tableColumn id="711" xr3:uid="{EEB9D6FA-AF7D-4A4B-A24C-458D2A0A2198}" name="Column695"/>
    <tableColumn id="712" xr3:uid="{044F4E95-6E27-4AAC-B9DA-FBEBB1DA9B1D}" name="Column696"/>
    <tableColumn id="713" xr3:uid="{E6CB2BC3-E01D-4661-8CC9-FFF6463220E9}" name="Column697"/>
    <tableColumn id="714" xr3:uid="{AFA021C4-CC48-46F9-A4B8-098B799EA431}" name="Column698"/>
    <tableColumn id="715" xr3:uid="{4E574BBE-F724-479F-A332-136DF77D684A}" name="Column699"/>
    <tableColumn id="716" xr3:uid="{D6A343A0-5819-44BA-8870-E14C69B1BD7F}" name="Column700"/>
    <tableColumn id="717" xr3:uid="{BC780495-688C-442F-88C7-86D7A8C31895}" name="Column701"/>
    <tableColumn id="718" xr3:uid="{95C04D01-3EBA-4460-B771-C347970EFBD2}" name="Column702"/>
    <tableColumn id="719" xr3:uid="{C5B3EDE8-657B-4462-990D-0401E704D0BE}" name="Column703"/>
    <tableColumn id="720" xr3:uid="{AD267E76-999B-4F74-8E44-C756C93FCF6F}" name="Column704"/>
    <tableColumn id="721" xr3:uid="{424CB402-8BE7-4901-BACD-78F028B226C9}" name="Column705"/>
    <tableColumn id="722" xr3:uid="{D1FE076C-8A3E-478F-899D-E0996547AD61}" name="Column706"/>
    <tableColumn id="723" xr3:uid="{416ABCC8-9DEC-4719-8DB9-D05F32094FDD}" name="Column707"/>
    <tableColumn id="724" xr3:uid="{C72B2C87-0659-4735-B0BD-B31D9DA195C0}" name="Column708"/>
    <tableColumn id="725" xr3:uid="{38977071-8B27-4B50-95EB-F34C786B7689}" name="Column709"/>
    <tableColumn id="726" xr3:uid="{CBE0F8CF-ED37-41F7-96B4-055154F31E60}" name="Column710"/>
    <tableColumn id="727" xr3:uid="{C41C063B-8AB7-4686-BA9E-223DBAB86E0B}" name="Column711"/>
    <tableColumn id="728" xr3:uid="{24E38AB7-E716-4A83-986B-33078DD4AC07}" name="Column712"/>
    <tableColumn id="729" xr3:uid="{F015DD16-81F6-4E6F-AA05-7916C357BE5B}" name="Column713"/>
    <tableColumn id="730" xr3:uid="{1E68070F-8788-4F5A-AB7B-EEDBCA66CD08}" name="Column714"/>
    <tableColumn id="731" xr3:uid="{5D279C39-87E9-4B0B-AD9A-92136859943E}" name="Column715"/>
    <tableColumn id="732" xr3:uid="{DBF773D4-3672-4C74-89C0-B466A4462BA2}" name="Column716"/>
    <tableColumn id="733" xr3:uid="{23D80013-8BC5-44B0-8261-6E78A1C2F9FE}" name="Column717"/>
    <tableColumn id="734" xr3:uid="{23188618-8FE0-44CA-B70E-B002FA0F39B7}" name="Column718"/>
    <tableColumn id="735" xr3:uid="{0100F1FB-83D6-431C-935D-362634E55803}" name="Column719"/>
    <tableColumn id="736" xr3:uid="{622C2900-C4DE-49A7-877F-96E8A1F633A3}" name="Column720"/>
    <tableColumn id="737" xr3:uid="{39DA8234-C804-4D99-BCDD-D359A8448DDD}" name="Column721"/>
    <tableColumn id="738" xr3:uid="{AA32C495-C77E-4B49-BECC-FC91751A04BB}" name="Column722"/>
    <tableColumn id="739" xr3:uid="{FCDB0E1E-C332-42C4-914C-703A0D9C6EE5}" name="Column723"/>
    <tableColumn id="740" xr3:uid="{F02A5C4F-8763-4A7B-A539-01A0108ED511}" name="Column724"/>
    <tableColumn id="741" xr3:uid="{D5A7AF7F-9727-455A-99C6-0FF4CDC08104}" name="Column725"/>
    <tableColumn id="742" xr3:uid="{25D4EBC8-D224-4BC3-BCB4-7F4CACAE60FA}" name="Column726"/>
    <tableColumn id="743" xr3:uid="{09000572-144B-4705-A850-474F80E990C7}" name="Column727"/>
    <tableColumn id="744" xr3:uid="{DB6612CF-945E-48CA-B539-71B1BD5AD6F0}" name="Column728"/>
    <tableColumn id="745" xr3:uid="{234C3155-F169-47E5-A70C-8ABD28397BA9}" name="Column729"/>
    <tableColumn id="746" xr3:uid="{22BB5404-8D69-4953-ACA4-85528F0917BC}" name="Column730"/>
    <tableColumn id="747" xr3:uid="{C39C8DDD-54DF-4CBA-B1B1-EE72C37F277A}" name="Column731"/>
    <tableColumn id="748" xr3:uid="{A7406611-18DF-4B21-84C5-8BE4AA77745F}" name="Column732"/>
    <tableColumn id="749" xr3:uid="{CBA4825D-06E2-47DD-BE38-2B4D3C8695E9}" name="Column733"/>
    <tableColumn id="750" xr3:uid="{4DD25AE3-9E72-4217-B17C-FDC52E7158FB}" name="Column734"/>
    <tableColumn id="751" xr3:uid="{9ABB3E2E-28C0-43D1-961C-46808D3F498B}" name="Column735"/>
    <tableColumn id="752" xr3:uid="{DB0F658B-E809-40A5-98E7-246A95C41629}" name="Column736"/>
    <tableColumn id="753" xr3:uid="{4710D9E3-E389-4ECF-AE4B-CD287FBBF286}" name="Column737"/>
    <tableColumn id="754" xr3:uid="{124AD53F-0A9E-4121-882B-044864E709B5}" name="Column738"/>
    <tableColumn id="755" xr3:uid="{31C86589-8FB2-4965-BE81-594A667890AF}" name="Column739"/>
    <tableColumn id="756" xr3:uid="{23BCB96E-FAA1-42F0-BE6C-08A7245B269B}" name="Column740"/>
    <tableColumn id="757" xr3:uid="{265D1491-D7A0-4D92-AC36-4CCFE43E813F}" name="Column741"/>
    <tableColumn id="758" xr3:uid="{1EFD02B6-DA0B-4B88-ACF9-54AF6BB46BC1}" name="Column742"/>
    <tableColumn id="759" xr3:uid="{016E6B40-A82A-4A1D-9BEF-CD59F13B8779}" name="Column743"/>
    <tableColumn id="760" xr3:uid="{588E15B0-D77B-4B01-B658-221D551E11EB}" name="Column744"/>
    <tableColumn id="761" xr3:uid="{54BE68E8-6045-4B51-A3F1-AE0C61356865}" name="Column745"/>
    <tableColumn id="762" xr3:uid="{59939361-C3E7-4239-A415-2A011022D58F}" name="Column746"/>
    <tableColumn id="763" xr3:uid="{40D9A4B7-49DA-4CA4-B7F0-41BB7ABA2B6C}" name="Column747"/>
    <tableColumn id="764" xr3:uid="{A3B60923-D7D7-40FF-B50A-65C8F04A799B}" name="Column748"/>
    <tableColumn id="765" xr3:uid="{47338193-D25A-4CA5-8FBE-72727177EF97}" name="Column749"/>
    <tableColumn id="766" xr3:uid="{93EC9994-B220-477A-A3D1-849ADFD977B2}" name="Column750"/>
    <tableColumn id="767" xr3:uid="{2FE47BD4-0BDD-4FE3-A908-4CB680DF11E4}" name="Column751"/>
    <tableColumn id="768" xr3:uid="{988A3522-5E02-41D5-8757-40227D07A2E1}" name="Column752"/>
    <tableColumn id="769" xr3:uid="{A4DFFB1E-5E97-43F3-B700-B2616128BB94}" name="Column753"/>
    <tableColumn id="770" xr3:uid="{E426F76B-9413-479B-8812-C07E3480C65E}" name="Column754"/>
    <tableColumn id="771" xr3:uid="{AE203C51-85FE-4B65-969F-7AE84AEF6529}" name="Column755"/>
    <tableColumn id="772" xr3:uid="{1AA3A161-09F3-49D5-A21F-42C5C585E512}" name="Column756"/>
    <tableColumn id="773" xr3:uid="{CE0BD066-8595-4BE9-AD71-D0B739A9D40B}" name="Column757"/>
    <tableColumn id="774" xr3:uid="{85A9025E-B72A-4D04-B24E-95D24F2BFF9C}" name="Column758"/>
    <tableColumn id="775" xr3:uid="{247364D3-928A-42AE-94AE-11AA25BA5891}" name="Column759"/>
    <tableColumn id="776" xr3:uid="{76A30244-D1FB-436E-86E6-3E46E9522032}" name="Column760"/>
    <tableColumn id="777" xr3:uid="{5011437C-AF1E-4571-9231-695B948EC37A}" name="Column761"/>
    <tableColumn id="778" xr3:uid="{B6A3E2A0-B794-403E-B508-FF823391E6F6}" name="Column762"/>
    <tableColumn id="779" xr3:uid="{59FECF10-DDC3-4C03-A71A-F9D2F7E84B01}" name="Column763"/>
    <tableColumn id="780" xr3:uid="{59689F1B-2892-4133-91EB-D672C4798EC0}" name="Column764"/>
    <tableColumn id="781" xr3:uid="{8091C93D-F482-4518-B8CA-2ADFB59AC112}" name="Column765"/>
    <tableColumn id="782" xr3:uid="{31769ED3-18B6-44FD-A785-3B112F513E47}" name="Column766"/>
    <tableColumn id="783" xr3:uid="{6B061574-1DA8-4798-B3B6-3E04C4A5F7D8}" name="Column767"/>
    <tableColumn id="784" xr3:uid="{177D393E-737E-4350-84F7-80CDAFCE4C39}" name="Column768"/>
    <tableColumn id="785" xr3:uid="{94A36486-69FC-4F39-9097-CD6E76B049BA}" name="Column769"/>
    <tableColumn id="786" xr3:uid="{868EFE4C-1CCD-4374-BC49-6AE278F081C6}" name="Column770"/>
    <tableColumn id="787" xr3:uid="{DDA91DCF-6D5A-420C-AA66-3A5714031B60}" name="Column771"/>
    <tableColumn id="788" xr3:uid="{8DCF26E8-0A95-42C6-BB94-CC34CB9CD1D5}" name="Column772"/>
    <tableColumn id="789" xr3:uid="{054E8CBD-EF48-4B0D-AA21-1F0AE4D5E6B3}" name="Column773"/>
    <tableColumn id="790" xr3:uid="{39FEA5CE-5729-49A5-A6D5-101DF4189ABF}" name="Column774"/>
    <tableColumn id="791" xr3:uid="{51639AB6-F17D-407D-B3B7-A4B0881CA4FA}" name="Column775"/>
    <tableColumn id="792" xr3:uid="{7E9A8B95-372A-433F-B2CC-66EC369E6A90}" name="Column776"/>
    <tableColumn id="793" xr3:uid="{17D2C463-8343-4FAC-B1E7-0F755FB96B16}" name="Column777"/>
    <tableColumn id="794" xr3:uid="{1BBB36AB-9353-46D9-B5DA-D80DBC0E14C5}" name="Column778"/>
    <tableColumn id="795" xr3:uid="{C2B16AB8-D806-401D-8188-E6A643574695}" name="Column779"/>
    <tableColumn id="796" xr3:uid="{D598D1A0-02CC-4456-B67E-DEE1EE64BB6C}" name="Column780"/>
    <tableColumn id="797" xr3:uid="{43CFA899-C8B0-4430-B52C-651A09D99408}" name="Column781"/>
    <tableColumn id="798" xr3:uid="{C190AC5F-2435-43B7-B514-8B3E6D31A84E}" name="Column782"/>
    <tableColumn id="799" xr3:uid="{FA51D363-8EBD-4F74-9E8E-5C36BAFF2439}" name="Column783"/>
    <tableColumn id="800" xr3:uid="{8D2264DF-ED71-441E-A34B-3BF504D97F0D}" name="Column784"/>
    <tableColumn id="801" xr3:uid="{3E416B33-4A4E-47AD-A216-54B8863A335C}" name="Column785"/>
    <tableColumn id="802" xr3:uid="{43EBF608-E4BB-4D0A-861E-71A876E1F809}" name="Column786"/>
    <tableColumn id="803" xr3:uid="{B23E8A1C-1985-4502-84EB-EDD78C5593A9}" name="Column787"/>
    <tableColumn id="804" xr3:uid="{601EB620-8BE2-4A61-9BE5-59CE4F6249EE}" name="Column788"/>
    <tableColumn id="805" xr3:uid="{0CB2A68F-E761-4D19-B56E-1C4C79023A11}" name="Column789"/>
    <tableColumn id="806" xr3:uid="{1EB77FEC-931C-42FC-8400-BBDBCDCEE0EE}" name="Column790"/>
    <tableColumn id="807" xr3:uid="{9958AAAE-DB61-4CFA-B3AE-41E696C997FD}" name="Column791"/>
    <tableColumn id="808" xr3:uid="{532B52B4-A6B1-4DBD-8DDB-867C86A84887}" name="Column792"/>
    <tableColumn id="809" xr3:uid="{58952A8A-B731-4F47-B074-4C16A62CBFA8}" name="Column793"/>
    <tableColumn id="810" xr3:uid="{E106D1B0-4CA6-42D6-827C-6DE56ECFE08A}" name="Column794"/>
    <tableColumn id="811" xr3:uid="{1F080E13-7BB5-4D52-B538-43FECE5DDA38}" name="Column795"/>
    <tableColumn id="812" xr3:uid="{97152572-49C2-4E7B-8E66-7CA98F9044F7}" name="Column796"/>
    <tableColumn id="813" xr3:uid="{34E41A4D-4C91-4F50-BAE0-FE552134FFB2}" name="Column797"/>
    <tableColumn id="814" xr3:uid="{DEA80B60-BF12-4379-8195-F512C2851701}" name="Column798"/>
    <tableColumn id="815" xr3:uid="{CD60C3F3-C803-4A05-AD8C-3CA2285D4473}" name="Column799"/>
    <tableColumn id="816" xr3:uid="{42EE7B29-1DC3-4C98-A394-705AA8A23006}" name="Column800"/>
    <tableColumn id="817" xr3:uid="{4834AE39-9DDB-448D-AE6C-C231E6E5DBBF}" name="Column801"/>
    <tableColumn id="818" xr3:uid="{8D0E70FE-B47B-42FE-8991-2E7DBA6EFDBF}" name="Column802"/>
    <tableColumn id="819" xr3:uid="{A77DF889-AE4B-4A76-99CF-AA3CBC569FA7}" name="Column803"/>
    <tableColumn id="820" xr3:uid="{80E5A07F-C037-48DE-B8AC-628F3B0A926A}" name="Column804"/>
    <tableColumn id="821" xr3:uid="{B1A8FAF0-BBC8-4E68-8F38-EBE8D00AD485}" name="Column805"/>
    <tableColumn id="822" xr3:uid="{A8714FBD-61CD-4287-9504-D348BA2B7BDC}" name="Column806"/>
    <tableColumn id="823" xr3:uid="{6BA4DCCA-2231-4B2E-BB79-80076F40C8F6}" name="Column807"/>
    <tableColumn id="824" xr3:uid="{6AB7D7FE-7EB4-480A-92C5-71192F86AE35}" name="Column808"/>
    <tableColumn id="825" xr3:uid="{AACC29DC-56F4-4518-B441-3F5CB7532A32}" name="Column809"/>
    <tableColumn id="826" xr3:uid="{75CABAED-2FD9-4F98-9F1D-65BD013F7184}" name="Column810"/>
    <tableColumn id="827" xr3:uid="{877149F3-96F1-426D-A886-5BBF298A6DB4}" name="Column811"/>
    <tableColumn id="828" xr3:uid="{842BF8CF-13AD-468A-8D74-0111041D5B5F}" name="Column812"/>
    <tableColumn id="829" xr3:uid="{C3EC2E6D-BE0E-48D6-98A8-990C3E013A17}" name="Column813"/>
    <tableColumn id="830" xr3:uid="{C227B6DE-8ACE-4055-A697-512494BB2E33}" name="Column814"/>
    <tableColumn id="831" xr3:uid="{6BB60C28-2368-45D8-B7B8-738044529357}" name="Column815"/>
    <tableColumn id="832" xr3:uid="{48CE7FDF-8CA1-4C94-9F11-3C0B37BA6098}" name="Column816"/>
    <tableColumn id="833" xr3:uid="{2075707A-153F-4FB0-8C60-25369C9ECB53}" name="Column817"/>
    <tableColumn id="834" xr3:uid="{1E70853E-C58D-4FE2-9413-F73A3EE8E29B}" name="Column818"/>
    <tableColumn id="835" xr3:uid="{33990FAA-360B-464A-9B0F-2FFE4689746E}" name="Column819"/>
    <tableColumn id="836" xr3:uid="{78E5C545-C40E-455F-9937-E51C3F981BCF}" name="Column820"/>
    <tableColumn id="837" xr3:uid="{E6893F08-4749-4E92-A1AB-6AB62735092F}" name="Column821"/>
    <tableColumn id="838" xr3:uid="{262D5DA7-A2F9-4630-8B97-1DE84E7D2A88}" name="Column822"/>
    <tableColumn id="839" xr3:uid="{82477D3B-8A52-4943-A4E8-7C9DB5EF24A6}" name="Column823"/>
    <tableColumn id="840" xr3:uid="{7D8AB9F7-68BA-47E0-8D10-816167F822E7}" name="Column824"/>
    <tableColumn id="841" xr3:uid="{8F78197C-EBE3-46E4-918D-C56D1D2A64B0}" name="Column825"/>
    <tableColumn id="842" xr3:uid="{D34C2B63-C683-4B71-A3B4-5CEC5B4BF416}" name="Column826"/>
    <tableColumn id="843" xr3:uid="{CD3EF191-9090-4C0E-873E-B5385650F50D}" name="Column827"/>
    <tableColumn id="844" xr3:uid="{D2C8448D-48D7-4B31-B83F-0A58609D42AF}" name="Column828"/>
    <tableColumn id="845" xr3:uid="{397D4F90-B885-4675-B371-EA705F4E0B52}" name="Column829"/>
    <tableColumn id="846" xr3:uid="{04CB2115-8DA2-4271-AB4E-7D71A82065A5}" name="Column830"/>
    <tableColumn id="847" xr3:uid="{35FB0E06-B1F7-4203-9989-4018BD1B356E}" name="Column831"/>
    <tableColumn id="848" xr3:uid="{ECCE3F9D-A2AB-4FD1-9CC3-F3ABE99B8C63}" name="Column832"/>
    <tableColumn id="849" xr3:uid="{96E55318-1FFF-42A9-A6DE-7C69DD1FD983}" name="Column833"/>
    <tableColumn id="850" xr3:uid="{4C3A9299-7E65-4873-9D8D-295150315C2D}" name="Column834"/>
    <tableColumn id="851" xr3:uid="{5117AE0A-9B87-42D9-9635-8D6D7F0F338C}" name="Column835"/>
    <tableColumn id="852" xr3:uid="{8861F622-4DFE-4296-B01A-22E85BC83E5B}" name="Column836"/>
    <tableColumn id="853" xr3:uid="{F4A6C8EA-6C2E-4597-9990-E218FAF166A1}" name="Column837"/>
    <tableColumn id="854" xr3:uid="{8709EE51-018A-42B2-9B80-013EBBB3F2D7}" name="Column838"/>
    <tableColumn id="855" xr3:uid="{8D92839D-055D-40D4-8F95-1D4EF3610173}" name="Column839"/>
    <tableColumn id="856" xr3:uid="{B2858B76-9066-4519-B132-362544039B81}" name="Column840"/>
    <tableColumn id="857" xr3:uid="{2A57EA00-366E-482C-A5A7-7B4042D65090}" name="Column841"/>
    <tableColumn id="858" xr3:uid="{0BA26566-2862-46D0-9CCE-2127092BDE87}" name="Column842"/>
    <tableColumn id="859" xr3:uid="{43401333-B53F-4E3D-9BEC-02A2BF64B70D}" name="Column843"/>
    <tableColumn id="860" xr3:uid="{36C8BC74-BFA5-4AE4-951B-5C299EC395A2}" name="Column844"/>
    <tableColumn id="861" xr3:uid="{23835355-3C06-4626-AD04-DDA21C5389B5}" name="Column845"/>
    <tableColumn id="862" xr3:uid="{C5235C30-0DFF-48C0-8AA0-43E9F12A7217}" name="Column846"/>
    <tableColumn id="863" xr3:uid="{D4A3042C-B071-4961-A9EC-5DF4D4842322}" name="Column847"/>
    <tableColumn id="864" xr3:uid="{5BDFDF0B-392E-41F3-BBC7-DB823E468B4B}" name="Column848"/>
    <tableColumn id="865" xr3:uid="{0E4F3599-7486-417A-9016-4A871CF61A90}" name="Column849"/>
    <tableColumn id="866" xr3:uid="{AA19FB2E-404A-4EB8-835A-D002EE5B7547}" name="Column850"/>
    <tableColumn id="867" xr3:uid="{400068A6-F2C2-4ADE-97BD-20DE8DF25BEF}" name="Column851"/>
    <tableColumn id="868" xr3:uid="{C6D0586F-AC3A-4088-8B9C-F67E5F84F274}" name="Column852"/>
    <tableColumn id="869" xr3:uid="{1A18FC0A-C1F5-497D-9D5B-ED2090BA6222}" name="Column853"/>
    <tableColumn id="870" xr3:uid="{E035A386-619B-4F61-B6BD-7A3B24AEC530}" name="Column854"/>
    <tableColumn id="871" xr3:uid="{46F1E567-7CFD-47D7-A67A-A65E9222CBCE}" name="Column855"/>
    <tableColumn id="872" xr3:uid="{DF4F5429-1E74-4712-BE6D-BF0A2EDBB982}" name="Column856"/>
    <tableColumn id="873" xr3:uid="{8D24C6C7-2928-407F-A9D0-0CBAED2E9683}" name="Column857"/>
    <tableColumn id="874" xr3:uid="{3AA89E51-A8E1-49EF-ABE3-C480E5B60613}" name="Column858"/>
    <tableColumn id="875" xr3:uid="{FCD1E3E7-BAE6-437B-BACD-22477493A363}" name="Column859"/>
    <tableColumn id="876" xr3:uid="{C0FD53D8-7C4D-4340-8F54-BC4817B78E25}" name="Column860"/>
    <tableColumn id="877" xr3:uid="{9D613094-27CC-4E66-A2C1-5FF0034B1C85}" name="Column861"/>
    <tableColumn id="878" xr3:uid="{6DEE173E-56F6-441C-BAA8-4FB8DCE33F3B}" name="Column862"/>
    <tableColumn id="879" xr3:uid="{9678E302-3B7F-43B9-983B-B58117584B21}" name="Column863"/>
    <tableColumn id="880" xr3:uid="{1736DEE3-BEB9-4140-AD12-D1B3F6DFA840}" name="Column864"/>
    <tableColumn id="881" xr3:uid="{7BD40CAF-9924-4411-B792-7EF6ABC58454}" name="Column865"/>
    <tableColumn id="882" xr3:uid="{9CD2E7C5-D233-46F0-9F05-C5234D032016}" name="Column866"/>
    <tableColumn id="883" xr3:uid="{213A4BEE-9003-450A-A547-EC36B1072227}" name="Column867"/>
    <tableColumn id="884" xr3:uid="{32C43CDE-CD20-4B60-8BD8-1AB9C59EE101}" name="Column868"/>
    <tableColumn id="885" xr3:uid="{F4FFC1F5-A577-4FA3-BEE6-D7EA30FC1438}" name="Column869"/>
    <tableColumn id="886" xr3:uid="{C8341B82-2E92-4152-98D5-02E5333B352A}" name="Column870"/>
    <tableColumn id="887" xr3:uid="{4E74CCB9-95FD-4B90-A2FC-AE4A1E73AE51}" name="Column871"/>
    <tableColumn id="888" xr3:uid="{82CCD931-93F8-4D6D-AE94-39E36B4788CC}" name="Column872"/>
    <tableColumn id="889" xr3:uid="{2A6CD8E8-8842-47EB-88AA-CB4E4D807A8F}" name="Column873"/>
    <tableColumn id="890" xr3:uid="{A24ECF5D-654D-49C1-8F31-B31103E2C6A5}" name="Column874"/>
    <tableColumn id="891" xr3:uid="{AA6D9D10-CB56-42D7-8CDF-115823BB99CD}" name="Column875"/>
    <tableColumn id="892" xr3:uid="{992A178D-5CD4-4A84-95BA-E121D02F5218}" name="Column876"/>
    <tableColumn id="893" xr3:uid="{E585C00B-03EF-497E-83E5-00DED94AA3D3}" name="Column877"/>
    <tableColumn id="894" xr3:uid="{00FFDBA6-6F44-4FCB-86F1-3E9FE5CB73C1}" name="Column878"/>
    <tableColumn id="895" xr3:uid="{73C01AA7-4520-4088-A8E9-DF091ABBE3CD}" name="Column879"/>
    <tableColumn id="896" xr3:uid="{CCD8A3BD-8E0B-48FE-A69C-400AADC08E72}" name="Column880"/>
    <tableColumn id="897" xr3:uid="{F21C61FC-F065-468C-AEBD-E52B0D45D043}" name="Column881"/>
    <tableColumn id="898" xr3:uid="{41206D6F-339F-4A49-BDA3-7AFFCA41C531}" name="Column882"/>
    <tableColumn id="899" xr3:uid="{0D7A0994-09CA-46E5-97EB-E13D83FA5388}" name="Column883"/>
    <tableColumn id="900" xr3:uid="{964BBFCD-6BCF-47A0-B2EC-12AC12CBE998}" name="Column884"/>
    <tableColumn id="901" xr3:uid="{03745B11-1CEE-44F9-AFA9-EB8040A1B87C}" name="Column885"/>
    <tableColumn id="902" xr3:uid="{24080DBA-56A4-45E3-B20F-4D5872048B59}" name="Column886"/>
    <tableColumn id="903" xr3:uid="{C7583A94-AABC-4467-AE8D-3026B6B67BDF}" name="Column887"/>
    <tableColumn id="904" xr3:uid="{233056B2-2128-4498-8864-7EB60F580166}" name="Column888"/>
    <tableColumn id="905" xr3:uid="{49F3943E-E083-4F6C-AFF1-E048E0A2B168}" name="Column889"/>
    <tableColumn id="906" xr3:uid="{B0694A88-3E87-4AA2-A32A-F9F226B1AD00}" name="Column890"/>
    <tableColumn id="907" xr3:uid="{1FF417D7-FC07-444D-BF5F-6B75B5578E3F}" name="Column891"/>
    <tableColumn id="908" xr3:uid="{1F44E93B-A9C9-42A3-8465-192FEDB5341E}" name="Column892"/>
    <tableColumn id="909" xr3:uid="{CBEC987F-1B90-4355-B562-1F54DAB782DB}" name="Column893"/>
    <tableColumn id="910" xr3:uid="{07116F7F-386A-4CFF-940B-F4F99335876B}" name="Column894"/>
    <tableColumn id="911" xr3:uid="{3FCA6A41-8C3A-426C-B91C-C2F972EFFD06}" name="Column895"/>
    <tableColumn id="912" xr3:uid="{9DCCEA83-C7BA-4C52-85C3-FF6DDE2435D5}" name="Column896"/>
    <tableColumn id="913" xr3:uid="{985DC0BA-FCA1-4533-9139-FCF82BDCB1B5}" name="Column897"/>
    <tableColumn id="914" xr3:uid="{C1BF0E38-4B5B-4E9F-A445-2C8A19B75B60}" name="Column898"/>
    <tableColumn id="915" xr3:uid="{3D7F5378-DF71-48D2-B396-235049C06B3C}" name="Column899"/>
    <tableColumn id="916" xr3:uid="{5D364B3F-0795-4215-A096-E6AB5767A0D5}" name="Column900"/>
    <tableColumn id="917" xr3:uid="{F0867326-D7C1-4E4A-B68E-02BE6AB50296}" name="Column901"/>
    <tableColumn id="918" xr3:uid="{8E41D71F-7A3B-4793-91FC-F60F6486E139}" name="Column902"/>
    <tableColumn id="919" xr3:uid="{4348868D-E996-4DA1-8AE5-CB07229E7CC3}" name="Column903"/>
    <tableColumn id="920" xr3:uid="{58005F95-5A70-4D98-8622-7FABFFF2BBAE}" name="Column904"/>
    <tableColumn id="921" xr3:uid="{B9F4EFAC-1361-4A32-8ED5-BFADD6C1732A}" name="Column905"/>
    <tableColumn id="922" xr3:uid="{01392C84-355A-4DC5-AEB6-0D1281AAA084}" name="Column906"/>
    <tableColumn id="923" xr3:uid="{8FCA3896-D19E-46CF-A874-B77A8314258F}" name="Column907"/>
    <tableColumn id="924" xr3:uid="{65F705B4-0E86-4A75-835B-7B269F66941A}" name="Column908"/>
    <tableColumn id="925" xr3:uid="{F3DCF5E5-D79F-4A81-864D-2C683F02A4D7}" name="Column909"/>
    <tableColumn id="926" xr3:uid="{25DC617F-A2A2-49B6-8B88-FFDA02D996B0}" name="Column910"/>
    <tableColumn id="927" xr3:uid="{8727FB18-5623-444B-9146-7804133CBBD2}" name="Column911"/>
    <tableColumn id="928" xr3:uid="{A048006B-A47D-4E0E-B696-C7908B28E27C}" name="Column912"/>
    <tableColumn id="929" xr3:uid="{7C06D096-3572-4B82-B3D2-31E5DAAE0E68}" name="Column913"/>
    <tableColumn id="930" xr3:uid="{32863797-42C3-4A90-A5B7-BA00882CFA0E}" name="Column914"/>
    <tableColumn id="931" xr3:uid="{44452450-4ECB-4F37-B04A-B20AFF0FBEBB}" name="Column915"/>
    <tableColumn id="932" xr3:uid="{EEE8A047-77BD-4EB6-A156-A8CC895CC431}" name="Column916"/>
    <tableColumn id="933" xr3:uid="{6611CC24-4C1F-4A25-B834-4B010873FBB3}" name="Column917"/>
    <tableColumn id="934" xr3:uid="{BF7BDCD1-D7AB-4F08-943B-FAEA59B8BD20}" name="Column918"/>
    <tableColumn id="935" xr3:uid="{F626BD22-0B91-4068-96D0-B5D22BE40322}" name="Column919"/>
    <tableColumn id="936" xr3:uid="{CD60FC29-0843-4EE6-AB68-FD778D3287DE}" name="Column920"/>
    <tableColumn id="937" xr3:uid="{A451D63C-5B85-40E8-8EA3-EB53D55928AF}" name="Column921"/>
    <tableColumn id="938" xr3:uid="{328780A3-E7C4-4201-9191-E717AAB80E12}" name="Column922"/>
    <tableColumn id="939" xr3:uid="{5DA12911-126F-46FE-BC59-1F6BF691E0E9}" name="Column923"/>
    <tableColumn id="940" xr3:uid="{4DE82FA3-45A7-435A-9EB3-4B1BC1B28598}" name="Column924"/>
    <tableColumn id="941" xr3:uid="{E3E60459-86FE-4B4E-A54E-BED84D630839}" name="Column925"/>
    <tableColumn id="942" xr3:uid="{0F7B06AD-B4A5-46C9-9ADF-FCA2F8A55BE0}" name="Column926"/>
    <tableColumn id="943" xr3:uid="{377D0666-0350-48BB-AF39-AD7109807AA0}" name="Column927"/>
    <tableColumn id="944" xr3:uid="{14DDE0B2-7D40-436F-97FF-8BE4B1FF80FB}" name="Column928"/>
    <tableColumn id="945" xr3:uid="{A076B631-69B7-4B3C-8631-36434BAB69CC}" name="Column929"/>
    <tableColumn id="946" xr3:uid="{10C80B3F-6CC3-4369-96B8-9E59987E9130}" name="Column930"/>
    <tableColumn id="947" xr3:uid="{407019E6-E12F-468F-B77D-867A02AFA778}" name="Column931"/>
    <tableColumn id="948" xr3:uid="{ED1F896A-13DC-48C2-BC54-1E8D6C7C881E}" name="Column932"/>
    <tableColumn id="949" xr3:uid="{6B36D68D-07CE-4B78-BCE3-CBAA6EFF0C77}" name="Column933"/>
    <tableColumn id="950" xr3:uid="{01EC4C51-5670-430C-B745-E4B7C2252693}" name="Column934"/>
    <tableColumn id="951" xr3:uid="{0C0FDEAE-DDB4-442E-B7FB-A6669D62F021}" name="Column935"/>
    <tableColumn id="952" xr3:uid="{5970BB82-D6E7-4AF2-92B5-A7CE16161D8A}" name="Column936"/>
    <tableColumn id="953" xr3:uid="{774944CC-5AD5-46DC-A594-6F342BC0AE71}" name="Column937"/>
    <tableColumn id="954" xr3:uid="{79B8802F-1119-4C94-9C55-019402E72CAC}" name="Column938"/>
    <tableColumn id="955" xr3:uid="{1C1A586E-7D80-4233-860B-78F0C1C18C51}" name="Column939"/>
    <tableColumn id="956" xr3:uid="{91BECC80-263B-4D31-A680-9F2873FAD9BF}" name="Column940"/>
    <tableColumn id="957" xr3:uid="{3A22191C-E379-49E8-A804-5DA6A8639F2C}" name="Column941"/>
    <tableColumn id="958" xr3:uid="{20F68E94-327F-48B9-B772-B6F6FAB5F018}" name="Column942"/>
    <tableColumn id="959" xr3:uid="{06BF2B2D-C363-47C9-8DA4-2CEB59FBAF2A}" name="Column943"/>
    <tableColumn id="960" xr3:uid="{C2C512EA-2F73-44E5-A2C6-95329129C295}" name="Column944"/>
    <tableColumn id="961" xr3:uid="{B7D12FC0-F8BE-493E-BB40-9578DFD7AFFF}" name="Column945"/>
    <tableColumn id="962" xr3:uid="{4F0A5427-E3FC-4A4E-9266-838DB9F259B8}" name="Column946"/>
    <tableColumn id="963" xr3:uid="{DAB2373F-2C40-432A-9102-A7264EA049AE}" name="Column947"/>
    <tableColumn id="964" xr3:uid="{1E86234F-6B74-44B3-BEE0-D1BB4D18B34B}" name="Column948"/>
    <tableColumn id="965" xr3:uid="{63464A8E-B6D8-4912-90E3-77B3437D6EEC}" name="Column949"/>
    <tableColumn id="966" xr3:uid="{7FBCAE68-ADA9-4EE6-95D9-817FDB8FB909}" name="Column950"/>
    <tableColumn id="967" xr3:uid="{B76201E9-2992-4344-8EBC-738039D1661F}" name="Column951"/>
    <tableColumn id="968" xr3:uid="{615D8CF4-B888-42B1-A8AF-01DBB7A81F71}" name="Column952"/>
    <tableColumn id="969" xr3:uid="{00D98D55-2BC4-44E6-94DF-B465FD5AC441}" name="Column953"/>
    <tableColumn id="970" xr3:uid="{2152362E-E9EC-41E0-BFD9-4F6861CD6260}" name="Column954"/>
    <tableColumn id="971" xr3:uid="{6735E1D2-C6F6-4840-A98C-4FC05C38E54B}" name="Column955"/>
    <tableColumn id="972" xr3:uid="{C06C032B-6BA5-4133-A83A-DC790F38356B}" name="Column956"/>
    <tableColumn id="973" xr3:uid="{8FBF7D6B-EE6F-436D-AB04-4FFB19D95E1F}" name="Column957"/>
    <tableColumn id="974" xr3:uid="{9ECAB0D6-DD2B-4EBB-87EE-9AB0ED1D4ECC}" name="Column958"/>
    <tableColumn id="975" xr3:uid="{A804A960-3DDC-4772-8D19-92864845780F}" name="Column959"/>
    <tableColumn id="976" xr3:uid="{87CA2E3C-F2D4-497D-9A8D-9054AAA277EC}" name="Column960"/>
    <tableColumn id="977" xr3:uid="{DDB4D182-DAD0-49B8-B482-B4461829140B}" name="Column961"/>
    <tableColumn id="978" xr3:uid="{6416652D-A4E3-4B88-8961-036598A634E4}" name="Column962"/>
    <tableColumn id="979" xr3:uid="{AF29CD9C-6EB3-418B-BB79-C0656AA52827}" name="Column963"/>
    <tableColumn id="980" xr3:uid="{C491B468-8F9E-4EB0-9EF3-722547DA9500}" name="Column964"/>
    <tableColumn id="981" xr3:uid="{07C82337-8D1E-4006-B0AA-923F3C1BCC24}" name="Column965"/>
    <tableColumn id="982" xr3:uid="{7F4900F2-00AD-4E03-8A28-2BD9D76C8DB7}" name="Column966"/>
    <tableColumn id="983" xr3:uid="{6BB39ED7-843C-4257-9B98-D022AC81C384}" name="Column967"/>
    <tableColumn id="984" xr3:uid="{F7D44C44-FFE5-4B2B-BC5E-E5D37A035E62}" name="Column968"/>
    <tableColumn id="985" xr3:uid="{6B24AA2B-D355-4FD9-A085-499971D540B5}" name="Column969"/>
    <tableColumn id="986" xr3:uid="{A7671DFF-09C1-4BDB-A367-008A5F47223D}" name="Column970"/>
    <tableColumn id="987" xr3:uid="{11E133E7-C4A0-4D7E-B2FC-90F60667E55C}" name="Column971"/>
    <tableColumn id="988" xr3:uid="{A58E64C3-81DD-4B26-BA26-94311247C774}" name="Column972"/>
    <tableColumn id="989" xr3:uid="{81B8B36A-0A5E-4C29-8807-C1098957ACF2}" name="Column973"/>
    <tableColumn id="990" xr3:uid="{86A760C1-5D71-4CD9-BD5E-223E86057B1F}" name="Column974"/>
    <tableColumn id="991" xr3:uid="{B2604BB5-6F9F-469C-9643-9BF21614F1CE}" name="Column975"/>
    <tableColumn id="992" xr3:uid="{9758C560-5C2E-4357-ADD8-C828DB279377}" name="Column976"/>
    <tableColumn id="993" xr3:uid="{0615ECDC-3BCC-46A2-86D6-FCBD7B112E82}" name="Column977"/>
    <tableColumn id="994" xr3:uid="{5D623C57-E26B-4560-B380-1E0457CC550B}" name="Column978"/>
    <tableColumn id="995" xr3:uid="{4120E7C3-003A-4910-A6CF-942EDD3814D5}" name="Column979"/>
    <tableColumn id="996" xr3:uid="{ADE06E96-A73D-4594-A593-A563951B8227}" name="Column980"/>
    <tableColumn id="997" xr3:uid="{31F74ED7-B1BF-4778-9BEA-2F7698CF1A2F}" name="Column981"/>
    <tableColumn id="998" xr3:uid="{98AA68E1-03E9-4302-942A-96A7B1592644}" name="Column982"/>
    <tableColumn id="999" xr3:uid="{01D35E9F-4FA4-42D9-9594-0D48260C4E81}" name="Column983"/>
    <tableColumn id="1000" xr3:uid="{D32BB007-914D-44A5-A7AB-07CC71E0126A}" name="Column984"/>
    <tableColumn id="1001" xr3:uid="{F1153CF7-5B32-41AB-8914-96E9555ABF70}" name="Column985"/>
    <tableColumn id="1002" xr3:uid="{C1DD1846-11E1-4A90-9D5C-C5CB2ECFBB82}" name="Column986"/>
    <tableColumn id="1003" xr3:uid="{4FF1395D-6999-4D8B-A88A-51C6200C87B1}" name="Column987"/>
    <tableColumn id="1004" xr3:uid="{965D030B-E566-40B2-86D5-6E5A39D63CF8}" name="Column988"/>
    <tableColumn id="1005" xr3:uid="{85646730-84D3-40C1-B5B9-5EF3AA18E755}" name="Column989"/>
    <tableColumn id="1006" xr3:uid="{732516C5-99F5-48C7-A2C7-729C40492674}" name="Column990"/>
    <tableColumn id="1007" xr3:uid="{E5E47B53-2826-4CEA-86F8-9153C0CD6704}" name="Column991"/>
    <tableColumn id="1008" xr3:uid="{DA2127B3-F075-4B92-86CE-E9CE959ECA4B}" name="Column992"/>
    <tableColumn id="1009" xr3:uid="{6F498F61-8854-4A39-B983-23148F273B5D}" name="Column993"/>
    <tableColumn id="1010" xr3:uid="{8AF72A22-1CC5-4446-BF6E-C2488EE32CB3}" name="Column994"/>
    <tableColumn id="1011" xr3:uid="{868EC78E-A64B-4A59-A8BF-E314FD9AB991}" name="Column995"/>
    <tableColumn id="1012" xr3:uid="{DCE34CDA-3B95-4617-B1BE-E19520E274D6}" name="Column996"/>
    <tableColumn id="1013" xr3:uid="{87C705D9-9A80-45CB-B4D3-AAF368771E5F}" name="Column997"/>
    <tableColumn id="1014" xr3:uid="{44820114-178D-4ACE-866B-8D60AD87F14B}" name="Column998"/>
    <tableColumn id="1015" xr3:uid="{C394FC48-151D-4B01-8FFC-C166A545AAF3}" name="Column999"/>
    <tableColumn id="1016" xr3:uid="{04968D22-0D0B-481F-A678-B20C5B80D64B}" name="Column1000"/>
    <tableColumn id="1017" xr3:uid="{E456F2F9-2895-4787-B037-AA2A741BA019}" name="Column1001"/>
    <tableColumn id="1018" xr3:uid="{4DCC9DFC-D67E-4F51-9D4C-7B39BB92224B}" name="Column1002"/>
    <tableColumn id="1019" xr3:uid="{47D0DC8C-5E43-48F6-8F1F-E69762AF93F2}" name="Column1003"/>
    <tableColumn id="1020" xr3:uid="{D7B092E4-10F2-416F-99C4-2229CB20908E}" name="Column1004"/>
    <tableColumn id="1021" xr3:uid="{4F685A78-DF7A-4D2D-90BC-3973CD2E1324}" name="Column1005"/>
    <tableColumn id="1022" xr3:uid="{1D685890-9EE4-4853-A357-CE3D4AE86E99}" name="Column1006"/>
    <tableColumn id="1023" xr3:uid="{B349507D-DD77-4D78-A312-5718D050C33F}" name="Column1007"/>
    <tableColumn id="1024" xr3:uid="{D0B7AAB8-238F-4C31-8EE0-7CC6062D6E7D}" name="Column1008"/>
    <tableColumn id="1025" xr3:uid="{61C908CB-28C5-4140-A71C-E0DE3C6468C5}" name="Column1009"/>
    <tableColumn id="1026" xr3:uid="{C2043ACB-FA18-407D-B343-DDFA4C7D9D07}" name="Column1010"/>
    <tableColumn id="1027" xr3:uid="{1F9A0616-8A1C-42E5-A35A-8D07826B537E}" name="Column1011"/>
    <tableColumn id="1028" xr3:uid="{E4F4094E-EBCE-4E51-9082-BC12355F1D61}" name="Column1012"/>
    <tableColumn id="1029" xr3:uid="{4CCD161B-5210-45EE-8325-759C4ACD7415}" name="Column1013"/>
    <tableColumn id="1030" xr3:uid="{6A0D164E-D5E7-4091-8558-29CCDF65F3D6}" name="Column1014"/>
    <tableColumn id="1031" xr3:uid="{1FF498AD-0474-4F89-ACE5-17225B25DB2C}" name="Column1015"/>
    <tableColumn id="1032" xr3:uid="{F36D25D3-AD6A-44D1-89BE-34BE58697243}" name="Column1016"/>
    <tableColumn id="1033" xr3:uid="{34008C02-652D-4865-AEA1-781BB485AA41}" name="Column1017"/>
    <tableColumn id="1034" xr3:uid="{5D4D0169-DCB4-4F57-954F-D180B3EDE34F}" name="Column1018"/>
    <tableColumn id="1035" xr3:uid="{305B7E71-C50A-44A8-9566-15A2AC3365C8}" name="Column1019"/>
    <tableColumn id="1036" xr3:uid="{F8F23295-B052-43D5-A437-0CF21EB19DD7}" name="Column1020"/>
    <tableColumn id="1037" xr3:uid="{35D14455-45A5-429B-BE35-371CCCE11F95}" name="Column1021"/>
    <tableColumn id="1038" xr3:uid="{582059E8-FDB4-412C-9751-0C6011EF8681}" name="Column1022"/>
    <tableColumn id="1039" xr3:uid="{9E1FC807-DF50-4D4D-83F3-FB49D8056EB7}" name="Column1023"/>
    <tableColumn id="1040" xr3:uid="{6F980EEF-2AAD-4BC2-B57C-32137EAD56C3}" name="Column1024"/>
    <tableColumn id="1041" xr3:uid="{EA69297B-3E1F-406A-9317-CC4DD3E7A7C1}" name="Column1025"/>
    <tableColumn id="1042" xr3:uid="{AB99DC79-E868-4A73-A017-36E46791D100}" name="Column1026"/>
    <tableColumn id="1043" xr3:uid="{99F97B41-8D10-4796-8F0A-060ED475A315}" name="Column1027"/>
    <tableColumn id="1044" xr3:uid="{E942FE47-B2C2-48AA-8565-2063E1883871}" name="Column1028"/>
    <tableColumn id="1045" xr3:uid="{270CB901-4465-4A50-AACE-62E85A604E76}" name="Column1029"/>
    <tableColumn id="1046" xr3:uid="{91300E21-8477-4499-81FD-FDBEEF245FED}" name="Column1030"/>
    <tableColumn id="1047" xr3:uid="{D603AFF9-A56B-440D-9EF2-BC4ED8E751DD}" name="Column1031"/>
    <tableColumn id="1048" xr3:uid="{350A9FD1-E6CB-45AE-91FD-9768C0350B5B}" name="Column1032"/>
    <tableColumn id="1049" xr3:uid="{57666988-C2E9-4686-9806-76C01CAB3476}" name="Column1033"/>
    <tableColumn id="1050" xr3:uid="{6E8BA7BD-6513-4B71-92C6-A4F1A5F093DC}" name="Column1034"/>
    <tableColumn id="1051" xr3:uid="{6B1A65C0-3E5C-47F1-9D83-6F2845BF3CAC}" name="Column1035"/>
    <tableColumn id="1052" xr3:uid="{53401F89-F59B-4C5B-AAD4-40598F3FE767}" name="Column1036"/>
    <tableColumn id="1053" xr3:uid="{980878A4-9E36-48D4-9DAF-F2D6BDBC38D9}" name="Column1037"/>
    <tableColumn id="1054" xr3:uid="{64B9396A-BE37-49EF-8C9A-96E40A1EC71B}" name="Column1038"/>
    <tableColumn id="1055" xr3:uid="{42572EA6-471A-4AAA-A320-5626A14C7E53}" name="Column1039"/>
    <tableColumn id="1056" xr3:uid="{B37C6200-079B-47FD-A2E5-78B9E16F3050}" name="Column1040"/>
    <tableColumn id="1057" xr3:uid="{D1BFA8CB-FB5E-4A00-9001-8B309FFD8B95}" name="Column1041"/>
    <tableColumn id="1058" xr3:uid="{775088AA-86F6-49B9-BB64-499135B14438}" name="Column1042"/>
    <tableColumn id="1059" xr3:uid="{BAD8EC30-92D6-4457-A132-07BAAEF55047}" name="Column1043"/>
    <tableColumn id="1060" xr3:uid="{4C8EDCC9-BBF2-4DD4-ABBE-6B34006F64BC}" name="Column1044"/>
    <tableColumn id="1061" xr3:uid="{B4985400-4A74-4AA1-88F8-80205CCDDDBC}" name="Column1045"/>
    <tableColumn id="1062" xr3:uid="{043F93E1-04AA-4A2B-A162-798C472001D8}" name="Column1046"/>
    <tableColumn id="1063" xr3:uid="{0DF0CE52-D790-47C1-82C9-ED58D3408153}" name="Column1047"/>
    <tableColumn id="1064" xr3:uid="{DF9FE09E-E009-42F4-8991-E7C4FCB852BB}" name="Column1048"/>
    <tableColumn id="1065" xr3:uid="{7DBCD384-7986-4C57-BC87-CBE81118F37B}" name="Column1049"/>
    <tableColumn id="1066" xr3:uid="{1B6934E9-01CB-447F-8F1F-1CB919E62141}" name="Column1050"/>
    <tableColumn id="1067" xr3:uid="{A7FF17B3-4637-4F6F-91C7-C6FFAE383417}" name="Column1051"/>
    <tableColumn id="1068" xr3:uid="{2BA31185-0786-4321-93CD-CDB016B73791}" name="Column1052"/>
    <tableColumn id="1069" xr3:uid="{7811B01B-C4D4-4818-ADF9-5B3F9FA88EF5}" name="Column1053"/>
    <tableColumn id="1070" xr3:uid="{59460E69-32D1-4472-B6B8-2D0971EB590B}" name="Column1054"/>
    <tableColumn id="1071" xr3:uid="{A2713ED2-90F9-4C57-910B-8D6F51F057D6}" name="Column1055"/>
    <tableColumn id="1072" xr3:uid="{7B03E484-C0B4-473A-A41F-744CD17D2ED1}" name="Column1056"/>
    <tableColumn id="1073" xr3:uid="{63529889-CA69-4D64-AF7A-ED21015A7472}" name="Column1057"/>
    <tableColumn id="1074" xr3:uid="{1A27FE87-4598-4515-90AE-4102AB98844C}" name="Column1058"/>
    <tableColumn id="1075" xr3:uid="{4B6E478B-A623-428E-B920-A218077CFA0C}" name="Column1059"/>
    <tableColumn id="1076" xr3:uid="{F4552455-5F80-45DD-AA15-62FC1850A485}" name="Column1060"/>
    <tableColumn id="1077" xr3:uid="{29470DB0-ECED-49E6-852F-10D371458794}" name="Column1061"/>
    <tableColumn id="1078" xr3:uid="{ADFA2DA8-CFA6-40D4-A163-F4B603BDDB5E}" name="Column1062"/>
    <tableColumn id="1079" xr3:uid="{D35C7E08-8E3B-43EB-8DBE-4FF3609FE7DD}" name="Column1063"/>
    <tableColumn id="1080" xr3:uid="{1629B445-88B1-4096-9034-01F2095EA1DE}" name="Column1064"/>
    <tableColumn id="1081" xr3:uid="{B7959749-35EB-44D8-8379-4D2E198815FA}" name="Column1065"/>
    <tableColumn id="1082" xr3:uid="{3467462A-43BF-4FAE-8099-BF2BF5A34ED8}" name="Column1066"/>
    <tableColumn id="1083" xr3:uid="{44BEB15F-8265-4ACB-9EF9-3882FE384B45}" name="Column1067"/>
    <tableColumn id="1084" xr3:uid="{3BA21433-932E-4B03-A0AD-7FEFCDF7CC0A}" name="Column1068"/>
    <tableColumn id="1085" xr3:uid="{33B665A3-1F6F-4437-9E80-CDE77053DF0B}" name="Column1069"/>
    <tableColumn id="1086" xr3:uid="{CCEB1336-1A42-4B68-B169-FB21B53A5EF1}" name="Column1070"/>
    <tableColumn id="1087" xr3:uid="{2CAECA04-009F-4797-8CE7-9A6D127A2C6C}" name="Column1071"/>
    <tableColumn id="1088" xr3:uid="{16BA86F7-C6C6-43CF-8743-0BA07D587039}" name="Column1072"/>
    <tableColumn id="1089" xr3:uid="{50316B64-487A-4E3C-9B2C-A1FF044287A9}" name="Column1073"/>
    <tableColumn id="1090" xr3:uid="{43E71A63-7F97-482E-B011-0976F4F04536}" name="Column1074"/>
    <tableColumn id="1091" xr3:uid="{5E13D70B-11AF-4DA2-806E-9AFF3FB90EAC}" name="Column1075"/>
    <tableColumn id="1092" xr3:uid="{4C3616E5-AE06-40FF-BC37-6ED5639CCB08}" name="Column1076"/>
    <tableColumn id="1093" xr3:uid="{D54CB21F-1616-4C78-89CB-EF429B7747C1}" name="Column1077"/>
    <tableColumn id="1094" xr3:uid="{6F9DCE48-1F37-4F93-8F9A-022082D09EEA}" name="Column1078"/>
    <tableColumn id="1095" xr3:uid="{D4536C4C-D9D9-422F-A9ED-9CE959AB2A13}" name="Column1079"/>
    <tableColumn id="1096" xr3:uid="{E04DB714-F729-41F8-A931-7046C37EE739}" name="Column1080"/>
    <tableColumn id="1097" xr3:uid="{2193C8D8-0F07-4FBC-B9B4-07A67C04EBD0}" name="Column1081"/>
    <tableColumn id="1098" xr3:uid="{9933810C-6DC8-4E5F-91D8-19CA0530BD9E}" name="Column1082"/>
    <tableColumn id="1099" xr3:uid="{CD5B1004-11EB-4275-953C-BDC5B38FFF18}" name="Column1083"/>
    <tableColumn id="1100" xr3:uid="{78AA4A9F-46C5-4C37-8A56-D67AF05C84DE}" name="Column1084"/>
    <tableColumn id="1101" xr3:uid="{609281BC-1607-4F42-8F45-80042B3E444C}" name="Column1085"/>
    <tableColumn id="1102" xr3:uid="{A561D1B8-D64C-42A5-A0E4-2E9A80090603}" name="Column1086"/>
    <tableColumn id="1103" xr3:uid="{BDFF66DA-0FC0-437E-B529-AD8105CC9FD5}" name="Column1087"/>
    <tableColumn id="1104" xr3:uid="{1452A54A-C5E2-4A1B-BFFF-AF738E1FE6A0}" name="Column1088"/>
    <tableColumn id="1105" xr3:uid="{C600504A-7DCA-48C5-B3C1-F67081299238}" name="Column1089"/>
    <tableColumn id="1106" xr3:uid="{F6028C98-A1FE-4179-8BCE-84554940BD5B}" name="Column1090"/>
    <tableColumn id="1107" xr3:uid="{8A9BC61A-8FE7-4E85-809F-8F540A1F3ECB}" name="Column1091"/>
    <tableColumn id="1108" xr3:uid="{76347366-0FF4-4224-81E2-FD6833AFA002}" name="Column1092"/>
    <tableColumn id="1109" xr3:uid="{31F34060-5B33-45C9-B963-BAD2D5E9BF22}" name="Column1093"/>
    <tableColumn id="1110" xr3:uid="{8BB6F1CB-3798-4AD3-BC7A-C6E1115A9B09}" name="Column1094"/>
    <tableColumn id="1111" xr3:uid="{155D7860-9CE0-48AB-9233-F363BDFC98B6}" name="Column1095"/>
    <tableColumn id="1112" xr3:uid="{8194AF8E-3437-4B2F-85F7-0C42194714A0}" name="Column1096"/>
    <tableColumn id="1113" xr3:uid="{1D91A9B3-707F-43FD-82A0-5B7A630CC928}" name="Column1097"/>
    <tableColumn id="1114" xr3:uid="{D33DEA81-0F94-4CB9-ABB5-9129D753CB39}" name="Column1098"/>
    <tableColumn id="1115" xr3:uid="{4DCC12C0-BC34-44E7-9AC0-5121AE5AA096}" name="Column1099"/>
    <tableColumn id="1116" xr3:uid="{A64542D6-9DCC-4F7F-8799-35C3C588F4D4}" name="Column1100"/>
    <tableColumn id="1117" xr3:uid="{A3E7ADDB-5095-4300-9B95-1379FC9E6D05}" name="Column1101"/>
    <tableColumn id="1118" xr3:uid="{387C43B3-17F0-4425-BB79-D4B21463CB02}" name="Column1102"/>
    <tableColumn id="1119" xr3:uid="{0EFDD57E-F450-4CAB-BEDC-460D95CB74F0}" name="Column1103"/>
    <tableColumn id="1120" xr3:uid="{D8EAC38B-618D-4FF1-8252-30971E3CE15A}" name="Column1104"/>
    <tableColumn id="1121" xr3:uid="{3CAB6C44-25EF-4A6C-A69F-A967ED94CBF1}" name="Column1105"/>
    <tableColumn id="1122" xr3:uid="{019A3495-4B2C-4255-BDA1-3F102DEC70B1}" name="Column1106"/>
    <tableColumn id="1123" xr3:uid="{78129DA7-BB94-4F8E-A1D3-DD3252ED2C22}" name="Column1107"/>
    <tableColumn id="1124" xr3:uid="{6286683D-31AD-4793-9586-474F32E4F222}" name="Column1108"/>
    <tableColumn id="1125" xr3:uid="{46793DA0-FC00-49F7-9BE4-CFAEC37CDAE7}" name="Column1109"/>
    <tableColumn id="1126" xr3:uid="{4B39553A-970D-4B4A-A19A-73B9B5085B31}" name="Column1110"/>
    <tableColumn id="1127" xr3:uid="{94222824-2AE2-41A8-AB35-AF601AB1F638}" name="Column1111"/>
    <tableColumn id="1128" xr3:uid="{5CD5E234-37BF-4F04-B7CF-C9AC6CE6E5CA}" name="Column1112"/>
    <tableColumn id="1129" xr3:uid="{B9426033-41E8-4BD7-BD57-B85C270DA618}" name="Column1113"/>
    <tableColumn id="1130" xr3:uid="{A1E829A4-3925-4965-B1A3-978C46A95D6C}" name="Column1114"/>
    <tableColumn id="1131" xr3:uid="{6A587421-8363-4976-8C08-9DDAB4545CCA}" name="Column1115"/>
    <tableColumn id="1132" xr3:uid="{1AFE6242-2085-4038-8EBA-08574AF3855D}" name="Column1116"/>
    <tableColumn id="1133" xr3:uid="{B1714FFB-3129-46A2-8E24-25B190FA790F}" name="Column1117"/>
    <tableColumn id="1134" xr3:uid="{79744441-764F-457D-8F36-75F4CD59EF62}" name="Column1118"/>
    <tableColumn id="1135" xr3:uid="{27AA854A-CE2C-441E-A9EF-2E01754F45F6}" name="Column1119"/>
    <tableColumn id="1136" xr3:uid="{708C16EA-7EAC-4F4F-AAD1-D9005A7388AE}" name="Column1120"/>
    <tableColumn id="1137" xr3:uid="{CA8A095D-DD44-463F-9D1D-5109A853A87F}" name="Column1121"/>
    <tableColumn id="1138" xr3:uid="{7F7EF751-B8A5-4428-A127-1C18D2E30E3F}" name="Column1122"/>
    <tableColumn id="1139" xr3:uid="{893FF885-0EA8-415E-942F-00714CC72A5C}" name="Column1123"/>
    <tableColumn id="1140" xr3:uid="{6B2C5FA9-F709-43FD-934C-3893C28B0B7E}" name="Column1124"/>
    <tableColumn id="1141" xr3:uid="{2D03B52A-4639-483A-BEC7-301AD90D7F0A}" name="Column1125"/>
    <tableColumn id="1142" xr3:uid="{9583C1AD-32A2-469F-A5DE-290738772EF9}" name="Column1126"/>
    <tableColumn id="1143" xr3:uid="{2F43BB43-0030-4C5C-A51D-8EEFA4537141}" name="Column1127"/>
    <tableColumn id="1144" xr3:uid="{68807359-6694-4050-8036-6F58166A6218}" name="Column1128"/>
    <tableColumn id="1145" xr3:uid="{F6546892-690D-4BF3-93F8-9B74020F11AD}" name="Column1129"/>
    <tableColumn id="1146" xr3:uid="{7E0E788A-4D27-498A-97CD-457C86A1A023}" name="Column1130"/>
    <tableColumn id="1147" xr3:uid="{16C3537E-2625-48E9-BF68-B72854214B44}" name="Column1131"/>
    <tableColumn id="1148" xr3:uid="{87EB5EA1-5026-49EE-AB3E-564AF2E4F72E}" name="Column1132"/>
    <tableColumn id="1149" xr3:uid="{5160F951-E11F-4DE6-976A-428685EA8BFA}" name="Column1133"/>
    <tableColumn id="1150" xr3:uid="{F450D9ED-CB03-4274-9F90-49F90483097D}" name="Column1134"/>
    <tableColumn id="1151" xr3:uid="{F6EC1740-B74E-4999-AD14-87C4F91EF879}" name="Column1135"/>
    <tableColumn id="1152" xr3:uid="{1C5DFDB8-2B84-464C-8FF2-6BE4D46D0ECB}" name="Column1136"/>
    <tableColumn id="1153" xr3:uid="{23A00A22-2824-4532-85EC-8A6104BED265}" name="Column1137"/>
    <tableColumn id="1154" xr3:uid="{8283F7C7-85F6-4590-8545-385245A0328F}" name="Column1138"/>
    <tableColumn id="1155" xr3:uid="{6482220C-6090-4B68-9ECC-2F98BB7F6E6C}" name="Column1139"/>
    <tableColumn id="1156" xr3:uid="{34116DEC-86C4-4911-B73A-C10E33EF43ED}" name="Column1140"/>
    <tableColumn id="1157" xr3:uid="{574691DD-09BD-48C9-B268-B60E9366CCA5}" name="Column1141"/>
    <tableColumn id="1158" xr3:uid="{C2620023-8294-4BFE-9432-74D219F3DB67}" name="Column1142"/>
    <tableColumn id="1159" xr3:uid="{160EA229-56E1-41AF-B7F0-EBCB7CFCCFB3}" name="Column1143"/>
    <tableColumn id="1160" xr3:uid="{24C576BC-DE2E-40BB-B943-E621D13BF4AC}" name="Column1144"/>
    <tableColumn id="1161" xr3:uid="{9A8B6F63-0F05-4E0F-83A5-DA21F22AA0E2}" name="Column1145"/>
    <tableColumn id="1162" xr3:uid="{0376E005-0EDE-4233-955C-23FF68E36B9B}" name="Column1146"/>
    <tableColumn id="1163" xr3:uid="{CA6A93A7-A1F2-4C47-892E-1E8458ED0773}" name="Column1147"/>
    <tableColumn id="1164" xr3:uid="{49A3AA86-C6BA-46EF-B11C-03E2FB097AA5}" name="Column1148"/>
    <tableColumn id="1165" xr3:uid="{D70DDAFC-D73D-48BA-B5D5-697212D30CF9}" name="Column1149"/>
    <tableColumn id="1166" xr3:uid="{FC4D39F4-8A05-4525-BCE7-F6FEB60559A7}" name="Column1150"/>
    <tableColumn id="1167" xr3:uid="{E871EBEF-1113-48ED-8478-F1A00B079419}" name="Column1151"/>
    <tableColumn id="1168" xr3:uid="{A64E5D2D-7CE2-4E88-AEBB-3288DDA4CB6B}" name="Column1152"/>
    <tableColumn id="1169" xr3:uid="{0B0BFDAE-1B44-4A1D-95FE-B4E73100DACD}" name="Column1153"/>
    <tableColumn id="1170" xr3:uid="{69B45D23-F95B-426C-94D9-7A3CCE81F333}" name="Column1154"/>
    <tableColumn id="1171" xr3:uid="{9DE5789B-2EFF-4062-BA6B-2499AFBCD9FF}" name="Column1155"/>
    <tableColumn id="1172" xr3:uid="{CEE5F6E5-2C59-446D-A978-0F20401FE73F}" name="Column1156"/>
    <tableColumn id="1173" xr3:uid="{A9B52A28-C247-4C95-81F4-FE9FF1270154}" name="Column1157"/>
    <tableColumn id="1174" xr3:uid="{B99F2E1D-13D0-4475-9A7D-814E959EBED6}" name="Column1158"/>
    <tableColumn id="1175" xr3:uid="{824DFBA1-AD85-4DB9-A627-87C1C10E6AB4}" name="Column1159"/>
    <tableColumn id="1176" xr3:uid="{E3D81D41-34FB-4734-8B01-60DB0AA3D152}" name="Column1160"/>
    <tableColumn id="1177" xr3:uid="{4DCC48FC-1DC8-4F8E-BB2C-E3EC776D167F}" name="Column1161"/>
    <tableColumn id="1178" xr3:uid="{063044D4-AC0F-433A-BC56-67F887F73D5E}" name="Column1162"/>
    <tableColumn id="1179" xr3:uid="{BF5793DA-0645-4C06-90C2-70D69A7A4548}" name="Column1163"/>
    <tableColumn id="1180" xr3:uid="{B8E8434D-A1A8-4487-9400-0C447E861E97}" name="Column1164"/>
    <tableColumn id="1181" xr3:uid="{743DD540-1B53-41C9-88A5-55D91DC8E8B4}" name="Column1165"/>
    <tableColumn id="1182" xr3:uid="{0E6AE55F-9136-449F-9B6A-68DD5A8CD092}" name="Column1166"/>
    <tableColumn id="1183" xr3:uid="{03210E58-797F-4684-9F9B-BC1A786F5B9B}" name="Column1167"/>
    <tableColumn id="1184" xr3:uid="{6FE7D6E4-8B2A-4398-B36F-290E605CB283}" name="Column1168"/>
    <tableColumn id="1185" xr3:uid="{235E2CFC-F65C-474D-A7E1-AECC993F0B5B}" name="Column1169"/>
    <tableColumn id="1186" xr3:uid="{23AEB49F-B109-4D9D-8DF0-182C97595E4F}" name="Column1170"/>
    <tableColumn id="1187" xr3:uid="{191E7896-C203-4219-9FAB-09635AF2CF49}" name="Column1171"/>
    <tableColumn id="1188" xr3:uid="{A18F7F8D-19A5-40DC-AF6F-5BBD2ED05A5B}" name="Column1172"/>
    <tableColumn id="1189" xr3:uid="{7A7D26D7-1163-4E02-954B-EE2BE982FF97}" name="Column1173"/>
    <tableColumn id="1190" xr3:uid="{371227D9-1EDB-4C38-AA27-4672E1DEAD51}" name="Column1174"/>
    <tableColumn id="1191" xr3:uid="{B39CB67F-9981-46EE-90AB-3633657E16EE}" name="Column1175"/>
    <tableColumn id="1192" xr3:uid="{A6B38684-733E-4650-AF7D-517F1C5BE365}" name="Column1176"/>
    <tableColumn id="1193" xr3:uid="{F6F2EEA7-2C79-45F8-9C9D-26667C1CF530}" name="Column1177"/>
    <tableColumn id="1194" xr3:uid="{1C1303DF-EADA-4891-9A53-737EE11C7B1D}" name="Column1178"/>
    <tableColumn id="1195" xr3:uid="{D64BB28E-7207-4764-8DF5-10DADEC2E54E}" name="Column1179"/>
    <tableColumn id="1196" xr3:uid="{271AAF31-EB57-4DE3-99F9-950C128AC3F5}" name="Column1180"/>
    <tableColumn id="1197" xr3:uid="{1FC6DD63-A12B-43ED-A92D-925CDD54D348}" name="Column1181"/>
    <tableColumn id="1198" xr3:uid="{F6266E6E-674E-40A4-A1EC-1894DC67B3A2}" name="Column1182"/>
    <tableColumn id="1199" xr3:uid="{068311A8-095C-401B-B919-361D70386757}" name="Column1183"/>
    <tableColumn id="1200" xr3:uid="{95ABC013-C9FC-480A-A716-4A749B7B8365}" name="Column1184"/>
    <tableColumn id="1201" xr3:uid="{D6F89A71-5409-4B74-B54F-23B6DDC6000B}" name="Column1185"/>
    <tableColumn id="1202" xr3:uid="{15D10E70-5562-48E9-BB7E-635734B3B9B8}" name="Column1186"/>
    <tableColumn id="1203" xr3:uid="{B4166C4B-8B17-4C41-AB76-F52EB1E224E6}" name="Column1187"/>
    <tableColumn id="1204" xr3:uid="{8094790E-E70B-43F6-90C6-A1402CDAC390}" name="Column1188"/>
    <tableColumn id="1205" xr3:uid="{036A657D-7B7A-4735-A55A-D7B13358974C}" name="Column1189"/>
    <tableColumn id="1206" xr3:uid="{54BBA2DE-694E-4E63-A8A3-544EAA31EB31}" name="Column1190"/>
    <tableColumn id="1207" xr3:uid="{24673285-AE5A-41BC-87D8-94E48CB2EBBD}" name="Column1191"/>
    <tableColumn id="1208" xr3:uid="{A10F1675-657C-4BE9-9754-7B979D80D759}" name="Column1192"/>
    <tableColumn id="1209" xr3:uid="{3AE9F155-3DEE-423D-B98E-36C7F75CA956}" name="Column1193"/>
    <tableColumn id="1210" xr3:uid="{9312211A-83BD-4886-A0B1-51DC06FB2C37}" name="Column1194"/>
    <tableColumn id="1211" xr3:uid="{923E8C66-C859-4FE6-91E6-0E9A4F18C073}" name="Column1195"/>
    <tableColumn id="1212" xr3:uid="{7B6E9E6A-FCBC-421D-8FF1-A6BA4018E44A}" name="Column1196"/>
    <tableColumn id="1213" xr3:uid="{F19FCDA1-7574-4A2F-85B7-62AF584A727B}" name="Column1197"/>
    <tableColumn id="1214" xr3:uid="{0574081C-3BE8-4BA5-BE21-B97A49AA1BDB}" name="Column1198"/>
    <tableColumn id="1215" xr3:uid="{E1C47F45-3AF1-41BA-BCA9-E381F33D8D58}" name="Column1199"/>
    <tableColumn id="1216" xr3:uid="{43BB55EF-7545-4D27-8E4A-C846948D8210}" name="Column1200"/>
    <tableColumn id="1217" xr3:uid="{DFED536B-F3AA-496F-923A-52EF6E84F2F7}" name="Column1201"/>
    <tableColumn id="1218" xr3:uid="{6B37D7B8-6D44-48B8-B5D9-1464FF9C2481}" name="Column1202"/>
    <tableColumn id="1219" xr3:uid="{87896E07-7043-4884-A77A-F95282F96FC3}" name="Column1203"/>
    <tableColumn id="1220" xr3:uid="{55434DB6-6A5B-4CBF-A955-F717C1B1BFBE}" name="Column1204"/>
    <tableColumn id="1221" xr3:uid="{7E8043D7-71E2-4628-A625-36EC281CEF07}" name="Column1205"/>
    <tableColumn id="1222" xr3:uid="{6205BF6D-7F71-4774-9E6B-EEDD6F55CDFC}" name="Column1206"/>
    <tableColumn id="1223" xr3:uid="{FA83576C-0BE8-454F-9D29-B9FC37039198}" name="Column1207"/>
    <tableColumn id="1224" xr3:uid="{F31A9D41-9247-466F-9B76-134494BF9A39}" name="Column1208"/>
    <tableColumn id="1225" xr3:uid="{4A391BAB-0A30-4866-B4A7-70CE885B081B}" name="Column1209"/>
    <tableColumn id="1226" xr3:uid="{4253F34D-85E1-4BAA-BF6B-9AF67611C9F6}" name="Column1210"/>
    <tableColumn id="1227" xr3:uid="{AFEDB845-4AAE-44E0-8518-14299293326D}" name="Column1211"/>
    <tableColumn id="1228" xr3:uid="{77CD8100-8F80-40B5-B2AE-D3FD97CDD76E}" name="Column1212"/>
    <tableColumn id="1229" xr3:uid="{84142BB6-6469-4E33-AF0C-CEE89517DBA3}" name="Column1213"/>
    <tableColumn id="1230" xr3:uid="{D4BD5A88-DB2B-4D19-BE59-9243BE4F14C0}" name="Column1214"/>
    <tableColumn id="1231" xr3:uid="{A4184235-CC01-4EB4-98C1-CC240116C52A}" name="Column1215"/>
    <tableColumn id="1232" xr3:uid="{E0038EE4-3687-4223-8C79-67BFE1ADD013}" name="Column1216"/>
    <tableColumn id="1233" xr3:uid="{70491771-CDD5-4701-8A2F-B0F5B3730664}" name="Column1217"/>
    <tableColumn id="1234" xr3:uid="{1A42B5DD-64DA-4B76-AE79-738D5472AA00}" name="Column1218"/>
    <tableColumn id="1235" xr3:uid="{0ED19B1B-1B4A-4C0B-BC35-AB07CEC8C0A8}" name="Column1219"/>
    <tableColumn id="1236" xr3:uid="{632F611A-D8B7-448E-97DC-D65BF82E53D3}" name="Column1220"/>
    <tableColumn id="1237" xr3:uid="{A6066DA6-A84D-439E-B3FF-F89A31264492}" name="Column1221"/>
    <tableColumn id="1238" xr3:uid="{0EC60457-8B25-438F-A6EC-76D4A410B60C}" name="Column1222"/>
    <tableColumn id="1239" xr3:uid="{934D6EC7-B394-4842-972F-01A3828747F7}" name="Column1223"/>
    <tableColumn id="1240" xr3:uid="{7A996937-86C2-4995-A168-801DBA839E38}" name="Column1224"/>
    <tableColumn id="1241" xr3:uid="{A83DEA9D-3C06-4947-83C5-CB28875CDF54}" name="Column1225"/>
    <tableColumn id="1242" xr3:uid="{1569BFFA-60CD-4497-BAA1-C6543B53087B}" name="Column1226"/>
    <tableColumn id="1243" xr3:uid="{1B4D669A-B658-410D-9997-D5F99D8EEDBD}" name="Column1227"/>
    <tableColumn id="1244" xr3:uid="{35D11900-5B7E-4E9A-AEC8-F50D74E3F810}" name="Column1228"/>
    <tableColumn id="1245" xr3:uid="{FECD7EAB-98A8-4506-9F7E-3E87091FF510}" name="Column1229"/>
    <tableColumn id="1246" xr3:uid="{20A369C6-D674-4A8D-9352-743306005C4E}" name="Column1230"/>
    <tableColumn id="1247" xr3:uid="{34E20D27-1411-4623-9C6C-63DB811A6D62}" name="Column1231"/>
    <tableColumn id="1248" xr3:uid="{F1D3FAA3-8B0E-4A8B-B73F-2F4F4E882F2B}" name="Column1232"/>
    <tableColumn id="1249" xr3:uid="{0C41B86C-8D5B-485C-A245-DF52EDCD0356}" name="Column1233"/>
    <tableColumn id="1250" xr3:uid="{12550E51-79D9-4D6A-B496-6D2FF2488B87}" name="Column1234"/>
    <tableColumn id="1251" xr3:uid="{82445050-2AD7-4C66-A49A-23BB6E80CF66}" name="Column1235"/>
    <tableColumn id="1252" xr3:uid="{DDBBA560-A1AE-4E37-A0C0-42920E110FF0}" name="Column1236"/>
    <tableColumn id="1253" xr3:uid="{BC672641-3BAD-4A0F-AEB1-B6BDDADB2384}" name="Column1237"/>
    <tableColumn id="1254" xr3:uid="{7799A1DC-0899-4B23-94BF-3C00E8ED5C4E}" name="Column1238"/>
    <tableColumn id="1255" xr3:uid="{AE86281F-8771-407E-9913-065E66193276}" name="Column1239"/>
    <tableColumn id="1256" xr3:uid="{F417F680-8E49-44BE-834B-4B37309F1821}" name="Column1240"/>
    <tableColumn id="1257" xr3:uid="{D253B019-D704-41F0-8DB7-B0EFA462611B}" name="Column1241"/>
    <tableColumn id="1258" xr3:uid="{4C342DD6-B6D3-4A03-AE43-B37CCB3EEACD}" name="Column1242"/>
    <tableColumn id="1259" xr3:uid="{FEDDB0D6-5010-4B99-AB84-893784ADB8B6}" name="Column1243"/>
    <tableColumn id="1260" xr3:uid="{F35FCC94-CBBA-49C2-8E8B-ADE2847CAE30}" name="Column1244"/>
    <tableColumn id="1261" xr3:uid="{E8C02B55-767A-4DE2-B5FF-AE55D7C4FE93}" name="Column1245"/>
    <tableColumn id="1262" xr3:uid="{1D5CEA73-99EA-4F41-8E75-57ADDEF33CBF}" name="Column1246"/>
    <tableColumn id="1263" xr3:uid="{8A789F17-859D-4ED7-AB76-F4168A7654E4}" name="Column1247"/>
    <tableColumn id="1264" xr3:uid="{79901479-6293-4ABB-9865-D61EDB2FC50C}" name="Column1248"/>
    <tableColumn id="1265" xr3:uid="{70037751-38BD-4117-A2E8-CD198812E9C9}" name="Column1249"/>
    <tableColumn id="1266" xr3:uid="{FBB6113B-A10D-453D-8B18-E06B43032381}" name="Column1250"/>
    <tableColumn id="1267" xr3:uid="{911241FF-CA5B-403C-A0EB-69201208F14D}" name="Column1251"/>
    <tableColumn id="1268" xr3:uid="{F0B7C364-5C09-417A-AC9D-F0142A79F9AD}" name="Column1252"/>
    <tableColumn id="1269" xr3:uid="{47571583-65C5-4638-8FB4-75BF86F6DE88}" name="Column1253"/>
    <tableColumn id="1270" xr3:uid="{E4F54E09-85BD-44CB-A8A5-ABCDB85FECC4}" name="Column1254"/>
    <tableColumn id="1271" xr3:uid="{B8DD11C9-6CF9-4D54-975D-4A74CAE47AEA}" name="Column1255"/>
    <tableColumn id="1272" xr3:uid="{0DB213C5-6C85-46E1-8F08-90F475D3710A}" name="Column1256"/>
    <tableColumn id="1273" xr3:uid="{575C17FA-ABB4-47A4-84A5-9261D82BC0F3}" name="Column1257"/>
    <tableColumn id="1274" xr3:uid="{DF30D008-B755-4C77-BDE4-026376932481}" name="Column1258"/>
    <tableColumn id="1275" xr3:uid="{0EA7B28B-BCA8-40F0-9C6D-EC3604643635}" name="Column1259"/>
    <tableColumn id="1276" xr3:uid="{A3407646-C92E-43B6-B235-16446F803E2D}" name="Column1260"/>
    <tableColumn id="1277" xr3:uid="{A4BA3C0E-302E-4E5D-87EE-4B6495125EE8}" name="Column1261"/>
    <tableColumn id="1278" xr3:uid="{5D571C7F-B8BE-43BC-AEBE-6AE7EAD3E0E4}" name="Column1262"/>
    <tableColumn id="1279" xr3:uid="{8B4DBF61-4EAC-48FB-B404-B93261D214BB}" name="Column1263"/>
    <tableColumn id="1280" xr3:uid="{5957BF86-E688-4D19-8FF3-E8A05099E038}" name="Column1264"/>
    <tableColumn id="1281" xr3:uid="{28AD675D-7057-4ADD-B382-5EB4C8E43CD5}" name="Column1265"/>
    <tableColumn id="1282" xr3:uid="{058F5B83-E990-4480-9176-A3A1546DB1E9}" name="Column1266"/>
    <tableColumn id="1283" xr3:uid="{59CAB7EA-5690-47D4-B53C-7AB34908772C}" name="Column1267"/>
    <tableColumn id="1284" xr3:uid="{5C6BFC1F-FAE7-4CFF-9523-A56D4420D5A7}" name="Column1268"/>
    <tableColumn id="1285" xr3:uid="{331C9EE8-BFD2-4C9D-B4B9-7C29B358BB4E}" name="Column1269"/>
    <tableColumn id="1286" xr3:uid="{57B846A8-5A02-4855-A1A3-1331DEFEBCAD}" name="Column1270"/>
    <tableColumn id="1287" xr3:uid="{6274576F-2725-4B9A-94E3-952F49CD577A}" name="Column1271"/>
    <tableColumn id="1288" xr3:uid="{94E2FE7F-B3B4-4A46-9225-391FFE69589F}" name="Column1272"/>
    <tableColumn id="1289" xr3:uid="{0B694900-AE90-449C-ADFD-5F2DF453F710}" name="Column1273"/>
    <tableColumn id="1290" xr3:uid="{2C849311-3976-43C0-B251-B11C13C8E7B6}" name="Column1274"/>
    <tableColumn id="1291" xr3:uid="{908D88DD-D2C2-4ED4-9EFA-6E1BAF4680CF}" name="Column1275"/>
    <tableColumn id="1292" xr3:uid="{3D9DA587-00A2-48A1-9BE3-AA5CAA908D23}" name="Column1276"/>
    <tableColumn id="1293" xr3:uid="{C607F73D-8F1F-4702-BC6A-54D2A086A9E1}" name="Column1277"/>
    <tableColumn id="1294" xr3:uid="{EBBAE807-2C5D-4358-B0AF-E2030C0CA52D}" name="Column1278"/>
    <tableColumn id="1295" xr3:uid="{9945DAF7-7A4F-4CA8-8105-EFA93EB094E8}" name="Column1279"/>
    <tableColumn id="1296" xr3:uid="{6A5DBEB9-9A0B-4B1F-96F3-8048B952C996}" name="Column1280"/>
    <tableColumn id="1297" xr3:uid="{FCB10488-4588-4950-A4EE-E25AC2D550AC}" name="Column1281"/>
    <tableColumn id="1298" xr3:uid="{959667D3-FE9C-4F11-A6C9-8DDFBAA6E09D}" name="Column1282"/>
    <tableColumn id="1299" xr3:uid="{D59380F7-7B7F-4ACD-A003-A9FF3D6BF6F1}" name="Column1283"/>
    <tableColumn id="1300" xr3:uid="{08C2AAF9-47C1-46C3-8F95-A61429C32A51}" name="Column1284"/>
    <tableColumn id="1301" xr3:uid="{DCF9C97D-903D-45DE-BB1A-D161DFF0FE3A}" name="Column1285"/>
    <tableColumn id="1302" xr3:uid="{53B3AD19-B9DA-4039-8A9C-AE5148872BF8}" name="Column1286"/>
    <tableColumn id="1303" xr3:uid="{07DADC19-DFC7-4417-970B-FEC61145D0A1}" name="Column1287"/>
    <tableColumn id="1304" xr3:uid="{057CCB12-8926-46E7-A47C-10980C4D57F3}" name="Column1288"/>
    <tableColumn id="1305" xr3:uid="{83B1431B-D5E8-48CD-9697-17220FDCC9B0}" name="Column1289"/>
    <tableColumn id="1306" xr3:uid="{F1DFF6CB-6551-45B6-BE39-4BAC4EB58C40}" name="Column1290"/>
    <tableColumn id="1307" xr3:uid="{F243184A-0A8B-49D7-AF90-24C60B714CB3}" name="Column1291"/>
    <tableColumn id="1308" xr3:uid="{8FC1B6B3-4998-4412-B8B6-A9DA9C7E162E}" name="Column1292"/>
    <tableColumn id="1309" xr3:uid="{BFE811E8-5F32-40EF-AE21-E793268D9EA6}" name="Column1293"/>
    <tableColumn id="1310" xr3:uid="{E1DEDD10-391D-4803-806D-B09A096C94B8}" name="Column1294"/>
    <tableColumn id="1311" xr3:uid="{C1C82DC1-7724-4AE6-BC51-E24A2ACD7B1F}" name="Column1295"/>
    <tableColumn id="1312" xr3:uid="{E9DCE1B7-21A4-4E7B-BEFB-50B768712A88}" name="Column1296"/>
    <tableColumn id="1313" xr3:uid="{BB45DA18-1F1F-4721-A012-3EEA05BDEA0D}" name="Column1297"/>
    <tableColumn id="1314" xr3:uid="{86410F34-312A-4CCE-8B80-7F51AD5485D2}" name="Column1298"/>
    <tableColumn id="1315" xr3:uid="{DFE081F2-EEC1-4533-883B-A296973576D4}" name="Column1299"/>
    <tableColumn id="1316" xr3:uid="{7D7D550F-6E8A-4960-94D2-8185EDC9A6B0}" name="Column1300"/>
    <tableColumn id="1317" xr3:uid="{4239653E-C94E-4BF0-B94A-F5579DF74CAA}" name="Column1301"/>
    <tableColumn id="1318" xr3:uid="{D440DC10-6324-4510-839F-B79329B23BD8}" name="Column1302"/>
    <tableColumn id="1319" xr3:uid="{CAAF7EFA-7BD4-46D3-82C1-3E3CD2BCCA00}" name="Column1303"/>
    <tableColumn id="1320" xr3:uid="{16C341C0-0282-421B-9BFD-9670A1FD4EE3}" name="Column1304"/>
    <tableColumn id="1321" xr3:uid="{4B1741EF-6924-4344-9389-7F4389D880AB}" name="Column1305"/>
    <tableColumn id="1322" xr3:uid="{51C7A72C-957E-459C-A1B1-C6D6CACB37A6}" name="Column1306"/>
    <tableColumn id="1323" xr3:uid="{F1CB7AEB-2624-4263-A472-74AB1766DFBB}" name="Column1307"/>
    <tableColumn id="1324" xr3:uid="{DFA6F379-5A65-4B44-A84F-7C42162FEB90}" name="Column1308"/>
    <tableColumn id="1325" xr3:uid="{F936465E-211B-4479-960D-2686A883D23D}" name="Column1309"/>
    <tableColumn id="1326" xr3:uid="{A48EE6A3-3A22-4156-956D-6E7A0A4038C9}" name="Column1310"/>
    <tableColumn id="1327" xr3:uid="{80CCD032-6081-4463-9150-27E1A390E1B3}" name="Column1311"/>
    <tableColumn id="1328" xr3:uid="{96051EE2-01A4-4FA3-8778-CC8B94F1737E}" name="Column1312"/>
    <tableColumn id="1329" xr3:uid="{B65386A5-F258-47D3-B6B2-27AD7B49E473}" name="Column1313"/>
    <tableColumn id="1330" xr3:uid="{41A77455-FB48-49AF-86D1-8DA2CFA3766A}" name="Column1314"/>
    <tableColumn id="1331" xr3:uid="{7B0A0530-4578-4D3E-9F47-371FC540A38D}" name="Column1315"/>
    <tableColumn id="1332" xr3:uid="{C0F1CFB7-B54F-4D63-A192-FA337F9191EC}" name="Column1316"/>
    <tableColumn id="1333" xr3:uid="{965934A3-5F6C-4B04-9DB2-DDE3E9EC4290}" name="Column1317"/>
    <tableColumn id="1334" xr3:uid="{A091AA2B-AF74-4A06-BBDD-44B19A70E0EC}" name="Column1318"/>
    <tableColumn id="1335" xr3:uid="{C8F3E5DC-B3D2-4949-BE10-8B831C5512C2}" name="Column1319"/>
    <tableColumn id="1336" xr3:uid="{BFFB9A83-78CD-4710-AC37-EC41A2294B66}" name="Column1320"/>
    <tableColumn id="1337" xr3:uid="{EB613268-70A7-4DB4-A571-645569415A4D}" name="Column1321"/>
    <tableColumn id="1338" xr3:uid="{6E46F4ED-FCFA-473F-9B13-DB221DD65925}" name="Column1322"/>
    <tableColumn id="1339" xr3:uid="{A53DE454-9B12-4FDA-9BEA-1D55CA2AD1BD}" name="Column1323"/>
    <tableColumn id="1340" xr3:uid="{5852C118-C61D-4C6B-93FD-D13778012F29}" name="Column1324"/>
    <tableColumn id="1341" xr3:uid="{FDAB2A64-C42F-48B4-9D2E-095CFF191DD6}" name="Column1325"/>
    <tableColumn id="1342" xr3:uid="{47BF9C41-7698-4A47-9ED7-4D15BF117959}" name="Column1326"/>
    <tableColumn id="1343" xr3:uid="{6D9642FF-FEA6-43AB-B72A-9D9A0B280736}" name="Column1327"/>
    <tableColumn id="1344" xr3:uid="{3E7C5947-81E4-4E10-B063-DBD4437A1900}" name="Column1328"/>
    <tableColumn id="1345" xr3:uid="{D454602F-C4E8-46FF-A216-19695541DA42}" name="Column1329"/>
    <tableColumn id="1346" xr3:uid="{7071DD3E-AC28-41DA-93CA-AF3315E0B18A}" name="Column1330"/>
    <tableColumn id="1347" xr3:uid="{6537F55A-8440-409D-9432-D519CA4FDFA1}" name="Column1331"/>
    <tableColumn id="1348" xr3:uid="{31CD607B-9099-489A-AAEC-4B44B14BDFAF}" name="Column1332"/>
    <tableColumn id="1349" xr3:uid="{7AB19D55-FBC8-45D2-AAF9-A8D523551D83}" name="Column1333"/>
    <tableColumn id="1350" xr3:uid="{D8AFEB9B-6AB6-44CF-AFC4-CECF65553C36}" name="Column1334"/>
    <tableColumn id="1351" xr3:uid="{EC1556DE-4FC4-4482-96F4-6B9AB6C46953}" name="Column1335"/>
    <tableColumn id="1352" xr3:uid="{FE73DA5D-76D4-4A3A-B37C-D33F51E0C51B}" name="Column1336"/>
    <tableColumn id="1353" xr3:uid="{9D325D5D-34F1-4D8F-87C5-BA003D4D056B}" name="Column1337"/>
    <tableColumn id="1354" xr3:uid="{DD8D999F-AA02-4DD5-8F6C-F544F51A416E}" name="Column1338"/>
    <tableColumn id="1355" xr3:uid="{55B14C71-5EE3-4469-AAED-FDAA9D4BEA85}" name="Column1339"/>
    <tableColumn id="1356" xr3:uid="{1C191A47-6FA1-4A75-840A-8FF3C2AA40A1}" name="Column1340"/>
    <tableColumn id="1357" xr3:uid="{233B7DF2-F4A8-42EB-A343-45D68C0372E4}" name="Column1341"/>
    <tableColumn id="1358" xr3:uid="{1AC29C3D-74D2-452A-9251-0510C81DABA9}" name="Column1342"/>
    <tableColumn id="1359" xr3:uid="{FC723C33-D793-4092-B802-A6EC8ED2D9F7}" name="Column1343"/>
    <tableColumn id="1360" xr3:uid="{0144A021-54A5-4D50-B415-C7F60D3776BD}" name="Column1344"/>
    <tableColumn id="1361" xr3:uid="{8909F3DA-A349-4280-9341-C46CFF7D4AA9}" name="Column1345"/>
    <tableColumn id="1362" xr3:uid="{A9777909-1FA3-4991-A759-B5EBFC2E76FB}" name="Column1346"/>
    <tableColumn id="1363" xr3:uid="{D9F81323-93A8-4E90-9FFC-0FFF1A4F7F11}" name="Column1347"/>
    <tableColumn id="1364" xr3:uid="{BEC93F62-E119-45E0-8A46-4D1BA653CF2C}" name="Column1348"/>
    <tableColumn id="1365" xr3:uid="{622BE260-4A0E-4052-9034-D87A6E930D9D}" name="Column1349"/>
    <tableColumn id="1366" xr3:uid="{0CE00CDA-8E4C-42C6-B888-AE11F64F562F}" name="Column1350"/>
    <tableColumn id="1367" xr3:uid="{BFF04CAC-06BA-49F9-8D78-0D25D03C59D2}" name="Column1351"/>
    <tableColumn id="1368" xr3:uid="{8AAA848C-4400-4999-ADDF-BB8113F45BC8}" name="Column1352"/>
    <tableColumn id="1369" xr3:uid="{439E968B-DCD0-4DD5-A643-DFAB2943E463}" name="Column1353"/>
    <tableColumn id="1370" xr3:uid="{0C00599B-2BB6-4682-A89E-E19EA1034AB2}" name="Column1354"/>
    <tableColumn id="1371" xr3:uid="{21CF13FF-EB7F-48D3-A34D-0BC7E41E6D4C}" name="Column1355"/>
    <tableColumn id="1372" xr3:uid="{CDEB2CFD-8FD0-493E-8B51-0535C758868E}" name="Column1356"/>
    <tableColumn id="1373" xr3:uid="{9DFF7344-29D9-4B08-839D-B1BE98E62385}" name="Column1357"/>
    <tableColumn id="1374" xr3:uid="{50557655-BBB0-4F63-AFEE-9AD4B12F6DD5}" name="Column1358"/>
    <tableColumn id="1375" xr3:uid="{8339AC6D-1E5B-4BA9-BC25-12880F6FCED1}" name="Column1359"/>
    <tableColumn id="1376" xr3:uid="{8B7FA572-0DB6-417C-A2F4-C3FB13405751}" name="Column1360"/>
    <tableColumn id="1377" xr3:uid="{56F969B0-0D62-4646-861A-AD5FB1E81E5B}" name="Column1361"/>
    <tableColumn id="1378" xr3:uid="{406020DF-FA54-4CFE-ADA9-A0D6740A51D8}" name="Column1362"/>
    <tableColumn id="1379" xr3:uid="{779B0E9E-2509-41C7-A5CE-BAFA938F5F45}" name="Column1363"/>
    <tableColumn id="1380" xr3:uid="{8D6C55CF-4E54-4133-B29D-F5CF9E0B4E49}" name="Column1364"/>
    <tableColumn id="1381" xr3:uid="{C317A530-5146-476E-90AA-A854FD837C04}" name="Column1365"/>
    <tableColumn id="1382" xr3:uid="{B36254BA-30FB-4CC1-807A-46130AF1C929}" name="Column1366"/>
    <tableColumn id="1383" xr3:uid="{6C25A612-393F-4693-A616-041EABCFC119}" name="Column1367"/>
    <tableColumn id="1384" xr3:uid="{5AD71F9C-6A09-42BF-B597-4A0B3719ED2A}" name="Column1368"/>
    <tableColumn id="1385" xr3:uid="{B5A647ED-4DD9-46AE-B62C-8703598EDCFC}" name="Column1369"/>
    <tableColumn id="1386" xr3:uid="{E1149920-A826-4028-9FE7-5696AB297C67}" name="Column1370"/>
    <tableColumn id="1387" xr3:uid="{82A7369E-7FEF-484F-AFCA-CC7CCC46E521}" name="Column1371"/>
    <tableColumn id="1388" xr3:uid="{D83A2DBC-3C71-44AD-8C9B-1299CE46B47F}" name="Column1372"/>
    <tableColumn id="1389" xr3:uid="{191E34AA-1437-41DB-8B9C-356977253DE4}" name="Column1373"/>
    <tableColumn id="1390" xr3:uid="{4D0044FD-28F4-4470-A3E6-9A24671A3096}" name="Column1374"/>
    <tableColumn id="1391" xr3:uid="{61FDD925-2B95-49C9-A413-E48E39DA2AA9}" name="Column1375"/>
    <tableColumn id="1392" xr3:uid="{37B8A8B5-CCDD-44FE-876E-3891D8BE85B1}" name="Column1376"/>
    <tableColumn id="1393" xr3:uid="{8F5A6486-79E3-4C95-A2D4-79175748128D}" name="Column1377"/>
    <tableColumn id="1394" xr3:uid="{EA17DB48-91F7-4A96-B81D-49E2B04BC526}" name="Column1378"/>
    <tableColumn id="1395" xr3:uid="{3DBE68A6-496E-40C4-BD0C-9E001654749E}" name="Column1379"/>
    <tableColumn id="1396" xr3:uid="{91051933-0DFE-4385-9309-C36A301148A4}" name="Column1380"/>
    <tableColumn id="1397" xr3:uid="{81FC013F-2EFE-4BC5-9823-39AB0179B640}" name="Column1381"/>
    <tableColumn id="1398" xr3:uid="{0B88A360-01F2-4203-87F3-8F99508BB494}" name="Column1382"/>
    <tableColumn id="1399" xr3:uid="{FE99EA22-95E0-4589-86A1-8ABF76CD9CEF}" name="Column1383"/>
    <tableColumn id="1400" xr3:uid="{82AD7980-38F8-4038-9B05-E5F6D6D86783}" name="Column1384"/>
    <tableColumn id="1401" xr3:uid="{8B7E6EA7-4CC1-4C29-89BC-5CD7F71F52D4}" name="Column1385"/>
    <tableColumn id="1402" xr3:uid="{A8AA6572-0629-458C-ACEC-D992FE945D0F}" name="Column1386"/>
    <tableColumn id="1403" xr3:uid="{3A26D78B-D5CC-44B0-8126-D39B734A2F72}" name="Column1387"/>
    <tableColumn id="1404" xr3:uid="{BDB856F5-27DE-4B63-B0C1-9B6DEC9FD786}" name="Column1388"/>
    <tableColumn id="1405" xr3:uid="{C196B211-F78D-478A-9599-0D84BDEEEF1B}" name="Column1389"/>
    <tableColumn id="1406" xr3:uid="{BFAD080B-85FB-4A98-B5AD-A76F0B73E685}" name="Column1390"/>
    <tableColumn id="1407" xr3:uid="{CE10807D-26A4-4148-A6A0-29696E3241DD}" name="Column1391"/>
    <tableColumn id="1408" xr3:uid="{7BE5EAFE-B84D-4083-9040-68C1CE63CCD5}" name="Column1392"/>
    <tableColumn id="1409" xr3:uid="{98970128-2B7A-40D8-8B87-50D227918E8F}" name="Column1393"/>
    <tableColumn id="1410" xr3:uid="{C34D0E3A-9CEE-46B5-9767-AFD7C4A247C3}" name="Column1394"/>
    <tableColumn id="1411" xr3:uid="{06DFD167-F020-4915-9B81-1EBC5223A0B7}" name="Column1395"/>
    <tableColumn id="1412" xr3:uid="{8BAB30FC-9F72-4C9A-8F12-4525E1927A9C}" name="Column1396"/>
    <tableColumn id="1413" xr3:uid="{E9995F99-9456-42BD-82A5-4BAB15359847}" name="Column1397"/>
    <tableColumn id="1414" xr3:uid="{C93BD1F0-A57C-41A7-979F-6CEB98476B4D}" name="Column1398"/>
    <tableColumn id="1415" xr3:uid="{6C3E8AAD-1F7D-4A1E-A0E3-AB3AB55FADF2}" name="Column1399"/>
    <tableColumn id="1416" xr3:uid="{4F5497C7-7CB9-4F4A-B70C-AE5447F54637}" name="Column1400"/>
    <tableColumn id="1417" xr3:uid="{820E5892-C614-49A7-87BC-9A04DC572AD8}" name="Column1401"/>
    <tableColumn id="1418" xr3:uid="{901D4EAD-D6B2-436B-B41F-739A29736C5A}" name="Column1402"/>
    <tableColumn id="1419" xr3:uid="{54381796-8BCA-49B9-B2EA-BE3802B80DF4}" name="Column1403"/>
    <tableColumn id="1420" xr3:uid="{5F00D844-009F-47A8-95B1-7F3EE364B605}" name="Column1404"/>
    <tableColumn id="1421" xr3:uid="{0799183C-AFB9-4738-9C3B-AE6983CF86EC}" name="Column1405"/>
    <tableColumn id="1422" xr3:uid="{7AD9A836-DE94-4743-BFAB-CB8682DDA797}" name="Column1406"/>
    <tableColumn id="1423" xr3:uid="{BC9C7024-EA74-4738-B0A1-AA2360B3A8A0}" name="Column1407"/>
    <tableColumn id="1424" xr3:uid="{2C451788-BD80-4BBE-9868-C60C68194868}" name="Column1408"/>
    <tableColumn id="1425" xr3:uid="{27DE23F8-3AAF-4CDC-81CA-3D0D342CA3E2}" name="Column1409"/>
    <tableColumn id="1426" xr3:uid="{ADF78249-ACBB-4B43-8863-241DEE09AD96}" name="Column1410"/>
    <tableColumn id="1427" xr3:uid="{3723A5CF-6773-4FA6-8D35-90FC345B5FEE}" name="Column1411"/>
    <tableColumn id="1428" xr3:uid="{B832917F-F178-4B0D-9B32-1C5A9A0F1049}" name="Column1412"/>
    <tableColumn id="1429" xr3:uid="{BC3EF327-0B96-4C40-B569-F8335795A246}" name="Column1413"/>
    <tableColumn id="1430" xr3:uid="{AB4AF64E-7DE9-40D6-A40C-C9DB339525CD}" name="Column1414"/>
    <tableColumn id="1431" xr3:uid="{1B99AE74-BE89-4980-BF2C-0658F0E1F471}" name="Column1415"/>
    <tableColumn id="1432" xr3:uid="{9BC658D0-AF6F-40A0-934B-7DD2528F4037}" name="Column1416"/>
    <tableColumn id="1433" xr3:uid="{44F5CF9F-17C9-4E47-A97F-D41B52C0FF2B}" name="Column1417"/>
    <tableColumn id="1434" xr3:uid="{2A3D56B3-78A5-4236-945B-F90A9DE7C6A9}" name="Column1418"/>
    <tableColumn id="1435" xr3:uid="{E770B2FA-F3F9-4F84-9B2F-500AAD8081B3}" name="Column1419"/>
    <tableColumn id="1436" xr3:uid="{0DB23895-7141-4128-91D2-455D7C068E85}" name="Column1420"/>
    <tableColumn id="1437" xr3:uid="{D839D780-9C6E-4D1E-8182-F76146C34996}" name="Column1421"/>
    <tableColumn id="1438" xr3:uid="{8D9CC8AB-3A05-4349-BEAB-7D9A6761A29D}" name="Column1422"/>
    <tableColumn id="1439" xr3:uid="{1F2FD1F4-94EC-4BDC-9563-F01186817CEC}" name="Column1423"/>
    <tableColumn id="1440" xr3:uid="{DA5BC69A-09F5-45F1-BC8E-BD65446DC83B}" name="Column1424"/>
    <tableColumn id="1441" xr3:uid="{51FA5B99-E2CC-4AE6-9B22-D6762ECDC8D7}" name="Column1425"/>
    <tableColumn id="1442" xr3:uid="{6B7D4C89-7B32-4A08-8AF5-ABB2AC4D7BBA}" name="Column1426"/>
    <tableColumn id="1443" xr3:uid="{9B07EE91-9A3F-4948-8167-E3633A2CFF88}" name="Column1427"/>
    <tableColumn id="1444" xr3:uid="{BCF24E95-63C7-40FC-92EE-E1A3EB19BE1D}" name="Column1428"/>
    <tableColumn id="1445" xr3:uid="{EEBF1680-5EDA-44DB-AA5E-B060679F97F0}" name="Column1429"/>
    <tableColumn id="1446" xr3:uid="{2C2D486E-5DEA-464F-BAE0-D92E415B7A33}" name="Column1430"/>
    <tableColumn id="1447" xr3:uid="{75152D1C-ABA0-4719-9B6D-B19B17DE06D9}" name="Column1431"/>
    <tableColumn id="1448" xr3:uid="{48AC4B0C-8B4A-468A-B092-212E6E5CF519}" name="Column1432"/>
    <tableColumn id="1449" xr3:uid="{87F2D00D-49A3-41AA-B0B6-1952212C8FFD}" name="Column1433"/>
    <tableColumn id="1450" xr3:uid="{0E9DE60F-5E5B-45C7-8F35-2CAC1B867DE0}" name="Column1434"/>
    <tableColumn id="1451" xr3:uid="{54432325-45BB-4596-ACC7-112B7C453AA3}" name="Column1435"/>
    <tableColumn id="1452" xr3:uid="{9101E202-58DC-4574-8CA5-7920C2258A0F}" name="Column1436"/>
    <tableColumn id="1453" xr3:uid="{258B15C9-8E10-41AB-B76A-71783A705207}" name="Column1437"/>
    <tableColumn id="1454" xr3:uid="{41BF8B3E-E8B8-454E-9CAB-4FF19807EF77}" name="Column1438"/>
    <tableColumn id="1455" xr3:uid="{6B064156-90F4-4A95-8FDD-A14B68A91906}" name="Column1439"/>
    <tableColumn id="1456" xr3:uid="{AFDF8421-5E94-4404-9A05-F0830615BD09}" name="Column1440"/>
    <tableColumn id="1457" xr3:uid="{298D3201-659A-4C7D-98D7-9837E16AA520}" name="Column1441"/>
    <tableColumn id="1458" xr3:uid="{12C9761C-C5F8-4C17-9BFB-240224545D88}" name="Column1442"/>
    <tableColumn id="1459" xr3:uid="{94E84900-6DD7-48FD-9036-01EDBD17DE35}" name="Column1443"/>
    <tableColumn id="1460" xr3:uid="{91BABB96-3010-4563-A415-686836EF1B94}" name="Column1444"/>
    <tableColumn id="1461" xr3:uid="{3CCAF8EA-0A0D-4EDD-AB12-C73DB01690C4}" name="Column1445"/>
    <tableColumn id="1462" xr3:uid="{68D86233-1B71-4502-A609-98791D91ACB2}" name="Column1446"/>
    <tableColumn id="1463" xr3:uid="{33A754B9-60E7-46FA-BE7D-426EAD10EA4D}" name="Column1447"/>
    <tableColumn id="1464" xr3:uid="{0DD5E4C7-F2F3-4AAA-8C93-92ADABCE8BA6}" name="Column1448"/>
    <tableColumn id="1465" xr3:uid="{4AE0F0E5-5657-4537-84BF-9DBA2F53E11E}" name="Column1449"/>
    <tableColumn id="1466" xr3:uid="{B8ED357E-602A-4573-9BB3-23F153616048}" name="Column1450"/>
    <tableColumn id="1467" xr3:uid="{4D2DF6A4-4CBE-402C-9413-007023B7A964}" name="Column1451"/>
    <tableColumn id="1468" xr3:uid="{DB952718-F681-44DB-B605-97354E35F402}" name="Column1452"/>
    <tableColumn id="1469" xr3:uid="{2DC6B615-790D-4C6E-8EDE-C5DDC2249D45}" name="Column1453"/>
    <tableColumn id="1470" xr3:uid="{45E8AE4B-B18B-4384-A241-FED6D2E1265D}" name="Column1454"/>
    <tableColumn id="1471" xr3:uid="{D18E8777-5595-46D7-A6EA-5A80FF31A71F}" name="Column1455"/>
    <tableColumn id="1472" xr3:uid="{365292CB-043E-4E51-BCDB-5C58B3A2B23F}" name="Column1456"/>
    <tableColumn id="1473" xr3:uid="{8F3825D6-B016-41A4-84A5-8E9EF6576209}" name="Column1457"/>
    <tableColumn id="1474" xr3:uid="{9FD084B8-B530-450B-8846-66BB013FEB69}" name="Column1458"/>
    <tableColumn id="1475" xr3:uid="{65773D81-BA0F-47D6-AF88-54368C97FBBF}" name="Column1459"/>
    <tableColumn id="1476" xr3:uid="{54D955FD-45A3-4E9D-B817-960F00D60537}" name="Column1460"/>
    <tableColumn id="1477" xr3:uid="{884F33DE-177E-43CF-98C0-0F9A368F5FEB}" name="Column1461"/>
    <tableColumn id="1478" xr3:uid="{A64D5C0D-452D-40A3-8E23-77B503E9B18F}" name="Column1462"/>
    <tableColumn id="1479" xr3:uid="{91DC348E-8AA9-4263-BF4E-D396FBCE8B3D}" name="Column1463"/>
    <tableColumn id="1480" xr3:uid="{4786AB43-6A5D-4538-8EA0-39DDFD380B9E}" name="Column1464"/>
    <tableColumn id="1481" xr3:uid="{B275416D-7FBE-465D-8596-CB4BC80D9C78}" name="Column1465"/>
    <tableColumn id="1482" xr3:uid="{0B283104-5E3E-4DF4-A68F-F382BF2F8DB7}" name="Column1466"/>
    <tableColumn id="1483" xr3:uid="{A46EE924-811C-4C12-80EA-FBEC31178BFD}" name="Column1467"/>
    <tableColumn id="1484" xr3:uid="{03DE1037-6071-4999-8533-BE734CA917DA}" name="Column1468"/>
    <tableColumn id="1485" xr3:uid="{0834D7B9-B349-43D2-9918-E2ADAAFE737F}" name="Column1469"/>
    <tableColumn id="1486" xr3:uid="{467E7557-8145-46B8-941F-559499C484F2}" name="Column1470"/>
    <tableColumn id="1487" xr3:uid="{6235E8C5-91BC-4620-82BA-8205D209643B}" name="Column1471"/>
    <tableColumn id="1488" xr3:uid="{2CB15F9A-7B97-43EA-AD13-3BB95B55DA45}" name="Column1472"/>
    <tableColumn id="1489" xr3:uid="{5764CB54-32F2-4DB3-BE4E-31AE2961C390}" name="Column1473"/>
    <tableColumn id="1490" xr3:uid="{C42D88B8-BB08-4998-9D8C-6A5FD9B4C8E5}" name="Column1474"/>
    <tableColumn id="1491" xr3:uid="{7CE81A51-3314-4AE7-BCE3-2D5226164384}" name="Column1475"/>
    <tableColumn id="1492" xr3:uid="{87C71093-381E-4292-A35D-D4EEC3D3C8C5}" name="Column1476"/>
    <tableColumn id="1493" xr3:uid="{F084C975-3EDB-4BC7-B793-8B7145445AE0}" name="Column1477"/>
    <tableColumn id="1494" xr3:uid="{120C82B8-801A-40C5-8E7E-110DA37728C6}" name="Column1478"/>
    <tableColumn id="1495" xr3:uid="{8069A85A-9B02-4DA7-AA11-A6A0067F17FA}" name="Column1479"/>
    <tableColumn id="1496" xr3:uid="{F26D69EA-92DB-44F7-9D1F-408F2CC08EA2}" name="Column1480"/>
    <tableColumn id="1497" xr3:uid="{0FA79B8E-4546-4C61-BFDB-6DFABF3C7488}" name="Column1481"/>
    <tableColumn id="1498" xr3:uid="{B708E560-135E-4C10-84A1-BE7E09BF676B}" name="Column1482"/>
    <tableColumn id="1499" xr3:uid="{27CF3D32-8314-4A7F-8A5E-7B84912CEBC6}" name="Column1483"/>
    <tableColumn id="1500" xr3:uid="{3E38BF97-094D-4025-B283-A037D8CC9CFF}" name="Column1484"/>
    <tableColumn id="1501" xr3:uid="{377F4733-C817-495E-93E8-B959D4E6881A}" name="Column1485"/>
    <tableColumn id="1502" xr3:uid="{8BE88B52-D635-4D88-BC89-CB2F18E6A93D}" name="Column1486"/>
    <tableColumn id="1503" xr3:uid="{04310A80-D919-41F8-8B00-F7B5D1AE187D}" name="Column1487"/>
    <tableColumn id="1504" xr3:uid="{74AB065F-1FF3-4451-9252-955006DFEF51}" name="Column1488"/>
    <tableColumn id="1505" xr3:uid="{B71889F7-D127-4E4E-A319-C6354F959DAF}" name="Column1489"/>
    <tableColumn id="1506" xr3:uid="{02E74FE2-C322-4D33-92AB-D4A1489CE083}" name="Column1490"/>
    <tableColumn id="1507" xr3:uid="{B93A2C16-360F-45F2-9438-E066C97C76A5}" name="Column1491"/>
    <tableColumn id="1508" xr3:uid="{8F2BC0C1-1067-4667-9A1B-046F1202E405}" name="Column1492"/>
    <tableColumn id="1509" xr3:uid="{E8880F7F-ACE6-4712-97A5-502C2026AF06}" name="Column1493"/>
    <tableColumn id="1510" xr3:uid="{2EA00CCC-66E3-483E-A796-6C1180071EDC}" name="Column1494"/>
    <tableColumn id="1511" xr3:uid="{BE228983-898C-41CE-AC8B-37DBA393BC76}" name="Column1495"/>
    <tableColumn id="1512" xr3:uid="{1B5F8C2C-34BB-431D-A0AD-989E08C7BBE0}" name="Column1496"/>
    <tableColumn id="1513" xr3:uid="{0AC820E7-15EA-4066-92F5-3047E52F8F9E}" name="Column1497"/>
    <tableColumn id="1514" xr3:uid="{9E522C6A-8235-4A3B-B009-EAC2125AFB34}" name="Column1498"/>
    <tableColumn id="1515" xr3:uid="{E26A0F8C-0F55-4383-BE61-551609F6D416}" name="Column1499"/>
    <tableColumn id="1516" xr3:uid="{021EDF37-E29A-4601-BF2A-019AED3FF5C2}" name="Column1500"/>
    <tableColumn id="1517" xr3:uid="{2D9B4BD0-7150-410F-8EBB-91C47CF732FD}" name="Column1501"/>
    <tableColumn id="1518" xr3:uid="{79F3BDC3-86B6-4D41-83F4-572A6C35BEB9}" name="Column1502"/>
    <tableColumn id="1519" xr3:uid="{E5F13FAD-63AD-40A6-BF1E-F0C67A2A6145}" name="Column1503"/>
    <tableColumn id="1520" xr3:uid="{DB524271-4863-42C6-AF4B-966A5836273F}" name="Column1504"/>
    <tableColumn id="1521" xr3:uid="{0CB1F840-3FFF-4EA2-B44F-C1DD0941E880}" name="Column1505"/>
    <tableColumn id="1522" xr3:uid="{E8A0B159-7964-4F8A-B854-56372C223E92}" name="Column1506"/>
    <tableColumn id="1523" xr3:uid="{A0355C2F-B714-464F-99E2-DC9AB9157EF9}" name="Column1507"/>
    <tableColumn id="1524" xr3:uid="{B3B8FBDA-DA2A-40A1-9337-BAE4EC6DFD24}" name="Column1508"/>
    <tableColumn id="1525" xr3:uid="{A47822F2-16FE-49E2-AFCD-52CB37358FA9}" name="Column1509"/>
    <tableColumn id="1526" xr3:uid="{6B663010-C68B-4E48-A41F-830FB6F02826}" name="Column1510"/>
    <tableColumn id="1527" xr3:uid="{02A1E2F2-0BEF-4018-9715-65EDD923A2F3}" name="Column1511"/>
    <tableColumn id="1528" xr3:uid="{F4B8E7F2-8BD9-468D-8AF4-38758A793422}" name="Column1512"/>
    <tableColumn id="1529" xr3:uid="{BED9BD0D-AC9B-4D4F-8B61-494797A7DB1B}" name="Column1513"/>
    <tableColumn id="1530" xr3:uid="{8CF8B131-1F17-4B23-9896-451F5069BC90}" name="Column1514"/>
    <tableColumn id="1531" xr3:uid="{6CDA176B-1EBE-4883-9079-14DA93607ABC}" name="Column1515"/>
    <tableColumn id="1532" xr3:uid="{A9AC8D16-D7CE-4AB5-8903-6BA136A27616}" name="Column1516"/>
    <tableColumn id="1533" xr3:uid="{13377EBE-D6C3-41E7-888B-178D8C6AF5C4}" name="Column1517"/>
    <tableColumn id="1534" xr3:uid="{B23A925A-92E0-4724-A9A6-1A37B6A429A3}" name="Column1518"/>
    <tableColumn id="1535" xr3:uid="{CAAA9A17-520F-4727-A295-8481BD3ECC1F}" name="Column1519"/>
    <tableColumn id="1536" xr3:uid="{C6C2A188-803D-4D77-91A9-DBBF9CB1EE50}" name="Column1520"/>
    <tableColumn id="1537" xr3:uid="{1DA2B9A2-A4E0-42F8-9C62-79426EF15406}" name="Column1521"/>
    <tableColumn id="1538" xr3:uid="{02A0585E-6B61-4229-AEC8-6972F1E80164}" name="Column1522"/>
    <tableColumn id="1539" xr3:uid="{171DC79F-B947-4C87-90F8-D59F9180D7C5}" name="Column1523"/>
    <tableColumn id="1540" xr3:uid="{0642E7A2-C295-430E-81D5-F3F1A15FA474}" name="Column1524"/>
    <tableColumn id="1541" xr3:uid="{97CAF7E3-91B9-44CC-9E7C-06328BFE21ED}" name="Column1525"/>
    <tableColumn id="1542" xr3:uid="{2C9EA4DD-356E-474F-84AF-4D17C2234B42}" name="Column1526"/>
    <tableColumn id="1543" xr3:uid="{2FDA1E55-A989-4D96-B450-CC4D19B4221F}" name="Column1527"/>
    <tableColumn id="1544" xr3:uid="{BB527E99-E72B-411A-A714-A1F403F31D58}" name="Column1528"/>
    <tableColumn id="1545" xr3:uid="{D52218DA-5529-48A0-B85D-B98DC16552C4}" name="Column1529"/>
    <tableColumn id="1546" xr3:uid="{60EEA720-92B2-4ACE-B74A-7B5206477586}" name="Column1530"/>
    <tableColumn id="1547" xr3:uid="{46DA982C-3A93-40ED-9AD0-D53BF090D3A1}" name="Column1531"/>
    <tableColumn id="1548" xr3:uid="{F9FC4303-7C32-471C-9C72-D8559F4CD9F3}" name="Column1532"/>
    <tableColumn id="1549" xr3:uid="{7B9E8DE6-B019-4607-B095-182231C200F0}" name="Column1533"/>
    <tableColumn id="1550" xr3:uid="{E8088A4B-3B4D-45DB-8A0B-77B60BC02F47}" name="Column1534"/>
    <tableColumn id="1551" xr3:uid="{9FC3D3F4-95AC-4E17-8DE2-48680AA6215E}" name="Column1535"/>
    <tableColumn id="1552" xr3:uid="{165634FB-0332-420D-9909-F5EF9588A191}" name="Column1536"/>
    <tableColumn id="1553" xr3:uid="{D0031685-8D2A-49EA-81FD-13D60798E858}" name="Column1537"/>
    <tableColumn id="1554" xr3:uid="{878270F7-A059-48F3-B1A3-297FCE4E1D9B}" name="Column1538"/>
    <tableColumn id="1555" xr3:uid="{A37AC294-F118-43FE-8E9C-93464E002797}" name="Column1539"/>
    <tableColumn id="1556" xr3:uid="{549D0559-B5C8-447A-B5CC-0FD291AC8171}" name="Column1540"/>
    <tableColumn id="1557" xr3:uid="{8A6FCFBC-77AC-4D2A-80DA-160ECA8951C5}" name="Column1541"/>
    <tableColumn id="1558" xr3:uid="{0925A9F8-7471-4A77-8BF0-B8648F365F7E}" name="Column1542"/>
    <tableColumn id="1559" xr3:uid="{6A66EBAD-29F6-486B-B521-912CF4E2898A}" name="Column1543"/>
    <tableColumn id="1560" xr3:uid="{66FCD9A4-A219-4BFC-BB4B-4EDD75C407A5}" name="Column1544"/>
    <tableColumn id="1561" xr3:uid="{ABFF8E1A-E6BD-4A50-97B5-C2A2379C2B7F}" name="Column1545"/>
    <tableColumn id="1562" xr3:uid="{B94F674A-F657-4E5E-A7CC-3EB87C20E51D}" name="Column1546"/>
    <tableColumn id="1563" xr3:uid="{AC825BFA-6696-4987-95B2-577D5ED8C03B}" name="Column1547"/>
    <tableColumn id="1564" xr3:uid="{77EE769B-191A-43D6-9887-2095106AC5E1}" name="Column1548"/>
    <tableColumn id="1565" xr3:uid="{E6D37408-394A-4418-AF5B-C12C19090570}" name="Column1549"/>
    <tableColumn id="1566" xr3:uid="{69527176-41F8-43ED-99A7-DB7610086D2F}" name="Column1550"/>
    <tableColumn id="1567" xr3:uid="{3706680B-79EF-4863-867B-9B3D2FFC7146}" name="Column1551"/>
    <tableColumn id="1568" xr3:uid="{EB5425F9-84E8-46D9-A0BF-5612C74F4FA5}" name="Column1552"/>
    <tableColumn id="1569" xr3:uid="{590B0C19-EC4A-442A-AB60-5D2E689B8E04}" name="Column1553"/>
    <tableColumn id="1570" xr3:uid="{D629603B-C7A7-45D3-A222-8AC84B83F511}" name="Column1554"/>
    <tableColumn id="1571" xr3:uid="{6C364C6E-2E14-432B-AAFA-DBF0E9796596}" name="Column1555"/>
    <tableColumn id="1572" xr3:uid="{98109F86-09EF-4A77-B3F3-B81FEB28D55F}" name="Column1556"/>
    <tableColumn id="1573" xr3:uid="{C36C9138-C478-4A47-B2ED-51671F33585C}" name="Column1557"/>
    <tableColumn id="1574" xr3:uid="{1CE2A490-2B36-4B62-8545-95FF75950289}" name="Column1558"/>
    <tableColumn id="1575" xr3:uid="{F69F7DD6-8CAB-484D-8B24-AD42153A3550}" name="Column1559"/>
    <tableColumn id="1576" xr3:uid="{97A2A2FC-EFBE-46A2-9AD9-25A7C9AF3D96}" name="Column1560"/>
    <tableColumn id="1577" xr3:uid="{955A4C6F-BCBA-4282-938D-D27AB6DC7F4D}" name="Column1561"/>
    <tableColumn id="1578" xr3:uid="{CAE7D7B9-76AF-4DF5-AED1-E28B3472418B}" name="Column1562"/>
    <tableColumn id="1579" xr3:uid="{154D2531-1366-431E-89B6-1A0E83650E8A}" name="Column1563"/>
    <tableColumn id="1580" xr3:uid="{9D311A41-6F6C-4FFE-9256-4AF19977E4D5}" name="Column1564"/>
    <tableColumn id="1581" xr3:uid="{30ADD869-68E4-46F9-A0E0-6E15A8E8452A}" name="Column1565"/>
    <tableColumn id="1582" xr3:uid="{A1AF8B48-5D7B-4AC5-8ACA-A841B43D307E}" name="Column1566"/>
    <tableColumn id="1583" xr3:uid="{177D75D3-5721-4549-91CE-6B25F7ED10D5}" name="Column1567"/>
    <tableColumn id="1584" xr3:uid="{162A6B4A-0501-464C-AE48-7161ABE438AA}" name="Column1568"/>
    <tableColumn id="1585" xr3:uid="{64E4D47D-B41B-46C5-A82B-EEEBB037FFAC}" name="Column1569"/>
    <tableColumn id="1586" xr3:uid="{BB0BD623-DD37-49B9-B8E4-5AF5682AAA28}" name="Column1570"/>
    <tableColumn id="1587" xr3:uid="{B2E6F698-75F0-4486-B02E-BF4EA877AB7E}" name="Column1571"/>
    <tableColumn id="1588" xr3:uid="{EFA3D1E0-F7E1-4C90-9995-B681E710DAC7}" name="Column1572"/>
    <tableColumn id="1589" xr3:uid="{98DA5090-302D-4C89-9FDA-F08FDC1194F2}" name="Column1573"/>
    <tableColumn id="1590" xr3:uid="{F39BBB9D-76B2-46A2-B2B4-631A7025A2BD}" name="Column1574"/>
    <tableColumn id="1591" xr3:uid="{A676918B-1DDD-4D19-A38F-40882C5C7151}" name="Column1575"/>
    <tableColumn id="1592" xr3:uid="{C0000E25-B698-4D51-85A6-BEECCA7ECD42}" name="Column1576"/>
    <tableColumn id="1593" xr3:uid="{81058E92-622F-45E9-8CC6-FF2E3F6D73F8}" name="Column1577"/>
    <tableColumn id="1594" xr3:uid="{05C9C35E-D43F-4986-BD7D-9BFB27EF1AF7}" name="Column1578"/>
    <tableColumn id="1595" xr3:uid="{0F27D041-B102-47F9-A06F-4E694A6B3516}" name="Column1579"/>
    <tableColumn id="1596" xr3:uid="{4CD8C10B-1787-4FE2-A33A-678325CA38EA}" name="Column1580"/>
    <tableColumn id="1597" xr3:uid="{C5869C5A-1C65-47E3-AB4F-483B8341C555}" name="Column1581"/>
    <tableColumn id="1598" xr3:uid="{7BFC1DBD-6DF6-40A0-A6AE-46BF615E5DD1}" name="Column1582"/>
    <tableColumn id="1599" xr3:uid="{CFEB9248-223A-4797-BBEC-C6F45E272118}" name="Column1583"/>
    <tableColumn id="1600" xr3:uid="{2E689479-BBB5-4C4C-8083-2E53AE0DE37C}" name="Column1584"/>
    <tableColumn id="1601" xr3:uid="{F91396E4-5CEB-430F-9446-A4C6B3F3F9E9}" name="Column1585"/>
    <tableColumn id="1602" xr3:uid="{6EF48F35-25C5-4EC4-AF35-5A7FC096E9A3}" name="Column1586"/>
    <tableColumn id="1603" xr3:uid="{CE61EFB4-B96F-47DC-AF21-6BDE7C5ADA47}" name="Column1587"/>
    <tableColumn id="1604" xr3:uid="{16C0547D-08C0-4ACE-92DF-84750BACCD41}" name="Column1588"/>
    <tableColumn id="1605" xr3:uid="{9C6296ED-5D87-47B5-AA5E-DC9D30551BCE}" name="Column1589"/>
    <tableColumn id="1606" xr3:uid="{5718AE5F-785D-4886-A728-1BE15C4A964F}" name="Column1590"/>
    <tableColumn id="1607" xr3:uid="{77C8FEA4-8C84-4A0E-94EF-71CFF0EF6EFB}" name="Column1591"/>
    <tableColumn id="1608" xr3:uid="{9A71D93C-6A33-4D3D-8D67-1ED58CCADC52}" name="Column1592"/>
    <tableColumn id="1609" xr3:uid="{F88DA630-E0D2-419E-8000-CDE8BAF1505D}" name="Column1593"/>
    <tableColumn id="1610" xr3:uid="{4F4C429A-FBF1-42A8-BDA9-DA7BDF56159E}" name="Column1594"/>
    <tableColumn id="1611" xr3:uid="{B75FC2EB-38DE-4057-B9B6-4C3943E154F3}" name="Column1595"/>
    <tableColumn id="1612" xr3:uid="{891CB6E6-4E01-4286-9BF8-A75BE20924A1}" name="Column1596"/>
    <tableColumn id="1613" xr3:uid="{FAEC84F5-58D6-479F-8194-01DD6E061F8D}" name="Column1597"/>
    <tableColumn id="1614" xr3:uid="{F76CCFE4-455C-45AE-A069-81DE15C0D807}" name="Column1598"/>
    <tableColumn id="1615" xr3:uid="{74F2FBB1-4954-43CD-9116-191EC1F2FD65}" name="Column1599"/>
    <tableColumn id="1616" xr3:uid="{4F321BAF-1318-4197-A22C-4F9244FADBF7}" name="Column1600"/>
    <tableColumn id="1617" xr3:uid="{49F54EFD-EFA6-4301-962C-DBF8F11B0373}" name="Column1601"/>
    <tableColumn id="1618" xr3:uid="{E0BDAF1A-E989-4B80-9AC1-40859AB7F327}" name="Column1602"/>
    <tableColumn id="1619" xr3:uid="{14ED0DBA-91B7-442B-9646-BF37448E3C15}" name="Column1603"/>
    <tableColumn id="1620" xr3:uid="{C867C329-8CFA-40BD-9D04-FEAA21968535}" name="Column1604"/>
    <tableColumn id="1621" xr3:uid="{708BE9D4-46A2-4EAC-8DED-F01D5244509F}" name="Column1605"/>
    <tableColumn id="1622" xr3:uid="{1EEEBE31-1F1F-45AF-A26F-7FFE160EBC27}" name="Column1606"/>
    <tableColumn id="1623" xr3:uid="{D83CF0E7-3909-4ADE-AE83-0C5B401E5ED0}" name="Column1607"/>
    <tableColumn id="1624" xr3:uid="{43D4E0EA-38ED-4757-BA60-641904E7751D}" name="Column1608"/>
    <tableColumn id="1625" xr3:uid="{47F01E1A-E2FD-4836-A2B4-5FE0C5D53EAD}" name="Column1609"/>
    <tableColumn id="1626" xr3:uid="{86A29501-AA9A-4E1F-B222-B7DB33E71645}" name="Column1610"/>
    <tableColumn id="1627" xr3:uid="{CFE4048D-D0CB-41A4-969D-0FD299CAA358}" name="Column1611"/>
    <tableColumn id="1628" xr3:uid="{7ACB4B90-EB36-4BA0-BB44-4865593BB70C}" name="Column1612"/>
    <tableColumn id="1629" xr3:uid="{9DA9E631-CF7A-4E57-A0CA-8FF85A85C239}" name="Column1613"/>
    <tableColumn id="1630" xr3:uid="{FCE1870C-A0BD-4558-966D-8096E80CC69E}" name="Column1614"/>
    <tableColumn id="1631" xr3:uid="{0385BA81-53F1-4446-B0CE-88DA5C642F02}" name="Column1615"/>
    <tableColumn id="1632" xr3:uid="{40932D84-0D27-489A-A4A2-39B63BCC7292}" name="Column1616"/>
    <tableColumn id="1633" xr3:uid="{F261E759-6EEF-4F05-882B-ECDB9DDB9857}" name="Column1617"/>
    <tableColumn id="1634" xr3:uid="{265E601F-BC11-45A0-864A-27A8F84E53A0}" name="Column1618"/>
    <tableColumn id="1635" xr3:uid="{F7A1B732-B029-4FE4-917B-12AD09C3EB63}" name="Column1619"/>
    <tableColumn id="1636" xr3:uid="{A910035E-2F93-4FC1-80F9-14F2C3B3DAFB}" name="Column1620"/>
    <tableColumn id="1637" xr3:uid="{15232708-C44C-43DA-8FAA-4E092386E8F2}" name="Column1621"/>
    <tableColumn id="1638" xr3:uid="{77C277C8-8085-4587-8751-4D1D7C521EB9}" name="Column1622"/>
    <tableColumn id="1639" xr3:uid="{8FDE14EE-7195-4028-A1C2-C8A650BEC80B}" name="Column1623"/>
    <tableColumn id="1640" xr3:uid="{8542F919-81D3-42C5-BDE5-CAEB8834B440}" name="Column1624"/>
    <tableColumn id="1641" xr3:uid="{FD7A3487-7617-4921-A2DD-6E5DB4FDAD98}" name="Column1625"/>
    <tableColumn id="1642" xr3:uid="{78DE8B67-4E89-4306-8DD3-6F9D10882D18}" name="Column1626"/>
    <tableColumn id="1643" xr3:uid="{1D1F01BD-8AE9-4700-B973-B501E9440E66}" name="Column1627"/>
    <tableColumn id="1644" xr3:uid="{7867E976-A6F7-462F-AC60-4501FBD4790F}" name="Column1628"/>
    <tableColumn id="1645" xr3:uid="{9CCAC695-5341-443D-ABD2-A7E3581ECC9C}" name="Column1629"/>
    <tableColumn id="1646" xr3:uid="{30E7B2CC-A854-4BD6-9F2D-A428EAD753A5}" name="Column1630"/>
    <tableColumn id="1647" xr3:uid="{77B34DF8-7448-4BCD-BF2A-420EE078E64D}" name="Column1631"/>
    <tableColumn id="1648" xr3:uid="{0585B896-9F11-4B01-B5CF-715345164993}" name="Column1632"/>
    <tableColumn id="1649" xr3:uid="{9AB6731F-6952-48EC-9E11-5BBE43CDDA08}" name="Column1633"/>
    <tableColumn id="1650" xr3:uid="{BCF0E1A3-2BE7-42D5-AEB2-B68CC452FAA7}" name="Column1634"/>
    <tableColumn id="1651" xr3:uid="{934553DE-05C9-4FCD-B339-B2625AED0191}" name="Column1635"/>
    <tableColumn id="1652" xr3:uid="{7E48C908-095A-4D8F-BF8C-66FA419FBD07}" name="Column1636"/>
    <tableColumn id="1653" xr3:uid="{2496D483-65D9-4B83-B01F-510902449110}" name="Column1637"/>
    <tableColumn id="1654" xr3:uid="{132EB372-3639-474C-B119-3CC02224B266}" name="Column1638"/>
    <tableColumn id="1655" xr3:uid="{3DCA91F5-380A-46D9-AAE7-EC25088FD6AF}" name="Column1639"/>
    <tableColumn id="1656" xr3:uid="{FA48D618-0C95-46CB-A4EA-40F433634319}" name="Column1640"/>
    <tableColumn id="1657" xr3:uid="{66CC15CE-773C-4E04-B9DC-8BB01D510A1F}" name="Column1641"/>
    <tableColumn id="1658" xr3:uid="{64E50469-0887-453E-B5CA-EB56E22CF216}" name="Column1642"/>
    <tableColumn id="1659" xr3:uid="{48DAB7B8-2214-42A5-841E-3B76A169D261}" name="Column1643"/>
    <tableColumn id="1660" xr3:uid="{866C753A-6D4D-47A0-B230-1C971A6F3F8A}" name="Column1644"/>
    <tableColumn id="1661" xr3:uid="{488B26EA-D563-433E-8BDC-9CC7B039E33D}" name="Column1645"/>
    <tableColumn id="1662" xr3:uid="{C765335A-4423-490F-82E2-74A3A451924E}" name="Column1646"/>
    <tableColumn id="1663" xr3:uid="{376EC529-288C-4453-8949-F68FA6B13D9F}" name="Column1647"/>
    <tableColumn id="1664" xr3:uid="{49EC977C-7037-4924-8C63-3275D5DE6415}" name="Column1648"/>
    <tableColumn id="1665" xr3:uid="{699097B7-CC25-454A-A127-6E17E9E36CB8}" name="Column1649"/>
    <tableColumn id="1666" xr3:uid="{CF9384CC-18B6-4FCE-AEA4-D13A4D099A15}" name="Column1650"/>
    <tableColumn id="1667" xr3:uid="{AA134D8F-3692-4D65-870E-157998A86681}" name="Column1651"/>
    <tableColumn id="1668" xr3:uid="{3A23D9F3-2909-4418-8D58-C1B2A3AE4E9F}" name="Column1652"/>
    <tableColumn id="1669" xr3:uid="{4798EEB8-74A4-4E77-A266-FD8CF01293CC}" name="Column1653"/>
    <tableColumn id="1670" xr3:uid="{92A0EA1B-597E-46FE-BEDA-3BEA06D08D0E}" name="Column1654"/>
    <tableColumn id="1671" xr3:uid="{068DE813-DD30-47F0-B6BB-4550D90FA257}" name="Column1655"/>
    <tableColumn id="1672" xr3:uid="{A7F0D57A-4AB6-4B00-BDF7-1BB9AAD94E5F}" name="Column1656"/>
    <tableColumn id="1673" xr3:uid="{BF7DFC3A-3CD5-4811-8FB7-06D3A7F1E959}" name="Column1657"/>
    <tableColumn id="1674" xr3:uid="{7C9C479D-1863-4F0B-9059-B8FA623865A2}" name="Column1658"/>
    <tableColumn id="1675" xr3:uid="{17F735F4-A1C4-4291-8B64-02EE22C2EEC3}" name="Column1659"/>
    <tableColumn id="1676" xr3:uid="{5089D698-0BBB-48C3-859B-14DD89547FE1}" name="Column1660"/>
    <tableColumn id="1677" xr3:uid="{CFBD9775-E80C-4630-8353-00744EBE881A}" name="Column1661"/>
    <tableColumn id="1678" xr3:uid="{D404CE1E-7486-46BE-BFEA-4A517DCF06AA}" name="Column1662"/>
    <tableColumn id="1679" xr3:uid="{24820E36-A6BA-4167-863E-A8A05941795D}" name="Column1663"/>
    <tableColumn id="1680" xr3:uid="{C855770C-1535-47F1-9A65-8D44D3F51E60}" name="Column1664"/>
    <tableColumn id="1681" xr3:uid="{9E6F9ABA-3D19-47AE-BA4C-5D2304AAB8C9}" name="Column1665"/>
    <tableColumn id="1682" xr3:uid="{80F24082-1273-45B2-941B-DD9FB3C01DA8}" name="Column1666"/>
    <tableColumn id="1683" xr3:uid="{5BD12872-112A-479E-A06B-C483AFAB07C4}" name="Column1667"/>
    <tableColumn id="1684" xr3:uid="{B448436D-F9B9-4065-A7CA-262AB2D5BB82}" name="Column1668"/>
    <tableColumn id="1685" xr3:uid="{46ACA3A4-009D-4871-A230-9CC44FD353A8}" name="Column1669"/>
    <tableColumn id="1686" xr3:uid="{373B541A-CCF7-4249-8553-0AC50134C537}" name="Column1670"/>
    <tableColumn id="1687" xr3:uid="{885FB50E-96DC-4323-8AC4-69A81636EEEB}" name="Column1671"/>
    <tableColumn id="1688" xr3:uid="{57F00ACF-D85B-482F-B09B-D7245308F8C2}" name="Column1672"/>
    <tableColumn id="1689" xr3:uid="{879D9BB5-DD54-44CE-AC00-27E9B0CE1769}" name="Column1673"/>
    <tableColumn id="1690" xr3:uid="{297F9ADB-70F7-4D06-9A45-6EF01D371ABE}" name="Column1674"/>
    <tableColumn id="1691" xr3:uid="{4FE33C43-1ECA-4BCE-B928-FDF84E05B81E}" name="Column1675"/>
    <tableColumn id="1692" xr3:uid="{98AC1229-71E3-436F-A7E1-48519740E77A}" name="Column1676"/>
    <tableColumn id="1693" xr3:uid="{B50501AB-2E3F-4D10-AFA9-4D42E349AF3F}" name="Column1677"/>
    <tableColumn id="1694" xr3:uid="{A1268F76-3A6C-4A1A-B7FF-82A3BC20093D}" name="Column1678"/>
    <tableColumn id="1695" xr3:uid="{681FC005-6A61-4CD3-8043-9C394F9DD111}" name="Column1679"/>
    <tableColumn id="1696" xr3:uid="{CF8184AA-BEC3-49B2-A8C8-CFA0321B0B62}" name="Column1680"/>
    <tableColumn id="1697" xr3:uid="{5C286EE8-998B-4615-B3B9-FF029804D484}" name="Column1681"/>
    <tableColumn id="1698" xr3:uid="{C19C562C-DCEA-4CDC-86C7-E29D16AFF385}" name="Column1682"/>
    <tableColumn id="1699" xr3:uid="{AE207E7B-B6B9-49CF-9B08-AFC41FE0D616}" name="Column1683"/>
    <tableColumn id="1700" xr3:uid="{F66BCB1D-4BBC-418A-A4F5-2A33AB38FCF4}" name="Column1684"/>
    <tableColumn id="1701" xr3:uid="{2572011A-7AC3-4BEE-A263-D778D2E17790}" name="Column1685"/>
    <tableColumn id="1702" xr3:uid="{41E64692-896C-47CB-AF3B-832C99B540D4}" name="Column1686"/>
    <tableColumn id="1703" xr3:uid="{131F1E0A-45E3-40CE-B0AA-ABA68CE07AB4}" name="Column1687"/>
    <tableColumn id="1704" xr3:uid="{5F47EC4A-482E-4014-A65C-33ADA19778C1}" name="Column1688"/>
    <tableColumn id="1705" xr3:uid="{619EF4E4-F406-48D6-B314-24C239570AA4}" name="Column1689"/>
    <tableColumn id="1706" xr3:uid="{18F04337-512D-40E7-8146-693FB14B04BE}" name="Column1690"/>
    <tableColumn id="1707" xr3:uid="{E401C7F0-6906-4B1C-80B8-26F88AEC1975}" name="Column1691"/>
    <tableColumn id="1708" xr3:uid="{7B90BF37-E847-4E26-A08E-036D97EC66D4}" name="Column1692"/>
    <tableColumn id="1709" xr3:uid="{694B45F6-54B1-4B11-B9E6-5967DEE42234}" name="Column1693"/>
    <tableColumn id="1710" xr3:uid="{8C86A291-E05A-4868-BCEF-2184F7D56CDE}" name="Column1694"/>
    <tableColumn id="1711" xr3:uid="{330DB434-62C9-4482-BAE9-819D82DCA5D2}" name="Column1695"/>
    <tableColumn id="1712" xr3:uid="{C60F4B86-7DD9-4FAA-9D67-B9C13D915680}" name="Column1696"/>
    <tableColumn id="1713" xr3:uid="{AA1EAA91-059B-419B-8293-E09611F67E3D}" name="Column1697"/>
    <tableColumn id="1714" xr3:uid="{C92C5B5F-38B7-42B8-9CDD-E4794CEFA622}" name="Column1698"/>
    <tableColumn id="1715" xr3:uid="{D871B635-7104-4FDE-9593-5A1C790ED099}" name="Column1699"/>
    <tableColumn id="1716" xr3:uid="{EC97AD08-B3E5-4AA7-8E5F-1E7312557F7F}" name="Column1700"/>
    <tableColumn id="1717" xr3:uid="{8887683B-E854-400B-B3BF-D739AD5D17D7}" name="Column1701"/>
    <tableColumn id="1718" xr3:uid="{F680A169-B27B-4B8D-8C51-91513AE1124A}" name="Column1702"/>
    <tableColumn id="1719" xr3:uid="{5E414465-04A4-4F97-8F12-B41C01280219}" name="Column1703"/>
    <tableColumn id="1720" xr3:uid="{B07E365B-D94B-4C3B-BDAB-9B8F10BD82C9}" name="Column1704"/>
    <tableColumn id="1721" xr3:uid="{A12A9B8D-7F9A-4BED-A6F2-DF8D5C2C5DA3}" name="Column1705"/>
    <tableColumn id="1722" xr3:uid="{BA60BD72-E322-4BE6-A682-D855F730D807}" name="Column1706"/>
    <tableColumn id="1723" xr3:uid="{3BEA3B30-9AB4-4424-9CFB-A2D60311C9AF}" name="Column1707"/>
    <tableColumn id="1724" xr3:uid="{B73D4CA2-346C-46DA-8834-934037523AA6}" name="Column1708"/>
    <tableColumn id="1725" xr3:uid="{9E3889D9-E97B-4122-9F3B-3E09A3B6DC1E}" name="Column1709"/>
    <tableColumn id="1726" xr3:uid="{A1074996-1DB5-430D-89A2-571E7CC942DD}" name="Column1710"/>
    <tableColumn id="1727" xr3:uid="{0EC73946-D6F8-411B-8B4D-D05BE1C38BEB}" name="Column1711"/>
    <tableColumn id="1728" xr3:uid="{E3FBB99E-8005-416F-B961-702152968024}" name="Column1712"/>
    <tableColumn id="1729" xr3:uid="{7D9C1301-5476-4168-9E57-54E7E183D544}" name="Column1713"/>
    <tableColumn id="1730" xr3:uid="{4DFED962-67F6-480B-9B00-A3C405B3511C}" name="Column1714"/>
    <tableColumn id="1731" xr3:uid="{32BB5189-F9D8-43E7-9568-F1D63794350F}" name="Column1715"/>
    <tableColumn id="1732" xr3:uid="{EDA9371D-1935-42C4-B5A6-221BB23F87CF}" name="Column1716"/>
    <tableColumn id="1733" xr3:uid="{D65FEE84-0C82-43D8-B399-B3FA7677BAED}" name="Column1717"/>
    <tableColumn id="1734" xr3:uid="{FF139B08-AEBF-4589-BF45-D9487FB6A2C1}" name="Column1718"/>
    <tableColumn id="1735" xr3:uid="{0FCF8AF9-EC02-44D1-A929-83484C0442CC}" name="Column1719"/>
    <tableColumn id="1736" xr3:uid="{C7389DB8-E089-4B91-A42F-85085F5C3E81}" name="Column1720"/>
    <tableColumn id="1737" xr3:uid="{9FD19EF0-D714-44BF-BD66-CBCE57BFAB46}" name="Column1721"/>
    <tableColumn id="1738" xr3:uid="{5DFCAF5B-C6F0-4F2F-9D5A-6CD83B9DE8F0}" name="Column1722"/>
    <tableColumn id="1739" xr3:uid="{BF0BB76B-AD3C-4270-BFA4-CE26936B9470}" name="Column1723"/>
    <tableColumn id="1740" xr3:uid="{6A85893B-8F9C-4F8E-993C-3440CE3859BB}" name="Column1724"/>
    <tableColumn id="1741" xr3:uid="{51CE90F9-A0C9-4829-BBC0-D23567A93C31}" name="Column1725"/>
    <tableColumn id="1742" xr3:uid="{43C1B8A3-AB41-4A9A-96D6-27FE4EAB63F9}" name="Column1726"/>
    <tableColumn id="1743" xr3:uid="{9391DC0D-CECB-4DF4-8A7B-5EBC210FC0DB}" name="Column1727"/>
    <tableColumn id="1744" xr3:uid="{F91BB7F2-ACB9-473B-94BC-85EE7483D5BE}" name="Column1728"/>
    <tableColumn id="1745" xr3:uid="{6398F6B4-4A62-414E-B5BD-9F8F0343992E}" name="Column1729"/>
    <tableColumn id="1746" xr3:uid="{E94006ED-C71B-4AD9-AF5E-27EE844F420D}" name="Column1730"/>
    <tableColumn id="1747" xr3:uid="{BD400067-2923-489E-B4A1-CA8B445766EC}" name="Column1731"/>
    <tableColumn id="1748" xr3:uid="{2B47EFD4-09DE-4F41-9C7D-7797E51E3E0C}" name="Column1732"/>
    <tableColumn id="1749" xr3:uid="{BF58E2D8-0EBB-4FEA-ABAB-BAD6151FC919}" name="Column1733"/>
    <tableColumn id="1750" xr3:uid="{921F33CD-5BA3-4DCD-9BC9-7D8A1D18F14D}" name="Column1734"/>
    <tableColumn id="1751" xr3:uid="{ECDA7918-42E3-4DEC-954A-C8C92CCBE5FE}" name="Column1735"/>
    <tableColumn id="1752" xr3:uid="{9113967E-6C75-469E-9272-487665AFDEC4}" name="Column1736"/>
    <tableColumn id="1753" xr3:uid="{4F3EE89F-7400-45D9-B1FD-E95D541ADE86}" name="Column1737"/>
    <tableColumn id="1754" xr3:uid="{AD44C7DB-EDA7-4D37-97EE-C1F4588784AF}" name="Column1738"/>
    <tableColumn id="1755" xr3:uid="{6ACC97D9-47E0-4465-8A0E-5020C1AC0832}" name="Column1739"/>
    <tableColumn id="1756" xr3:uid="{2B96546A-D25F-433D-A87E-E61D3D879D61}" name="Column1740"/>
    <tableColumn id="1757" xr3:uid="{E3C66E45-E1C5-4BD5-A29F-804C1D45F03B}" name="Column1741"/>
    <tableColumn id="1758" xr3:uid="{ED1E9D2B-35D6-49EB-8B8A-736D84374E25}" name="Column1742"/>
    <tableColumn id="1759" xr3:uid="{90971065-ECCA-48D6-A2D3-A820D2EC3140}" name="Column1743"/>
    <tableColumn id="1760" xr3:uid="{01D61FB7-73EE-4097-83B2-EA3133451B7F}" name="Column1744"/>
    <tableColumn id="1761" xr3:uid="{7E8361FF-220E-4316-81E7-FCC915B0AFC3}" name="Column1745"/>
    <tableColumn id="1762" xr3:uid="{72D24687-910B-42D4-A804-73A50BFD658E}" name="Column1746"/>
    <tableColumn id="1763" xr3:uid="{4B7A20F3-A266-467C-962E-FC07EBACDE54}" name="Column1747"/>
    <tableColumn id="1764" xr3:uid="{73F8F6E3-4533-4BF8-8C44-671DB216001A}" name="Column1748"/>
    <tableColumn id="1765" xr3:uid="{E7ED6167-1E66-4B6E-93CF-3DBB5998C409}" name="Column1749"/>
    <tableColumn id="1766" xr3:uid="{00070280-48FA-44B1-97FF-D370654DF6CC}" name="Column1750"/>
    <tableColumn id="1767" xr3:uid="{C0749C39-FF02-4548-9EE6-422F11A4DB68}" name="Column1751"/>
    <tableColumn id="1768" xr3:uid="{7ABF0943-3ED5-4D2F-B494-48CE6B4EFBBA}" name="Column1752"/>
    <tableColumn id="1769" xr3:uid="{9C71A9B1-4581-4693-BC00-CA05FAEB2E02}" name="Column1753"/>
    <tableColumn id="1770" xr3:uid="{4C69E4C9-6325-40D0-9AD4-1C92B4C51C5E}" name="Column1754"/>
    <tableColumn id="1771" xr3:uid="{99B3842A-BA32-4632-80FE-2EADEC68CA5B}" name="Column1755"/>
    <tableColumn id="1772" xr3:uid="{39B32CA4-7C2E-4158-95E6-12FC7BC29055}" name="Column1756"/>
    <tableColumn id="1773" xr3:uid="{8A9D523E-6652-4A9C-957F-31AACC9B31CA}" name="Column1757"/>
    <tableColumn id="1774" xr3:uid="{7856DC1B-FC93-4289-A940-B70212535684}" name="Column1758"/>
    <tableColumn id="1775" xr3:uid="{3122FE16-C58F-449A-B61F-BB6F25E20A0A}" name="Column1759"/>
    <tableColumn id="1776" xr3:uid="{CE07AA92-CD0E-445C-AA43-435ACB86A7A1}" name="Column1760"/>
    <tableColumn id="1777" xr3:uid="{04A9555F-BCA4-47E8-B09D-3D919CFBB3DE}" name="Column1761"/>
    <tableColumn id="1778" xr3:uid="{E8D0FE9C-ADDE-4DC8-9363-8513B6E7A192}" name="Column1762"/>
    <tableColumn id="1779" xr3:uid="{24B9948A-7534-4C2C-9060-48A7E842863A}" name="Column1763"/>
    <tableColumn id="1780" xr3:uid="{28D74C0A-F3E4-49CA-B1C5-881B88A08273}" name="Column1764"/>
    <tableColumn id="1781" xr3:uid="{CC846E5C-7D7D-4765-9CBA-CF873C1CB8A7}" name="Column1765"/>
    <tableColumn id="1782" xr3:uid="{BF93C2FF-F9D8-4BC7-9165-59768312E1C2}" name="Column1766"/>
    <tableColumn id="1783" xr3:uid="{63A0A50F-5EC8-4E6A-A6EA-9B28BB189AAC}" name="Column1767"/>
    <tableColumn id="1784" xr3:uid="{76300115-8334-4437-BE4E-CD16903BDB7B}" name="Column1768"/>
    <tableColumn id="1785" xr3:uid="{1DF4497F-3AC7-4293-8394-6E9DC4E521E9}" name="Column1769"/>
    <tableColumn id="1786" xr3:uid="{2C08B4C7-E13F-4D39-8591-ECE2D2805EC7}" name="Column1770"/>
    <tableColumn id="1787" xr3:uid="{74016B36-4320-47FD-AECF-09B277BBCBC5}" name="Column1771"/>
    <tableColumn id="1788" xr3:uid="{30B194CB-F54D-48F5-AB06-EDB1A30A38F9}" name="Column1772"/>
    <tableColumn id="1789" xr3:uid="{688BFBF1-46DB-4DC3-93E3-78287E23479F}" name="Column1773"/>
    <tableColumn id="1790" xr3:uid="{CEC2D591-3B04-4AEB-AFAA-DE60F95D853D}" name="Column1774"/>
    <tableColumn id="1791" xr3:uid="{79FAAFA7-369F-4CA6-8DFC-1E63B58507D4}" name="Column1775"/>
    <tableColumn id="1792" xr3:uid="{82B2B57D-2808-43D5-834C-6940EE119B53}" name="Column1776"/>
    <tableColumn id="1793" xr3:uid="{894C5F4F-3AA6-47EF-8B8C-62E3ED9171BD}" name="Column1777"/>
    <tableColumn id="1794" xr3:uid="{F5D18E5A-F484-4084-B9A3-EF21426E1420}" name="Column1778"/>
    <tableColumn id="1795" xr3:uid="{9E18DDDC-CE61-40F2-89E9-19FF91AC8207}" name="Column1779"/>
    <tableColumn id="1796" xr3:uid="{248BE163-71A9-4909-9A13-7ECDC7E57927}" name="Column1780"/>
    <tableColumn id="1797" xr3:uid="{F181F996-6EB2-4984-A5FC-732BBD0A171E}" name="Column1781"/>
    <tableColumn id="1798" xr3:uid="{2E7509B1-AE6D-4555-83E3-885D018FDE1E}" name="Column1782"/>
    <tableColumn id="1799" xr3:uid="{E45FEAA7-A1FC-41E7-856E-7EA72ECC99EB}" name="Column1783"/>
    <tableColumn id="1800" xr3:uid="{160650AB-46ED-473C-A3A9-0DE0BE7C4126}" name="Column1784"/>
    <tableColumn id="1801" xr3:uid="{F2AA6873-1452-4DE9-B06B-184997D89D76}" name="Column1785"/>
    <tableColumn id="1802" xr3:uid="{BC98695F-BC35-4749-BE82-86F077023747}" name="Column1786"/>
    <tableColumn id="1803" xr3:uid="{A32F6AF5-ECE9-4FD6-A7A1-1ED4369DF7CF}" name="Column1787"/>
    <tableColumn id="1804" xr3:uid="{1DE3B3C2-B106-4396-BB47-BF5A9E128871}" name="Column1788"/>
    <tableColumn id="1805" xr3:uid="{D1EE64DB-C899-4711-A54E-A78C89CE75EB}" name="Column1789"/>
    <tableColumn id="1806" xr3:uid="{0B35918E-6377-4C71-A924-29D9CD8AA18A}" name="Column1790"/>
    <tableColumn id="1807" xr3:uid="{89710CDF-6D19-421B-A0B6-0589A0C303CE}" name="Column1791"/>
    <tableColumn id="1808" xr3:uid="{DC4C96DB-668C-4633-A34A-2DA997B3F318}" name="Column1792"/>
    <tableColumn id="1809" xr3:uid="{EBEFE90C-C146-4DFA-85EF-E492941E36A9}" name="Column1793"/>
    <tableColumn id="1810" xr3:uid="{DA02E00F-5051-4BDA-82ED-6435DE55A818}" name="Column1794"/>
    <tableColumn id="1811" xr3:uid="{54746B44-9A7A-4C9F-AA03-E40A3796E5CC}" name="Column1795"/>
    <tableColumn id="1812" xr3:uid="{C6234884-DB5A-4CD6-BDF3-C0BD4C056E76}" name="Column1796"/>
    <tableColumn id="1813" xr3:uid="{AF1DB806-1CEE-4B31-9487-7109CA07A189}" name="Column1797"/>
    <tableColumn id="1814" xr3:uid="{CA5514C5-9542-493E-890D-025346E1412C}" name="Column1798"/>
    <tableColumn id="1815" xr3:uid="{E394ED7E-F551-444E-8C8C-8A6DE114C1B5}" name="Column1799"/>
    <tableColumn id="1816" xr3:uid="{DD717441-B331-4E6E-B1D7-49BDFF8AD614}" name="Column1800"/>
    <tableColumn id="1817" xr3:uid="{FD76CEDE-BEAC-4380-8967-0AE22901FAE9}" name="Column1801"/>
    <tableColumn id="1818" xr3:uid="{406464C7-3EBA-4141-A1F6-A82BC27B840F}" name="Column1802"/>
    <tableColumn id="1819" xr3:uid="{EA6FD4CE-C4E9-48F7-9B8B-A40EB4095D5F}" name="Column1803"/>
    <tableColumn id="1820" xr3:uid="{DBF1A5BB-2966-4A88-9787-D8737B603F70}" name="Column1804"/>
    <tableColumn id="1821" xr3:uid="{602B8687-26BE-412B-AE46-5579BF72D2F3}" name="Column1805"/>
    <tableColumn id="1822" xr3:uid="{0ACA102B-E2BA-4E69-8D50-C072C92AC566}" name="Column1806"/>
    <tableColumn id="1823" xr3:uid="{74B5463C-4593-486B-B31D-8E42780452D3}" name="Column1807"/>
    <tableColumn id="1824" xr3:uid="{C3CDC6F7-0E41-485D-A930-37FD43CD4132}" name="Column1808"/>
    <tableColumn id="1825" xr3:uid="{3A610A5F-CF4A-4819-B45B-C6F9D9D81B0E}" name="Column1809"/>
    <tableColumn id="1826" xr3:uid="{DFBE206B-BC6F-44AF-BD6F-7512180038E1}" name="Column1810"/>
    <tableColumn id="1827" xr3:uid="{5000530A-2366-49F9-8BEE-759E11946191}" name="Column1811"/>
    <tableColumn id="1828" xr3:uid="{0F73B15B-2393-40DA-A275-35AB34B4524E}" name="Column1812"/>
    <tableColumn id="1829" xr3:uid="{493F89F0-2536-4E61-9CB8-887C3DCF1863}" name="Column1813"/>
    <tableColumn id="1830" xr3:uid="{62891678-69AF-4FCB-996A-907EA4865D09}" name="Column1814"/>
    <tableColumn id="1831" xr3:uid="{11DCB0B3-5B92-4C3F-9FB5-19C29CAA2C80}" name="Column1815"/>
    <tableColumn id="1832" xr3:uid="{252B8EE5-E685-4B61-A13C-2EAECB31C65E}" name="Column1816"/>
    <tableColumn id="1833" xr3:uid="{12B5A230-DD5F-4D36-9304-4A6FD1244D3D}" name="Column1817"/>
    <tableColumn id="1834" xr3:uid="{5ECB3F8B-724E-48A8-9A6E-D8054806687F}" name="Column1818"/>
    <tableColumn id="1835" xr3:uid="{71281DEB-AF88-4A21-A6E3-A360D139A14B}" name="Column1819"/>
    <tableColumn id="1836" xr3:uid="{2B76ED84-A6D4-4179-BA57-FDD2DBE97D02}" name="Column1820"/>
    <tableColumn id="1837" xr3:uid="{CBF6E02A-7F16-4AB0-BA84-F962D103DB8F}" name="Column1821"/>
    <tableColumn id="1838" xr3:uid="{C1FDB013-9932-47EB-A10C-21902EE99CCF}" name="Column1822"/>
    <tableColumn id="1839" xr3:uid="{9615BC64-79A6-491E-9935-CC015420E3BF}" name="Column1823"/>
    <tableColumn id="1840" xr3:uid="{B93D9E98-F2BC-47D2-8935-0F61AC7C5E29}" name="Column1824"/>
    <tableColumn id="1841" xr3:uid="{B84FB7A8-FD53-42EA-A1E6-99CE9E6E9CA4}" name="Column1825"/>
    <tableColumn id="1842" xr3:uid="{ED1F1D49-0317-40B4-AF1E-BA2B7473E6C5}" name="Column1826"/>
    <tableColumn id="1843" xr3:uid="{4AE6CE53-76A1-41B8-9F74-2DF667584F8A}" name="Column1827"/>
    <tableColumn id="1844" xr3:uid="{069B7689-3326-49C9-BC46-4DB1B20F8C4C}" name="Column1828"/>
    <tableColumn id="1845" xr3:uid="{22CA06BD-1F5D-4DEA-B98C-A83CEA45BD51}" name="Column1829"/>
    <tableColumn id="1846" xr3:uid="{6CC70B96-F2CC-4908-9D5B-39227D98640F}" name="Column1830"/>
    <tableColumn id="1847" xr3:uid="{3F1AEA45-68A8-43BA-A288-0C841AED83BB}" name="Column1831"/>
    <tableColumn id="1848" xr3:uid="{E05A30D1-C5D0-4F67-9CEA-2F8028E7B9AF}" name="Column1832"/>
    <tableColumn id="1849" xr3:uid="{4923261D-7BCC-4FD9-B2C3-44FEA7089010}" name="Column1833"/>
    <tableColumn id="1850" xr3:uid="{0A976008-4EFF-4F44-8887-159DD236534C}" name="Column1834"/>
    <tableColumn id="1851" xr3:uid="{83F21493-213D-4C6A-84E8-D2B7488C6DF2}" name="Column1835"/>
    <tableColumn id="1852" xr3:uid="{A6DAD581-556A-4885-AAF7-87A3BA216565}" name="Column1836"/>
    <tableColumn id="1853" xr3:uid="{2C1B9B07-72D6-47ED-86D2-03E95B4F0C09}" name="Column1837"/>
    <tableColumn id="1854" xr3:uid="{F5899CCD-6A54-47E4-A7F1-5209A71E29E3}" name="Column1838"/>
    <tableColumn id="1855" xr3:uid="{7AB2E439-4F69-47EF-846A-DECC6B1268ED}" name="Column1839"/>
    <tableColumn id="1856" xr3:uid="{B82D88B0-BBEB-4F86-BB70-A9666F485EF2}" name="Column1840"/>
    <tableColumn id="1857" xr3:uid="{EA362FE2-44A6-433A-ADB0-04B2E24E61C8}" name="Column1841"/>
    <tableColumn id="1858" xr3:uid="{9E930677-1A77-481A-B9D9-D3852DF6FB58}" name="Column1842"/>
    <tableColumn id="1859" xr3:uid="{164CB328-FCBA-4226-BA7D-21B923DFCFC3}" name="Column1843"/>
    <tableColumn id="1860" xr3:uid="{380EAC5D-A9AC-4880-AB70-12F3D688AB06}" name="Column1844"/>
    <tableColumn id="1861" xr3:uid="{D6FD29E0-1E7A-4395-9A97-236A4F135A0C}" name="Column1845"/>
    <tableColumn id="1862" xr3:uid="{9076886E-BEC4-43EF-9C60-0DCD65BE0D3E}" name="Column1846"/>
    <tableColumn id="1863" xr3:uid="{885F549D-13AE-44B3-BDFE-4E4737213FD6}" name="Column1847"/>
    <tableColumn id="1864" xr3:uid="{7E702B60-3144-4B80-A5C8-6802D12078E5}" name="Column1848"/>
    <tableColumn id="1865" xr3:uid="{450F90A9-F27A-4548-B327-396C5CD6A2EC}" name="Column1849"/>
    <tableColumn id="1866" xr3:uid="{EAB6E56F-41E1-46A8-9691-1BA74404A7A3}" name="Column1850"/>
    <tableColumn id="1867" xr3:uid="{D94818D6-C71F-4CA6-9D72-452EAD8CB6B4}" name="Column1851"/>
    <tableColumn id="1868" xr3:uid="{669564FD-2557-4417-B3FC-F16431897EDD}" name="Column1852"/>
    <tableColumn id="1869" xr3:uid="{BC5A8D38-3CEE-42CC-BD0E-AA91B73A81F0}" name="Column1853"/>
    <tableColumn id="1870" xr3:uid="{E10DA890-28D4-4BED-A8B1-E951EA2195C0}" name="Column1854"/>
    <tableColumn id="1871" xr3:uid="{1BF01F21-EC80-4E95-96AB-2DA9159392C2}" name="Column1855"/>
    <tableColumn id="1872" xr3:uid="{E68988F0-4422-4514-A14E-592DF715902B}" name="Column1856"/>
    <tableColumn id="1873" xr3:uid="{6EDA99BD-1F29-4855-AAEB-8300B0B3ECAA}" name="Column1857"/>
    <tableColumn id="1874" xr3:uid="{ADF9EE43-8605-4978-BB14-8EBFDDAD6A37}" name="Column1858"/>
    <tableColumn id="1875" xr3:uid="{2F5EAED0-5A73-43AC-9DDE-397455DF1091}" name="Column1859"/>
    <tableColumn id="1876" xr3:uid="{8565DDBE-6803-4E91-AA2A-9575CC68BB50}" name="Column1860"/>
    <tableColumn id="1877" xr3:uid="{7C66B183-CB50-4F4F-9EFF-4187AFC63350}" name="Column1861"/>
    <tableColumn id="1878" xr3:uid="{5ADBCC8F-E961-48DA-9C94-5B406652476D}" name="Column1862"/>
    <tableColumn id="1879" xr3:uid="{0EA527D0-B465-4ABE-9D3E-9765663663EF}" name="Column1863"/>
    <tableColumn id="1880" xr3:uid="{159E571C-CF85-4AA2-A4ED-D2CE695063CC}" name="Column1864"/>
    <tableColumn id="1881" xr3:uid="{E18D9371-3DC2-407F-BD78-AEE77041A365}" name="Column1865"/>
    <tableColumn id="1882" xr3:uid="{13488FDD-BD24-4DE1-8739-3752D0F575A6}" name="Column1866"/>
    <tableColumn id="1883" xr3:uid="{69D773A5-2CBE-4C83-896F-E1D0783AEBEC}" name="Column1867"/>
    <tableColumn id="1884" xr3:uid="{A87DDDAA-C005-4608-8CE0-7AFDDA169309}" name="Column1868"/>
    <tableColumn id="1885" xr3:uid="{C5CE0D9B-B8A5-4E6E-A5F9-3A055558A518}" name="Column1869"/>
    <tableColumn id="1886" xr3:uid="{7691F60F-B084-4D8A-A8DA-3356B8A114EA}" name="Column1870"/>
    <tableColumn id="1887" xr3:uid="{E99346EB-5ADA-4F60-8DA2-4767197A3731}" name="Column1871"/>
    <tableColumn id="1888" xr3:uid="{1643A98D-68A4-4223-AD2B-CAD5429674D3}" name="Column1872"/>
    <tableColumn id="1889" xr3:uid="{F2601684-8336-40D5-8795-F0BE7E79808E}" name="Column1873"/>
    <tableColumn id="1890" xr3:uid="{E1863C44-F05C-4DBF-A117-1D6F3336F6A8}" name="Column1874"/>
    <tableColumn id="1891" xr3:uid="{F7EF4E52-8E06-44AF-A653-111221D40289}" name="Column1875"/>
    <tableColumn id="1892" xr3:uid="{4CBE691C-76FA-4D18-853E-592AF9B34E1C}" name="Column1876"/>
    <tableColumn id="1893" xr3:uid="{C7EAE00C-595E-41F4-98D8-80BF4176AB86}" name="Column1877"/>
    <tableColumn id="1894" xr3:uid="{F1AEE4CD-7189-45DF-AEBE-4E5A5A8591FE}" name="Column1878"/>
    <tableColumn id="1895" xr3:uid="{9441CDA1-C1C1-4252-8022-A964537B7951}" name="Column1879"/>
    <tableColumn id="1896" xr3:uid="{CEF41C3B-FA92-4465-9445-4F6F8391F189}" name="Column1880"/>
    <tableColumn id="1897" xr3:uid="{C97C679D-7A2C-4C70-966C-ABAB044A1F53}" name="Column1881"/>
    <tableColumn id="1898" xr3:uid="{68616CBB-ADA8-4867-8672-4CEE2EC22CC1}" name="Column1882"/>
    <tableColumn id="1899" xr3:uid="{592B1EAB-33F1-4785-8497-A97540D7F2FA}" name="Column1883"/>
    <tableColumn id="1900" xr3:uid="{CECAB87F-2FEA-41FD-B8A5-E6E78C370282}" name="Column1884"/>
    <tableColumn id="1901" xr3:uid="{13B36B42-C5AA-41DF-B040-5DA70EFB2B12}" name="Column1885"/>
    <tableColumn id="1902" xr3:uid="{593F9458-59DE-4032-B238-9132D4197A61}" name="Column1886"/>
    <tableColumn id="1903" xr3:uid="{808BE019-DEB5-42DD-AE6E-A6202CADBC9E}" name="Column1887"/>
    <tableColumn id="1904" xr3:uid="{940905E1-5F48-4EAA-8E3A-3C60917DB411}" name="Column1888"/>
    <tableColumn id="1905" xr3:uid="{0DD66BCA-F166-4065-BC32-3FEBAC00482F}" name="Column1889"/>
    <tableColumn id="1906" xr3:uid="{FDFC5627-E3BD-4DEB-AA69-5B5A40C12A7E}" name="Column1890"/>
    <tableColumn id="1907" xr3:uid="{D9C8A177-7061-4F8C-B0A7-C65A2D80F0FE}" name="Column1891"/>
    <tableColumn id="1908" xr3:uid="{E87F0241-37B9-4252-9D6F-B84EE0353964}" name="Column1892"/>
    <tableColumn id="1909" xr3:uid="{8652E3A0-2133-4728-9157-D1D8523DDBB7}" name="Column1893"/>
    <tableColumn id="1910" xr3:uid="{079ED277-8D1B-4D11-A6DB-BA52C04EB17B}" name="Column1894"/>
    <tableColumn id="1911" xr3:uid="{FF694D01-AF4D-4AA4-839F-396CFD7CA976}" name="Column1895"/>
    <tableColumn id="1912" xr3:uid="{1DE07CF8-D4A4-44C1-BCCF-702116DE4B53}" name="Column1896"/>
    <tableColumn id="1913" xr3:uid="{B2BD4368-10A9-456E-BFCB-3213B01B5AB5}" name="Column1897"/>
    <tableColumn id="1914" xr3:uid="{F3BCCDEB-C849-406B-9987-C16C3C02E44E}" name="Column1898"/>
    <tableColumn id="1915" xr3:uid="{FF338519-F548-4A4A-8737-AA8123645B07}" name="Column1899"/>
    <tableColumn id="1916" xr3:uid="{4E74F90D-4F69-45E6-AA3A-E336CAAC69C8}" name="Column1900"/>
    <tableColumn id="1917" xr3:uid="{D5830C5F-48F8-47D9-B69F-0EA8D58C753C}" name="Column1901"/>
    <tableColumn id="1918" xr3:uid="{AC3CB79B-6E11-4EF3-9ADE-D5E737DD3EE8}" name="Column1902"/>
    <tableColumn id="1919" xr3:uid="{9987D815-7FC9-4D27-BB1E-5F553F247901}" name="Column1903"/>
    <tableColumn id="1920" xr3:uid="{A415A3A5-A211-4A6C-B850-7FC01F29DC6D}" name="Column1904"/>
    <tableColumn id="1921" xr3:uid="{0E156153-2B86-460A-B3D0-58E33CE9A54C}" name="Column1905"/>
    <tableColumn id="1922" xr3:uid="{DD308C0B-C9DF-45AA-A597-0487B42FCA56}" name="Column1906"/>
    <tableColumn id="1923" xr3:uid="{822BE6ED-7FA0-4C77-B440-333074F73DBB}" name="Column1907"/>
    <tableColumn id="1924" xr3:uid="{8A1E6C0C-3DF3-4B04-B2F5-A85728BE574E}" name="Column1908"/>
    <tableColumn id="1925" xr3:uid="{B4B73AC6-2AEE-4ED9-B6DF-AFEE278777CA}" name="Column1909"/>
    <tableColumn id="1926" xr3:uid="{7E1AE23E-8E9F-4A4A-92EC-3B7B44F3C4F8}" name="Column1910"/>
    <tableColumn id="1927" xr3:uid="{98214BF7-B98A-47FE-9A5B-50DC3A715C4A}" name="Column1911"/>
    <tableColumn id="1928" xr3:uid="{17074086-219A-4E41-A112-043F76BD9424}" name="Column1912"/>
    <tableColumn id="1929" xr3:uid="{06C338B8-7069-454F-A4F3-922CF21798DA}" name="Column1913"/>
    <tableColumn id="1930" xr3:uid="{82832C5C-BA52-46F0-A59B-5C2F04A81289}" name="Column1914"/>
    <tableColumn id="1931" xr3:uid="{D7F0A4F0-EEAE-4EBA-AFC2-D317433EACFD}" name="Column1915"/>
    <tableColumn id="1932" xr3:uid="{0B89D354-C682-47EA-94DB-C1DBE39CB554}" name="Column1916"/>
    <tableColumn id="1933" xr3:uid="{22C5E320-113D-4ACE-8497-6CF900394D9B}" name="Column1917"/>
    <tableColumn id="1934" xr3:uid="{4C17D479-731D-4E0E-8177-5190935AB6E1}" name="Column1918"/>
    <tableColumn id="1935" xr3:uid="{8483E16E-9A0B-4594-AAEE-6E40424292B6}" name="Column1919"/>
    <tableColumn id="1936" xr3:uid="{E9AD9378-6637-42EB-AB19-241C5675BCE3}" name="Column1920"/>
    <tableColumn id="1937" xr3:uid="{F57B9B95-223C-4BAD-9C50-F5BA746E4E6D}" name="Column1921"/>
    <tableColumn id="1938" xr3:uid="{3375DD71-AF17-412D-A4E3-B9EC85A75837}" name="Column1922"/>
    <tableColumn id="1939" xr3:uid="{F7C45034-B86A-44B0-87D8-89EAD3570ECF}" name="Column1923"/>
    <tableColumn id="1940" xr3:uid="{29F6853F-45C0-4AA4-9D3F-BDC66358721B}" name="Column1924"/>
    <tableColumn id="1941" xr3:uid="{7E98219F-24CB-4FF8-BACF-C4812A3A2B9D}" name="Column1925"/>
    <tableColumn id="1942" xr3:uid="{BAE23DAE-7A6A-4B2A-86AB-0CF6C7DE4FD0}" name="Column1926"/>
    <tableColumn id="1943" xr3:uid="{3D8727B6-56DF-4B02-9798-9D7FEC634DD0}" name="Column1927"/>
    <tableColumn id="1944" xr3:uid="{F2ED6AC8-E06F-46A0-B737-E82343D83231}" name="Column1928"/>
    <tableColumn id="1945" xr3:uid="{6401DBA4-E9D4-425E-B93B-B9D25222C308}" name="Column1929"/>
    <tableColumn id="1946" xr3:uid="{5BA7BDCC-9940-4E7D-B85F-6329CFFA6C46}" name="Column1930"/>
    <tableColumn id="1947" xr3:uid="{85AA9F21-43A1-4F7E-AAE5-37A59F68D148}" name="Column1931"/>
    <tableColumn id="1948" xr3:uid="{F4FE805C-6E63-4EA8-BE5B-4AF834D53706}" name="Column1932"/>
    <tableColumn id="1949" xr3:uid="{B2D79179-3363-4245-B4C2-C663AA780BAD}" name="Column1933"/>
    <tableColumn id="1950" xr3:uid="{23C73849-4688-4427-A625-C8C897EC8F2C}" name="Column1934"/>
    <tableColumn id="1951" xr3:uid="{B963D79C-C552-48A5-B5E2-4FA3B778A54F}" name="Column1935"/>
    <tableColumn id="1952" xr3:uid="{7B49C4B9-31D8-440D-9EE1-AA2CB2220827}" name="Column1936"/>
    <tableColumn id="1953" xr3:uid="{89D5BE80-F6D8-45B6-B532-67AE47AC0930}" name="Column1937"/>
    <tableColumn id="1954" xr3:uid="{A30C4551-E007-4D88-931E-DCED14E8F347}" name="Column1938"/>
    <tableColumn id="1955" xr3:uid="{ED1A3B99-569C-4477-A488-F5C1C3031F72}" name="Column1939"/>
    <tableColumn id="1956" xr3:uid="{C124EB29-7852-44C9-BE52-4DD852D58C83}" name="Column1940"/>
    <tableColumn id="1957" xr3:uid="{E6F0E010-76D5-44F9-9FDB-53A0B826FFE5}" name="Column1941"/>
    <tableColumn id="1958" xr3:uid="{794EC1E9-7B0E-42C4-8C19-51EEA84054CE}" name="Column1942"/>
    <tableColumn id="1959" xr3:uid="{6B673DD3-A508-4FFB-906B-8ADD22DE3E0B}" name="Column1943"/>
    <tableColumn id="1960" xr3:uid="{995BD90B-A972-44E0-99FC-1538A0504193}" name="Column1944"/>
    <tableColumn id="1961" xr3:uid="{47DB236E-EA89-4D3E-BA82-9ACA0E69DB21}" name="Column1945"/>
    <tableColumn id="1962" xr3:uid="{D49A8096-F66E-432D-9184-49DFDC9733EB}" name="Column1946"/>
    <tableColumn id="1963" xr3:uid="{42447F9B-ACFF-4CE5-953B-22B008A9CC45}" name="Column1947"/>
    <tableColumn id="1964" xr3:uid="{38EB2CE8-294F-4C96-912E-6EDF88F89BBB}" name="Column1948"/>
    <tableColumn id="1965" xr3:uid="{7D605866-70C2-4BEB-BB5D-A0F877CF649D}" name="Column1949"/>
    <tableColumn id="1966" xr3:uid="{44AA1A3C-C598-47CA-A695-A88D1F27AF84}" name="Column1950"/>
    <tableColumn id="1967" xr3:uid="{197C360E-C935-45E2-BAC0-5BB422FA826E}" name="Column1951"/>
    <tableColumn id="1968" xr3:uid="{6DA85028-D633-401F-BFF9-1AB77BC325CF}" name="Column1952"/>
    <tableColumn id="1969" xr3:uid="{32011312-FEEB-4698-A565-2CEA49B19F30}" name="Column1953"/>
    <tableColumn id="1970" xr3:uid="{B0956668-B0F1-4BE2-B578-063AC3E66B42}" name="Column1954"/>
    <tableColumn id="1971" xr3:uid="{D5BDCBA4-751A-44C2-8AA0-F1E40C635A19}" name="Column1955"/>
    <tableColumn id="1972" xr3:uid="{44BBDB1C-7F38-47CD-AC18-4BA3C48B1B05}" name="Column1956"/>
    <tableColumn id="1973" xr3:uid="{0A9E3755-82AF-4B6D-A6EF-E838B3F92C3C}" name="Column1957"/>
    <tableColumn id="1974" xr3:uid="{6C2188E2-6520-4B89-95FB-3C77E544436F}" name="Column1958"/>
    <tableColumn id="1975" xr3:uid="{EE512A7A-829F-438A-B456-D45238F92C35}" name="Column1959"/>
    <tableColumn id="1976" xr3:uid="{BCD35F87-3A2A-4E93-8F99-0A3730BE8875}" name="Column1960"/>
    <tableColumn id="1977" xr3:uid="{70883336-7247-410D-B157-90FAA75C7692}" name="Column1961"/>
    <tableColumn id="1978" xr3:uid="{B72B338D-76AE-4AD2-9EBF-BCF09CCF02D1}" name="Column1962"/>
    <tableColumn id="1979" xr3:uid="{66C46726-AD17-408B-98D4-900CC84F4EDA}" name="Column1963"/>
    <tableColumn id="1980" xr3:uid="{8EB83B90-C7C5-43EE-BC34-500E6109AF04}" name="Column1964"/>
    <tableColumn id="1981" xr3:uid="{E6BBA06D-75FA-4F97-957D-4AC635BBA062}" name="Column1965"/>
    <tableColumn id="1982" xr3:uid="{5C7B8B09-1D6F-4682-A0C1-6EC524C8FCFA}" name="Column1966"/>
    <tableColumn id="1983" xr3:uid="{2AB120B2-8E08-4111-B91C-08DBEE14FC2F}" name="Column1967"/>
    <tableColumn id="1984" xr3:uid="{4CE0AC05-B470-485D-A569-52B46C4C9024}" name="Column1968"/>
    <tableColumn id="1985" xr3:uid="{44AD2079-85D9-48C3-8226-29E04CC99AB5}" name="Column1969"/>
    <tableColumn id="1986" xr3:uid="{41A183D3-D0E8-4EA1-9B4F-13C6D8F7392C}" name="Column1970"/>
    <tableColumn id="1987" xr3:uid="{A4CB3000-C9AB-4F2E-9088-27DEA32E9C99}" name="Column1971"/>
    <tableColumn id="1988" xr3:uid="{53321F49-FE95-4FDE-BE7C-46F6FD2DDF47}" name="Column1972"/>
    <tableColumn id="1989" xr3:uid="{0976BE84-75DB-493F-B246-0D4F21D50E1E}" name="Column1973"/>
    <tableColumn id="1990" xr3:uid="{B04F739D-E9AF-4089-928B-EDD23D3A90F8}" name="Column1974"/>
    <tableColumn id="1991" xr3:uid="{A30F354B-2C76-40CE-A222-F2CBF76CC051}" name="Column1975"/>
    <tableColumn id="1992" xr3:uid="{71C4A5FC-8FF6-406E-978E-4CEB022CDDED}" name="Column1976"/>
    <tableColumn id="1993" xr3:uid="{5391BDA6-BC66-45C6-B379-5D55663B1EF0}" name="Column1977"/>
    <tableColumn id="1994" xr3:uid="{39C7E01A-39F1-4836-87C1-781A505B4ECB}" name="Column1978"/>
    <tableColumn id="1995" xr3:uid="{FBC8A566-27BA-4124-BF71-E02B1BBE0936}" name="Column1979"/>
    <tableColumn id="1996" xr3:uid="{A2506659-ED2A-4583-B3EB-1E79568D0931}" name="Column1980"/>
    <tableColumn id="1997" xr3:uid="{16BA974C-3707-4133-BFEC-022E9E28AEBE}" name="Column1981"/>
    <tableColumn id="1998" xr3:uid="{6C8BAC5B-5AE5-4A51-B939-45EABD200888}" name="Column1982"/>
    <tableColumn id="1999" xr3:uid="{6FBE74A1-8394-4F17-A999-8C4ADD2EB409}" name="Column1983"/>
    <tableColumn id="2000" xr3:uid="{999B3929-2EF2-44AB-98DA-6E5A12133205}" name="Column1984"/>
    <tableColumn id="2001" xr3:uid="{A33C97F5-B5D0-4647-B634-948B505EF09B}" name="Column1985"/>
    <tableColumn id="2002" xr3:uid="{459B522C-A028-415B-A1CE-76CCF0409F4B}" name="Column1986"/>
    <tableColumn id="2003" xr3:uid="{A4F6D1A4-BD0F-410F-810B-51B444DF3E41}" name="Column1987"/>
    <tableColumn id="2004" xr3:uid="{AB99EA77-506F-4190-A447-7C978CA90999}" name="Column1988"/>
    <tableColumn id="2005" xr3:uid="{63D44AEC-EB68-42C9-9489-98D418E12042}" name="Column1989"/>
    <tableColumn id="2006" xr3:uid="{FD5ECE4B-7321-44A9-A9FA-79B9B876F1E6}" name="Column1990"/>
    <tableColumn id="2007" xr3:uid="{2BB0CDB1-CBC9-4D53-88A7-02F29F5EF1D2}" name="Column1991"/>
    <tableColumn id="2008" xr3:uid="{C888FC4F-FC16-4FBE-ACE7-F13AE818EA6F}" name="Column1992"/>
    <tableColumn id="2009" xr3:uid="{AA896AA8-A77D-45EE-8A64-86C7B5094258}" name="Column1993"/>
    <tableColumn id="2010" xr3:uid="{7C735490-DB03-4F3C-8BE9-36CBD3E45AFE}" name="Column1994"/>
    <tableColumn id="2011" xr3:uid="{F83D3AB9-3084-46D0-B058-BF8A84E742A0}" name="Column1995"/>
    <tableColumn id="2012" xr3:uid="{380AD53C-4C3A-4AC4-A7B1-8BA0286CC1D1}" name="Column1996"/>
    <tableColumn id="2013" xr3:uid="{DA5BACEF-A807-4EC0-A7A7-2B503CA22928}" name="Column1997"/>
    <tableColumn id="2014" xr3:uid="{34030057-DBAA-4A89-BC1F-18C7269C69BC}" name="Column1998"/>
    <tableColumn id="2015" xr3:uid="{DBAC5555-50ED-4892-BE55-96A77CF634CC}" name="Column1999"/>
    <tableColumn id="2016" xr3:uid="{EA3C6284-F620-4B56-A29A-4D5E5293544D}" name="Column2000"/>
    <tableColumn id="2017" xr3:uid="{571B1816-4412-4F4E-8E26-D5261289D58D}" name="Column2001"/>
    <tableColumn id="2018" xr3:uid="{1BFFF820-53C0-412B-B173-7431A1E9EE6E}" name="Column2002"/>
    <tableColumn id="2019" xr3:uid="{5957F61D-6C36-4518-A4F9-4A9EA4B78D3D}" name="Column2003"/>
    <tableColumn id="2020" xr3:uid="{6A344183-2046-4A21-9588-2EE305A6ECE5}" name="Column2004"/>
    <tableColumn id="2021" xr3:uid="{B7C245B0-227C-4940-9487-F809AA8B885C}" name="Column2005"/>
    <tableColumn id="2022" xr3:uid="{03224388-F496-4AC7-9293-416D2A27FB39}" name="Column2006"/>
    <tableColumn id="2023" xr3:uid="{FE63CB44-196C-4ED7-B553-56E1E9F7308D}" name="Column2007"/>
    <tableColumn id="2024" xr3:uid="{796452C8-9A19-4621-AD76-9FDF0B3339BC}" name="Column2008"/>
    <tableColumn id="2025" xr3:uid="{1590A475-01D1-43C0-AFC4-2294652E29F8}" name="Column2009"/>
    <tableColumn id="2026" xr3:uid="{B14B7EC3-B0C9-41F2-ADFF-245F81707BE5}" name="Column2010"/>
    <tableColumn id="2027" xr3:uid="{025712F8-DD99-45D6-A009-703EB231E53B}" name="Column2011"/>
    <tableColumn id="2028" xr3:uid="{6E6183FC-22A5-4460-97F8-6E696EAEA9CF}" name="Column2012"/>
    <tableColumn id="2029" xr3:uid="{67E7BBD0-FE80-4AD0-A496-D27376453E03}" name="Column2013"/>
    <tableColumn id="2030" xr3:uid="{B7224B85-6782-4E60-9CA9-BBCCFBB0756F}" name="Column2014"/>
    <tableColumn id="2031" xr3:uid="{B3667600-3594-4826-976D-0AAB1C5BDBBC}" name="Column2015"/>
    <tableColumn id="2032" xr3:uid="{364AEFD9-6954-4851-9DCC-1E0BE36998ED}" name="Column2016"/>
    <tableColumn id="2033" xr3:uid="{4F6CF9B7-82D4-46AA-9970-22FB71B74069}" name="Column2017"/>
    <tableColumn id="2034" xr3:uid="{6DB38CC4-FE07-43F3-BCE3-D2B3B397937D}" name="Column2018"/>
    <tableColumn id="2035" xr3:uid="{4F7FE23B-D8A7-41C9-8BFC-B38A9A260650}" name="Column2019"/>
    <tableColumn id="2036" xr3:uid="{ECA30E39-DA39-458C-A7BB-623A23762D8E}" name="Column2020"/>
    <tableColumn id="2037" xr3:uid="{7E2EF268-02EF-4E94-90A0-941609AE1CF3}" name="Column2021"/>
    <tableColumn id="2038" xr3:uid="{E1E92326-947D-49AF-91DE-CD32FCA6D544}" name="Column2022"/>
    <tableColumn id="2039" xr3:uid="{8AD085C5-AA66-4F1C-B230-BF443BE82558}" name="Column2023"/>
    <tableColumn id="2040" xr3:uid="{84C3E2AD-948E-4D49-AFA3-8BEA11C230F3}" name="Column2024"/>
    <tableColumn id="2041" xr3:uid="{6940E056-9EC3-4203-A109-66D36E86FCA6}" name="Column2025"/>
    <tableColumn id="2042" xr3:uid="{1DCAD679-4695-41CB-9CE5-EE0A1AE479E9}" name="Column2026"/>
    <tableColumn id="2043" xr3:uid="{A87174D7-61B7-4BB5-B70D-5EBE6D368B94}" name="Column2027"/>
    <tableColumn id="2044" xr3:uid="{7DC88854-8DEF-4EA6-BB97-D3D4D2021501}" name="Column2028"/>
    <tableColumn id="2045" xr3:uid="{A0DC2504-569C-4269-923A-C0A2C29BD45A}" name="Column2029"/>
    <tableColumn id="2046" xr3:uid="{E3F02727-53AE-40F2-9B6E-78F95E081735}" name="Column2030"/>
    <tableColumn id="2047" xr3:uid="{623E3C75-2A29-4635-BE56-6645524BDCDD}" name="Column2031"/>
    <tableColumn id="2048" xr3:uid="{643A25EA-D235-4480-A23F-E31E1BEDF4EE}" name="Column2032"/>
    <tableColumn id="2049" xr3:uid="{FAA449C4-46AF-4DE2-A239-13054501849C}" name="Column2033"/>
    <tableColumn id="2050" xr3:uid="{EF5C36A3-4E9F-4563-93C6-472ED26FD414}" name="Column2034"/>
    <tableColumn id="2051" xr3:uid="{3C069424-78E8-4FF1-94E2-A329B48291BE}" name="Column2035"/>
    <tableColumn id="2052" xr3:uid="{E954FF38-D489-4F21-851C-197490E69F12}" name="Column2036"/>
    <tableColumn id="2053" xr3:uid="{CECF9051-294E-47BF-B400-65F74BBDC2D7}" name="Column2037"/>
    <tableColumn id="2054" xr3:uid="{66F22CE2-3982-4B4C-A451-C725984F2A80}" name="Column2038"/>
    <tableColumn id="2055" xr3:uid="{F059852D-352E-4C6C-9A5E-2392EBC8BFAA}" name="Column2039"/>
    <tableColumn id="2056" xr3:uid="{890B2844-C8B5-4A93-80FA-54C2B6957720}" name="Column2040"/>
    <tableColumn id="2057" xr3:uid="{D3AED536-E0D8-486F-A9BC-266B33811622}" name="Column2041"/>
    <tableColumn id="2058" xr3:uid="{5B3DEED0-9504-4C6C-92F3-ACB144CF705B}" name="Column2042"/>
    <tableColumn id="2059" xr3:uid="{8E644D35-06F7-48B2-9B51-83F3C7EE759E}" name="Column2043"/>
    <tableColumn id="2060" xr3:uid="{00865A30-0E52-4AF6-920B-05287921FBE0}" name="Column2044"/>
    <tableColumn id="2061" xr3:uid="{7D091099-7E7B-4313-B0D3-7C99FD8D5ABF}" name="Column2045"/>
    <tableColumn id="2062" xr3:uid="{4BED0564-90CB-4FE3-890C-E49AADD84AD8}" name="Column2046"/>
    <tableColumn id="2063" xr3:uid="{C9C16287-9906-4663-9AB8-E1F0F95214A6}" name="Column2047"/>
    <tableColumn id="2064" xr3:uid="{52D17950-62A5-44A7-A925-7D1BB89B4B88}" name="Column2048"/>
    <tableColumn id="2065" xr3:uid="{1341BAE9-BB82-4133-AA7D-882CC1CBD669}" name="Column2049"/>
    <tableColumn id="2066" xr3:uid="{9976E3B9-71B9-4DDA-B5B9-3B96A2AD109E}" name="Column2050"/>
    <tableColumn id="2067" xr3:uid="{4212BA00-216E-4CA0-A6D8-3401722731A6}" name="Column2051"/>
    <tableColumn id="2068" xr3:uid="{BBE093BE-A265-4558-9D52-B1019117F7D5}" name="Column2052"/>
    <tableColumn id="2069" xr3:uid="{849CE1F7-051E-4DDD-B7B5-2BE03BA930FA}" name="Column2053"/>
    <tableColumn id="2070" xr3:uid="{A9B66E0E-EE17-4379-8A61-FCCF84491288}" name="Column2054"/>
    <tableColumn id="2071" xr3:uid="{71FE780C-B7BF-4D28-A3E9-B4680C0B1AAC}" name="Column2055"/>
    <tableColumn id="2072" xr3:uid="{B4AD8F3C-C038-44A3-AEF8-9F6025FFAA7C}" name="Column2056"/>
    <tableColumn id="2073" xr3:uid="{A9131024-EBF9-4C36-8015-24E53E6237E8}" name="Column2057"/>
    <tableColumn id="2074" xr3:uid="{F06EC614-14EB-4242-B090-02798DAA9377}" name="Column2058"/>
    <tableColumn id="2075" xr3:uid="{E68F52E5-647F-452C-8BB6-74B41E569114}" name="Column2059"/>
    <tableColumn id="2076" xr3:uid="{483875E1-0BF8-4233-B986-ADC15FEB02FF}" name="Column2060"/>
    <tableColumn id="2077" xr3:uid="{AA2A837E-F072-41FC-A571-5634018C92EA}" name="Column2061"/>
    <tableColumn id="2078" xr3:uid="{14F63BFA-16DC-43E3-9FCA-C622EAEC8E32}" name="Column2062"/>
    <tableColumn id="2079" xr3:uid="{384CB1C6-A86C-4931-B692-9B5E20ED391D}" name="Column2063"/>
    <tableColumn id="2080" xr3:uid="{145800F5-C03F-46E9-9DED-04B727C59872}" name="Column2064"/>
    <tableColumn id="2081" xr3:uid="{0EE03562-87B6-49F0-89CD-9C016DAA79D7}" name="Column2065"/>
    <tableColumn id="2082" xr3:uid="{39B07908-5566-4D25-AFF4-A78D95E9A567}" name="Column2066"/>
    <tableColumn id="2083" xr3:uid="{F041B56F-F0D1-4A28-B2A8-03941273CFC8}" name="Column2067"/>
    <tableColumn id="2084" xr3:uid="{4E694828-3EB1-4B4E-8773-69BE67A4C6EF}" name="Column2068"/>
    <tableColumn id="2085" xr3:uid="{3BE760B5-4600-441A-B7F2-5571A3B45FCF}" name="Column2069"/>
    <tableColumn id="2086" xr3:uid="{DEDDCC5A-7F17-4EAD-B798-14D9E7A20602}" name="Column2070"/>
    <tableColumn id="2087" xr3:uid="{F86EF16C-251B-4970-AA82-45656C6CEB59}" name="Column2071"/>
    <tableColumn id="2088" xr3:uid="{13799B64-ABA9-4BB1-8FBD-321AECB83888}" name="Column2072"/>
    <tableColumn id="2089" xr3:uid="{513746AF-90DC-4376-B0EF-D6412407CAB6}" name="Column2073"/>
    <tableColumn id="2090" xr3:uid="{2B7E0525-FC31-46C6-BD37-5893F3E62778}" name="Column2074"/>
    <tableColumn id="2091" xr3:uid="{341FF0AA-7F58-43A1-8DAC-7545E761A2DE}" name="Column2075"/>
    <tableColumn id="2092" xr3:uid="{0077DF4C-1F9C-4912-A3BF-855EF080CB14}" name="Column2076"/>
    <tableColumn id="2093" xr3:uid="{1A755D70-DCA2-4FA4-9F90-18B249C1D528}" name="Column2077"/>
    <tableColumn id="2094" xr3:uid="{B4F966ED-5923-46D5-8002-66DF5AC8787B}" name="Column2078"/>
    <tableColumn id="2095" xr3:uid="{4C62A5B9-3B58-48C6-B47D-89D81E70088A}" name="Column2079"/>
    <tableColumn id="2096" xr3:uid="{3CD45D8E-169E-48BF-BC04-DEB32E168FC9}" name="Column2080"/>
    <tableColumn id="2097" xr3:uid="{8A35ED06-4BBB-407A-A4F9-A283E124EE35}" name="Column2081"/>
    <tableColumn id="2098" xr3:uid="{C986D500-3384-475B-A273-66D98F389573}" name="Column2082"/>
    <tableColumn id="2099" xr3:uid="{21D3F15F-36C8-4D18-8816-7373497C7763}" name="Column2083"/>
    <tableColumn id="2100" xr3:uid="{63BF017A-9FA1-4856-BC03-CCB41F88CB4F}" name="Column2084"/>
    <tableColumn id="2101" xr3:uid="{F9648B7F-4CDA-4CF3-A160-7A2E953D2280}" name="Column2085"/>
    <tableColumn id="2102" xr3:uid="{4C4BBD2E-5399-4DEC-BF5A-934E0EF8B969}" name="Column2086"/>
    <tableColumn id="2103" xr3:uid="{DCE3DAAE-835E-43BF-9890-C5A6C28C276A}" name="Column2087"/>
    <tableColumn id="2104" xr3:uid="{96CE27C6-6242-490E-BAA9-4F3B2543A1B7}" name="Column2088"/>
    <tableColumn id="2105" xr3:uid="{95287BAA-9047-48BF-A202-FD397860B7C6}" name="Column2089"/>
    <tableColumn id="2106" xr3:uid="{884D856D-42DB-4714-B7E3-D8942041705A}" name="Column2090"/>
    <tableColumn id="2107" xr3:uid="{FA9812D3-7FF2-4ED2-90E6-265B7AC23405}" name="Column2091"/>
    <tableColumn id="2108" xr3:uid="{C50300B5-801E-46DA-97AB-A2C6356E9FFA}" name="Column2092"/>
    <tableColumn id="2109" xr3:uid="{44BF0B83-2A07-46EF-8A55-B5D7B67502BA}" name="Column2093"/>
    <tableColumn id="2110" xr3:uid="{37460F11-D82F-413C-A762-85FF5F6FC410}" name="Column2094"/>
    <tableColumn id="2111" xr3:uid="{9DB50F23-6EF9-42A6-A2F8-0559F583DD68}" name="Column2095"/>
    <tableColumn id="2112" xr3:uid="{C3A11430-6030-4095-ABC3-A72F8688CCBD}" name="Column2096"/>
    <tableColumn id="2113" xr3:uid="{0C6F4793-408A-47C2-9AE0-8ED1CED9162C}" name="Column2097"/>
    <tableColumn id="2114" xr3:uid="{205DDCC8-F627-4977-AF6B-BE46B5C5B93C}" name="Column2098"/>
    <tableColumn id="2115" xr3:uid="{4BCE6613-8070-4089-B2F9-9001D30F296C}" name="Column2099"/>
    <tableColumn id="2116" xr3:uid="{A2DD2559-C972-4CC5-BCD2-5E7A198D2820}" name="Column2100"/>
    <tableColumn id="2117" xr3:uid="{444A7041-ACD7-4CD8-95BE-81AD102B5F8E}" name="Column2101"/>
    <tableColumn id="2118" xr3:uid="{398C4902-5D52-420F-92D8-94514DC81EB9}" name="Column2102"/>
    <tableColumn id="2119" xr3:uid="{518AE050-FB48-4A0D-BED7-D32E59A134E0}" name="Column2103"/>
    <tableColumn id="2120" xr3:uid="{D6CD1610-8A25-4953-B075-7D495BAB051E}" name="Column2104"/>
    <tableColumn id="2121" xr3:uid="{8E850ABE-732A-4A84-9757-BA0E87573DBD}" name="Column2105"/>
    <tableColumn id="2122" xr3:uid="{A0252DA2-A158-46EF-A023-428956925302}" name="Column2106"/>
    <tableColumn id="2123" xr3:uid="{2FF535F8-AB45-438B-AAFA-2E1D5BA4927C}" name="Column2107"/>
    <tableColumn id="2124" xr3:uid="{CF202909-5967-4F0E-9265-3D1C31ECDE23}" name="Column2108"/>
    <tableColumn id="2125" xr3:uid="{E787FD7A-B3DF-4F3B-93D8-CD4593272169}" name="Column2109"/>
    <tableColumn id="2126" xr3:uid="{968F1EB5-1F6E-4547-9B27-80F42B209F8D}" name="Column2110"/>
    <tableColumn id="2127" xr3:uid="{1A49AAE9-C6B1-45FA-8544-2E558BB3AE73}" name="Column2111"/>
    <tableColumn id="2128" xr3:uid="{FCBD08DD-E012-42BB-9740-AB315B873413}" name="Column2112"/>
    <tableColumn id="2129" xr3:uid="{D952F465-D29A-421D-A23B-BBD7CDC20133}" name="Column2113"/>
    <tableColumn id="2130" xr3:uid="{40212498-4800-4C05-A814-2F49055EFEEC}" name="Column2114"/>
    <tableColumn id="2131" xr3:uid="{2FA2C87A-6FA3-49A8-9C2F-6A358F675CA1}" name="Column2115"/>
    <tableColumn id="2132" xr3:uid="{ECD85883-35F2-43BC-8B20-5476AE9496D5}" name="Column2116"/>
    <tableColumn id="2133" xr3:uid="{A755F2E8-F54A-4968-8BD4-DCD431103436}" name="Column2117"/>
    <tableColumn id="2134" xr3:uid="{BFFE44B8-D5FA-4314-A02A-553B8F035B85}" name="Column2118"/>
    <tableColumn id="2135" xr3:uid="{CE85E8D5-88DE-4388-8830-F8B89FD87439}" name="Column2119"/>
    <tableColumn id="2136" xr3:uid="{2067A0B3-2F9C-49DF-B24A-0E91C26968D7}" name="Column2120"/>
    <tableColumn id="2137" xr3:uid="{9399CF4E-05A5-41DC-95FB-EDD96A9A1B76}" name="Column2121"/>
    <tableColumn id="2138" xr3:uid="{1970292A-7B93-40E4-BAD3-C2B08FE3FC61}" name="Column2122"/>
    <tableColumn id="2139" xr3:uid="{A98E8FD4-D28B-47D8-ACF3-B4EBBEAE1CB0}" name="Column2123"/>
    <tableColumn id="2140" xr3:uid="{F84617B7-5C03-4003-9425-611975184146}" name="Column2124"/>
    <tableColumn id="2141" xr3:uid="{9D3FEA2B-D406-45C7-AA10-1365C7191643}" name="Column2125"/>
    <tableColumn id="2142" xr3:uid="{4EEB9C61-8F66-430F-ABB6-96DF90880E85}" name="Column2126"/>
    <tableColumn id="2143" xr3:uid="{C97B517C-7E5E-45EB-B3BF-CDC428E6B031}" name="Column2127"/>
    <tableColumn id="2144" xr3:uid="{3B51227F-64D5-4565-AEBC-8B4382885322}" name="Column2128"/>
    <tableColumn id="2145" xr3:uid="{705070D8-A163-4BA6-9B2B-83B45CD05B4F}" name="Column2129"/>
    <tableColumn id="2146" xr3:uid="{866394A2-BADF-4656-9682-A11CD0E2462F}" name="Column2130"/>
    <tableColumn id="2147" xr3:uid="{A61A0724-308F-4917-BDE9-2C5820A9601D}" name="Column2131"/>
    <tableColumn id="2148" xr3:uid="{EC0BA313-76A3-4FA5-BF00-00D90F652DFB}" name="Column2132"/>
    <tableColumn id="2149" xr3:uid="{3318F1F9-E89D-4610-88F0-5142280E7C28}" name="Column2133"/>
    <tableColumn id="2150" xr3:uid="{5F610FA1-EC5D-4E64-9743-3868D288ABD8}" name="Column2134"/>
    <tableColumn id="2151" xr3:uid="{C6D1F97C-FED9-4AF7-A2B9-6F7B6598923E}" name="Column2135"/>
    <tableColumn id="2152" xr3:uid="{8BF4D17A-0DD6-496E-976C-E3C3F0ACF2E3}" name="Column2136"/>
    <tableColumn id="2153" xr3:uid="{0757394C-A44B-43FE-9F8B-774FBA207CB4}" name="Column2137"/>
    <tableColumn id="2154" xr3:uid="{1404B676-E5ED-4DAB-818D-707BF1F24516}" name="Column2138"/>
    <tableColumn id="2155" xr3:uid="{03A535A7-4C03-4CC0-8724-F31AC028E277}" name="Column2139"/>
    <tableColumn id="2156" xr3:uid="{2D9C51F0-2E72-4FB9-8874-D49A328A24D4}" name="Column2140"/>
    <tableColumn id="2157" xr3:uid="{20DB7DA1-1B09-46A5-911F-BEDEC059F78B}" name="Column2141"/>
    <tableColumn id="2158" xr3:uid="{B9692751-8F14-44CC-8329-F73A71E92A67}" name="Column2142"/>
    <tableColumn id="2159" xr3:uid="{855B4EF6-E180-417F-B5C2-8B0653087165}" name="Column2143"/>
    <tableColumn id="2160" xr3:uid="{39E6B069-8DA0-442A-8B07-1115D73F8395}" name="Column2144"/>
    <tableColumn id="2161" xr3:uid="{C9A8A460-05CF-4F4D-BB68-F978960A119E}" name="Column2145"/>
    <tableColumn id="2162" xr3:uid="{AC89BDA2-BA58-48EE-8850-2BB5EAC6FEC4}" name="Column2146"/>
    <tableColumn id="2163" xr3:uid="{4A96252F-8018-457C-A721-9CA91A0E4B81}" name="Column2147"/>
    <tableColumn id="2164" xr3:uid="{06A2D345-D76C-4366-892B-43ABB67EC323}" name="Column2148"/>
    <tableColumn id="2165" xr3:uid="{CC2DC187-A8D6-43A9-B7AB-8EF363B6CD8B}" name="Column2149"/>
    <tableColumn id="2166" xr3:uid="{D548F7CB-1533-47FE-AB47-94710F0B18EE}" name="Column2150"/>
    <tableColumn id="2167" xr3:uid="{C554905C-F8CE-40BF-99D2-0D199E8A0CC5}" name="Column2151"/>
    <tableColumn id="2168" xr3:uid="{28C9FA3F-2541-4445-8308-D16A263E52AE}" name="Column2152"/>
    <tableColumn id="2169" xr3:uid="{A64834B3-799C-46CE-9BC6-85210D62DA50}" name="Column2153"/>
    <tableColumn id="2170" xr3:uid="{49D5BBDF-7D17-4482-A814-977FBB2117BA}" name="Column2154"/>
    <tableColumn id="2171" xr3:uid="{9BF6D88B-F5AE-41A0-8DCC-ED9E2A3BFCFB}" name="Column2155"/>
    <tableColumn id="2172" xr3:uid="{32897D24-94EE-4AB1-9437-3E9500C37155}" name="Column2156"/>
    <tableColumn id="2173" xr3:uid="{25AF6561-3E9D-40BD-BF7C-DBFB00122624}" name="Column2157"/>
    <tableColumn id="2174" xr3:uid="{3FBEA60B-18D9-4E19-8EF4-BD39AF1B2BCD}" name="Column2158"/>
    <tableColumn id="2175" xr3:uid="{88A205F6-FAFA-40FF-B3C1-D0CBE0A66878}" name="Column2159"/>
    <tableColumn id="2176" xr3:uid="{7B19FE8A-4ABB-4012-A22C-FCFDC78EC90D}" name="Column2160"/>
    <tableColumn id="2177" xr3:uid="{93F2582C-2D7B-4701-9AB7-7152120B97D1}" name="Column2161"/>
    <tableColumn id="2178" xr3:uid="{2AD23563-9621-42EC-BD80-5C0553044A68}" name="Column2162"/>
    <tableColumn id="2179" xr3:uid="{687E7EC3-1667-4C05-B735-C5A74B87D915}" name="Column2163"/>
    <tableColumn id="2180" xr3:uid="{F24F36F9-CC37-400C-B03B-968D647E22DA}" name="Column2164"/>
    <tableColumn id="2181" xr3:uid="{5D66F4A3-58C1-41E3-B12F-EC72311B613D}" name="Column2165"/>
    <tableColumn id="2182" xr3:uid="{FF1772E2-4673-41AB-A796-4BFD81211900}" name="Column2166"/>
    <tableColumn id="2183" xr3:uid="{16E45852-5219-421C-BB9E-D305B0219439}" name="Column2167"/>
    <tableColumn id="2184" xr3:uid="{E7081B70-DF05-49F2-8652-E1A703FD87F6}" name="Column2168"/>
    <tableColumn id="2185" xr3:uid="{B7DC99EC-94FB-43CD-86A4-A3A2E52F28C7}" name="Column2169"/>
    <tableColumn id="2186" xr3:uid="{87AC14EA-4386-42B5-B5C6-955752108A5B}" name="Column2170"/>
    <tableColumn id="2187" xr3:uid="{F4BD36E6-0DA2-45CD-8041-91D91DCDB299}" name="Column2171"/>
    <tableColumn id="2188" xr3:uid="{2F83309F-0DF9-47D2-8644-5B165F91753F}" name="Column2172"/>
    <tableColumn id="2189" xr3:uid="{4CF9A679-8AB8-4C23-9169-3B3D63A219B5}" name="Column2173"/>
    <tableColumn id="2190" xr3:uid="{C8ED35E7-6176-4F5D-BB8C-16E7B7A45A89}" name="Column2174"/>
    <tableColumn id="2191" xr3:uid="{B2FDDA8F-EBCD-4DEB-AB50-93716A8CE591}" name="Column2175"/>
    <tableColumn id="2192" xr3:uid="{23933D38-3B4C-4027-8640-DE90889543DD}" name="Column2176"/>
    <tableColumn id="2193" xr3:uid="{E374A91F-2D05-4882-A1CB-A6A31FD56533}" name="Column2177"/>
    <tableColumn id="2194" xr3:uid="{2FB16F64-3FEE-434C-AE02-A7CBF0F6C52D}" name="Column2178"/>
    <tableColumn id="2195" xr3:uid="{D4CBA236-B881-4E32-B715-F68A86EB19BC}" name="Column2179"/>
    <tableColumn id="2196" xr3:uid="{AB9B1B73-76DD-48E8-B3A5-D6142F3BAF92}" name="Column2180"/>
    <tableColumn id="2197" xr3:uid="{241951E4-D500-447E-BDCF-B4722884B7B1}" name="Column2181"/>
    <tableColumn id="2198" xr3:uid="{51F04130-0A13-4A2F-88AB-48731B786E7B}" name="Column2182"/>
    <tableColumn id="2199" xr3:uid="{8520AB7B-1A79-4280-8705-CFB5924E5568}" name="Column2183"/>
    <tableColumn id="2200" xr3:uid="{CB63396C-BF67-4504-8705-9F36E938A55C}" name="Column2184"/>
    <tableColumn id="2201" xr3:uid="{FA71DE56-3544-4C3F-A0DE-FAC4C1E1C68C}" name="Column2185"/>
    <tableColumn id="2202" xr3:uid="{27CBFFF3-F5F3-4F02-A17F-0F4E763D74A6}" name="Column2186"/>
    <tableColumn id="2203" xr3:uid="{38B18D7D-A64A-4FD1-80E5-E790777EE93C}" name="Column2187"/>
    <tableColumn id="2204" xr3:uid="{94C11126-47D9-43A2-A8AE-226E50ABDF43}" name="Column2188"/>
    <tableColumn id="2205" xr3:uid="{6A6FB0CF-91A7-409B-B4B6-10838C72E748}" name="Column2189"/>
    <tableColumn id="2206" xr3:uid="{BBDCA9CC-015D-4726-9AEE-CB3F099303CE}" name="Column2190"/>
    <tableColumn id="2207" xr3:uid="{79950DEC-A3E3-4F03-ACE7-4340DD116918}" name="Column2191"/>
    <tableColumn id="2208" xr3:uid="{D8D07E89-3BB5-450D-925F-D450D85B6DCA}" name="Column2192"/>
    <tableColumn id="2209" xr3:uid="{60A76093-AF73-44ED-B848-3D04238E2BD8}" name="Column2193"/>
    <tableColumn id="2210" xr3:uid="{418E24DD-7859-40BF-99AE-691E52E86425}" name="Column2194"/>
    <tableColumn id="2211" xr3:uid="{02034DA0-3DB8-4B43-ADEF-40030A41B15A}" name="Column2195"/>
    <tableColumn id="2212" xr3:uid="{EA3E92AF-0157-4FD8-89A6-01AAF5EC86A6}" name="Column2196"/>
    <tableColumn id="2213" xr3:uid="{47CCDA58-0284-4D11-9CAE-766D0395F237}" name="Column2197"/>
    <tableColumn id="2214" xr3:uid="{382B1067-B099-4A85-992A-64F1DED5EEAA}" name="Column2198"/>
    <tableColumn id="2215" xr3:uid="{151C1B37-5116-4A22-BFB7-C7F7E6E41A70}" name="Column2199"/>
    <tableColumn id="2216" xr3:uid="{29EE7997-7436-421D-9439-7EB5F194E4A8}" name="Column2200"/>
    <tableColumn id="2217" xr3:uid="{2AEBE92D-AAD8-4CFE-8F4A-C0C8B911DAA2}" name="Column2201"/>
    <tableColumn id="2218" xr3:uid="{33BBEAE7-313A-46B8-9AE9-DD1586CA45BB}" name="Column2202"/>
    <tableColumn id="2219" xr3:uid="{48F928FE-5AC0-4595-90FA-2A62212A174D}" name="Column2203"/>
    <tableColumn id="2220" xr3:uid="{58A09DF7-DC7A-4019-B88E-A127C16C143E}" name="Column2204"/>
    <tableColumn id="2221" xr3:uid="{17E5BAFE-C5D8-4F30-B1E1-338839C1B540}" name="Column2205"/>
    <tableColumn id="2222" xr3:uid="{F2BF793E-9118-419B-B1FC-3F7091B15D48}" name="Column2206"/>
    <tableColumn id="2223" xr3:uid="{25FBB701-A14B-420A-BB3E-56134556B729}" name="Column2207"/>
    <tableColumn id="2224" xr3:uid="{5A90D3FF-047B-409E-8D0B-E1B0666C6A79}" name="Column2208"/>
    <tableColumn id="2225" xr3:uid="{DC2DBF22-4CFB-4625-B4D7-9F4B9758644D}" name="Column2209"/>
    <tableColumn id="2226" xr3:uid="{218A4C6C-0388-4060-8A7A-7457A6072EE5}" name="Column2210"/>
    <tableColumn id="2227" xr3:uid="{6DD53B8E-F65C-4F83-B595-525702A3864C}" name="Column2211"/>
    <tableColumn id="2228" xr3:uid="{2B7DA877-35E6-4FD9-9E12-D19EE7375844}" name="Column2212"/>
    <tableColumn id="2229" xr3:uid="{058EE3F4-0855-400A-9A9D-5A58CE62E648}" name="Column2213"/>
    <tableColumn id="2230" xr3:uid="{BA5A700B-A7AC-4CBB-9D2D-0F3CE085EB29}" name="Column2214"/>
    <tableColumn id="2231" xr3:uid="{795AD18E-5661-41C8-86D0-61CC77655C39}" name="Column2215"/>
    <tableColumn id="2232" xr3:uid="{6FD38758-6740-4443-A4D8-B2E3678C68F5}" name="Column2216"/>
    <tableColumn id="2233" xr3:uid="{D419E063-B8BD-4851-BDAC-4BDE5FD433E1}" name="Column2217"/>
    <tableColumn id="2234" xr3:uid="{472DB9CD-43AF-4974-90D4-E8C779ADD774}" name="Column2218"/>
    <tableColumn id="2235" xr3:uid="{8A1360EF-E112-49A7-A979-E58DCAC1A7FF}" name="Column2219"/>
    <tableColumn id="2236" xr3:uid="{B2D48E98-E3DA-4094-9483-533C2D65811B}" name="Column2220"/>
    <tableColumn id="2237" xr3:uid="{5AA6A273-BA04-4B0A-ADD0-3573A6D13F58}" name="Column2221"/>
    <tableColumn id="2238" xr3:uid="{6A19DEC2-A72A-4B6A-921E-6F77FE83430F}" name="Column2222"/>
    <tableColumn id="2239" xr3:uid="{151CB469-F841-4CC1-8784-F03E8DEF0AF1}" name="Column2223"/>
    <tableColumn id="2240" xr3:uid="{36128C27-DAC8-497D-9D3C-9A9FA3BDE4EA}" name="Column2224"/>
    <tableColumn id="2241" xr3:uid="{D7C893E7-AC39-4E9E-87EF-758216139A9F}" name="Column2225"/>
    <tableColumn id="2242" xr3:uid="{3411A1D7-24B5-4E28-AEC3-70B4166A91A2}" name="Column2226"/>
    <tableColumn id="2243" xr3:uid="{3287BFC9-2D03-4A6F-A537-A53FEE041CF7}" name="Column2227"/>
    <tableColumn id="2244" xr3:uid="{61FFBA5A-8734-4221-B3B9-9E7AC530779D}" name="Column2228"/>
    <tableColumn id="2245" xr3:uid="{E2F42CDA-DAB9-4D17-B3BA-86C34E2F4FE9}" name="Column2229"/>
    <tableColumn id="2246" xr3:uid="{F35DD52E-6A90-4C62-8E2A-80FBF00D8596}" name="Column2230"/>
    <tableColumn id="2247" xr3:uid="{3581CC2E-0958-4265-ADE6-474BDE6010C9}" name="Column2231"/>
    <tableColumn id="2248" xr3:uid="{522F5F47-0F82-45E7-8855-730419091045}" name="Column2232"/>
    <tableColumn id="2249" xr3:uid="{9E6744B0-27D0-4EB1-B2DC-35F1860E878F}" name="Column2233"/>
    <tableColumn id="2250" xr3:uid="{6A39548F-0195-4405-AF73-8FB144F4AF32}" name="Column2234"/>
    <tableColumn id="2251" xr3:uid="{8426DCD3-0184-44A7-AB18-DD6B756755B3}" name="Column2235"/>
    <tableColumn id="2252" xr3:uid="{0825787C-64FC-440F-B300-15DAA48EB18F}" name="Column2236"/>
    <tableColumn id="2253" xr3:uid="{E2EF80C7-1F31-4B66-ADF1-5C7FE2FD4767}" name="Column2237"/>
    <tableColumn id="2254" xr3:uid="{AFF7F819-5465-4937-832D-AE0B089CA4E3}" name="Column2238"/>
    <tableColumn id="2255" xr3:uid="{A1E42ADC-0BE3-48F3-8EF3-98D9E81CF780}" name="Column2239"/>
    <tableColumn id="2256" xr3:uid="{6E56C134-5002-4A15-85AA-7594D05CDD17}" name="Column2240"/>
    <tableColumn id="2257" xr3:uid="{0B17B7AD-28E7-4B00-917E-911EC184C151}" name="Column2241"/>
    <tableColumn id="2258" xr3:uid="{F7F765F9-C04E-4916-BF8A-319FD5044236}" name="Column2242"/>
    <tableColumn id="2259" xr3:uid="{43EB840F-4A28-4ECB-BC4E-19B91D24AE94}" name="Column2243"/>
    <tableColumn id="2260" xr3:uid="{2BE8C9BE-BA2C-427C-8B0A-0B956C6FE801}" name="Column2244"/>
    <tableColumn id="2261" xr3:uid="{39F4F933-CD68-4633-B283-A3AD919BD05A}" name="Column2245"/>
    <tableColumn id="2262" xr3:uid="{10BA2CA6-1CF4-4669-8831-67DA63933462}" name="Column2246"/>
    <tableColumn id="2263" xr3:uid="{9462DBAD-EC06-4A76-A372-FFCFC48A5482}" name="Column2247"/>
    <tableColumn id="2264" xr3:uid="{89F71DA2-4561-4F01-852B-9737B5B544F4}" name="Column2248"/>
    <tableColumn id="2265" xr3:uid="{0D581722-DE96-45B2-AB92-E4BBC3CC9211}" name="Column2249"/>
    <tableColumn id="2266" xr3:uid="{A83737F9-6EF4-4C63-B881-DA12B29AF2A7}" name="Column2250"/>
    <tableColumn id="2267" xr3:uid="{F17C53DB-9C9F-447C-9DE4-AA755C3E2B67}" name="Column2251"/>
    <tableColumn id="2268" xr3:uid="{18071740-81AF-4659-81F8-ABEA21EB455E}" name="Column2252"/>
    <tableColumn id="2269" xr3:uid="{A27778DF-D3BC-4489-A3BA-6555AB2D50C3}" name="Column2253"/>
    <tableColumn id="2270" xr3:uid="{960F3F8A-627D-4A16-A2CE-9EB06574BC1F}" name="Column2254"/>
    <tableColumn id="2271" xr3:uid="{BA01B6F2-41EF-404B-A99F-2A685BE63240}" name="Column2255"/>
    <tableColumn id="2272" xr3:uid="{6176920C-5573-487D-A4EF-7C17B050D4E8}" name="Column2256"/>
    <tableColumn id="2273" xr3:uid="{718588AC-D7B8-4049-A930-034E35CAA0AF}" name="Column2257"/>
    <tableColumn id="2274" xr3:uid="{C0D05EDD-027E-46D1-8DFC-D42199C5EC83}" name="Column2258"/>
    <tableColumn id="2275" xr3:uid="{995798EF-E155-4713-9FE7-70A659AE07C0}" name="Column2259"/>
    <tableColumn id="2276" xr3:uid="{17EDB0E1-8D0A-4555-A6E6-A8EFB7C42539}" name="Column2260"/>
    <tableColumn id="2277" xr3:uid="{8E629501-C8AD-45FF-BA7E-E8442709FE07}" name="Column2261"/>
    <tableColumn id="2278" xr3:uid="{141C532F-5BFB-4580-BE60-3B2996E5A136}" name="Column2262"/>
    <tableColumn id="2279" xr3:uid="{0525E15D-0295-4892-874C-F665A9C128E9}" name="Column2263"/>
    <tableColumn id="2280" xr3:uid="{9155EDBA-8B0D-41AB-A057-65EE245DAC8F}" name="Column2264"/>
    <tableColumn id="2281" xr3:uid="{F39C8377-90DF-4D13-9C0A-3BDFFE7A29D4}" name="Column2265"/>
    <tableColumn id="2282" xr3:uid="{5EF9C1ED-472F-418F-9464-54541CC3E661}" name="Column2266"/>
    <tableColumn id="2283" xr3:uid="{25B8FE44-AC95-4CA2-A8E9-36AC128E61C7}" name="Column2267"/>
    <tableColumn id="2284" xr3:uid="{47C27562-CBA2-4D43-9449-92828B792F8A}" name="Column2268"/>
    <tableColumn id="2285" xr3:uid="{C5EEC745-87E1-4DDD-A9CF-D8F86FB8B3A3}" name="Column2269"/>
    <tableColumn id="2286" xr3:uid="{D955B43A-3A11-4BF7-9860-98FFAD93146D}" name="Column2270"/>
    <tableColumn id="2287" xr3:uid="{8C2F5364-2A84-484A-B1D5-DF77F33A1D0B}" name="Column2271"/>
    <tableColumn id="2288" xr3:uid="{39903C57-DE71-4C2E-8D48-FBC591C54FF9}" name="Column2272"/>
    <tableColumn id="2289" xr3:uid="{5C242C57-72D9-4767-95F7-C3D4E3BC4895}" name="Column2273"/>
    <tableColumn id="2290" xr3:uid="{07115F38-E25D-4340-80AB-10321018D406}" name="Column2274"/>
    <tableColumn id="2291" xr3:uid="{D7805533-A641-489E-BA4E-1271D26420D4}" name="Column2275"/>
    <tableColumn id="2292" xr3:uid="{98911CCD-DBEE-425D-8A56-91BC0F2DADEC}" name="Column2276"/>
    <tableColumn id="2293" xr3:uid="{0445BBBE-9AA1-47E5-A839-93EE8AD11B84}" name="Column2277"/>
    <tableColumn id="2294" xr3:uid="{8659D161-439F-4CC5-9372-20C4D156ABE6}" name="Column2278"/>
    <tableColumn id="2295" xr3:uid="{87AF135D-BFE2-4C02-A4B7-A64DECF7EA2E}" name="Column2279"/>
    <tableColumn id="2296" xr3:uid="{741F7EED-B07E-42AB-AAFE-E1A643FB84A0}" name="Column2280"/>
    <tableColumn id="2297" xr3:uid="{F3C938AE-4FC1-48C8-B7E1-FD1EF8F5C1EF}" name="Column2281"/>
    <tableColumn id="2298" xr3:uid="{022ACE67-3A9F-4F5D-B356-044FF34F3F9E}" name="Column2282"/>
    <tableColumn id="2299" xr3:uid="{C8D09ED5-9287-4C81-880F-1A681164B893}" name="Column2283"/>
    <tableColumn id="2300" xr3:uid="{8FF9C16F-06FF-4B9B-B8DD-D785DBFCDA9F}" name="Column2284"/>
    <tableColumn id="2301" xr3:uid="{9528CBB4-9522-4FB3-9544-16D3B7A319DD}" name="Column2285"/>
    <tableColumn id="2302" xr3:uid="{9A36459F-099B-4BA4-817A-772FF6962E6F}" name="Column2286"/>
    <tableColumn id="2303" xr3:uid="{C4596074-7CF7-4D6D-AB8E-894089FB830D}" name="Column2287"/>
    <tableColumn id="2304" xr3:uid="{F81982CC-A975-4D3E-BFEA-66508330DAB0}" name="Column2288"/>
    <tableColumn id="2305" xr3:uid="{621CAE0D-AE1C-4070-AFCD-B906E1ACB1F3}" name="Column2289"/>
    <tableColumn id="2306" xr3:uid="{D6EE9BC9-4F78-4DE1-A677-46FA38D26B65}" name="Column2290"/>
    <tableColumn id="2307" xr3:uid="{A24C81E7-9D51-4FE1-AC00-0B73FF903EE0}" name="Column2291"/>
    <tableColumn id="2308" xr3:uid="{90FA0AC7-9BD9-4902-8D55-A4AF5040C6FC}" name="Column2292"/>
    <tableColumn id="2309" xr3:uid="{72FFA444-8394-44B6-BFB5-729B9B580A9B}" name="Column2293"/>
    <tableColumn id="2310" xr3:uid="{C1E89E61-B870-415D-8F7D-2631B1CA9E9D}" name="Column2294"/>
    <tableColumn id="2311" xr3:uid="{E349E691-28C4-43C2-B147-9C619B24BF14}" name="Column2295"/>
    <tableColumn id="2312" xr3:uid="{6B35405F-D6A2-44D0-A2A8-A2BAA40A873E}" name="Column2296"/>
    <tableColumn id="2313" xr3:uid="{F2D3B2A8-5567-48E2-887C-D0F47B0C38AC}" name="Column2297"/>
    <tableColumn id="2314" xr3:uid="{5ADDDF34-FACF-460E-84E0-B2775A6DBDB2}" name="Column2298"/>
    <tableColumn id="2315" xr3:uid="{CA6645DA-9CB9-46FE-A465-2A4E41801F01}" name="Column2299"/>
    <tableColumn id="2316" xr3:uid="{8F5332E8-0716-4686-8115-0D0357FF5CDB}" name="Column2300"/>
    <tableColumn id="2317" xr3:uid="{9D8E78BC-CA92-4037-9000-38FBB360E578}" name="Column2301"/>
    <tableColumn id="2318" xr3:uid="{4AB3B509-521B-47A9-B58A-DA48D940751D}" name="Column2302"/>
    <tableColumn id="2319" xr3:uid="{E9C8E9E3-49AE-4752-AF79-CDCC34FFC74A}" name="Column2303"/>
    <tableColumn id="2320" xr3:uid="{2121CED3-AB7C-4EE2-8E5F-A46DA9EB57F4}" name="Column2304"/>
    <tableColumn id="2321" xr3:uid="{C9FA9AF2-2C42-4FCB-949C-0F3EA0A152F3}" name="Column2305"/>
    <tableColumn id="2322" xr3:uid="{5AFF1304-05B7-46BF-9737-2D1ABD4A8073}" name="Column2306"/>
    <tableColumn id="2323" xr3:uid="{0D97471A-0E56-4267-9E57-4D8E1FC9BF37}" name="Column2307"/>
    <tableColumn id="2324" xr3:uid="{D4FFB58B-004A-4FC5-9FE8-75F29E1E9A3C}" name="Column2308"/>
    <tableColumn id="2325" xr3:uid="{3C5B8471-3FBC-492F-96E8-A9F03E62A992}" name="Column2309"/>
    <tableColumn id="2326" xr3:uid="{0FFFE421-FAD4-4C53-A192-3AF15DB3FB43}" name="Column2310"/>
    <tableColumn id="2327" xr3:uid="{FF477A17-C9F5-40C2-94A4-2C332B0FA4A2}" name="Column2311"/>
    <tableColumn id="2328" xr3:uid="{2F736C28-5E72-4E5F-9C63-A97DD9D6293D}" name="Column2312"/>
    <tableColumn id="2329" xr3:uid="{F38FE990-8310-4267-83B7-0F79D568F88C}" name="Column2313"/>
    <tableColumn id="2330" xr3:uid="{20362257-337C-4895-BC1A-F2A3CB1175CF}" name="Column2314"/>
    <tableColumn id="2331" xr3:uid="{F03C2D7B-5FCA-4FAA-A54F-FDC11F88643E}" name="Column2315"/>
    <tableColumn id="2332" xr3:uid="{EDAD2039-9A15-43C1-A543-68F31E679EB7}" name="Column2316"/>
    <tableColumn id="2333" xr3:uid="{4368290D-F8AD-41C8-9DE7-12D1FA720903}" name="Column2317"/>
    <tableColumn id="2334" xr3:uid="{39336133-8529-493A-A166-BF657971CA87}" name="Column2318"/>
    <tableColumn id="2335" xr3:uid="{27631567-C41A-43C3-BA90-ED8C5B4F13E7}" name="Column2319"/>
    <tableColumn id="2336" xr3:uid="{01DEE815-9489-493C-9673-740E8B54CEC2}" name="Column2320"/>
    <tableColumn id="2337" xr3:uid="{C8E3054D-550C-490A-8FAD-83D48BA10E5B}" name="Column2321"/>
    <tableColumn id="2338" xr3:uid="{E5A504CD-2170-4962-8D4E-2CF8773DB287}" name="Column2322"/>
    <tableColumn id="2339" xr3:uid="{B20B02E6-F221-4AAC-BDCB-18EE12E09925}" name="Column2323"/>
    <tableColumn id="2340" xr3:uid="{283568F1-E002-411B-8DB4-D48255BBD30F}" name="Column2324"/>
    <tableColumn id="2341" xr3:uid="{0C60D3D1-E6B0-4FE2-8A9F-D9D18F99CFC8}" name="Column2325"/>
    <tableColumn id="2342" xr3:uid="{D3158102-0A60-4802-8CB9-43A4D098C450}" name="Column2326"/>
    <tableColumn id="2343" xr3:uid="{EC8619CF-079F-4EAB-BB0F-AA4A529ACA74}" name="Column2327"/>
    <tableColumn id="2344" xr3:uid="{64DB5122-89E1-4E1A-BAF0-CA6A813E420B}" name="Column2328"/>
    <tableColumn id="2345" xr3:uid="{EEF29CD4-32DC-4687-954D-9AC0FD431FBA}" name="Column2329"/>
    <tableColumn id="2346" xr3:uid="{F3532590-AA90-4479-A0F9-FA7122D193EF}" name="Column2330"/>
    <tableColumn id="2347" xr3:uid="{D0C35B94-35D0-444D-812B-1312B9D7F323}" name="Column2331"/>
    <tableColumn id="2348" xr3:uid="{64B966E8-25ED-483F-92EE-24F3BA2808F3}" name="Column2332"/>
    <tableColumn id="2349" xr3:uid="{F3D7AD85-4F67-4875-ABA9-347DAD73FB74}" name="Column2333"/>
    <tableColumn id="2350" xr3:uid="{2FDC45BE-54EB-459C-BE50-CEA04C64C8E9}" name="Column2334"/>
    <tableColumn id="2351" xr3:uid="{B9D81AC3-3286-483E-8CFF-438F6AF3B543}" name="Column2335"/>
    <tableColumn id="2352" xr3:uid="{2E3FEAA9-606C-470F-A72F-A8BFACC54C7E}" name="Column2336"/>
    <tableColumn id="2353" xr3:uid="{FA3A02EA-5792-4726-A031-387641168F36}" name="Column2337"/>
    <tableColumn id="2354" xr3:uid="{22B2CF3F-D23A-4220-9AD0-1F2CD720BD9E}" name="Column2338"/>
    <tableColumn id="2355" xr3:uid="{FB7E57AB-902E-4610-BD28-2A3452CBDC29}" name="Column2339"/>
    <tableColumn id="2356" xr3:uid="{A13FDAAD-D8D4-432C-88CE-45F4BA640627}" name="Column2340"/>
    <tableColumn id="2357" xr3:uid="{C5062FD6-6697-4570-9007-68DC5D42FF45}" name="Column2341"/>
    <tableColumn id="2358" xr3:uid="{D26DCBFB-C8A2-4710-BADA-2DD85272A3AD}" name="Column2342"/>
    <tableColumn id="2359" xr3:uid="{C94D3078-F297-4BAF-A163-F75CFF51C1BE}" name="Column2343"/>
    <tableColumn id="2360" xr3:uid="{C91CC947-A64C-4C7B-969D-B240016FE6DD}" name="Column2344"/>
    <tableColumn id="2361" xr3:uid="{FA25C0B9-4101-4C66-9987-1370202AF984}" name="Column2345"/>
    <tableColumn id="2362" xr3:uid="{5A9CA34F-35C9-4D22-B34B-E96FAF17A267}" name="Column2346"/>
    <tableColumn id="2363" xr3:uid="{EBC36F5B-D931-4FC1-A1CA-812EC1FC4C78}" name="Column2347"/>
    <tableColumn id="2364" xr3:uid="{55DE76C9-B3FC-4265-8608-9C91A944A16B}" name="Column2348"/>
    <tableColumn id="2365" xr3:uid="{15F60949-C757-41F3-AC06-7C26A30F676E}" name="Column2349"/>
    <tableColumn id="2366" xr3:uid="{4609DA9D-C9D9-45CA-B03E-1A1900423343}" name="Column2350"/>
    <tableColumn id="2367" xr3:uid="{41A977BB-55A0-44A1-8978-01DBA90EED18}" name="Column2351"/>
    <tableColumn id="2368" xr3:uid="{249AFA2E-94D1-41D4-A71A-8813A686F56A}" name="Column2352"/>
    <tableColumn id="2369" xr3:uid="{645B767C-617E-48A9-AF20-FE16EC3C121C}" name="Column2353"/>
    <tableColumn id="2370" xr3:uid="{BCE13C8B-6752-455B-8F5F-6B469E4D0244}" name="Column2354"/>
    <tableColumn id="2371" xr3:uid="{EFE51EF0-7663-4B85-A5E5-1F4C0469DAC9}" name="Column2355"/>
    <tableColumn id="2372" xr3:uid="{6FBC0EFC-3189-4FDA-B464-332920D69EAB}" name="Column2356"/>
    <tableColumn id="2373" xr3:uid="{36FA6A21-96FC-4E5B-B5AF-2DF388BE2D65}" name="Column2357"/>
    <tableColumn id="2374" xr3:uid="{869ABF75-E9DD-402C-8F62-399B1750DFE6}" name="Column2358"/>
    <tableColumn id="2375" xr3:uid="{3CD71492-5517-4B22-8F97-60242867A928}" name="Column2359"/>
    <tableColumn id="2376" xr3:uid="{6AB16128-9479-4658-A298-3454C645FE71}" name="Column2360"/>
    <tableColumn id="2377" xr3:uid="{31AD25C9-99BF-45D4-8FA2-F63EDDE1FF66}" name="Column2361"/>
    <tableColumn id="2378" xr3:uid="{CC0710E0-408F-423A-B825-3772C4E6F719}" name="Column2362"/>
    <tableColumn id="2379" xr3:uid="{19F50CBB-AE9A-4144-BE92-DDE68040BBDB}" name="Column2363"/>
    <tableColumn id="2380" xr3:uid="{49740722-A10E-4F6B-B30E-6926D5D0520F}" name="Column2364"/>
    <tableColumn id="2381" xr3:uid="{6896C95C-CEB7-481A-B0BF-1D8CCADD18EE}" name="Column2365"/>
    <tableColumn id="2382" xr3:uid="{239D9337-FC62-4571-B02E-91AB1FF9C4D3}" name="Column2366"/>
    <tableColumn id="2383" xr3:uid="{FC4AD8E1-91C4-4777-9347-403EB652E494}" name="Column2367"/>
    <tableColumn id="2384" xr3:uid="{ACCD285D-15AC-4A80-87AB-A00736CAD96E}" name="Column2368"/>
    <tableColumn id="2385" xr3:uid="{B9308B4E-86C9-43FE-A00C-1A1BAF2255C8}" name="Column2369"/>
    <tableColumn id="2386" xr3:uid="{07B71B6B-ADC0-4049-AEBF-3B79FF21E673}" name="Column2370"/>
    <tableColumn id="2387" xr3:uid="{30777A33-61AA-4CDB-A4B0-55263D314809}" name="Column2371"/>
    <tableColumn id="2388" xr3:uid="{1DD0D14C-CBE5-4F49-81EC-4FAB289504BB}" name="Column2372"/>
    <tableColumn id="2389" xr3:uid="{98381748-06B5-4BFD-A74D-DA1CE852742B}" name="Column2373"/>
    <tableColumn id="2390" xr3:uid="{53A7FAB7-8710-464D-95C7-3AFA5FD61364}" name="Column2374"/>
    <tableColumn id="2391" xr3:uid="{7FE1D808-2058-49EC-93BF-3EF803EF5CC8}" name="Column2375"/>
    <tableColumn id="2392" xr3:uid="{FD0B06FD-0932-4F53-A787-2B3C8F886902}" name="Column2376"/>
    <tableColumn id="2393" xr3:uid="{FD210637-BCC8-4825-B934-455166DF0CBB}" name="Column2377"/>
    <tableColumn id="2394" xr3:uid="{F73C317F-C481-4994-9D01-8E1F22BED15D}" name="Column2378"/>
    <tableColumn id="2395" xr3:uid="{15922B1A-4D9F-41FE-93D2-491BA4494D00}" name="Column2379"/>
    <tableColumn id="2396" xr3:uid="{DEF17AB6-2014-4311-88F6-0D089BB5CA26}" name="Column2380"/>
    <tableColumn id="2397" xr3:uid="{49CFDD3E-D509-473A-A3B7-F76DD74709FD}" name="Column2381"/>
    <tableColumn id="2398" xr3:uid="{CE14D337-B12E-4D95-AD29-A8148498688A}" name="Column2382"/>
    <tableColumn id="2399" xr3:uid="{D807B32E-D76B-402B-A667-068BCC87EEE2}" name="Column2383"/>
    <tableColumn id="2400" xr3:uid="{32D7FEF6-6536-47B1-A3B5-891A6D4DF53E}" name="Column2384"/>
    <tableColumn id="2401" xr3:uid="{931F41B4-7465-44B7-A40C-714723CAC7C2}" name="Column2385"/>
    <tableColumn id="2402" xr3:uid="{20C0802B-8B61-4AB2-BB28-EB2365002B18}" name="Column2386"/>
    <tableColumn id="2403" xr3:uid="{54C34564-52B2-41B1-8EB3-EF55C762D454}" name="Column2387"/>
    <tableColumn id="2404" xr3:uid="{811099DF-7485-452D-BD4D-005426D0C63C}" name="Column2388"/>
    <tableColumn id="2405" xr3:uid="{2C34F80C-FDC4-4E3C-9DD8-8DFDB2A912F3}" name="Column2389"/>
    <tableColumn id="2406" xr3:uid="{1A2A794C-C2F5-47EF-9E1C-4D101AF428D1}" name="Column2390"/>
    <tableColumn id="2407" xr3:uid="{1DACE534-28D3-4D15-80F3-C8F01D8F1A61}" name="Column2391"/>
    <tableColumn id="2408" xr3:uid="{A5414991-2202-4031-88B4-D7161D99B0F0}" name="Column2392"/>
    <tableColumn id="2409" xr3:uid="{DDEEDAC0-8130-435D-86E7-96342C8A977D}" name="Column2393"/>
    <tableColumn id="2410" xr3:uid="{E99DF84A-8BBB-474D-A3D6-93EE5ADF983D}" name="Column2394"/>
    <tableColumn id="2411" xr3:uid="{43C35610-883B-4A26-90A0-DC37D8897EFC}" name="Column2395"/>
    <tableColumn id="2412" xr3:uid="{F9EB9E04-898E-47E9-96CA-01290A7E640B}" name="Column2396"/>
    <tableColumn id="2413" xr3:uid="{E95D82AE-0C6D-4CC5-B5BF-A4B6A146D88E}" name="Column2397"/>
    <tableColumn id="2414" xr3:uid="{214B2C4F-B1FF-4B41-A43A-9EF63589F917}" name="Column2398"/>
    <tableColumn id="2415" xr3:uid="{64576F6D-EE3E-4270-B844-42823737E454}" name="Column2399"/>
    <tableColumn id="2416" xr3:uid="{40BF101A-C0EF-4AA9-B24C-57AA2F3752C0}" name="Column2400"/>
    <tableColumn id="2417" xr3:uid="{4A2202C5-7E80-4031-81E0-4809A85DC3DF}" name="Column2401"/>
    <tableColumn id="2418" xr3:uid="{EA979C06-35B9-4C59-9D3A-718BF556CD24}" name="Column2402"/>
    <tableColumn id="2419" xr3:uid="{AAB81374-55D0-4731-B570-F862F88B9D6E}" name="Column2403"/>
    <tableColumn id="2420" xr3:uid="{176A3588-CCBA-4B1B-86DB-C4C50A910971}" name="Column2404"/>
    <tableColumn id="2421" xr3:uid="{94316B51-2252-4513-9F9B-10AC64F4FCFA}" name="Column2405"/>
    <tableColumn id="2422" xr3:uid="{0CD7A31C-A086-4CD3-B631-C7B6B35CCABF}" name="Column2406"/>
    <tableColumn id="2423" xr3:uid="{40389C63-72C7-4295-AD1B-9598EC9A4FDE}" name="Column2407"/>
    <tableColumn id="2424" xr3:uid="{9D8B91C9-9844-476A-BCC3-312E074F52A0}" name="Column2408"/>
    <tableColumn id="2425" xr3:uid="{9B281F52-AADE-494B-8778-5FEB8C8D01D1}" name="Column2409"/>
    <tableColumn id="2426" xr3:uid="{40A0FC96-874F-4389-87E8-BC0F557A6960}" name="Column2410"/>
    <tableColumn id="2427" xr3:uid="{E1A06565-5E1C-4CBB-815F-B45B9F4708F7}" name="Column2411"/>
    <tableColumn id="2428" xr3:uid="{DFB2E765-7FE9-4743-81C5-B8A3B78407C4}" name="Column2412"/>
    <tableColumn id="2429" xr3:uid="{E8FDCE09-B258-4D4E-ACEA-48B402B8614C}" name="Column2413"/>
    <tableColumn id="2430" xr3:uid="{69DDEF60-69EF-44BB-A2F3-DBAC085E9137}" name="Column2414"/>
    <tableColumn id="2431" xr3:uid="{7981BC6D-8554-46DA-9E98-D728AA5C024C}" name="Column2415"/>
    <tableColumn id="2432" xr3:uid="{789D0CFE-76A0-4490-ABD0-32B4ACD12591}" name="Column2416"/>
    <tableColumn id="2433" xr3:uid="{9C6425E5-6CC1-443F-91E8-D881986939A5}" name="Column2417"/>
    <tableColumn id="2434" xr3:uid="{0A4CAA56-4261-4586-B13A-C0591697FE4B}" name="Column2418"/>
    <tableColumn id="2435" xr3:uid="{3BD920A0-A8F2-4447-AC00-C81E8121BD80}" name="Column2419"/>
    <tableColumn id="2436" xr3:uid="{77B80612-C858-4629-ABA1-85D946196F96}" name="Column2420"/>
    <tableColumn id="2437" xr3:uid="{6DCC3B2E-0F21-45D3-90DC-B01DEBF90CDF}" name="Column2421"/>
    <tableColumn id="2438" xr3:uid="{80D8CAF2-65F5-483B-8932-26EB1C09AB96}" name="Column2422"/>
    <tableColumn id="2439" xr3:uid="{3BA95341-2BF5-4A4C-99EA-439A52A85E01}" name="Column2423"/>
    <tableColumn id="2440" xr3:uid="{FE5EAF74-181E-48AB-AB1B-27097E873144}" name="Column2424"/>
    <tableColumn id="2441" xr3:uid="{FBE73962-DE1A-4238-ACA2-A44744B7E8B3}" name="Column2425"/>
    <tableColumn id="2442" xr3:uid="{92FFAA20-01E3-4FE7-8600-0F9AE9F3E65F}" name="Column2426"/>
    <tableColumn id="2443" xr3:uid="{EB76DC78-8257-4D1B-8E4D-CE88865D84CC}" name="Column2427"/>
    <tableColumn id="2444" xr3:uid="{E309352C-B828-4C46-A343-D197699A032A}" name="Column2428"/>
    <tableColumn id="2445" xr3:uid="{B9097FB5-51AE-4769-AE37-32F118EB42C0}" name="Column2429"/>
    <tableColumn id="2446" xr3:uid="{00D218BA-25CB-4C36-B326-0183A27C4AAF}" name="Column2430"/>
    <tableColumn id="2447" xr3:uid="{7E9FE595-CC15-447E-8A14-C5E77C2D9B48}" name="Column2431"/>
    <tableColumn id="2448" xr3:uid="{FA57BF89-8A68-4EE1-B2B2-C79EF5244FB3}" name="Column2432"/>
    <tableColumn id="2449" xr3:uid="{46F9BAAB-74E5-47FB-9669-8A2284CEE929}" name="Column2433"/>
    <tableColumn id="2450" xr3:uid="{C2CCF6E5-665F-45B5-8AD9-D7DCA0A402E8}" name="Column2434"/>
    <tableColumn id="2451" xr3:uid="{5BE6F9F0-0E8C-469B-BEA3-C87E1B80C33D}" name="Column2435"/>
    <tableColumn id="2452" xr3:uid="{52034336-BC52-4C3D-8E8A-72E015DDF314}" name="Column2436"/>
    <tableColumn id="2453" xr3:uid="{C47EA794-DEB7-4B1D-8BB9-56047519C9AD}" name="Column2437"/>
    <tableColumn id="2454" xr3:uid="{1984F74F-BFD5-4782-A79B-4B9B1E1F3ABA}" name="Column2438"/>
    <tableColumn id="2455" xr3:uid="{A92E0FEC-1A3B-41E7-9090-71136229C276}" name="Column2439"/>
    <tableColumn id="2456" xr3:uid="{FC330E5B-99C5-444E-BBBB-F2E467CBCCB5}" name="Column2440"/>
    <tableColumn id="2457" xr3:uid="{290F72FF-C502-4669-8F50-725948EC7ADC}" name="Column2441"/>
    <tableColumn id="2458" xr3:uid="{6FA571C1-3EAE-41E9-ADB5-00BBB8F992B2}" name="Column2442"/>
    <tableColumn id="2459" xr3:uid="{7B99152E-D0E4-4337-90BB-02512EBCC7C6}" name="Column2443"/>
    <tableColumn id="2460" xr3:uid="{1D6CDFD4-AEC2-45D8-B94A-3216ED994B4D}" name="Column2444"/>
    <tableColumn id="2461" xr3:uid="{D4CEE762-FDDD-4C0C-AC84-6C7FB2381B3B}" name="Column2445"/>
    <tableColumn id="2462" xr3:uid="{EA302542-CFD8-4F5B-BB91-6436E56F3368}" name="Column2446"/>
    <tableColumn id="2463" xr3:uid="{7F9A92FB-5B74-4527-8826-F98474DE7E8A}" name="Column2447"/>
    <tableColumn id="2464" xr3:uid="{77DEB94A-1989-498E-B86F-37556AD84D03}" name="Column2448"/>
    <tableColumn id="2465" xr3:uid="{E35300C8-C060-4A1C-8FF3-28969C288985}" name="Column2449"/>
    <tableColumn id="2466" xr3:uid="{A29B461C-914F-4D63-BA51-F61782848AEA}" name="Column2450"/>
    <tableColumn id="2467" xr3:uid="{4F97F302-B0EB-4251-9A0C-BFF010689BA1}" name="Column2451"/>
    <tableColumn id="2468" xr3:uid="{697308D1-B4B3-4F33-8FA0-6C4DA6224409}" name="Column2452"/>
    <tableColumn id="2469" xr3:uid="{3E4E15E0-ADB5-40BE-84B2-A171291325B1}" name="Column2453"/>
    <tableColumn id="2470" xr3:uid="{58686B03-7968-4976-9F52-A3C14D8633AC}" name="Column2454"/>
    <tableColumn id="2471" xr3:uid="{6D5BFDB8-13F2-40A3-B93D-2453E7DF9175}" name="Column2455"/>
    <tableColumn id="2472" xr3:uid="{C54F7359-C598-480B-959D-DE418F9F0B3B}" name="Column2456"/>
    <tableColumn id="2473" xr3:uid="{219E4B8A-FFAB-440E-A134-D7867AE2218F}" name="Column2457"/>
    <tableColumn id="2474" xr3:uid="{B270CCC8-0E3D-4ACB-BFC3-7C452136E9B5}" name="Column2458"/>
    <tableColumn id="2475" xr3:uid="{3FCFB0DD-828B-45EC-AA38-73438DF5A5F7}" name="Column2459"/>
    <tableColumn id="2476" xr3:uid="{012E85A4-9EB5-46B7-AB93-287F3CE4D672}" name="Column2460"/>
    <tableColumn id="2477" xr3:uid="{C6D92FC7-236C-441E-8D68-589F0F21FAFA}" name="Column2461"/>
    <tableColumn id="2478" xr3:uid="{1290FAE7-F305-48E8-BB05-2D9C47837A38}" name="Column2462"/>
    <tableColumn id="2479" xr3:uid="{DC91BCAB-2AF7-4DDF-8721-0EC3BCABEC82}" name="Column2463"/>
    <tableColumn id="2480" xr3:uid="{51B3BD00-C3CA-4F64-BE56-100A48400A26}" name="Column2464"/>
    <tableColumn id="2481" xr3:uid="{B0F21E5B-9648-4809-9750-1BDE7EAD609A}" name="Column2465"/>
    <tableColumn id="2482" xr3:uid="{7F74058E-F630-46CE-A882-683AEED4ABFF}" name="Column2466"/>
    <tableColumn id="2483" xr3:uid="{D7CC912E-824A-418F-BABB-DF849A9A0CB4}" name="Column2467"/>
    <tableColumn id="2484" xr3:uid="{C72446C3-F878-4D36-8BD5-FA85E8491C00}" name="Column2468"/>
    <tableColumn id="2485" xr3:uid="{21CFB5CD-F0E2-40A0-BFC2-2B7CBA3015BA}" name="Column2469"/>
    <tableColumn id="2486" xr3:uid="{46C7ECAC-1DE8-4E0B-BECA-7CE2DB3B9E2A}" name="Column2470"/>
    <tableColumn id="2487" xr3:uid="{D6D947F7-87BE-4AF2-BB0C-3FE2CE488441}" name="Column2471"/>
    <tableColumn id="2488" xr3:uid="{0BEA976F-AB30-421F-97E5-040522A36DB5}" name="Column2472"/>
    <tableColumn id="2489" xr3:uid="{371E16DA-95C8-4533-9564-6662F86CA75D}" name="Column2473"/>
    <tableColumn id="2490" xr3:uid="{1BCB78A7-D960-473A-A982-0DB02F6E9142}" name="Column2474"/>
    <tableColumn id="2491" xr3:uid="{351F6EBC-B2B3-4CA9-89D8-08B3DA4C23D3}" name="Column2475"/>
    <tableColumn id="2492" xr3:uid="{B3E786A5-3333-4751-97FB-14E47303F869}" name="Column2476"/>
    <tableColumn id="2493" xr3:uid="{1767A4F7-386F-49DC-8830-749FE578A36E}" name="Column2477"/>
    <tableColumn id="2494" xr3:uid="{4FB2E3DF-6A86-4844-8A76-49A3640964D9}" name="Column2478"/>
    <tableColumn id="2495" xr3:uid="{F122D06A-78AE-4315-A770-46414104EEA7}" name="Column2479"/>
    <tableColumn id="2496" xr3:uid="{F175F792-86DB-4BFE-AF54-737D555F903B}" name="Column2480"/>
    <tableColumn id="2497" xr3:uid="{480F37C2-31D2-4427-B730-FA0AD9D51103}" name="Column2481"/>
    <tableColumn id="2498" xr3:uid="{FD8F3E97-78EC-4890-B6B0-52AFBE3CD93B}" name="Column2482"/>
    <tableColumn id="2499" xr3:uid="{B7836923-3148-45FF-8C8E-4C4BF95FF4B8}" name="Column2483"/>
    <tableColumn id="2500" xr3:uid="{1F3E8C30-1AF0-41EF-920B-F739E812DF10}" name="Column2484"/>
    <tableColumn id="2501" xr3:uid="{1353A5AF-9882-456A-B41F-E12194D80DD2}" name="Column2485"/>
    <tableColumn id="2502" xr3:uid="{AD0FA2A8-6D0A-450E-B279-1F3F442BD010}" name="Column2486"/>
    <tableColumn id="2503" xr3:uid="{23506CC6-6A15-4442-A112-95CFE958E231}" name="Column2487"/>
    <tableColumn id="2504" xr3:uid="{FFFCFB6A-5C3D-456E-B7FB-CE41AC98F990}" name="Column2488"/>
    <tableColumn id="2505" xr3:uid="{AC4A2A11-05EC-4D77-8F8D-79208B19423B}" name="Column2489"/>
    <tableColumn id="2506" xr3:uid="{A16736C5-A4EB-4B6A-A6DA-FECE5043659C}" name="Column2490"/>
    <tableColumn id="2507" xr3:uid="{B4D711E7-1405-47AF-B0A7-F456916C42DA}" name="Column2491"/>
    <tableColumn id="2508" xr3:uid="{7C208D47-389B-4ABF-B461-D77E1C587FFC}" name="Column2492"/>
    <tableColumn id="2509" xr3:uid="{C6DBEBB6-B2B5-4A8E-BEF5-7AC9B29661D5}" name="Column2493"/>
    <tableColumn id="2510" xr3:uid="{24CD804C-2F2F-489F-9859-3B36B7527617}" name="Column2494"/>
    <tableColumn id="2511" xr3:uid="{BE3ABCE7-9F95-4FF2-B664-1A2C4E2DCCEC}" name="Column2495"/>
    <tableColumn id="2512" xr3:uid="{180E5736-CE22-4F22-9B53-CF8CBB13FE50}" name="Column2496"/>
    <tableColumn id="2513" xr3:uid="{D9003C4C-7FAE-4A24-AE66-C8C191692035}" name="Column2497"/>
    <tableColumn id="2514" xr3:uid="{9D51A464-2B53-4845-8AB0-809B052AA006}" name="Column2498"/>
    <tableColumn id="2515" xr3:uid="{B39DCD1F-16D0-4446-A40C-9FB9FDF3657B}" name="Column2499"/>
    <tableColumn id="2516" xr3:uid="{0CB1BA69-6ECD-4392-83FC-5E2543937E71}" name="Column2500"/>
    <tableColumn id="2517" xr3:uid="{9B1058DB-547E-4C95-B935-E706325274ED}" name="Column2501"/>
    <tableColumn id="2518" xr3:uid="{C91981F4-90AC-4C01-9B14-B688AFFAC07B}" name="Column2502"/>
    <tableColumn id="2519" xr3:uid="{9295F99F-2ED4-459F-AE59-6064E40C92D1}" name="Column2503"/>
    <tableColumn id="2520" xr3:uid="{79DC8657-6085-43F6-9DC7-4C7CFAFA1FE0}" name="Column2504"/>
    <tableColumn id="2521" xr3:uid="{829030EC-679E-4F05-8BD8-AB22CAF6243E}" name="Column2505"/>
    <tableColumn id="2522" xr3:uid="{1D8CB14B-F938-420B-8E2F-32AF10BF1ADB}" name="Column2506"/>
    <tableColumn id="2523" xr3:uid="{5F05CD1A-0751-4BF6-9F2D-A21FA9BF8A62}" name="Column2507"/>
    <tableColumn id="2524" xr3:uid="{1A7C520D-0B99-4396-A122-35AFFB415769}" name="Column2508"/>
    <tableColumn id="2525" xr3:uid="{90A4FB6C-8B8B-455A-8EEB-A5DA33ED2A42}" name="Column2509"/>
    <tableColumn id="2526" xr3:uid="{D2977366-9C67-481F-9DAC-77F456348B03}" name="Column2510"/>
    <tableColumn id="2527" xr3:uid="{1A0732EE-8EC5-4476-9E1E-1E9AF6E7FFE1}" name="Column2511"/>
    <tableColumn id="2528" xr3:uid="{1FD7CC2D-4279-404E-940B-7938D7436E05}" name="Column2512"/>
    <tableColumn id="2529" xr3:uid="{291421C9-EFE1-43CF-88D5-427DC8854DA0}" name="Column2513"/>
    <tableColumn id="2530" xr3:uid="{D3FAEEDB-9767-445D-80A7-C3BAC3C9D191}" name="Column2514"/>
    <tableColumn id="2531" xr3:uid="{0C31CC5A-AE03-45E7-8AB1-0EF08C42C046}" name="Column2515"/>
    <tableColumn id="2532" xr3:uid="{E2DB12F8-365D-43C5-8D9E-3C9DBC4825F1}" name="Column2516"/>
    <tableColumn id="2533" xr3:uid="{D6D75D0F-3822-4914-B473-60A5AC053427}" name="Column2517"/>
    <tableColumn id="2534" xr3:uid="{CA3A5D6F-50D1-4DE9-88D8-46FC6611A6EB}" name="Column2518"/>
    <tableColumn id="2535" xr3:uid="{1AC434AF-6037-442B-88C6-547812B1625D}" name="Column2519"/>
    <tableColumn id="2536" xr3:uid="{B240179D-EE67-4E62-95A2-3C326E64DDD0}" name="Column2520"/>
    <tableColumn id="2537" xr3:uid="{003E4BC9-CD40-4849-A402-F580B71D3C63}" name="Column2521"/>
    <tableColumn id="2538" xr3:uid="{073F830D-140B-4A02-9AED-FA1EAD735FBC}" name="Column2522"/>
    <tableColumn id="2539" xr3:uid="{22FEE1CF-10E6-4AA5-8A2B-6B41EC657CD0}" name="Column2523"/>
    <tableColumn id="2540" xr3:uid="{2AEC5990-F382-45F0-BB2D-B24E648AE167}" name="Column2524"/>
    <tableColumn id="2541" xr3:uid="{598E05DE-CCDF-4BB7-B47A-E30DD46B98EE}" name="Column2525"/>
    <tableColumn id="2542" xr3:uid="{D7143104-BE0F-4E1C-ADC4-D82A50AD5EF0}" name="Column2526"/>
    <tableColumn id="2543" xr3:uid="{AC60186B-7F8F-41CC-95EA-A54FED764629}" name="Column2527"/>
    <tableColumn id="2544" xr3:uid="{BFC22BA0-FBA0-4255-8702-ED039E1A11D6}" name="Column2528"/>
    <tableColumn id="2545" xr3:uid="{B4CA121F-348F-45AA-8173-BDF96760A39E}" name="Column2529"/>
    <tableColumn id="2546" xr3:uid="{A50D463F-285F-4E4B-9018-EA0D12F315D3}" name="Column2530"/>
    <tableColumn id="2547" xr3:uid="{AE349408-F6DB-467E-B452-1A36FD4FF5D5}" name="Column2531"/>
    <tableColumn id="2548" xr3:uid="{E9B867E0-4D3E-4554-BE6C-6EE2DFE0DCDB}" name="Column2532"/>
    <tableColumn id="2549" xr3:uid="{51A3E9DC-AF0B-47CC-9661-985428A8F8D1}" name="Column2533"/>
    <tableColumn id="2550" xr3:uid="{11DD1806-A8F2-47AE-8040-0E3163D59B65}" name="Column2534"/>
    <tableColumn id="2551" xr3:uid="{0ACFA90D-FEF2-400F-BC69-42A796CC2721}" name="Column2535"/>
    <tableColumn id="2552" xr3:uid="{36AED6D8-068C-442E-B2CF-2CE51DF392C3}" name="Column2536"/>
    <tableColumn id="2553" xr3:uid="{051FE74B-3DC9-4049-8097-D900C00F76D9}" name="Column2537"/>
    <tableColumn id="2554" xr3:uid="{BEF7DDD1-2B5F-4FC7-A03E-1EFFEBAE81FA}" name="Column2538"/>
    <tableColumn id="2555" xr3:uid="{9F2A8AB5-4697-487F-BC3D-E4BA562C03EF}" name="Column2539"/>
    <tableColumn id="2556" xr3:uid="{1F5FFD21-ED79-43D6-B8FC-3316283AAEAC}" name="Column2540"/>
    <tableColumn id="2557" xr3:uid="{284B62E3-E96D-46E8-A19A-D1DF3F625BC7}" name="Column2541"/>
    <tableColumn id="2558" xr3:uid="{4ADBF35B-C0B2-4A09-8DD5-3DAD07586B88}" name="Column2542"/>
    <tableColumn id="2559" xr3:uid="{F71A7A5B-3A29-4D6A-A5C3-3E428F87A4C3}" name="Column2543"/>
    <tableColumn id="2560" xr3:uid="{2078B2BB-C535-4C04-BD94-1AA489EA21AD}" name="Column2544"/>
    <tableColumn id="2561" xr3:uid="{98AEAADD-77D7-477F-9FD0-A9783B8C0F3D}" name="Column2545"/>
    <tableColumn id="2562" xr3:uid="{0899522C-4C68-484B-A39D-1FDCC2709B62}" name="Column2546"/>
    <tableColumn id="2563" xr3:uid="{E39467DC-18A8-4297-8728-D953782BE4F2}" name="Column2547"/>
    <tableColumn id="2564" xr3:uid="{31557DE6-1AB8-47CB-933E-0AC91E5CBE10}" name="Column2548"/>
    <tableColumn id="2565" xr3:uid="{F32D28ED-FCC8-40BB-A058-C682AD22F9DD}" name="Column2549"/>
    <tableColumn id="2566" xr3:uid="{ECD62046-B3C8-47FA-A8C0-3A0CA36888B9}" name="Column2550"/>
    <tableColumn id="2567" xr3:uid="{56173864-BEF1-4D3A-A64C-87D96EB5F835}" name="Column2551"/>
    <tableColumn id="2568" xr3:uid="{213ECC86-56B5-405E-82D4-7949D9DAB9FE}" name="Column2552"/>
    <tableColumn id="2569" xr3:uid="{478255A1-C3C8-40A0-9C58-115598262A0B}" name="Column2553"/>
    <tableColumn id="2570" xr3:uid="{5D210018-AC68-4D03-9041-42D7A44C2452}" name="Column2554"/>
    <tableColumn id="2571" xr3:uid="{3FE89158-44B1-4EBA-8107-B59038684A43}" name="Column2555"/>
    <tableColumn id="2572" xr3:uid="{8AB11237-4F24-4F84-86BF-C36E61D943FF}" name="Column2556"/>
    <tableColumn id="2573" xr3:uid="{391BBCDB-3A22-4BE0-B445-0E6152FE0215}" name="Column2557"/>
    <tableColumn id="2574" xr3:uid="{60D5810D-06CD-4525-98EE-6934B2BC018A}" name="Column2558"/>
    <tableColumn id="2575" xr3:uid="{9D778B05-0EDC-4BDC-9AC9-06485CC5E7F3}" name="Column2559"/>
    <tableColumn id="2576" xr3:uid="{1A32DC8B-2E58-44A4-B8E2-C95FDBBCB60D}" name="Column2560"/>
    <tableColumn id="2577" xr3:uid="{91506913-3205-4F96-B5B2-FEDE10770F00}" name="Column2561"/>
    <tableColumn id="2578" xr3:uid="{1D9CFFEB-F7D8-4EDD-9E44-1F5ADF1C02A0}" name="Column2562"/>
    <tableColumn id="2579" xr3:uid="{6C6BB3B8-F63B-46D7-8BC3-9E1E3C0D5973}" name="Column2563"/>
    <tableColumn id="2580" xr3:uid="{27FA588D-149D-4570-826C-83D1A138BA8A}" name="Column2564"/>
    <tableColumn id="2581" xr3:uid="{586CDD3E-75A2-49B0-853F-8AB1AC29BDC2}" name="Column2565"/>
    <tableColumn id="2582" xr3:uid="{3C71ED1D-6426-4DDC-B270-6F036A4BF952}" name="Column2566"/>
    <tableColumn id="2583" xr3:uid="{6D14D08A-4C8F-486F-9EB4-87DABDB7E303}" name="Column2567"/>
    <tableColumn id="2584" xr3:uid="{70A8F4D8-E7FD-4DFE-8507-0D1E008CD444}" name="Column2568"/>
    <tableColumn id="2585" xr3:uid="{A6598D96-A9D2-4F43-9822-E98E77ABAB5E}" name="Column2569"/>
    <tableColumn id="2586" xr3:uid="{85ADF3D5-3607-4A65-A626-F73C6C8AD86F}" name="Column2570"/>
    <tableColumn id="2587" xr3:uid="{FE89F2F6-F88F-4292-9143-BFE802C12DFA}" name="Column2571"/>
    <tableColumn id="2588" xr3:uid="{CF63B00E-FC92-48E7-9CBE-1880BF788F1D}" name="Column2572"/>
    <tableColumn id="2589" xr3:uid="{BBCE3D13-B321-430B-997C-A61184152C14}" name="Column2573"/>
    <tableColumn id="2590" xr3:uid="{C325E40C-E07D-456B-9799-6FC8D69016DB}" name="Column2574"/>
    <tableColumn id="2591" xr3:uid="{CA6B2FCB-D0A0-4AE6-876F-58A655E6E83E}" name="Column2575"/>
    <tableColumn id="2592" xr3:uid="{3144C367-0D76-4E27-AB9E-51C3371A546F}" name="Column2576"/>
    <tableColumn id="2593" xr3:uid="{619C7E66-B5C7-4B66-B7FE-609F3D4EF2AE}" name="Column2577"/>
    <tableColumn id="2594" xr3:uid="{EE2141E1-A998-4C85-A0BD-6A2A10F27F1A}" name="Column2578"/>
    <tableColumn id="2595" xr3:uid="{6782B1DA-842C-4D9F-A334-AD37063EBBE6}" name="Column2579"/>
    <tableColumn id="2596" xr3:uid="{74D2A616-24E6-4311-85D6-7718DCD5A55B}" name="Column2580"/>
    <tableColumn id="2597" xr3:uid="{3E3B7681-5D2C-4E3C-B212-CBC36F3D969C}" name="Column2581"/>
    <tableColumn id="2598" xr3:uid="{B79A5335-F03E-4618-8081-1AFC7BB5A9B2}" name="Column2582"/>
    <tableColumn id="2599" xr3:uid="{C4A20607-7260-49E5-AA28-D14A7BCB8914}" name="Column2583"/>
    <tableColumn id="2600" xr3:uid="{25DA7973-9174-4A87-AB43-0C76B3E2E6A7}" name="Column2584"/>
    <tableColumn id="2601" xr3:uid="{D14578DA-917D-43DA-B259-B07F953AA680}" name="Column2585"/>
    <tableColumn id="2602" xr3:uid="{9EB40F2D-E5BF-4122-A2BF-DB17D22B2B75}" name="Column2586"/>
    <tableColumn id="2603" xr3:uid="{C9CB6B65-E8DC-4B41-B776-0B2855962126}" name="Column2587"/>
    <tableColumn id="2604" xr3:uid="{65D5EBC8-2150-41B6-BD97-D3478476CDAF}" name="Column2588"/>
    <tableColumn id="2605" xr3:uid="{E8788DEC-8A85-43C0-873C-AD8489FE58CC}" name="Column2589"/>
    <tableColumn id="2606" xr3:uid="{346FFFCC-7301-4494-B485-64D7AA11C85F}" name="Column2590"/>
    <tableColumn id="2607" xr3:uid="{F62FAEBF-672A-49DC-9EFE-2F27D255D237}" name="Column2591"/>
    <tableColumn id="2608" xr3:uid="{A8DAD4AB-335E-4EB0-9469-CA64186FE035}" name="Column2592"/>
    <tableColumn id="2609" xr3:uid="{70F77D05-04EE-4B72-9DB6-3570208ABBFD}" name="Column2593"/>
    <tableColumn id="2610" xr3:uid="{E5B6E4BA-28FC-4D3A-90B3-820299A2272E}" name="Column2594"/>
    <tableColumn id="2611" xr3:uid="{DACB5154-11C7-4A09-A0DA-F30456E6C4A8}" name="Column2595"/>
    <tableColumn id="2612" xr3:uid="{F973C395-3828-46FE-A52F-FAF49E9C38E6}" name="Column2596"/>
    <tableColumn id="2613" xr3:uid="{A1EBDE76-8469-46FD-9084-507BECA19418}" name="Column2597"/>
    <tableColumn id="2614" xr3:uid="{3C948901-503E-49FB-BA5E-5217248323E1}" name="Column2598"/>
    <tableColumn id="2615" xr3:uid="{D8C7D100-D117-4AE3-8F0E-FCF31C743AC6}" name="Column2599"/>
    <tableColumn id="2616" xr3:uid="{37A3AD13-8C76-45D4-B7D6-A67570160F31}" name="Column2600"/>
    <tableColumn id="2617" xr3:uid="{252F57C8-370C-40C3-898B-DCD049C1B719}" name="Column2601"/>
    <tableColumn id="2618" xr3:uid="{461CFC00-5F56-4098-B11A-DDEA8A82180C}" name="Column2602"/>
    <tableColumn id="2619" xr3:uid="{A0E44F4A-F25C-4BD1-B951-4F5E40423714}" name="Column2603"/>
    <tableColumn id="2620" xr3:uid="{549E66FA-C2A2-4B31-A01D-5FA64506362E}" name="Column2604"/>
    <tableColumn id="2621" xr3:uid="{0EB98C46-7C41-4DD5-8A0C-91B1198B5EF6}" name="Column2605"/>
    <tableColumn id="2622" xr3:uid="{DBF5A57A-629A-42A3-8820-6125D0F0B19D}" name="Column2606"/>
    <tableColumn id="2623" xr3:uid="{FA440048-13BF-4ACA-B407-83B732138BC6}" name="Column2607"/>
    <tableColumn id="2624" xr3:uid="{85AB85B2-2BEE-4C3C-9AB9-EBAF39CF86E2}" name="Column2608"/>
    <tableColumn id="2625" xr3:uid="{67BDBF92-6874-4A6B-98AC-AE63374B2A2C}" name="Column2609"/>
    <tableColumn id="2626" xr3:uid="{2236C35C-876D-40F5-B2B2-961160DF54E7}" name="Column2610"/>
    <tableColumn id="2627" xr3:uid="{0E00D7C2-E4F6-4C1B-9922-FA88C96E425D}" name="Column2611"/>
    <tableColumn id="2628" xr3:uid="{7D7F9A1B-C9E4-4F8E-9627-F45FB86CF8E3}" name="Column2612"/>
    <tableColumn id="2629" xr3:uid="{820D3CB1-C173-4844-BACB-C8903F55EE39}" name="Column2613"/>
    <tableColumn id="2630" xr3:uid="{60FB71B3-01B4-40F4-9E91-468BA09ACA3A}" name="Column2614"/>
    <tableColumn id="2631" xr3:uid="{911AE58D-61BB-4010-8D89-23DD574A96A6}" name="Column2615"/>
    <tableColumn id="2632" xr3:uid="{B530A094-2A4D-43E6-80D7-68124DC99A4D}" name="Column2616"/>
    <tableColumn id="2633" xr3:uid="{C88DB48B-DC16-4A68-8EFD-6D29058C66BF}" name="Column2617"/>
    <tableColumn id="2634" xr3:uid="{BED5F994-DF7E-43C7-8997-818CDC406D47}" name="Column2618"/>
    <tableColumn id="2635" xr3:uid="{272FBE39-866A-4E52-BA26-000CF1C3B335}" name="Column2619"/>
    <tableColumn id="2636" xr3:uid="{77DFE5BC-7EAC-4515-A7BC-177324E8926D}" name="Column2620"/>
    <tableColumn id="2637" xr3:uid="{E221F1D4-BE3F-4E7D-8B82-EE6A0CB9623C}" name="Column2621"/>
    <tableColumn id="2638" xr3:uid="{CD9D1A77-792D-43CB-A736-360703522993}" name="Column2622"/>
    <tableColumn id="2639" xr3:uid="{32D65414-E8C0-471D-BAC9-68EAE2BAADAF}" name="Column2623"/>
    <tableColumn id="2640" xr3:uid="{7F65AE9C-6E7D-4DF3-8ED1-1F900328DF3A}" name="Column2624"/>
    <tableColumn id="2641" xr3:uid="{DA60EC5D-9A37-4E8A-8BC2-14578B3CDBD5}" name="Column2625"/>
    <tableColumn id="2642" xr3:uid="{2B16D2B4-3FDB-4CF6-ACC1-880256C35702}" name="Column2626"/>
    <tableColumn id="2643" xr3:uid="{DE8718AC-53B0-4C41-917E-B1450C8823D3}" name="Column2627"/>
    <tableColumn id="2644" xr3:uid="{D7379473-55F5-4A90-8438-310759F228AD}" name="Column2628"/>
    <tableColumn id="2645" xr3:uid="{4370EDB8-3049-48A3-9A66-090642187179}" name="Column2629"/>
    <tableColumn id="2646" xr3:uid="{6C6721E0-A3F7-4688-913F-58595FAE9429}" name="Column2630"/>
    <tableColumn id="2647" xr3:uid="{FBB7F2CF-94D2-4C55-9113-8AFAD1B36C39}" name="Column2631"/>
    <tableColumn id="2648" xr3:uid="{D2F5FD60-674A-4CE7-A194-260FD10F2C58}" name="Column2632"/>
    <tableColumn id="2649" xr3:uid="{FAAD7808-4FC6-4BC1-9218-F40126E01B3C}" name="Column2633"/>
    <tableColumn id="2650" xr3:uid="{053CAF5D-203A-4305-8DE7-23F950D31B12}" name="Column2634"/>
    <tableColumn id="2651" xr3:uid="{FA4E23ED-9A3F-4CBF-BB2F-BEB48F04837D}" name="Column2635"/>
    <tableColumn id="2652" xr3:uid="{B6C5935C-0E95-4E6C-88A3-8FCC040DECF1}" name="Column2636"/>
    <tableColumn id="2653" xr3:uid="{FD6E7459-F2BE-48E9-B23B-EF49F909C57F}" name="Column2637"/>
    <tableColumn id="2654" xr3:uid="{CD12A9E0-29E5-401B-B37C-6C31A7DF2F51}" name="Column2638"/>
    <tableColumn id="2655" xr3:uid="{14AF4BBE-2414-425B-98FF-D06DBA616E06}" name="Column2639"/>
    <tableColumn id="2656" xr3:uid="{6913A789-F03A-46C2-9C78-EBBBC60DDAA3}" name="Column2640"/>
    <tableColumn id="2657" xr3:uid="{75E6DFD1-1CF5-49F1-8DB1-84A7E1D0C3C4}" name="Column2641"/>
    <tableColumn id="2658" xr3:uid="{7E2651DB-E6F2-4316-8A92-791ED934115F}" name="Column2642"/>
    <tableColumn id="2659" xr3:uid="{67400344-A29B-4052-A4F0-854D71CCDE73}" name="Column2643"/>
    <tableColumn id="2660" xr3:uid="{72F1BBBA-26FC-4C01-964D-060A5465065A}" name="Column2644"/>
    <tableColumn id="2661" xr3:uid="{F4215FC5-A171-4492-A585-CC3E9D962C20}" name="Column2645"/>
    <tableColumn id="2662" xr3:uid="{7E9BEB7F-A337-4E1F-A880-2F06C18E47E2}" name="Column2646"/>
    <tableColumn id="2663" xr3:uid="{6EB7C775-0671-46EB-A1E3-748C47FB5956}" name="Column2647"/>
    <tableColumn id="2664" xr3:uid="{BC2010BF-42EB-4C67-8B26-7740E463827F}" name="Column2648"/>
    <tableColumn id="2665" xr3:uid="{3EA94F58-AA5C-40D5-B35C-A55FA1102424}" name="Column2649"/>
    <tableColumn id="2666" xr3:uid="{FEC4B37C-3079-4B30-B34A-06E068C20FE2}" name="Column2650"/>
    <tableColumn id="2667" xr3:uid="{4B809A6D-6700-4F6D-A9E3-B515C396C23E}" name="Column2651"/>
    <tableColumn id="2668" xr3:uid="{9D5E4D22-2515-40BB-8E8B-0680EC7F4C7B}" name="Column2652"/>
    <tableColumn id="2669" xr3:uid="{DAE14623-FFDE-4272-AD3B-788B49D7249A}" name="Column2653"/>
    <tableColumn id="2670" xr3:uid="{34F1CD4A-39A5-4601-95A6-2323D260E107}" name="Column2654"/>
    <tableColumn id="2671" xr3:uid="{FE1B0F94-BD32-4003-92A9-EC281B244BA2}" name="Column2655"/>
    <tableColumn id="2672" xr3:uid="{9E1B3904-3665-41F7-B4CF-F79D5119F0DF}" name="Column2656"/>
    <tableColumn id="2673" xr3:uid="{F5858A05-C43B-4EF0-AB2B-5BCA646E83BD}" name="Column2657"/>
    <tableColumn id="2674" xr3:uid="{71154E7B-F056-4ECB-8693-6718A30E1AB2}" name="Column2658"/>
    <tableColumn id="2675" xr3:uid="{4E0063BB-2295-4CC2-A05F-0EF2C4233B66}" name="Column2659"/>
    <tableColumn id="2676" xr3:uid="{F87504EE-8CA0-48E4-84C3-A53F4886E5BA}" name="Column2660"/>
    <tableColumn id="2677" xr3:uid="{99D85681-FF2D-43B3-845C-9099985833AA}" name="Column2661"/>
    <tableColumn id="2678" xr3:uid="{84C22F7C-274C-427F-A2BE-8C4B3CD75076}" name="Column2662"/>
    <tableColumn id="2679" xr3:uid="{32B7FC3C-8C53-4B13-AB37-BB88290BBCAC}" name="Column2663"/>
    <tableColumn id="2680" xr3:uid="{D52DCA49-15B1-46A5-8E50-1BD72C91A219}" name="Column2664"/>
    <tableColumn id="2681" xr3:uid="{4D9C3A08-A5AB-44EE-A758-DEC08D85785B}" name="Column2665"/>
    <tableColumn id="2682" xr3:uid="{EFF5E454-96D4-4C7A-A410-89AA49576B49}" name="Column2666"/>
    <tableColumn id="2683" xr3:uid="{016416B6-8548-4257-AF3B-AB63CB54FE6B}" name="Column2667"/>
    <tableColumn id="2684" xr3:uid="{00044600-6230-44AA-9ECB-3A0C3D044346}" name="Column2668"/>
    <tableColumn id="2685" xr3:uid="{955E3EB7-356C-4ABA-9E57-BDFC702A20F2}" name="Column2669"/>
    <tableColumn id="2686" xr3:uid="{4242D799-A813-4C55-9419-58F4709C218A}" name="Column2670"/>
    <tableColumn id="2687" xr3:uid="{1E36535D-862B-4C2D-A6A6-B1420C50B70E}" name="Column2671"/>
    <tableColumn id="2688" xr3:uid="{45121794-34E6-47E5-B6FE-46B04C28EE02}" name="Column2672"/>
    <tableColumn id="2689" xr3:uid="{3B62ACF8-2E1D-494A-817A-700D195409AD}" name="Column2673"/>
    <tableColumn id="2690" xr3:uid="{E17EB6A5-3A82-4442-9B4A-43240B353009}" name="Column2674"/>
    <tableColumn id="2691" xr3:uid="{705F3E3F-5327-478B-A3BC-88D450BD0114}" name="Column2675"/>
    <tableColumn id="2692" xr3:uid="{860FC37E-2A1A-464A-914D-F9560B062FBB}" name="Column2676"/>
    <tableColumn id="2693" xr3:uid="{FD82FDCD-D84E-448A-B6F2-CD0BA4981E28}" name="Column2677"/>
    <tableColumn id="2694" xr3:uid="{576518F3-1770-455A-AD93-8E0FE6104626}" name="Column2678"/>
    <tableColumn id="2695" xr3:uid="{110B43B3-E4CC-4288-B6E5-F966F804AC08}" name="Column2679"/>
    <tableColumn id="2696" xr3:uid="{C6842768-F093-46F1-B6B9-DCB7CB91B2C2}" name="Column2680"/>
    <tableColumn id="2697" xr3:uid="{0AA2684C-AD56-4316-91B1-444FB04198D9}" name="Column2681"/>
    <tableColumn id="2698" xr3:uid="{1CF6D006-98DF-4CD8-8C60-DDC3136B426B}" name="Column2682"/>
    <tableColumn id="2699" xr3:uid="{08A5ABDD-E3C8-4933-9873-5B9730AD5759}" name="Column2683"/>
    <tableColumn id="2700" xr3:uid="{7FD77791-AF0C-4363-BFD4-9A1B8DA05E91}" name="Column2684"/>
    <tableColumn id="2701" xr3:uid="{AD644FFB-B20F-4C8C-B848-1C5DDDA89588}" name="Column2685"/>
    <tableColumn id="2702" xr3:uid="{87007C9E-65C9-4599-85DF-9D1E38D6BB44}" name="Column2686"/>
    <tableColumn id="2703" xr3:uid="{F6404710-11A6-46A8-939A-153DB1E42A56}" name="Column2687"/>
    <tableColumn id="2704" xr3:uid="{D8380353-B2B1-4F80-9726-9BBE6260E5C9}" name="Column2688"/>
    <tableColumn id="2705" xr3:uid="{2913BC0E-84FC-4B3A-8760-63A19E84C6B8}" name="Column2689"/>
    <tableColumn id="2706" xr3:uid="{1C250CF1-0CBF-4C79-8D69-4E5E00355D3F}" name="Column2690"/>
    <tableColumn id="2707" xr3:uid="{CA622378-A43A-4CF6-9FC9-024AC8AB0CB1}" name="Column2691"/>
    <tableColumn id="2708" xr3:uid="{31C8401B-D1C3-4474-B7E3-83660847297D}" name="Column2692"/>
    <tableColumn id="2709" xr3:uid="{5BA911B7-26A5-4F06-B74C-3842B8B66B7C}" name="Column2693"/>
    <tableColumn id="2710" xr3:uid="{C96B8416-597D-41D3-938E-81B837897371}" name="Column2694"/>
    <tableColumn id="2711" xr3:uid="{2D45E39A-5536-4597-A87D-7CBD2367D304}" name="Column2695"/>
    <tableColumn id="2712" xr3:uid="{E48A97F6-7270-4BE7-A8B3-87B7C32BFFE4}" name="Column2696"/>
    <tableColumn id="2713" xr3:uid="{9084793D-5018-4560-A776-F4A87B3EDB32}" name="Column2697"/>
    <tableColumn id="2714" xr3:uid="{01053333-E65A-49CA-950F-A6182361B7B0}" name="Column2698"/>
    <tableColumn id="2715" xr3:uid="{F5B0A0FE-63EC-4BFE-8E2B-50B3225E192C}" name="Column2699"/>
    <tableColumn id="2716" xr3:uid="{A127A185-9721-4C38-9D94-BB07F67F42D5}" name="Column2700"/>
    <tableColumn id="2717" xr3:uid="{62DE650F-1E0B-4B0D-BBA7-1D5088FC1D2A}" name="Column2701"/>
    <tableColumn id="2718" xr3:uid="{40F72326-EBB6-469F-B0AA-147303F1F0D4}" name="Column2702"/>
    <tableColumn id="2719" xr3:uid="{75596478-77AC-41B3-BA64-523D33025C04}" name="Column2703"/>
    <tableColumn id="2720" xr3:uid="{291F3F5C-7B57-4B12-8146-66CD327BF4D9}" name="Column2704"/>
    <tableColumn id="2721" xr3:uid="{D7425B96-D018-4AEB-82DE-4A01B343EE2D}" name="Column2705"/>
    <tableColumn id="2722" xr3:uid="{9E2A9879-ED3B-403F-8127-CD761E9A3B67}" name="Column2706"/>
    <tableColumn id="2723" xr3:uid="{5DFCC283-E0B3-45AB-AD50-9F9F191B9ED6}" name="Column2707"/>
    <tableColumn id="2724" xr3:uid="{D2CE0046-75EC-4D65-B774-D042282890FE}" name="Column2708"/>
    <tableColumn id="2725" xr3:uid="{C2469C50-DDD9-49AD-907A-7C4894EBA9C9}" name="Column2709"/>
    <tableColumn id="2726" xr3:uid="{CD5BB14D-B9C6-4B49-848F-D63F0B74D745}" name="Column2710"/>
    <tableColumn id="2727" xr3:uid="{CF3512A9-EFC0-4F46-A154-3653363E02D9}" name="Column2711"/>
    <tableColumn id="2728" xr3:uid="{A8E07B15-0644-4D45-BC7C-4CFF5D699152}" name="Column2712"/>
    <tableColumn id="2729" xr3:uid="{D133BB05-1FCF-4489-9C75-144317AE45C5}" name="Column2713"/>
    <tableColumn id="2730" xr3:uid="{E4A196E7-6E8C-42CE-9F1C-1AD326DAC6C1}" name="Column2714"/>
    <tableColumn id="2731" xr3:uid="{C6B26323-4B64-4BD9-85C6-C7BFB6929528}" name="Column2715"/>
    <tableColumn id="2732" xr3:uid="{2312AD82-A5C8-4E93-9DC6-1610171D9E23}" name="Column2716"/>
    <tableColumn id="2733" xr3:uid="{BA0A4E9E-1E4D-48AB-81CB-791F3C956441}" name="Column2717"/>
    <tableColumn id="2734" xr3:uid="{E4E8C2D2-8A25-43C3-943E-7888D219452D}" name="Column2718"/>
    <tableColumn id="2735" xr3:uid="{57A49515-FD88-4520-ACB9-7C24F74FAC13}" name="Column2719"/>
    <tableColumn id="2736" xr3:uid="{0A4FF486-B1B3-4691-BAE9-20C524ABB884}" name="Column2720"/>
    <tableColumn id="2737" xr3:uid="{CFB9297A-A645-4FC5-9B85-4668431A7123}" name="Column2721"/>
    <tableColumn id="2738" xr3:uid="{963AC2AC-D02E-4932-8DFC-7DD9233E27B7}" name="Column2722"/>
    <tableColumn id="2739" xr3:uid="{75A51A3D-8B6A-470C-BD73-9B8A1549A25D}" name="Column2723"/>
    <tableColumn id="2740" xr3:uid="{89C94E98-8329-4A98-B8AF-2364D29E6CFD}" name="Column2724"/>
    <tableColumn id="2741" xr3:uid="{18819AF7-40C5-4F71-AA98-A0B03FE50FE0}" name="Column2725"/>
    <tableColumn id="2742" xr3:uid="{DCCC3616-716C-4276-A7C1-E2A07852BFC1}" name="Column2726"/>
    <tableColumn id="2743" xr3:uid="{4724699D-6DBC-40F6-B5C3-94D01B96ECB9}" name="Column2727"/>
    <tableColumn id="2744" xr3:uid="{12378666-599D-443A-891A-F0E3E9957070}" name="Column2728"/>
    <tableColumn id="2745" xr3:uid="{8B22CEEA-CFC5-4EB1-A565-0F5866318368}" name="Column2729"/>
    <tableColumn id="2746" xr3:uid="{DE37478E-4C69-4B46-824B-29B27B022AE6}" name="Column2730"/>
    <tableColumn id="2747" xr3:uid="{E3CA7F3C-F0DC-4EDC-BC4B-AB19A77B4F0F}" name="Column2731"/>
    <tableColumn id="2748" xr3:uid="{85C9F865-2BC5-4078-84BB-DA596FEB28CB}" name="Column2732"/>
    <tableColumn id="2749" xr3:uid="{0CD12D47-CA47-4491-9A77-E546F3C2287B}" name="Column2733"/>
    <tableColumn id="2750" xr3:uid="{5DD39A8C-B0F5-44CF-8D4B-B101091CE55F}" name="Column2734"/>
    <tableColumn id="2751" xr3:uid="{6EFB1909-81EF-4B8E-9705-FFD58CE5D9A8}" name="Column2735"/>
    <tableColumn id="2752" xr3:uid="{5F0EA511-0A02-4D91-A5AB-8390E103B72E}" name="Column2736"/>
    <tableColumn id="2753" xr3:uid="{D79E3640-B6B3-4A3A-B7CA-2ABE7E13BC96}" name="Column2737"/>
    <tableColumn id="2754" xr3:uid="{C0F87686-EC5C-4A83-9ACE-CD133B3DA89B}" name="Column2738"/>
    <tableColumn id="2755" xr3:uid="{95499404-39C8-4024-B65B-5B28198BA9B4}" name="Column2739"/>
    <tableColumn id="2756" xr3:uid="{7E97C5C5-68B6-42E7-BA98-5E5C71DC5F2C}" name="Column2740"/>
    <tableColumn id="2757" xr3:uid="{63FEA6C8-6714-4D8F-8183-568954723B9B}" name="Column2741"/>
    <tableColumn id="2758" xr3:uid="{800DA129-0659-44E5-94CA-FE66C6165BB5}" name="Column2742"/>
    <tableColumn id="2759" xr3:uid="{8991963C-12FD-43B0-9901-7FFD1472D850}" name="Column2743"/>
    <tableColumn id="2760" xr3:uid="{B2E47D06-35EA-4C40-98B8-191257D16A99}" name="Column2744"/>
    <tableColumn id="2761" xr3:uid="{0351E52B-055F-4FE8-A69D-D731AF35DD35}" name="Column2745"/>
    <tableColumn id="2762" xr3:uid="{4D4B7457-A323-4690-9DD6-6287D7637CC1}" name="Column2746"/>
    <tableColumn id="2763" xr3:uid="{07C9E598-8BE9-4199-9F58-5CF58A212EC8}" name="Column2747"/>
    <tableColumn id="2764" xr3:uid="{BFC43A22-C211-468E-A85E-122BB8C994AA}" name="Column2748"/>
    <tableColumn id="2765" xr3:uid="{DD197955-3B34-4B07-BE61-F08CBD8CF7C2}" name="Column2749"/>
    <tableColumn id="2766" xr3:uid="{187DCF18-23E2-448D-8A47-25EAB93623DC}" name="Column2750"/>
    <tableColumn id="2767" xr3:uid="{D3368802-8AA5-4DA8-8F0A-4F525ADC17DE}" name="Column2751"/>
    <tableColumn id="2768" xr3:uid="{6E6B4674-62B0-4831-ACFA-7CA4B4626661}" name="Column2752"/>
    <tableColumn id="2769" xr3:uid="{6202642A-58C4-4BF3-A38B-042293178476}" name="Column2753"/>
    <tableColumn id="2770" xr3:uid="{E9E0D174-904F-435D-BD92-25EB21714E8D}" name="Column2754"/>
    <tableColumn id="2771" xr3:uid="{32FEABC7-74E7-4180-A2AC-9624B3CD0546}" name="Column2755"/>
    <tableColumn id="2772" xr3:uid="{CC3777A4-A84E-4C89-BDB5-741BFB9F4378}" name="Column2756"/>
    <tableColumn id="2773" xr3:uid="{F352968A-3825-402B-95C3-E9246B5E171A}" name="Column2757"/>
    <tableColumn id="2774" xr3:uid="{46B6B955-40CF-4180-A2AB-B8D0FFB61812}" name="Column2758"/>
    <tableColumn id="2775" xr3:uid="{000EC3BF-7E35-4FF7-9C40-8FF2F7D764F8}" name="Column2759"/>
    <tableColumn id="2776" xr3:uid="{88F48333-7655-4F0F-834E-F9362D8AB97A}" name="Column2760"/>
    <tableColumn id="2777" xr3:uid="{CC215B05-0B99-40E7-A94B-84154213D7B7}" name="Column2761"/>
    <tableColumn id="2778" xr3:uid="{A4DC40C5-706E-41D6-B145-4E1CD88B1962}" name="Column2762"/>
    <tableColumn id="2779" xr3:uid="{C1F7344B-AA12-4B15-B7D5-A29B4DCE0060}" name="Column2763"/>
    <tableColumn id="2780" xr3:uid="{164614A3-90BE-4573-9366-F0350B15AE1C}" name="Column2764"/>
    <tableColumn id="2781" xr3:uid="{58727567-FFFF-4014-878E-945C477EDE8D}" name="Column2765"/>
    <tableColumn id="2782" xr3:uid="{E7223679-9DF4-4CE5-92D7-D3FB3CC78269}" name="Column2766"/>
    <tableColumn id="2783" xr3:uid="{67316A8E-D092-4458-A90C-2DCA95312087}" name="Column2767"/>
    <tableColumn id="2784" xr3:uid="{2962985C-8EAB-4770-98CF-12F200864545}" name="Column2768"/>
    <tableColumn id="2785" xr3:uid="{B5317E5E-02CA-482F-97FB-E80B2746DDC9}" name="Column2769"/>
    <tableColumn id="2786" xr3:uid="{8E834A77-DC81-4964-A07D-CE36E64A77CD}" name="Column2770"/>
    <tableColumn id="2787" xr3:uid="{A5AE608A-053D-44C9-A37F-EAE3466D402E}" name="Column2771"/>
    <tableColumn id="2788" xr3:uid="{611B53AD-2341-4E5E-A987-B0160B28107E}" name="Column2772"/>
    <tableColumn id="2789" xr3:uid="{EE5BBAFD-E04C-42C3-B453-ABB07D7B8909}" name="Column2773"/>
    <tableColumn id="2790" xr3:uid="{887698BE-9EB7-4E9F-B052-5CB722A22730}" name="Column2774"/>
    <tableColumn id="2791" xr3:uid="{57AA2E94-BD0D-4D03-B550-9CF522FE703A}" name="Column2775"/>
    <tableColumn id="2792" xr3:uid="{3D89FBEF-C264-4D9E-9180-5EA6B6ED2F04}" name="Column2776"/>
    <tableColumn id="2793" xr3:uid="{7D819131-2643-4735-9610-844D53869DD2}" name="Column2777"/>
    <tableColumn id="2794" xr3:uid="{5D5A40E0-7C2A-4C03-80E3-25C0851DC2F8}" name="Column2778"/>
    <tableColumn id="2795" xr3:uid="{B54B5251-9AF4-4F3A-A5CF-DA92FCFAA333}" name="Column2779"/>
    <tableColumn id="2796" xr3:uid="{79FCD3C4-9F89-4010-AD3E-FC3AD8D6676A}" name="Column2780"/>
    <tableColumn id="2797" xr3:uid="{522636F9-B294-4923-B594-D47F1BF166E8}" name="Column2781"/>
    <tableColumn id="2798" xr3:uid="{CBD0F3A8-D842-4FE5-936C-432713291E2B}" name="Column2782"/>
    <tableColumn id="2799" xr3:uid="{53F2F86D-088C-46A3-AAAD-657A829612C1}" name="Column2783"/>
    <tableColumn id="2800" xr3:uid="{422D2ABA-506F-4D9B-99A8-456AC0ED1DD6}" name="Column2784"/>
    <tableColumn id="2801" xr3:uid="{19D43423-AF25-44FA-98C0-73835A956BEA}" name="Column2785"/>
    <tableColumn id="2802" xr3:uid="{E8E21B9B-0886-4459-81DD-A48FF45B7CC2}" name="Column2786"/>
    <tableColumn id="2803" xr3:uid="{18D3E3CA-5352-4440-92C6-83B880ED0B87}" name="Column2787"/>
    <tableColumn id="2804" xr3:uid="{26813E13-7BF3-4C06-A37A-9F566BC16E9E}" name="Column2788"/>
    <tableColumn id="2805" xr3:uid="{CB4A8666-D2C4-42CF-A851-91BD0348F053}" name="Column2789"/>
    <tableColumn id="2806" xr3:uid="{33B5D62B-D232-4931-80B1-7A1A16B692B9}" name="Column2790"/>
    <tableColumn id="2807" xr3:uid="{29CE9623-3069-421C-A399-AED8264EEFAE}" name="Column2791"/>
    <tableColumn id="2808" xr3:uid="{2AB432A5-7636-4EFB-B206-57C8C5D8F94B}" name="Column2792"/>
    <tableColumn id="2809" xr3:uid="{61FD78CE-92D4-4510-853D-AAB96C7C4F1C}" name="Column2793"/>
    <tableColumn id="2810" xr3:uid="{0769C76F-01F1-40E3-9739-12FE790B06DE}" name="Column2794"/>
    <tableColumn id="2811" xr3:uid="{B6999BEE-E15C-48CD-AC59-7CAF0108F2CE}" name="Column2795"/>
    <tableColumn id="2812" xr3:uid="{975D399D-73B2-4722-B771-601052AB1C39}" name="Column2796"/>
    <tableColumn id="2813" xr3:uid="{9D46F78B-B3D1-4C7D-B758-7FF50A69E2D5}" name="Column2797"/>
    <tableColumn id="2814" xr3:uid="{755B4859-63B1-411F-9973-6C0BC7CAFD5B}" name="Column2798"/>
    <tableColumn id="2815" xr3:uid="{6108ECD7-24C9-4126-BF10-75A9C5CA576E}" name="Column2799"/>
    <tableColumn id="2816" xr3:uid="{7A60787B-FC1F-4EF4-B0A6-620E5FA5C0BC}" name="Column2800"/>
    <tableColumn id="2817" xr3:uid="{4102AED2-7E8F-498C-A911-3CAB3A2BBE2B}" name="Column2801"/>
    <tableColumn id="2818" xr3:uid="{25D27DE0-6494-430F-A86D-138C94626C0C}" name="Column2802"/>
    <tableColumn id="2819" xr3:uid="{7BF89778-21CE-4451-8482-81E2D689D42A}" name="Column2803"/>
    <tableColumn id="2820" xr3:uid="{EE30184F-3EFD-4265-B5C8-ACC66B398394}" name="Column2804"/>
    <tableColumn id="2821" xr3:uid="{40E7CE63-9630-498D-B71D-2344BBA84730}" name="Column2805"/>
    <tableColumn id="2822" xr3:uid="{FD218C5E-F93B-425C-A0E3-FECE30B688E0}" name="Column2806"/>
    <tableColumn id="2823" xr3:uid="{3DAEFDDD-A63D-4054-870C-C42635C9F846}" name="Column2807"/>
    <tableColumn id="2824" xr3:uid="{9C597BDE-A0B7-4B39-B4A0-0ACBBA35838B}" name="Column2808"/>
    <tableColumn id="2825" xr3:uid="{1F1086D9-D9B0-4C6E-92FF-6FADA02010FF}" name="Column2809"/>
    <tableColumn id="2826" xr3:uid="{D9CF2520-9796-4849-BEA0-60E7712B414B}" name="Column2810"/>
    <tableColumn id="2827" xr3:uid="{0E64BF7A-082B-4A57-A0CB-9A21FF4FCD1F}" name="Column2811"/>
    <tableColumn id="2828" xr3:uid="{1D5E42EB-0E2D-4DFC-8919-4DB1D85C4E2D}" name="Column2812"/>
    <tableColumn id="2829" xr3:uid="{66E738E7-6FA0-45FD-88A4-67CE15AC8962}" name="Column2813"/>
    <tableColumn id="2830" xr3:uid="{77DB8DD0-A216-443F-B18C-522BEDBAE35E}" name="Column2814"/>
    <tableColumn id="2831" xr3:uid="{62A4A65B-DB51-491B-840D-ACDE78A9804A}" name="Column2815"/>
    <tableColumn id="2832" xr3:uid="{B86DD8C0-A784-4259-8DDD-4AE120E5E272}" name="Column2816"/>
    <tableColumn id="2833" xr3:uid="{EF9B83B7-9D5F-4864-A32C-22B525479946}" name="Column2817"/>
    <tableColumn id="2834" xr3:uid="{DC9D0CF9-E7B4-4523-9FB6-D243564B89F6}" name="Column2818"/>
    <tableColumn id="2835" xr3:uid="{80EF2357-D319-42C2-9B02-835A9F8A3649}" name="Column2819"/>
    <tableColumn id="2836" xr3:uid="{9D4EDAF4-44E8-4FAC-9DC0-927C6433674A}" name="Column2820"/>
    <tableColumn id="2837" xr3:uid="{62C6A2FF-923C-4665-A629-9547A97D90C2}" name="Column2821"/>
    <tableColumn id="2838" xr3:uid="{E09CABEE-161D-408B-BA59-50E30C227072}" name="Column2822"/>
    <tableColumn id="2839" xr3:uid="{17804B44-870B-489D-9D97-D7B6A7917930}" name="Column2823"/>
    <tableColumn id="2840" xr3:uid="{DB7A5A6D-1E1B-476E-9527-0EC8103588D7}" name="Column2824"/>
    <tableColumn id="2841" xr3:uid="{B6C24E87-F471-4895-A1AC-84AE40C7010A}" name="Column2825"/>
    <tableColumn id="2842" xr3:uid="{B6316EA5-0EFF-4844-AF73-CDE201BCC97F}" name="Column2826"/>
    <tableColumn id="2843" xr3:uid="{84645E00-A360-4CCE-8133-B76516CE47F9}" name="Column2827"/>
    <tableColumn id="2844" xr3:uid="{5C9878D9-2AEF-40B7-9720-73774798B5E1}" name="Column2828"/>
    <tableColumn id="2845" xr3:uid="{61ACF1BC-95BC-4675-95E8-8F7B92291DCE}" name="Column2829"/>
    <tableColumn id="2846" xr3:uid="{6C6745CD-4D18-4D7D-AEB7-91C08D6606B2}" name="Column2830"/>
    <tableColumn id="2847" xr3:uid="{96CEDEE9-10B7-4561-AD57-0B3C76B02A08}" name="Column2831"/>
    <tableColumn id="2848" xr3:uid="{71E1433D-B5E1-403F-9E95-02C4D38DF103}" name="Column2832"/>
    <tableColumn id="2849" xr3:uid="{76D8E07A-3856-44B8-A196-20728B554B4D}" name="Column2833"/>
    <tableColumn id="2850" xr3:uid="{4AFCFD95-1B90-4295-AF5A-827B444335C9}" name="Column2834"/>
    <tableColumn id="2851" xr3:uid="{CD783211-D64F-4AF3-8B3A-84C16DF1E765}" name="Column2835"/>
    <tableColumn id="2852" xr3:uid="{F4976C3D-B73B-4851-89D2-F36101D4E60B}" name="Column2836"/>
    <tableColumn id="2853" xr3:uid="{3D2AE109-61B9-45E0-A352-18E1DB111E09}" name="Column2837"/>
    <tableColumn id="2854" xr3:uid="{B47FF7D0-9A26-4A56-A4FE-2ACD072DAB08}" name="Column2838"/>
    <tableColumn id="2855" xr3:uid="{38B6337E-CB1F-4519-9C3F-EA56448A2C79}" name="Column2839"/>
    <tableColumn id="2856" xr3:uid="{70B5770C-EE17-43EE-97AD-E620171F0E27}" name="Column2840"/>
    <tableColumn id="2857" xr3:uid="{6A421E77-D68C-406C-A04D-706ECC363F6A}" name="Column2841"/>
    <tableColumn id="2858" xr3:uid="{B70FD0E1-A84A-49A5-A456-9F72F6761AFA}" name="Column2842"/>
    <tableColumn id="2859" xr3:uid="{15016716-1C53-425E-9661-1143C3B88935}" name="Column2843"/>
    <tableColumn id="2860" xr3:uid="{39B5FEB9-53F1-4DAA-AF3B-0A69F1E81AE2}" name="Column2844"/>
    <tableColumn id="2861" xr3:uid="{4DF0BCFF-0C33-4553-B2B2-0B6821AC9C74}" name="Column2845"/>
    <tableColumn id="2862" xr3:uid="{BA1327C5-5410-4ACE-A1C1-171CFF25090F}" name="Column2846"/>
    <tableColumn id="2863" xr3:uid="{38881511-816B-4743-9FB6-4FF2F4F1E9B3}" name="Column2847"/>
    <tableColumn id="2864" xr3:uid="{9EE29F50-092C-4690-A247-6A65E911047A}" name="Column2848"/>
    <tableColumn id="2865" xr3:uid="{DE629BEE-7B87-4068-81CB-70EB77CC36AB}" name="Column2849"/>
    <tableColumn id="2866" xr3:uid="{D4976A79-E666-40A7-A4C1-BF3B2272F082}" name="Column2850"/>
    <tableColumn id="2867" xr3:uid="{BB0B11A6-E652-4187-A30A-9EAECF480A31}" name="Column2851"/>
    <tableColumn id="2868" xr3:uid="{A636DFD8-6EA3-40CD-95EA-86A23E931C65}" name="Column2852"/>
    <tableColumn id="2869" xr3:uid="{F98B3665-B16F-4EB8-9818-29ADA454984F}" name="Column2853"/>
    <tableColumn id="2870" xr3:uid="{1EDC79EA-1617-4D35-ACC0-E0DE3CA92DFE}" name="Column2854"/>
    <tableColumn id="2871" xr3:uid="{37D1CCED-FE5F-4892-A591-FED2BF115782}" name="Column2855"/>
    <tableColumn id="2872" xr3:uid="{083FEE6E-C3F9-48BD-870B-3D5D260F41D4}" name="Column2856"/>
    <tableColumn id="2873" xr3:uid="{E743837E-4D90-44BB-819A-8BB3F741D5B0}" name="Column2857"/>
    <tableColumn id="2874" xr3:uid="{1EDA382A-B37E-40B5-9225-98DE8F460277}" name="Column2858"/>
    <tableColumn id="2875" xr3:uid="{583E78A6-6DB9-44CD-9D3E-8353D8A20E68}" name="Column2859"/>
    <tableColumn id="2876" xr3:uid="{0C3EAEFA-B6B5-406B-8295-6714D6A05A4A}" name="Column2860"/>
    <tableColumn id="2877" xr3:uid="{4AE206FD-6BA0-49E5-AB1D-98BD48CFC5C8}" name="Column2861"/>
    <tableColumn id="2878" xr3:uid="{7F08410D-7958-45F4-8FBC-49D8612133DF}" name="Column2862"/>
    <tableColumn id="2879" xr3:uid="{FD5CB4B3-63BA-4CD3-A246-2427580660C6}" name="Column2863"/>
    <tableColumn id="2880" xr3:uid="{37F11BF0-C25F-4A9D-BD73-08D4D984ABCC}" name="Column2864"/>
    <tableColumn id="2881" xr3:uid="{D17E93D6-E6DD-4216-B3DA-FC497F077926}" name="Column2865"/>
    <tableColumn id="2882" xr3:uid="{9A302633-8714-4DF6-A1EF-540655D285C7}" name="Column2866"/>
    <tableColumn id="2883" xr3:uid="{6F8E4ED9-8F55-4574-BF0B-62BBEA489582}" name="Column2867"/>
    <tableColumn id="2884" xr3:uid="{20F0D86E-0DFC-4EB7-BFE5-6FBA9AF8A8F6}" name="Column2868"/>
    <tableColumn id="2885" xr3:uid="{9ABBBE78-03C5-4D07-A408-E817C11A2283}" name="Column2869"/>
    <tableColumn id="2886" xr3:uid="{FC2D20AD-8D5E-4B54-8767-3177B149C3B5}" name="Column2870"/>
    <tableColumn id="2887" xr3:uid="{4A4E6234-8B1B-4FC3-95A0-4EE03AAF1ACE}" name="Column2871"/>
    <tableColumn id="2888" xr3:uid="{13FEED95-40B6-4A67-8165-739FE46B0ABA}" name="Column2872"/>
    <tableColumn id="2889" xr3:uid="{7DFC3983-1858-48DE-9DB6-6A90A9B58B9D}" name="Column2873"/>
    <tableColumn id="2890" xr3:uid="{B6DD7A0A-C9C8-441F-8173-3CF47679EB0F}" name="Column2874"/>
    <tableColumn id="2891" xr3:uid="{CD9973AC-B18D-4707-846E-0C1D3F099A8C}" name="Column2875"/>
    <tableColumn id="2892" xr3:uid="{A129330E-5610-4026-A22E-FF4CFAD27F59}" name="Column2876"/>
    <tableColumn id="2893" xr3:uid="{2D6BF1B7-81B9-4FB3-B22B-6F1FA97391ED}" name="Column2877"/>
    <tableColumn id="2894" xr3:uid="{377961F4-07F3-455A-8EA7-DD4DE082A3B7}" name="Column2878"/>
    <tableColumn id="2895" xr3:uid="{BD389025-C273-41BD-A0D0-B6A1E4EC007B}" name="Column2879"/>
    <tableColumn id="2896" xr3:uid="{6574EECC-A5CA-4B6E-900A-A0B1C3E9207A}" name="Column2880"/>
    <tableColumn id="2897" xr3:uid="{77589A00-20DB-4E4D-B7EF-500F1C6A079F}" name="Column2881"/>
    <tableColumn id="2898" xr3:uid="{63BEFDF3-7251-42BE-A0B6-64C9D454AE74}" name="Column2882"/>
    <tableColumn id="2899" xr3:uid="{AABB9571-634C-4715-B4EF-0FE1A45E71A2}" name="Column2883"/>
    <tableColumn id="2900" xr3:uid="{C102E1CD-0050-4276-8F30-4D495E61E641}" name="Column2884"/>
    <tableColumn id="2901" xr3:uid="{5D936F6E-D92C-486F-AFB1-D259B5452D12}" name="Column2885"/>
    <tableColumn id="2902" xr3:uid="{C8462FBC-EB70-49FE-B344-E3C2E18427AC}" name="Column2886"/>
    <tableColumn id="2903" xr3:uid="{DBDCDB3D-1B90-4215-A800-F35722401FC1}" name="Column2887"/>
    <tableColumn id="2904" xr3:uid="{A054E120-6643-44EE-98F2-9D1E4E735CB4}" name="Column2888"/>
    <tableColumn id="2905" xr3:uid="{78B9EEA4-545D-4348-868E-855697E62547}" name="Column2889"/>
    <tableColumn id="2906" xr3:uid="{A5ECA2D2-E240-45AD-91FC-DE9BF3E497D0}" name="Column2890"/>
    <tableColumn id="2907" xr3:uid="{8E3A8976-CF6C-436D-B6CE-55D9C39251A8}" name="Column2891"/>
    <tableColumn id="2908" xr3:uid="{4A3FDBDB-46D0-4635-A756-736312F923FA}" name="Column2892"/>
    <tableColumn id="2909" xr3:uid="{5D9D6006-61D3-4CF2-85E1-DDAD6C9B8AD4}" name="Column2893"/>
    <tableColumn id="2910" xr3:uid="{E151117C-2EC0-4ACC-B4E1-74491FE1BB3F}" name="Column2894"/>
    <tableColumn id="2911" xr3:uid="{55C020AA-240A-446D-8CC7-90F198641167}" name="Column2895"/>
    <tableColumn id="2912" xr3:uid="{B8ED3C55-1747-4834-85AD-05D0AC5B4B7C}" name="Column2896"/>
    <tableColumn id="2913" xr3:uid="{6ADB9F52-8923-48AE-97BF-DE456167F4F5}" name="Column2897"/>
    <tableColumn id="2914" xr3:uid="{3EE7AE9C-0F61-4A4A-86C8-94F8ED19504C}" name="Column2898"/>
    <tableColumn id="2915" xr3:uid="{770031E3-B540-4F86-BE77-6903B6C15D92}" name="Column2899"/>
    <tableColumn id="2916" xr3:uid="{43B4D953-50DA-4944-B737-F87B41B17400}" name="Column2900"/>
    <tableColumn id="2917" xr3:uid="{7042143C-E8A3-4002-8393-828C39C6026B}" name="Column2901"/>
    <tableColumn id="2918" xr3:uid="{AA2C9CA1-41BD-44F9-B504-F664510EA5FD}" name="Column2902"/>
    <tableColumn id="2919" xr3:uid="{B793E4A2-28BC-4616-86B7-DBB3F6DDD8A6}" name="Column2903"/>
    <tableColumn id="2920" xr3:uid="{4C9380DA-0CDC-499F-BF73-CC07E01BE057}" name="Column2904"/>
    <tableColumn id="2921" xr3:uid="{908C8853-9CCB-4256-AB3E-092490BCA985}" name="Column2905"/>
    <tableColumn id="2922" xr3:uid="{5C48AC56-9B40-485D-89EE-E3178BEEE1ED}" name="Column2906"/>
    <tableColumn id="2923" xr3:uid="{102CD2D9-CFB5-45CE-8D93-AF94836C71BA}" name="Column2907"/>
    <tableColumn id="2924" xr3:uid="{6B5E4A83-9134-4CC7-A2BE-71200B399565}" name="Column2908"/>
    <tableColumn id="2925" xr3:uid="{D7721642-70FB-46CD-B919-BFD1CEA05829}" name="Column2909"/>
    <tableColumn id="2926" xr3:uid="{EB8F3931-A67F-4081-AF12-C2A4231C22BB}" name="Column2910"/>
    <tableColumn id="2927" xr3:uid="{4E8B5F58-2F68-4053-9EA6-C4F3C0E214AC}" name="Column2911"/>
    <tableColumn id="2928" xr3:uid="{BA394644-CA74-4E9D-9C36-7D96087C34BF}" name="Column2912"/>
    <tableColumn id="2929" xr3:uid="{A9F8396D-A8A8-4483-879C-E07B89DB98EA}" name="Column2913"/>
    <tableColumn id="2930" xr3:uid="{4DD5A2AC-C87F-4457-A885-8D6BDC491963}" name="Column2914"/>
    <tableColumn id="2931" xr3:uid="{D5499EA1-21B2-4C51-A22D-FEA92386B199}" name="Column2915"/>
    <tableColumn id="2932" xr3:uid="{9979F591-99F3-417E-B987-7157F0A17C7C}" name="Column2916"/>
    <tableColumn id="2933" xr3:uid="{9EFA5008-57E0-44F4-BC24-F96A18B2E96C}" name="Column2917"/>
    <tableColumn id="2934" xr3:uid="{4C757C17-32AD-485C-A184-6F59AC7E87BD}" name="Column2918"/>
    <tableColumn id="2935" xr3:uid="{DBE0A649-3B36-480D-9670-7B1CC5AD6D1D}" name="Column2919"/>
    <tableColumn id="2936" xr3:uid="{C6930E17-C7F7-4273-94E5-418681E16BF2}" name="Column2920"/>
    <tableColumn id="2937" xr3:uid="{FCFA908E-A838-4439-A9C4-D70017D002F6}" name="Column2921"/>
    <tableColumn id="2938" xr3:uid="{26F64705-080A-4984-AEA8-9F157DBC5413}" name="Column2922"/>
    <tableColumn id="2939" xr3:uid="{169B0088-C0C4-476D-BD70-E177C73A13DD}" name="Column2923"/>
    <tableColumn id="2940" xr3:uid="{DCE8A345-0A99-4778-A684-47B9C4945007}" name="Column2924"/>
    <tableColumn id="2941" xr3:uid="{DCE74A82-B283-4158-A2B1-6E1E4AC8A2FE}" name="Column2925"/>
    <tableColumn id="2942" xr3:uid="{50AA378B-4C05-4C97-8C18-93DE958D2484}" name="Column2926"/>
    <tableColumn id="2943" xr3:uid="{D14FE7C8-4512-4007-8036-DD2DCB842C8D}" name="Column2927"/>
    <tableColumn id="2944" xr3:uid="{F7E30B63-1D83-426B-903B-80781E9280CE}" name="Column2928"/>
    <tableColumn id="2945" xr3:uid="{D889E6F6-D783-489F-829A-F008D7E1FF98}" name="Column2929"/>
    <tableColumn id="2946" xr3:uid="{38CD054A-A3B9-42F7-8FC5-F2537A86B556}" name="Column2930"/>
    <tableColumn id="2947" xr3:uid="{FC3AF0FD-D09B-4805-9A44-4FBCDC7569B1}" name="Column2931"/>
    <tableColumn id="2948" xr3:uid="{9D5484A9-C24D-4FE7-BBDA-F5FF5A20B50A}" name="Column2932"/>
    <tableColumn id="2949" xr3:uid="{1FFF4949-70B0-4C89-BE2F-034B80A98DFF}" name="Column2933"/>
    <tableColumn id="2950" xr3:uid="{C8D59001-0DF6-4EF0-A50A-FF0EF4B18014}" name="Column2934"/>
    <tableColumn id="2951" xr3:uid="{A92A62C1-B0F0-45C6-859E-71BA5EC91ACD}" name="Column2935"/>
    <tableColumn id="2952" xr3:uid="{E177CCEC-2F6F-4124-82A5-BB315153FB9E}" name="Column2936"/>
    <tableColumn id="2953" xr3:uid="{7E15D04F-893D-4577-9D0E-3C603F627BD2}" name="Column2937"/>
    <tableColumn id="2954" xr3:uid="{9E1B764A-298D-4790-B942-C66FC92396C3}" name="Column2938"/>
    <tableColumn id="2955" xr3:uid="{301855FC-7BEC-4591-AFAB-1F2AC81AA48E}" name="Column2939"/>
    <tableColumn id="2956" xr3:uid="{413D9593-753D-40C7-9831-4BF9F9F85AE6}" name="Column2940"/>
    <tableColumn id="2957" xr3:uid="{4E11B2F2-3C76-4428-A4F6-82058351B49F}" name="Column2941"/>
    <tableColumn id="2958" xr3:uid="{3C164C23-A960-45B7-A3BF-CF57DC1EE182}" name="Column2942"/>
    <tableColumn id="2959" xr3:uid="{0D4634B6-3356-4A1E-A7FD-AD91E3F72708}" name="Column2943"/>
    <tableColumn id="2960" xr3:uid="{AE972D25-3E91-4BA1-A947-D7E2F5D82EB5}" name="Column2944"/>
    <tableColumn id="2961" xr3:uid="{C4C5D817-7223-4B66-961E-73E446A7BA6D}" name="Column2945"/>
    <tableColumn id="2962" xr3:uid="{666CB30F-7054-4EFB-A8EC-FAB2913F1D9D}" name="Column2946"/>
    <tableColumn id="2963" xr3:uid="{BAA1559C-05B5-47F5-9FB1-7C07B9358070}" name="Column2947"/>
    <tableColumn id="2964" xr3:uid="{7FB33E23-1F19-4B8E-932C-779F08A5DF70}" name="Column2948"/>
    <tableColumn id="2965" xr3:uid="{7963ABD0-9D59-46A3-9E11-F2B5BAE134B1}" name="Column2949"/>
    <tableColumn id="2966" xr3:uid="{E4BCEC73-0A74-4E2C-B854-BA73177847E5}" name="Column2950"/>
    <tableColumn id="2967" xr3:uid="{7C4EE6F4-C79C-4B61-962D-9DA0F79F571B}" name="Column2951"/>
    <tableColumn id="2968" xr3:uid="{907FFFCE-E8BF-44F0-ACD4-37DC5E7FFC04}" name="Column2952"/>
    <tableColumn id="2969" xr3:uid="{8C8B2276-00C7-4D46-B69E-23E0DD75C71D}" name="Column2953"/>
    <tableColumn id="2970" xr3:uid="{DCF8064F-3E6C-4E8A-82BD-014AC7F0AF0B}" name="Column2954"/>
    <tableColumn id="2971" xr3:uid="{98ECCEDE-25CC-4DC2-8393-E3308F3FC1F2}" name="Column2955"/>
    <tableColumn id="2972" xr3:uid="{4E53C6EC-38CE-4F50-9E17-55B773E1A3B5}" name="Column2956"/>
    <tableColumn id="2973" xr3:uid="{EADA3A1F-B75E-4009-A5D0-41F223033D2C}" name="Column2957"/>
    <tableColumn id="2974" xr3:uid="{4A64C03E-7F98-4791-A9AA-2EDC5CBEE40B}" name="Column2958"/>
    <tableColumn id="2975" xr3:uid="{E5FACA37-00EB-449B-8C21-C8B97D98222F}" name="Column2959"/>
    <tableColumn id="2976" xr3:uid="{78964DA3-E390-4A91-9286-96EF28A4755A}" name="Column2960"/>
    <tableColumn id="2977" xr3:uid="{29A6AB1C-9294-4624-A489-58346A8B5A64}" name="Column2961"/>
    <tableColumn id="2978" xr3:uid="{5FDEC50F-809A-48D9-A1CE-CFB8DD9B5F7A}" name="Column2962"/>
    <tableColumn id="2979" xr3:uid="{59CA2CDA-F2CA-4B9E-80E3-7A9435E34328}" name="Column2963"/>
    <tableColumn id="2980" xr3:uid="{8194ADCD-AF32-409E-AA22-AE099ADFEFC0}" name="Column2964"/>
    <tableColumn id="2981" xr3:uid="{59A7A1E5-95F1-4E92-AD5A-CF3F7B05882E}" name="Column2965"/>
    <tableColumn id="2982" xr3:uid="{75B8D52F-A02E-4CA2-B495-D9589306238C}" name="Column2966"/>
    <tableColumn id="2983" xr3:uid="{18201884-4571-47DE-93EB-E945A42FE3D3}" name="Column2967"/>
    <tableColumn id="2984" xr3:uid="{95866C72-8B18-4CBF-9207-7A884E4C2B80}" name="Column2968"/>
    <tableColumn id="2985" xr3:uid="{26F81603-6059-45DC-A74D-FC0346DB9EAB}" name="Column2969"/>
    <tableColumn id="2986" xr3:uid="{8D196370-8639-4FEE-8686-4BDE420B0ADC}" name="Column2970"/>
    <tableColumn id="2987" xr3:uid="{4F184516-F3BB-4F7C-8190-8E05CB296967}" name="Column2971"/>
    <tableColumn id="2988" xr3:uid="{60074DAA-0092-441A-B45E-F32E048FF8B8}" name="Column2972"/>
    <tableColumn id="2989" xr3:uid="{C8FBF44B-3BB6-4FFF-871C-55D1EED72633}" name="Column2973"/>
    <tableColumn id="2990" xr3:uid="{69B8C23E-9460-4DF7-839F-66D37111B75C}" name="Column2974"/>
    <tableColumn id="2991" xr3:uid="{6872FB4F-6CDE-48E5-96D8-533D1FA795A3}" name="Column2975"/>
    <tableColumn id="2992" xr3:uid="{855B3A05-84DB-443F-BFD8-A2B9CC3195A4}" name="Column2976"/>
    <tableColumn id="2993" xr3:uid="{D0C4D2C7-E278-4403-9E02-DB4880A91041}" name="Column2977"/>
    <tableColumn id="2994" xr3:uid="{AC169AAE-4E4B-43A0-981C-567410F9FE7B}" name="Column2978"/>
    <tableColumn id="2995" xr3:uid="{301EF351-FA44-486C-8D3E-E95E49DCF50F}" name="Column2979"/>
    <tableColumn id="2996" xr3:uid="{2F367422-0533-4E0D-98DB-C3A79890807F}" name="Column2980"/>
    <tableColumn id="2997" xr3:uid="{5FAE6952-AE3F-4A93-BDE0-997AD8B90F75}" name="Column2981"/>
    <tableColumn id="2998" xr3:uid="{FDB07B77-38EE-4A94-9C1F-DD3833B59018}" name="Column2982"/>
    <tableColumn id="2999" xr3:uid="{AEB43542-ECE5-470A-9E60-C43A1F87A451}" name="Column2983"/>
    <tableColumn id="3000" xr3:uid="{3F3DD526-2B95-4007-A3CB-B43FB3246394}" name="Column2984"/>
    <tableColumn id="3001" xr3:uid="{CB780FD0-93A3-426A-93A8-3EDBB7A986C9}" name="Column2985"/>
    <tableColumn id="3002" xr3:uid="{B703946F-069C-4EA6-9813-C78A4D927B99}" name="Column2986"/>
    <tableColumn id="3003" xr3:uid="{BCB923F2-CF7E-4AB5-AD01-90967326FDC8}" name="Column2987"/>
    <tableColumn id="3004" xr3:uid="{7FBFF034-026B-4F9C-807C-DF5D99B5D09D}" name="Column2988"/>
    <tableColumn id="3005" xr3:uid="{8A326CBD-042A-4A22-960F-AB2124731B8E}" name="Column2989"/>
    <tableColumn id="3006" xr3:uid="{9DFA7050-DF4E-4D8C-8EFD-C1D407D49970}" name="Column2990"/>
    <tableColumn id="3007" xr3:uid="{AE467896-6D5A-4420-8920-7725615961F2}" name="Column2991"/>
    <tableColumn id="3008" xr3:uid="{B1B600C3-848E-4D9D-9A30-D237080F5C45}" name="Column2992"/>
    <tableColumn id="3009" xr3:uid="{5F5B27B9-AA90-4C86-82A5-57AF0A94A3F0}" name="Column2993"/>
    <tableColumn id="3010" xr3:uid="{70A569F2-D089-4C39-B302-0035FF3D029D}" name="Column2994"/>
    <tableColumn id="3011" xr3:uid="{C14DA6E8-469C-432F-8019-D59540EE9F3A}" name="Column2995"/>
    <tableColumn id="3012" xr3:uid="{DAFB88E1-53E7-4F8F-B3AC-2A48390581FC}" name="Column2996"/>
    <tableColumn id="3013" xr3:uid="{B202CB98-872B-4D7E-B251-E3A51DA8BE95}" name="Column2997"/>
    <tableColumn id="3014" xr3:uid="{806D79A2-5133-4562-833C-E10A3D49CD8C}" name="Column2998"/>
    <tableColumn id="3015" xr3:uid="{E4803B7F-5F62-439F-844C-49291E58F3CF}" name="Column2999"/>
    <tableColumn id="3016" xr3:uid="{1C638631-A760-4452-9A4C-F1E49CF506FA}" name="Column3000"/>
    <tableColumn id="3017" xr3:uid="{6FA6CCB7-838E-4F24-AF41-0941A7E9C064}" name="Column3001"/>
    <tableColumn id="3018" xr3:uid="{7C091B26-D5C6-454D-A817-8BA286CCDD2F}" name="Column3002"/>
    <tableColumn id="3019" xr3:uid="{B7A0B1BD-0756-4E50-AB1B-0F84579A75A9}" name="Column3003"/>
    <tableColumn id="3020" xr3:uid="{07EF8C9D-C10E-4A7D-863E-1612ACF14AB6}" name="Column3004"/>
    <tableColumn id="3021" xr3:uid="{65C44AD6-6B40-4707-B33C-C1A790B53B9A}" name="Column3005"/>
    <tableColumn id="3022" xr3:uid="{D4A07AF1-F082-4C98-B30A-97C75F4AE3C1}" name="Column3006"/>
    <tableColumn id="3023" xr3:uid="{F8A73A82-4366-4530-B247-F489829ED4DB}" name="Column3007"/>
    <tableColumn id="3024" xr3:uid="{079E03CF-C47E-41E2-98D2-6D0C2DCD6E7F}" name="Column3008"/>
    <tableColumn id="3025" xr3:uid="{E9D41AD7-949F-4A9A-ABC1-09192CBB966E}" name="Column3009"/>
    <tableColumn id="3026" xr3:uid="{5644E75C-755F-432D-8ACC-304B1FD7D96D}" name="Column3010"/>
    <tableColumn id="3027" xr3:uid="{85CC497A-A055-4D31-B130-6F423B6A7C80}" name="Column3011"/>
    <tableColumn id="3028" xr3:uid="{C076D5EA-9D2A-4299-90B9-04C2833B0812}" name="Column3012"/>
    <tableColumn id="3029" xr3:uid="{7C138183-97E8-49FA-8E8F-3AF378766D2D}" name="Column3013"/>
    <tableColumn id="3030" xr3:uid="{6B78E25B-C1AF-4394-9349-084FCEB098DF}" name="Column3014"/>
    <tableColumn id="3031" xr3:uid="{E46D3626-007C-43BA-849C-5AA65F7C7FCB}" name="Column3015"/>
    <tableColumn id="3032" xr3:uid="{00E4E74F-D0BA-4430-8FDC-837C7AFA48CB}" name="Column3016"/>
    <tableColumn id="3033" xr3:uid="{69307D8F-A330-4458-8768-808DEEA08590}" name="Column3017"/>
    <tableColumn id="3034" xr3:uid="{2A99FBD6-06B9-4E08-944E-8AB566B0A2D6}" name="Column3018"/>
    <tableColumn id="3035" xr3:uid="{C142AE9F-3F01-48D5-A621-BDB0E9635027}" name="Column3019"/>
    <tableColumn id="3036" xr3:uid="{03DBBC60-A5A6-4768-8554-3916DE361C8B}" name="Column3020"/>
    <tableColumn id="3037" xr3:uid="{4F525829-D45A-41AC-A7EA-752B4E2710E1}" name="Column3021"/>
    <tableColumn id="3038" xr3:uid="{2AEAD2D7-19CC-41B4-B564-018B5CEF2A31}" name="Column3022"/>
    <tableColumn id="3039" xr3:uid="{72DDD47E-4905-4B6D-9576-5505AEC4F0B3}" name="Column3023"/>
    <tableColumn id="3040" xr3:uid="{0153BDBF-4CAD-495D-B29B-B52E99027BCF}" name="Column3024"/>
    <tableColumn id="3041" xr3:uid="{00AEB3AA-0DC4-4540-B655-CDB5E9763DE7}" name="Column3025"/>
    <tableColumn id="3042" xr3:uid="{EAE6BB63-2592-4C90-B93D-C4C36F45ED9B}" name="Column3026"/>
    <tableColumn id="3043" xr3:uid="{E04B9086-14E9-4C93-8E1B-AAFBD4832FB0}" name="Column3027"/>
    <tableColumn id="3044" xr3:uid="{3CF50BD3-F482-4BBC-A495-021C8CCDC1FA}" name="Column3028"/>
    <tableColumn id="3045" xr3:uid="{685EF392-30EB-486F-94F2-7EDE78AF03F9}" name="Column3029"/>
    <tableColumn id="3046" xr3:uid="{29D5CBCC-AEC5-4ACB-8D3E-86C1A80087F7}" name="Column3030"/>
    <tableColumn id="3047" xr3:uid="{CB047394-4368-4BA8-A1FE-EB70B8094837}" name="Column3031"/>
    <tableColumn id="3048" xr3:uid="{A39FC57A-F82C-4EF4-AF61-216EA0C67590}" name="Column3032"/>
    <tableColumn id="3049" xr3:uid="{C7C13A31-AE32-4143-A6AF-21F3AB27E318}" name="Column3033"/>
    <tableColumn id="3050" xr3:uid="{61F2C76C-0B0F-446D-B5B5-7B2FF3DC2737}" name="Column3034"/>
    <tableColumn id="3051" xr3:uid="{E569F190-3658-4F80-80DA-6E40004647FB}" name="Column3035"/>
    <tableColumn id="3052" xr3:uid="{D60B5289-AB8A-4544-A589-6972E0CDB757}" name="Column3036"/>
    <tableColumn id="3053" xr3:uid="{3D1E3EE5-688C-48B4-B49E-20CB1F3EC203}" name="Column3037"/>
    <tableColumn id="3054" xr3:uid="{2A029E76-3C77-48D0-B747-0079A0BECDCA}" name="Column3038"/>
    <tableColumn id="3055" xr3:uid="{4EFE5EB8-589A-4852-BE9C-54A1EB6D2401}" name="Column3039"/>
    <tableColumn id="3056" xr3:uid="{BF40791D-4F2C-44D6-8AE2-4DB967E1F0AD}" name="Column3040"/>
    <tableColumn id="3057" xr3:uid="{0A51F5F7-C34C-41DF-ABA8-F19A58F057D9}" name="Column3041"/>
    <tableColumn id="3058" xr3:uid="{79AC772D-EEBB-4815-A28E-595434E6B844}" name="Column3042"/>
    <tableColumn id="3059" xr3:uid="{BBA38DB5-5B58-4025-8F6A-464EF661FA14}" name="Column3043"/>
    <tableColumn id="3060" xr3:uid="{648217D1-DA8E-4A22-B4E6-A765C918B953}" name="Column3044"/>
    <tableColumn id="3061" xr3:uid="{F2DE975E-FC69-4D06-BD51-7EA484845234}" name="Column3045"/>
    <tableColumn id="3062" xr3:uid="{19F720D6-89B8-4C16-A8C6-EB6DDAFBE61E}" name="Column3046"/>
    <tableColumn id="3063" xr3:uid="{6F59463F-5AD2-4061-9AA2-105D3959D8A6}" name="Column3047"/>
    <tableColumn id="3064" xr3:uid="{4062D756-C326-46CB-9B03-46EDC3162A93}" name="Column3048"/>
    <tableColumn id="3065" xr3:uid="{4F6B9FDC-0409-4AFE-86C7-600A48E76FBF}" name="Column3049"/>
    <tableColumn id="3066" xr3:uid="{3B094220-370D-4DE6-9450-4F233FFDCEFC}" name="Column3050"/>
    <tableColumn id="3067" xr3:uid="{BCB56FBA-BF7C-4035-BF8A-E6D535D2A45D}" name="Column3051"/>
    <tableColumn id="3068" xr3:uid="{EE588F88-9723-4ECE-99F5-BF603F4F20C5}" name="Column3052"/>
    <tableColumn id="3069" xr3:uid="{210559C7-BD71-48C1-809C-D85CA30C1119}" name="Column3053"/>
    <tableColumn id="3070" xr3:uid="{CF241B3C-0F5C-488B-B76D-4F6E9378B25D}" name="Column3054"/>
    <tableColumn id="3071" xr3:uid="{CF2BAB33-4828-4CCD-9D0A-2865509CF532}" name="Column3055"/>
    <tableColumn id="3072" xr3:uid="{90C3F406-34B8-4C82-B739-22E6F96CC11E}" name="Column3056"/>
    <tableColumn id="3073" xr3:uid="{211354AC-EE52-428B-B4AF-E900B92E443C}" name="Column3057"/>
    <tableColumn id="3074" xr3:uid="{A1D697F2-8838-4B47-A2E7-B1A1846160E6}" name="Column3058"/>
    <tableColumn id="3075" xr3:uid="{32ED6D4C-F7AB-4FF9-B062-FDF33D86FC0B}" name="Column3059"/>
    <tableColumn id="3076" xr3:uid="{F43E4606-E270-409B-BBA3-8AF4D2CAF65C}" name="Column3060"/>
    <tableColumn id="3077" xr3:uid="{092D471D-E12D-4210-8D7B-65BE59B38FA3}" name="Column3061"/>
    <tableColumn id="3078" xr3:uid="{45E12BA8-E7A9-4D79-B8D2-096DFF345C01}" name="Column3062"/>
    <tableColumn id="3079" xr3:uid="{6AB6477D-3747-444D-8840-1AD555739C05}" name="Column3063"/>
    <tableColumn id="3080" xr3:uid="{4A703277-431D-432A-8D70-04CFE12A4896}" name="Column3064"/>
    <tableColumn id="3081" xr3:uid="{5524130E-91A8-4036-A168-02C76691796C}" name="Column3065"/>
    <tableColumn id="3082" xr3:uid="{6DA24066-C15D-4668-9C44-7808110795CF}" name="Column3066"/>
    <tableColumn id="3083" xr3:uid="{A7E1C4AB-1198-4BC0-A037-E67BB91E8C73}" name="Column3067"/>
    <tableColumn id="3084" xr3:uid="{21621AF4-D2BC-4E9A-9BE6-17E832AEDF68}" name="Column3068"/>
    <tableColumn id="3085" xr3:uid="{E630002A-AB4E-43AB-9ABF-28426CEC46B6}" name="Column3069"/>
    <tableColumn id="3086" xr3:uid="{742DE015-1624-45C0-BAE8-2C296F134D2D}" name="Column3070"/>
    <tableColumn id="3087" xr3:uid="{912157C6-6715-4072-8CFC-78C4236DAE4E}" name="Column3071"/>
    <tableColumn id="3088" xr3:uid="{E9E6839B-A1D5-4D34-9608-E3D5F4CF43AA}" name="Column3072"/>
    <tableColumn id="3089" xr3:uid="{5C267074-9C84-49C4-B7DA-1B96A04FBB4E}" name="Column3073"/>
    <tableColumn id="3090" xr3:uid="{03C9C825-D1AD-4E94-85C5-401222BC4CE4}" name="Column3074"/>
    <tableColumn id="3091" xr3:uid="{4842C5A1-49AB-42B9-9614-950ED6EF06D7}" name="Column3075"/>
    <tableColumn id="3092" xr3:uid="{A028738E-B9BB-4F92-A8AA-DC8286C2D796}" name="Column3076"/>
    <tableColumn id="3093" xr3:uid="{18955A47-CE6E-4E1B-9057-0A95B4EB50E4}" name="Column3077"/>
    <tableColumn id="3094" xr3:uid="{A1AC9573-50B1-4FDD-A3A9-0D0282634B64}" name="Column3078"/>
    <tableColumn id="3095" xr3:uid="{92FD6DE4-59EF-4E09-B004-53C3DE257A66}" name="Column3079"/>
    <tableColumn id="3096" xr3:uid="{BDA5D653-6F99-4C5E-A5A9-413C4D662A35}" name="Column3080"/>
    <tableColumn id="3097" xr3:uid="{0B96F7AD-96E7-495A-8F30-63C426AE3752}" name="Column3081"/>
    <tableColumn id="3098" xr3:uid="{AC2A7728-0DA3-4414-96EC-5F652688F44D}" name="Column3082"/>
    <tableColumn id="3099" xr3:uid="{1CFB4550-5AB2-45C1-9F2A-7A0A3D0F8D39}" name="Column3083"/>
    <tableColumn id="3100" xr3:uid="{ECF9B37D-2468-4DFD-856A-0D3232BE29EE}" name="Column3084"/>
    <tableColumn id="3101" xr3:uid="{2E12E73E-EB3E-4DC2-ACCA-4FFE5B0AC165}" name="Column3085"/>
    <tableColumn id="3102" xr3:uid="{987D740B-893A-4BC9-AB45-D9A94DAF8065}" name="Column3086"/>
    <tableColumn id="3103" xr3:uid="{A51D6F84-5726-44D7-B0FF-220F49C7ACC8}" name="Column3087"/>
    <tableColumn id="3104" xr3:uid="{68B51869-4083-462C-9AC9-E85CCCFCBAEB}" name="Column3088"/>
    <tableColumn id="3105" xr3:uid="{0A66C1A7-3F23-4FAC-9430-1F2B95151140}" name="Column3089"/>
    <tableColumn id="3106" xr3:uid="{3D861F07-DEA4-4904-936D-5872D5C4A8CA}" name="Column3090"/>
    <tableColumn id="3107" xr3:uid="{6EC3D2EB-1EB8-4F91-85ED-2C8DE96DF10F}" name="Column3091"/>
    <tableColumn id="3108" xr3:uid="{8C32E9C9-CD8D-432F-955F-0B4DE88E89FC}" name="Column3092"/>
    <tableColumn id="3109" xr3:uid="{8078827E-164D-49FD-A6DD-69E7B27851B2}" name="Column3093"/>
    <tableColumn id="3110" xr3:uid="{F7EBA6EB-A09F-4EBD-8686-0A2D7F585EE8}" name="Column3094"/>
    <tableColumn id="3111" xr3:uid="{D8DB4122-1962-405E-8215-C3E44E3DEA32}" name="Column3095"/>
    <tableColumn id="3112" xr3:uid="{4EB83812-9322-40B6-9E00-6124EC633051}" name="Column3096"/>
    <tableColumn id="3113" xr3:uid="{2F0094EB-F344-4186-843A-C76AD12F531B}" name="Column3097"/>
    <tableColumn id="3114" xr3:uid="{BBDB81E1-DF4B-4C66-8875-F5C721BE8505}" name="Column3098"/>
    <tableColumn id="3115" xr3:uid="{24EE887A-0675-40EF-BBD4-18CE94A2EE69}" name="Column3099"/>
    <tableColumn id="3116" xr3:uid="{00E8C731-B41C-446E-9BB3-EF4C39B59350}" name="Column3100"/>
    <tableColumn id="3117" xr3:uid="{EE7D6644-3C86-48E9-AA9E-81350C276557}" name="Column3101"/>
    <tableColumn id="3118" xr3:uid="{854E3736-65E4-4312-883C-383627DEA490}" name="Column3102"/>
    <tableColumn id="3119" xr3:uid="{EF9D63B7-CC51-4763-9DC3-3A8EF1A8A21E}" name="Column3103"/>
    <tableColumn id="3120" xr3:uid="{7AFDBD98-84FB-49CA-8A47-F9373DF6DA60}" name="Column3104"/>
    <tableColumn id="3121" xr3:uid="{C2F19FA1-20FC-4D9C-B343-40A117F5BF1A}" name="Column3105"/>
    <tableColumn id="3122" xr3:uid="{8017EE78-8884-4428-92D3-E0BB4F3250FB}" name="Column3106"/>
    <tableColumn id="3123" xr3:uid="{B73FCE46-2F75-4799-8342-73D63B0ACA03}" name="Column3107"/>
    <tableColumn id="3124" xr3:uid="{9CF9CDC7-91EB-4B23-AD52-7D7C8C341DD5}" name="Column3108"/>
    <tableColumn id="3125" xr3:uid="{520BC469-C54E-4B82-8D03-21C3E3474209}" name="Column3109"/>
    <tableColumn id="3126" xr3:uid="{CE2F4B30-6687-4589-8EFE-F41964A66DD9}" name="Column3110"/>
    <tableColumn id="3127" xr3:uid="{24DC62D4-DCEC-4666-8BD5-E7518C6DA2F6}" name="Column3111"/>
    <tableColumn id="3128" xr3:uid="{DEA3A76B-FEE2-49B1-BE32-8054C4E0B0CA}" name="Column3112"/>
    <tableColumn id="3129" xr3:uid="{8C79911B-F840-44F4-8AF3-45FEAF5569A0}" name="Column3113"/>
    <tableColumn id="3130" xr3:uid="{807E3388-DC2D-436B-BAF0-A0611D12E614}" name="Column3114"/>
    <tableColumn id="3131" xr3:uid="{AFFA9660-B617-490E-B707-C4E45705E1D1}" name="Column3115"/>
    <tableColumn id="3132" xr3:uid="{0CE5DC57-4363-479B-8D09-EBCEA4E5EDDD}" name="Column3116"/>
    <tableColumn id="3133" xr3:uid="{CBAEC2B9-5BC8-4E4F-A509-1528D2A0E740}" name="Column3117"/>
    <tableColumn id="3134" xr3:uid="{04DD2A68-DEC9-48E4-AFDC-04813904685F}" name="Column3118"/>
    <tableColumn id="3135" xr3:uid="{66BE46E0-A9D7-4DE4-AA00-BAE42433AC1F}" name="Column3119"/>
    <tableColumn id="3136" xr3:uid="{64991338-B6A2-4907-A0E9-124A74D6ABC3}" name="Column3120"/>
    <tableColumn id="3137" xr3:uid="{09B5CAA6-9FD8-46AD-9795-55526A9E3291}" name="Column3121"/>
    <tableColumn id="3138" xr3:uid="{8E694D1B-2CAD-4660-965C-1205E2D88D49}" name="Column3122"/>
    <tableColumn id="3139" xr3:uid="{F3C2FF9B-520B-4D80-9039-396CA0B8518D}" name="Column3123"/>
    <tableColumn id="3140" xr3:uid="{AAD7D381-7843-4AB2-96F4-3282BBDDA46B}" name="Column3124"/>
    <tableColumn id="3141" xr3:uid="{6C6B5B27-6987-4FFE-81A7-883CE71761B3}" name="Column3125"/>
    <tableColumn id="3142" xr3:uid="{31AC9C65-53BE-489D-B1A5-3D5CD85DACB4}" name="Column3126"/>
    <tableColumn id="3143" xr3:uid="{12D7CB00-5DA9-44FD-BB7A-94A010A2ABB6}" name="Column3127"/>
    <tableColumn id="3144" xr3:uid="{D8B6014F-E996-4C91-9E00-AE6C937D456E}" name="Column3128"/>
    <tableColumn id="3145" xr3:uid="{C8F12437-0500-499F-9ADE-EC0ED3A2A356}" name="Column3129"/>
    <tableColumn id="3146" xr3:uid="{5B18DE8D-94D8-49C2-A668-C2F8D16AE415}" name="Column3130"/>
    <tableColumn id="3147" xr3:uid="{5F0688F2-A061-49D5-9818-604B08BBB77F}" name="Column3131"/>
    <tableColumn id="3148" xr3:uid="{F813476D-1296-4121-9A65-AFF551D8FA73}" name="Column3132"/>
    <tableColumn id="3149" xr3:uid="{6600AD0C-78DC-4D3E-A690-0BF004AC961C}" name="Column3133"/>
    <tableColumn id="3150" xr3:uid="{CC93FF87-5ABE-4ADF-8530-F76763F88D27}" name="Column3134"/>
    <tableColumn id="3151" xr3:uid="{88253E78-8E1D-45DB-B0A3-973DE8995B00}" name="Column3135"/>
    <tableColumn id="3152" xr3:uid="{B13F2A73-3394-4DAE-8263-404B24F115CA}" name="Column3136"/>
    <tableColumn id="3153" xr3:uid="{B201AC60-905A-407F-817E-0F5B105D8639}" name="Column3137"/>
    <tableColumn id="3154" xr3:uid="{91A773EE-BE71-4240-9BB3-9B600C0F644D}" name="Column3138"/>
    <tableColumn id="3155" xr3:uid="{E569243B-F220-4A91-8274-C7DF226BE5CF}" name="Column3139"/>
    <tableColumn id="3156" xr3:uid="{9C614C43-5860-40DC-AF12-0E0FDD098B56}" name="Column3140"/>
    <tableColumn id="3157" xr3:uid="{024360F4-295B-471D-8391-BB1C6E825353}" name="Column3141"/>
    <tableColumn id="3158" xr3:uid="{51FD6C34-4947-47F3-B011-9E1573869C86}" name="Column3142"/>
    <tableColumn id="3159" xr3:uid="{374A9D64-73AC-4CC7-AAF9-83BEA774DF7E}" name="Column3143"/>
    <tableColumn id="3160" xr3:uid="{0C85048C-98CA-4DCB-B541-EFEB21B5D257}" name="Column3144"/>
    <tableColumn id="3161" xr3:uid="{E13ACCEA-F3BE-4F35-8BE2-8C2DA52779C2}" name="Column3145"/>
    <tableColumn id="3162" xr3:uid="{5BDF2BA4-3010-4248-A720-840C3E6A2CE0}" name="Column3146"/>
    <tableColumn id="3163" xr3:uid="{EF05D082-55D1-4F04-8C67-1EAFEE8B8E7D}" name="Column3147"/>
    <tableColumn id="3164" xr3:uid="{EFA9F492-0D89-48AE-AD34-2DAC24C3F783}" name="Column3148"/>
    <tableColumn id="3165" xr3:uid="{B039E5D5-FDBD-4C51-B5A3-16F0EE730485}" name="Column3149"/>
    <tableColumn id="3166" xr3:uid="{8C151FE0-63F6-4CBF-BDCF-4E019997B799}" name="Column3150"/>
    <tableColumn id="3167" xr3:uid="{0FBF0758-FF88-4115-942C-5BD76E655962}" name="Column3151"/>
    <tableColumn id="3168" xr3:uid="{F26487A7-9005-48CD-B2C4-C82C813EBD8C}" name="Column3152"/>
    <tableColumn id="3169" xr3:uid="{ABDEE39A-1EE5-4855-B6DA-F492AB6297CD}" name="Column3153"/>
    <tableColumn id="3170" xr3:uid="{F3B60F79-E78D-4CDA-8EE6-5C1B3A2F2FC0}" name="Column3154"/>
    <tableColumn id="3171" xr3:uid="{96F52E29-98DF-40B4-99D2-D42031A48519}" name="Column3155"/>
    <tableColumn id="3172" xr3:uid="{3F6627BF-EAF0-4622-B638-FCAB090AB260}" name="Column3156"/>
    <tableColumn id="3173" xr3:uid="{08BC5B1B-3741-4438-BDE0-AE0A804074DE}" name="Column3157"/>
    <tableColumn id="3174" xr3:uid="{0FBCB58E-FC8E-4275-8697-D47E0B78065E}" name="Column3158"/>
    <tableColumn id="3175" xr3:uid="{6D1AB056-103F-4A72-A5B1-CDCD36D5E8CC}" name="Column3159"/>
    <tableColumn id="3176" xr3:uid="{06354DBD-997D-4731-98EC-64DB96A82A3F}" name="Column3160"/>
    <tableColumn id="3177" xr3:uid="{0CCBCCF3-76D3-4486-BDF0-E7C1EF43DE3E}" name="Column3161"/>
    <tableColumn id="3178" xr3:uid="{0E158FEC-0FC6-4B67-8B16-69FFD648464A}" name="Column3162"/>
    <tableColumn id="3179" xr3:uid="{23CC4241-DEEE-4523-AA55-755B3C149329}" name="Column3163"/>
    <tableColumn id="3180" xr3:uid="{3FD8C20F-4F91-439F-B814-6A93CA751253}" name="Column3164"/>
    <tableColumn id="3181" xr3:uid="{05B16BF0-F7B9-4FE4-8118-EBD51B9D171B}" name="Column3165"/>
    <tableColumn id="3182" xr3:uid="{D1A5DAFB-5D4A-40A0-A641-EFB76707A4C7}" name="Column3166"/>
    <tableColumn id="3183" xr3:uid="{FD22C67E-F1EC-4F53-A206-F580EF86EB1B}" name="Column3167"/>
    <tableColumn id="3184" xr3:uid="{761D8252-F9EE-48EF-9FE7-9EB4CEFE56FD}" name="Column3168"/>
    <tableColumn id="3185" xr3:uid="{F9C88F7F-E485-404E-99CF-5FA665048EDB}" name="Column3169"/>
    <tableColumn id="3186" xr3:uid="{65EA3471-92E8-45AD-8A92-FC5F85A5BC2A}" name="Column3170"/>
    <tableColumn id="3187" xr3:uid="{24DEE77A-67DF-4B75-872B-00367070B84B}" name="Column3171"/>
    <tableColumn id="3188" xr3:uid="{06A4CC78-C54E-4176-9982-82F4B41375B2}" name="Column3172"/>
    <tableColumn id="3189" xr3:uid="{A0B5C653-2E48-4B62-AE00-B09832A0A69A}" name="Column3173"/>
    <tableColumn id="3190" xr3:uid="{808E4559-1EDC-4760-B3C1-D177C135EF7D}" name="Column3174"/>
    <tableColumn id="3191" xr3:uid="{1EF37B33-6D54-44CF-993E-999B6B3F9E1A}" name="Column3175"/>
    <tableColumn id="3192" xr3:uid="{37F6F723-2366-46DD-BE7A-DF0D3B13AA65}" name="Column3176"/>
    <tableColumn id="3193" xr3:uid="{C18EBE32-08CC-4419-9DBD-7FA7903BA84E}" name="Column3177"/>
    <tableColumn id="3194" xr3:uid="{3B729728-682E-450D-9665-11B38AB06235}" name="Column3178"/>
    <tableColumn id="3195" xr3:uid="{630FAE12-7C5E-4CB6-80DC-F70576EBC9ED}" name="Column3179"/>
    <tableColumn id="3196" xr3:uid="{5689BDFA-00BB-4ECD-9DEF-EF1D4EA57E59}" name="Column3180"/>
    <tableColumn id="3197" xr3:uid="{AC910D3D-9296-4029-A29E-E367B7D3DA22}" name="Column3181"/>
    <tableColumn id="3198" xr3:uid="{F5F0F642-F9C5-4640-9D31-AD7FA2D62795}" name="Column3182"/>
    <tableColumn id="3199" xr3:uid="{6978E12D-0F80-4326-BD7F-FF98FCF4D99D}" name="Column3183"/>
    <tableColumn id="3200" xr3:uid="{9620491B-0C12-410A-A616-53AFBC7C22A3}" name="Column3184"/>
    <tableColumn id="3201" xr3:uid="{DE9F6D0E-49BF-4A4E-9B0D-A89C9FA71AD2}" name="Column3185"/>
    <tableColumn id="3202" xr3:uid="{3B8DC779-ACF7-45E6-905E-7DBB3B94A713}" name="Column3186"/>
    <tableColumn id="3203" xr3:uid="{CF17878E-FEA9-48BD-A290-D4CDA160E903}" name="Column3187"/>
    <tableColumn id="3204" xr3:uid="{2019EB34-C6E1-4849-88AF-DE2B934F3A45}" name="Column3188"/>
    <tableColumn id="3205" xr3:uid="{B3CBF5D0-A049-4A0E-AFA3-5B1C00AAD848}" name="Column3189"/>
    <tableColumn id="3206" xr3:uid="{9EF371A9-AB7C-4597-886C-A1F7C941A690}" name="Column3190"/>
    <tableColumn id="3207" xr3:uid="{3BA0D429-1E25-4676-9536-A17F2461F61A}" name="Column3191"/>
    <tableColumn id="3208" xr3:uid="{3E0DB206-B528-4DDA-814E-BA3B683BD3B1}" name="Column3192"/>
    <tableColumn id="3209" xr3:uid="{9EF1BD70-C21D-4370-B2A7-F8E3835D73BA}" name="Column3193"/>
    <tableColumn id="3210" xr3:uid="{34284A09-7C07-4604-8411-8FA93FA4C79A}" name="Column3194"/>
    <tableColumn id="3211" xr3:uid="{CD1AD158-F0DD-4C51-91B3-6ABBEAB0BDB7}" name="Column3195"/>
    <tableColumn id="3212" xr3:uid="{99A69403-5671-479A-9AF6-61158B951AFC}" name="Column3196"/>
    <tableColumn id="3213" xr3:uid="{9C5726F5-28BF-4E21-81DF-D70FC59A9B6A}" name="Column3197"/>
    <tableColumn id="3214" xr3:uid="{52DF93EB-D41A-4F3E-8855-9D442A983B39}" name="Column3198"/>
    <tableColumn id="3215" xr3:uid="{A3E2CF07-A08A-454F-B8ED-18E6F9F3CC66}" name="Column3199"/>
    <tableColumn id="3216" xr3:uid="{A8C3F10C-5FD8-434C-905B-2CD462794BCF}" name="Column3200"/>
    <tableColumn id="3217" xr3:uid="{B5676A9E-E0DC-49EF-9733-D2C718437AE2}" name="Column3201"/>
    <tableColumn id="3218" xr3:uid="{2F5EFC54-2E5C-402D-A802-8A334D913846}" name="Column3202"/>
    <tableColumn id="3219" xr3:uid="{0501047C-8EB4-4F86-ABB9-CC41E7720BBE}" name="Column3203"/>
    <tableColumn id="3220" xr3:uid="{CB94BECB-02B2-414B-B4EF-589B71327312}" name="Column3204"/>
    <tableColumn id="3221" xr3:uid="{C18DF638-2F05-4F4B-AD76-C89A9729DB77}" name="Column3205"/>
    <tableColumn id="3222" xr3:uid="{9F458B56-D7BC-4A5E-85C0-1402D2FF6085}" name="Column3206"/>
    <tableColumn id="3223" xr3:uid="{C1A3245F-C090-4545-A2D4-DD06F0A5BEC1}" name="Column3207"/>
    <tableColumn id="3224" xr3:uid="{DB776254-CAD9-4C91-8C06-F81E693D4D69}" name="Column3208"/>
    <tableColumn id="3225" xr3:uid="{35404211-7EA2-42E0-8096-CA0E05499D19}" name="Column3209"/>
    <tableColumn id="3226" xr3:uid="{A7FFE357-1731-4A28-A6CC-B2938EBAB39D}" name="Column3210"/>
    <tableColumn id="3227" xr3:uid="{E24048B6-365E-4886-A463-5AAE902BC72F}" name="Column3211"/>
    <tableColumn id="3228" xr3:uid="{CE20A22C-FBB8-4D07-9AC6-A7803199ACB9}" name="Column3212"/>
    <tableColumn id="3229" xr3:uid="{97684E58-B15B-4AD1-9212-BAEEF5BE1114}" name="Column3213"/>
    <tableColumn id="3230" xr3:uid="{5EFEF449-AB43-406B-9A7D-C0B6B6B50C9D}" name="Column3214"/>
    <tableColumn id="3231" xr3:uid="{1DAED77F-6EFF-4399-A8E5-1595F56FBCDA}" name="Column3215"/>
    <tableColumn id="3232" xr3:uid="{09E52678-62C8-4B82-A4D9-FFBDB355F3C1}" name="Column3216"/>
    <tableColumn id="3233" xr3:uid="{B1F27E57-1EF0-4D8B-8A15-7B90690C541A}" name="Column3217"/>
    <tableColumn id="3234" xr3:uid="{4E1B5D3B-C841-499B-AF59-FC1DC454B60E}" name="Column3218"/>
    <tableColumn id="3235" xr3:uid="{7543DC11-A392-43C8-8E6F-B94D9650F69D}" name="Column3219"/>
    <tableColumn id="3236" xr3:uid="{9E6896FA-A62B-4FF4-B7C5-83FD601FC0B1}" name="Column3220"/>
    <tableColumn id="3237" xr3:uid="{A6319F91-26EA-405C-808A-A803C41F9F01}" name="Column3221"/>
    <tableColumn id="3238" xr3:uid="{CA1F1733-F58D-4148-A9CA-232B1CA0C64D}" name="Column3222"/>
    <tableColumn id="3239" xr3:uid="{2ACE329E-4FF3-48D6-A5D2-43831130EB9D}" name="Column3223"/>
    <tableColumn id="3240" xr3:uid="{011482A8-BCF4-4E14-BAC2-887CCC88B823}" name="Column3224"/>
    <tableColumn id="3241" xr3:uid="{858C6AC3-31F9-4388-AE39-A5593837118B}" name="Column3225"/>
    <tableColumn id="3242" xr3:uid="{EE337989-EDE8-4212-A76F-6A2DED5D805F}" name="Column3226"/>
    <tableColumn id="3243" xr3:uid="{D5E7A317-B77E-4544-9F68-E13DFA4ED482}" name="Column3227"/>
    <tableColumn id="3244" xr3:uid="{6D3CFCD1-CB78-4403-B350-7D0789D80063}" name="Column3228"/>
    <tableColumn id="3245" xr3:uid="{A678616B-B85F-4B4E-A20E-6CBABA6C3330}" name="Column3229"/>
    <tableColumn id="3246" xr3:uid="{EA42BB28-98D3-4E27-AD79-D2ECCD316B62}" name="Column3230"/>
    <tableColumn id="3247" xr3:uid="{AD79B1E9-9381-4D6B-BA09-0729DD9F3FBE}" name="Column3231"/>
    <tableColumn id="3248" xr3:uid="{AFCB25AC-5F52-483E-B46B-70840711C55F}" name="Column3232"/>
    <tableColumn id="3249" xr3:uid="{EE23C942-2200-4254-8CB3-23BCDC8F16A7}" name="Column3233"/>
    <tableColumn id="3250" xr3:uid="{85F71DAB-0033-449E-B3AC-928A801179AA}" name="Column3234"/>
    <tableColumn id="3251" xr3:uid="{B5D5EF44-54B8-41B5-AA85-DF8FD38A6054}" name="Column3235"/>
    <tableColumn id="3252" xr3:uid="{0FB9F91E-118B-44C9-A186-40A132CCBC21}" name="Column3236"/>
    <tableColumn id="3253" xr3:uid="{76AAD9C8-D25D-47CC-8DCE-4CD0F61019EF}" name="Column3237"/>
    <tableColumn id="3254" xr3:uid="{5F38F422-335E-4B2C-B4F0-B845B8798650}" name="Column3238"/>
    <tableColumn id="3255" xr3:uid="{CFAD946B-691F-441B-8D3F-A3893B07205E}" name="Column3239"/>
    <tableColumn id="3256" xr3:uid="{417AC0EE-17EC-440F-8735-26418C91B2B8}" name="Column3240"/>
    <tableColumn id="3257" xr3:uid="{D8C418AA-81DC-4FFC-B9AD-1CAAED13FB4E}" name="Column3241"/>
    <tableColumn id="3258" xr3:uid="{377F5324-E2F7-4A4E-AF6B-3A3BD2604894}" name="Column3242"/>
    <tableColumn id="3259" xr3:uid="{EB054AA2-9D14-44C0-AA74-406D8ABD2F4B}" name="Column3243"/>
    <tableColumn id="3260" xr3:uid="{A050B309-ACC2-46EE-A733-54ED0746B68B}" name="Column3244"/>
    <tableColumn id="3261" xr3:uid="{5AACE696-BF26-4E76-B95A-E652EFC23F14}" name="Column3245"/>
    <tableColumn id="3262" xr3:uid="{B01986D2-8DD3-49B5-9B40-7581A42D17EE}" name="Column3246"/>
    <tableColumn id="3263" xr3:uid="{4CDE4E4C-520F-4600-9834-C9574B31EC11}" name="Column3247"/>
    <tableColumn id="3264" xr3:uid="{97B51B39-9417-41C3-ACCC-E06E56493CAC}" name="Column3248"/>
    <tableColumn id="3265" xr3:uid="{82AF7E82-DD49-4B31-9D18-8C58670094A7}" name="Column3249"/>
    <tableColumn id="3266" xr3:uid="{AB475A17-FE73-44F4-93E9-005553D01C86}" name="Column3250"/>
    <tableColumn id="3267" xr3:uid="{CE5288DA-D009-43F9-823F-DB8498E35F4D}" name="Column3251"/>
    <tableColumn id="3268" xr3:uid="{935A8E41-12A6-4A52-9BF5-F1119484BE9C}" name="Column3252"/>
    <tableColumn id="3269" xr3:uid="{87CB34B2-EA02-49D4-8DA1-736101243D16}" name="Column3253"/>
    <tableColumn id="3270" xr3:uid="{4482E8A6-1386-451C-A582-E02727C2B692}" name="Column3254"/>
    <tableColumn id="3271" xr3:uid="{D5BB1562-3609-4DD6-BBF2-2ADF70F9C5A6}" name="Column3255"/>
    <tableColumn id="3272" xr3:uid="{86A210C0-AA36-4C78-AE6C-61101222BA35}" name="Column3256"/>
    <tableColumn id="3273" xr3:uid="{848086FB-860C-4746-9FA4-CD26EE0DE932}" name="Column3257"/>
    <tableColumn id="3274" xr3:uid="{DD156EF8-DC26-4BC4-B182-E92912383A55}" name="Column3258"/>
    <tableColumn id="3275" xr3:uid="{7BB5BC31-DD3A-49F6-B9F8-07053BA5CE83}" name="Column3259"/>
    <tableColumn id="3276" xr3:uid="{63A0FC2F-C671-4A5E-8954-32983C2760E7}" name="Column3260"/>
    <tableColumn id="3277" xr3:uid="{6A70D181-CA08-4686-9398-C775C4271A02}" name="Column3261"/>
    <tableColumn id="3278" xr3:uid="{804C2DE4-6CA6-439A-906C-82889204FC20}" name="Column3262"/>
    <tableColumn id="3279" xr3:uid="{85212D3D-59A4-47FB-BDF3-F30CBF8B8CE1}" name="Column3263"/>
    <tableColumn id="3280" xr3:uid="{67044D11-0998-41B8-95B2-B9583366F1DD}" name="Column3264"/>
    <tableColumn id="3281" xr3:uid="{F0A63228-930E-4328-ABF3-C4F1CC94704D}" name="Column3265"/>
    <tableColumn id="3282" xr3:uid="{50318339-CD3D-4995-99A8-F141FF1A992B}" name="Column3266"/>
    <tableColumn id="3283" xr3:uid="{59074794-404E-48E0-8E17-F3B8221A23A2}" name="Column3267"/>
    <tableColumn id="3284" xr3:uid="{357E4BE1-63FC-49F1-838D-8E5AF3747296}" name="Column3268"/>
    <tableColumn id="3285" xr3:uid="{8BB7EE92-D625-40F0-8E50-AD78A64D86B9}" name="Column3269"/>
    <tableColumn id="3286" xr3:uid="{76943F39-C906-40AA-A970-FBF04DE07564}" name="Column3270"/>
    <tableColumn id="3287" xr3:uid="{9AEBC067-9809-40F2-AFAB-78E814112C1A}" name="Column3271"/>
    <tableColumn id="3288" xr3:uid="{CFC9A077-9307-485D-9C68-FC92DD0E90F8}" name="Column3272"/>
    <tableColumn id="3289" xr3:uid="{CB20D0EA-9A53-479A-A2B2-7C42FA316331}" name="Column3273"/>
    <tableColumn id="3290" xr3:uid="{459B01AB-2470-46F0-A179-F38D989577CF}" name="Column3274"/>
    <tableColumn id="3291" xr3:uid="{5554C1AB-042B-4B8C-B46F-067925870963}" name="Column3275"/>
    <tableColumn id="3292" xr3:uid="{DC70C7AF-1954-4FF2-818A-34BC7E90CA5A}" name="Column3276"/>
    <tableColumn id="3293" xr3:uid="{833E1554-0EE9-4AD6-BE92-2DE5DCB0FB1E}" name="Column3277"/>
    <tableColumn id="3294" xr3:uid="{CFA9FF88-ADA9-4711-8D64-2EF7541CF1F9}" name="Column3278"/>
    <tableColumn id="3295" xr3:uid="{A6E4C650-E683-490C-A01A-89378EE13BA1}" name="Column3279"/>
    <tableColumn id="3296" xr3:uid="{C8C817D2-D11D-49FF-AE22-3CE3AB1CFB41}" name="Column3280"/>
    <tableColumn id="3297" xr3:uid="{2B72B46B-40CF-418E-9909-1737FD7819C6}" name="Column3281"/>
    <tableColumn id="3298" xr3:uid="{066C3085-8B94-407E-B498-75E63BDC7818}" name="Column3282"/>
    <tableColumn id="3299" xr3:uid="{7BFDE1FA-3551-4297-8869-738832D34DDC}" name="Column3283"/>
    <tableColumn id="3300" xr3:uid="{B0159008-2D89-4B10-9960-5E8A4D686170}" name="Column3284"/>
    <tableColumn id="3301" xr3:uid="{D274FA73-003B-4F6E-8F97-6EB4E6BA58B8}" name="Column3285"/>
    <tableColumn id="3302" xr3:uid="{BC00E9E5-7387-41A8-B8F3-89753A61209B}" name="Column3286"/>
    <tableColumn id="3303" xr3:uid="{2C95FE3E-2689-4F91-A6D7-3E22D279BB71}" name="Column3287"/>
    <tableColumn id="3304" xr3:uid="{B534684F-5D53-407A-BA87-4C3AD2188CC4}" name="Column3288"/>
    <tableColumn id="3305" xr3:uid="{C1EB9E13-BBE3-42D0-BB2E-AC3BCBF29CDC}" name="Column3289"/>
    <tableColumn id="3306" xr3:uid="{0FDCADB6-8CCE-490B-812B-C8262D3F5552}" name="Column3290"/>
    <tableColumn id="3307" xr3:uid="{47FB5EC0-A4A3-41EA-9E16-82F8604BBA7E}" name="Column3291"/>
    <tableColumn id="3308" xr3:uid="{535583EB-6512-4907-A1FB-3514F268503A}" name="Column3292"/>
    <tableColumn id="3309" xr3:uid="{306770B4-4FBB-4A16-A623-6AD3516EEF71}" name="Column3293"/>
    <tableColumn id="3310" xr3:uid="{E57165F9-B9CA-4D16-838A-8519252D2E97}" name="Column3294"/>
    <tableColumn id="3311" xr3:uid="{0100E785-03CC-4773-A360-9AA606BB2392}" name="Column3295"/>
    <tableColumn id="3312" xr3:uid="{4DA5AB14-EF4E-4A33-9C86-416EF03EBED1}" name="Column3296"/>
    <tableColumn id="3313" xr3:uid="{E5949475-C720-40AC-B8AF-2BDA384D8511}" name="Column3297"/>
    <tableColumn id="3314" xr3:uid="{BEA31E50-C476-47E2-95F3-0271042F1745}" name="Column3298"/>
    <tableColumn id="3315" xr3:uid="{FDD7CCB7-4BA2-4A5A-8D51-E182C1B67AB9}" name="Column3299"/>
    <tableColumn id="3316" xr3:uid="{07CBD0BE-DE59-4616-AF4E-260841B85A09}" name="Column3300"/>
    <tableColumn id="3317" xr3:uid="{F7C8B586-7A04-4E0C-81BB-DA4092A3ECD6}" name="Column3301"/>
    <tableColumn id="3318" xr3:uid="{55A9FF0F-0C9B-4EDB-9289-32722E1F0BB9}" name="Column3302"/>
    <tableColumn id="3319" xr3:uid="{282575A1-522E-4F93-86AC-407E1D7863F7}" name="Column3303"/>
    <tableColumn id="3320" xr3:uid="{50138FF3-F2A8-44B7-8BE2-C30CC223C7F0}" name="Column3304"/>
    <tableColumn id="3321" xr3:uid="{DDD8C751-184E-4296-902E-4C4297286455}" name="Column3305"/>
    <tableColumn id="3322" xr3:uid="{82CF0D1B-9121-4C58-9FA4-214986A69A84}" name="Column3306"/>
    <tableColumn id="3323" xr3:uid="{14399338-F9DA-49D4-A8FE-56E9C076C90F}" name="Column3307"/>
    <tableColumn id="3324" xr3:uid="{3163D969-A2B1-4101-83C2-CFF1C39019FC}" name="Column3308"/>
    <tableColumn id="3325" xr3:uid="{EC6E0450-8824-43A3-B8DA-BB29DA4EB6A7}" name="Column3309"/>
    <tableColumn id="3326" xr3:uid="{0626B177-4DA3-43AD-81A3-12FE1AC33A61}" name="Column3310"/>
    <tableColumn id="3327" xr3:uid="{E01A70E1-BD65-4878-84ED-449013952AAE}" name="Column3311"/>
    <tableColumn id="3328" xr3:uid="{04AE2F8E-5F2D-4F3A-829D-1523DB02C174}" name="Column3312"/>
    <tableColumn id="3329" xr3:uid="{C7AEB40C-3916-4EBA-8896-B6585C40967F}" name="Column3313"/>
    <tableColumn id="3330" xr3:uid="{521AEBFF-3AF6-4CB1-B65B-CBC4315E1081}" name="Column3314"/>
    <tableColumn id="3331" xr3:uid="{91B2DE32-6B4E-4F6E-B2C1-0D4BEEF7E994}" name="Column3315"/>
    <tableColumn id="3332" xr3:uid="{E94AA43F-66E2-43D3-BCCD-806AA1B061FC}" name="Column3316"/>
    <tableColumn id="3333" xr3:uid="{DABE8395-99C4-4497-9C7A-215E8BADD365}" name="Column3317"/>
    <tableColumn id="3334" xr3:uid="{62B5AD5E-DA51-4062-BF3A-2A2AD78E84D6}" name="Column3318"/>
    <tableColumn id="3335" xr3:uid="{8CD3AA13-B158-44A0-B76C-D59A02FBB227}" name="Column3319"/>
    <tableColumn id="3336" xr3:uid="{93C6E1F8-D326-4DBE-9950-709CBD99289D}" name="Column3320"/>
    <tableColumn id="3337" xr3:uid="{B7F9C0D0-43AA-485F-832C-960792868B58}" name="Column3321"/>
    <tableColumn id="3338" xr3:uid="{D34C3345-767D-499C-A269-F901D0ECCC3E}" name="Column3322"/>
    <tableColumn id="3339" xr3:uid="{E98A92FB-7741-4366-9221-CD682DA2972B}" name="Column3323"/>
    <tableColumn id="3340" xr3:uid="{7E57CE74-CA36-496D-AE10-FBD750BD447E}" name="Column3324"/>
    <tableColumn id="3341" xr3:uid="{2DECDA40-50D7-4339-B2EB-C76D182E6BE2}" name="Column3325"/>
    <tableColumn id="3342" xr3:uid="{410519A9-5C20-4051-9D46-4A74C64740FE}" name="Column3326"/>
    <tableColumn id="3343" xr3:uid="{8E2D72C1-5169-4E71-AE83-250405A4738B}" name="Column3327"/>
    <tableColumn id="3344" xr3:uid="{464351DE-2C09-42E7-875B-24C7DBBBDA50}" name="Column3328"/>
    <tableColumn id="3345" xr3:uid="{1883F875-7786-4597-B482-97E8F6FB407C}" name="Column3329"/>
    <tableColumn id="3346" xr3:uid="{C70F5756-D143-449A-88F0-5ACD06AC4DA6}" name="Column3330"/>
    <tableColumn id="3347" xr3:uid="{6C8FC5C7-1DDA-4789-A65A-A6589260AC60}" name="Column3331"/>
    <tableColumn id="3348" xr3:uid="{E7F8C96D-4D71-451E-8D52-932DD60521E0}" name="Column3332"/>
    <tableColumn id="3349" xr3:uid="{DBC4C1F7-2E20-4DFC-8DBC-01106DB116D8}" name="Column3333"/>
    <tableColumn id="3350" xr3:uid="{F95D6089-51A4-4970-856A-A4AC1C19FD64}" name="Column3334"/>
    <tableColumn id="3351" xr3:uid="{AEEFE596-8C26-4489-A032-AE057F18BC26}" name="Column3335"/>
    <tableColumn id="3352" xr3:uid="{1CC686EF-7E4C-41BF-8E83-0D9BB6DC507F}" name="Column3336"/>
    <tableColumn id="3353" xr3:uid="{C6E80E89-0711-49F5-90FF-8A4D70BD51D4}" name="Column3337"/>
    <tableColumn id="3354" xr3:uid="{9167B634-292E-4683-AD85-201752E28637}" name="Column3338"/>
    <tableColumn id="3355" xr3:uid="{CD18F0DA-7A36-4E91-B167-A7114312D150}" name="Column3339"/>
    <tableColumn id="3356" xr3:uid="{5B9262AC-9D58-46C6-BE20-E3607D5FF3A6}" name="Column3340"/>
    <tableColumn id="3357" xr3:uid="{CB13DBAE-30D6-424B-A4CF-F510C8D833F7}" name="Column3341"/>
    <tableColumn id="3358" xr3:uid="{410CA172-F68D-4650-B13D-AA23CFADDF67}" name="Column3342"/>
    <tableColumn id="3359" xr3:uid="{76C11C6B-63D7-4EC9-97B8-5E71155CA623}" name="Column3343"/>
    <tableColumn id="3360" xr3:uid="{896F478C-95C3-4268-975B-1764B9BBB696}" name="Column3344"/>
    <tableColumn id="3361" xr3:uid="{7CE65961-E66E-4D3F-8008-8B9DC4BC5A22}" name="Column3345"/>
    <tableColumn id="3362" xr3:uid="{F619788E-94CF-4934-90F4-D56B9D47A758}" name="Column3346"/>
    <tableColumn id="3363" xr3:uid="{7A891DB6-2255-42BD-903C-09A9B65A67A9}" name="Column3347"/>
    <tableColumn id="3364" xr3:uid="{CD4E5CC0-F8F2-44F9-B029-84F01074D1DA}" name="Column3348"/>
    <tableColumn id="3365" xr3:uid="{BAC9B908-7A9A-48C9-BC26-1138C716A8EF}" name="Column3349"/>
    <tableColumn id="3366" xr3:uid="{A2B3E1DC-7D2F-4233-9B6B-14CAB2A30495}" name="Column3350"/>
    <tableColumn id="3367" xr3:uid="{7321A27A-9310-4B59-88FE-6DFB0BA1B314}" name="Column3351"/>
    <tableColumn id="3368" xr3:uid="{61FDBE83-8869-411A-8F53-305BCB0EA3C9}" name="Column3352"/>
    <tableColumn id="3369" xr3:uid="{27C3B492-4358-4C36-B125-97BD9B2CD008}" name="Column3353"/>
    <tableColumn id="3370" xr3:uid="{0E37E4CC-E22B-4D07-888D-5C136243FE21}" name="Column3354"/>
    <tableColumn id="3371" xr3:uid="{D81A9D76-47F8-4DEB-AD93-B4D09C595EBB}" name="Column3355"/>
    <tableColumn id="3372" xr3:uid="{CD46CFE6-2213-4C0D-9462-A97F5A6460E9}" name="Column3356"/>
    <tableColumn id="3373" xr3:uid="{6C240A25-68D2-46A8-BB57-6492DCF21708}" name="Column3357"/>
    <tableColumn id="3374" xr3:uid="{1D2E86DC-6A3A-4EF5-8D3E-15C147A844B5}" name="Column3358"/>
    <tableColumn id="3375" xr3:uid="{BF9FA286-80EF-4B61-8C8A-A2B369319EFB}" name="Column3359"/>
    <tableColumn id="3376" xr3:uid="{80B07EE2-D227-44ED-B95A-232C27FC4216}" name="Column3360"/>
    <tableColumn id="3377" xr3:uid="{C63F29DA-34F9-4292-91B5-1E053DEF0E2D}" name="Column3361"/>
    <tableColumn id="3378" xr3:uid="{6F7DD8A0-16A6-441B-82B6-A05D48FE5B1C}" name="Column3362"/>
    <tableColumn id="3379" xr3:uid="{DB33097D-C7D2-4B59-AFB6-A51A9E025EC3}" name="Column3363"/>
    <tableColumn id="3380" xr3:uid="{3AE255E5-B353-4116-84C9-631DC8FD68B3}" name="Column3364"/>
    <tableColumn id="3381" xr3:uid="{A9587575-3AC1-4210-897C-B7D014C5C8DA}" name="Column3365"/>
    <tableColumn id="3382" xr3:uid="{286F99E6-A7BB-4A80-BB90-9AFB7C709BFF}" name="Column3366"/>
    <tableColumn id="3383" xr3:uid="{6DAF8D02-7DAD-41B3-A03D-768E23C436CD}" name="Column3367"/>
    <tableColumn id="3384" xr3:uid="{8EDE44EE-0310-4800-9B88-88DF6CDC294B}" name="Column3368"/>
    <tableColumn id="3385" xr3:uid="{6FD121E8-A966-435A-963D-49C020E59B6A}" name="Column3369"/>
    <tableColumn id="3386" xr3:uid="{9FDD4B67-BBCF-4D43-9FF6-61CBBE4DB018}" name="Column3370"/>
    <tableColumn id="3387" xr3:uid="{018445F8-B5F9-46A0-98F5-454B803A4F16}" name="Column3371"/>
    <tableColumn id="3388" xr3:uid="{0031A659-E1D0-4320-9638-7C9639D6828D}" name="Column3372"/>
    <tableColumn id="3389" xr3:uid="{A21099C4-4DF3-4990-945F-E36B873F9256}" name="Column3373"/>
    <tableColumn id="3390" xr3:uid="{28529FAE-0C8B-476A-AC27-656911A3921B}" name="Column3374"/>
    <tableColumn id="3391" xr3:uid="{9B6E33A1-8F97-4D33-AC00-E2AD68D4D626}" name="Column3375"/>
    <tableColumn id="3392" xr3:uid="{CC210A3E-8C83-42BC-8F15-705D169C5727}" name="Column3376"/>
    <tableColumn id="3393" xr3:uid="{0A6D90B0-8D0B-4CF6-990D-18EADC9B810C}" name="Column3377"/>
    <tableColumn id="3394" xr3:uid="{8AADCA50-AF48-45E2-9E75-382EAA44B557}" name="Column3378"/>
    <tableColumn id="3395" xr3:uid="{6059774D-618A-4098-8240-BDE21705F9E8}" name="Column3379"/>
    <tableColumn id="3396" xr3:uid="{DD6F4F1F-3C86-4C86-8942-D0F2375E1268}" name="Column3380"/>
    <tableColumn id="3397" xr3:uid="{970D33C6-8EA5-43D6-A2B4-DB2DFD0BDF6B}" name="Column3381"/>
    <tableColumn id="3398" xr3:uid="{3006F84C-2A4E-42DD-A90E-3C11491BC584}" name="Column3382"/>
    <tableColumn id="3399" xr3:uid="{6BF9BD2C-F73D-489E-B361-3DD02233736C}" name="Column3383"/>
    <tableColumn id="3400" xr3:uid="{E76EA87E-A303-4CE2-BB97-BF7E73B3E4F0}" name="Column3384"/>
    <tableColumn id="3401" xr3:uid="{F34224B6-6FA9-451A-A1FA-824F597BE14B}" name="Column3385"/>
    <tableColumn id="3402" xr3:uid="{447D207E-22D9-4904-9A27-7E1F52FE9146}" name="Column3386"/>
    <tableColumn id="3403" xr3:uid="{963E88B8-0368-4123-BD8D-F379AA76AF9A}" name="Column3387"/>
    <tableColumn id="3404" xr3:uid="{00365206-C4BF-4CE8-BADC-33F853622859}" name="Column3388"/>
    <tableColumn id="3405" xr3:uid="{B7175E4D-ED56-4025-9FF7-DBE9D77C41D8}" name="Column3389"/>
    <tableColumn id="3406" xr3:uid="{6CA3DAD7-8DA7-4DF5-B405-3354B7DCE9EE}" name="Column3390"/>
    <tableColumn id="3407" xr3:uid="{96C2056F-716C-44BB-A5F4-3A74DA66C142}" name="Column3391"/>
    <tableColumn id="3408" xr3:uid="{A5189B75-4A66-48F2-9DDE-B9CB9CBC63D0}" name="Column3392"/>
    <tableColumn id="3409" xr3:uid="{508D6B5C-1DE3-4B29-9920-913A93BC99DD}" name="Column3393"/>
    <tableColumn id="3410" xr3:uid="{0150360E-A546-4F09-9EBC-940F2D10966C}" name="Column3394"/>
    <tableColumn id="3411" xr3:uid="{345F0DBA-6EB9-49C9-BB3D-6BB68BFDDFA8}" name="Column3395"/>
    <tableColumn id="3412" xr3:uid="{1CFF615D-11B6-457D-9BCE-82745E0CA06C}" name="Column3396"/>
    <tableColumn id="3413" xr3:uid="{AB047511-5EB6-4BE3-9F43-97EF76FFA95B}" name="Column3397"/>
    <tableColumn id="3414" xr3:uid="{228A37F0-9DB6-4EBE-9F80-BFBABF677611}" name="Column3398"/>
    <tableColumn id="3415" xr3:uid="{FDF81929-DFF8-4131-9411-50BAA2254918}" name="Column3399"/>
    <tableColumn id="3416" xr3:uid="{8D233AF9-3F39-4145-B619-28A679AAE736}" name="Column3400"/>
    <tableColumn id="3417" xr3:uid="{33FA4507-A0EC-4E55-ABDB-D4793BE88A9B}" name="Column3401"/>
    <tableColumn id="3418" xr3:uid="{99979EA4-5D02-488E-AA44-5B5E9F2CDE9B}" name="Column3402"/>
    <tableColumn id="3419" xr3:uid="{36D3BB40-8B21-4666-A34A-098F2AE50275}" name="Column3403"/>
    <tableColumn id="3420" xr3:uid="{68120744-EC60-4039-B479-F53C8F2DBF52}" name="Column3404"/>
    <tableColumn id="3421" xr3:uid="{9569C55E-4BA9-431A-8C15-D60F005B0AEC}" name="Column3405"/>
    <tableColumn id="3422" xr3:uid="{03D74EED-2EBC-4515-AC26-ECB763C14C6A}" name="Column3406"/>
    <tableColumn id="3423" xr3:uid="{43E39136-1B37-4B61-90F3-D50C5DD0DDC4}" name="Column3407"/>
    <tableColumn id="3424" xr3:uid="{56E83E00-0F01-4F70-80B3-73FE773F16B9}" name="Column3408"/>
    <tableColumn id="3425" xr3:uid="{160FBC2C-8043-4AEC-A321-53EE9F300591}" name="Column3409"/>
    <tableColumn id="3426" xr3:uid="{F6FB9791-A546-4374-B67D-CEE6B33E2D0D}" name="Column3410"/>
    <tableColumn id="3427" xr3:uid="{E4A93174-D851-4084-9F60-174D766CC94A}" name="Column3411"/>
    <tableColumn id="3428" xr3:uid="{5730EA97-6CB8-4681-B149-7C03AFF27F67}" name="Column3412"/>
    <tableColumn id="3429" xr3:uid="{4F0D6134-956B-4FE1-AD9D-00229718F6EB}" name="Column3413"/>
    <tableColumn id="3430" xr3:uid="{B3E87520-3508-47B8-A654-0AA16ABDD6D4}" name="Column3414"/>
    <tableColumn id="3431" xr3:uid="{72392F00-5E40-4B2C-8635-21AEF68BD1CB}" name="Column3415"/>
    <tableColumn id="3432" xr3:uid="{AEB953BD-F7AB-48FE-B437-50BB44D8BE1A}" name="Column3416"/>
    <tableColumn id="3433" xr3:uid="{9C942913-21BC-4F8E-AFA8-B0D365352227}" name="Column3417"/>
    <tableColumn id="3434" xr3:uid="{56274123-C8FB-4DA9-8B7A-49F561D2184D}" name="Column3418"/>
    <tableColumn id="3435" xr3:uid="{7B748018-FA42-4344-851E-27C6E4539DBE}" name="Column3419"/>
    <tableColumn id="3436" xr3:uid="{865C1A62-5F78-4BA1-AE06-DF3FF89ACA29}" name="Column3420"/>
    <tableColumn id="3437" xr3:uid="{3A94DFBB-E4B6-43F8-85B2-9E2370F1D264}" name="Column3421"/>
    <tableColumn id="3438" xr3:uid="{FA3C1679-D86C-4320-BD87-7A30D3856DC1}" name="Column3422"/>
    <tableColumn id="3439" xr3:uid="{D8ABEB8A-37F1-4AF5-A554-8D46AA976212}" name="Column3423"/>
    <tableColumn id="3440" xr3:uid="{C37C9200-DCEF-4E08-93F2-DE55540805BC}" name="Column3424"/>
    <tableColumn id="3441" xr3:uid="{381B2593-A9EE-4CC4-A6C3-781832E80094}" name="Column3425"/>
    <tableColumn id="3442" xr3:uid="{9727EB03-42E8-4F00-848E-4E9C973CD030}" name="Column3426"/>
    <tableColumn id="3443" xr3:uid="{808F2DDC-4D1C-4C98-BF71-3D3AF5A0D237}" name="Column3427"/>
    <tableColumn id="3444" xr3:uid="{0AB6FD88-9996-4976-820E-17DE954DC28B}" name="Column3428"/>
    <tableColumn id="3445" xr3:uid="{E5197FEF-D01E-4C04-9273-A1B5768326EC}" name="Column3429"/>
    <tableColumn id="3446" xr3:uid="{7AB75ED0-BC23-4067-ACBD-85ABA16F2F5A}" name="Column3430"/>
    <tableColumn id="3447" xr3:uid="{68328EF5-C667-4725-B9AF-68A5C45E37D4}" name="Column3431"/>
    <tableColumn id="3448" xr3:uid="{FCC14E14-6F92-4B41-B922-D8164C31954A}" name="Column3432"/>
    <tableColumn id="3449" xr3:uid="{20275099-23FA-4202-9A27-A8AB70EF10E3}" name="Column3433"/>
    <tableColumn id="3450" xr3:uid="{990B8F9A-4853-42F2-A5E4-A2C58E6A0F85}" name="Column3434"/>
    <tableColumn id="3451" xr3:uid="{05272E95-0DF2-491E-9CC6-F3B7AA1BEDA6}" name="Column3435"/>
    <tableColumn id="3452" xr3:uid="{097F6E1E-FD23-4F7B-83F4-A80A14FE86F6}" name="Column3436"/>
    <tableColumn id="3453" xr3:uid="{0CC6DD0A-0DB6-4252-95D8-7A20AD82D12D}" name="Column3437"/>
    <tableColumn id="3454" xr3:uid="{E1B2EC4D-47DA-468D-A62D-723FD1303382}" name="Column3438"/>
    <tableColumn id="3455" xr3:uid="{A791C1D5-FC92-4787-940D-DE66EA88394D}" name="Column3439"/>
    <tableColumn id="3456" xr3:uid="{FAC06E0A-4448-49CB-933B-0BA9317FDEF4}" name="Column3440"/>
    <tableColumn id="3457" xr3:uid="{26F1AB8F-D73E-43A0-9AA9-F97645AB579F}" name="Column3441"/>
    <tableColumn id="3458" xr3:uid="{7886D0DA-6732-42A6-B4D4-F6A71552C076}" name="Column3442"/>
    <tableColumn id="3459" xr3:uid="{1A2D1C5B-D0B6-44A1-ADDF-784749AC0A27}" name="Column3443"/>
    <tableColumn id="3460" xr3:uid="{99BD3F0E-9FF5-4A99-ABCC-A4684A625917}" name="Column3444"/>
    <tableColumn id="3461" xr3:uid="{10C3AA2C-173F-4491-8464-257B92F9F6E5}" name="Column3445"/>
    <tableColumn id="3462" xr3:uid="{301DF6B5-9D67-4CC1-8FB3-5CD74704E3F9}" name="Column3446"/>
    <tableColumn id="3463" xr3:uid="{85B76008-3434-4794-A745-63A3D7B12991}" name="Column3447"/>
    <tableColumn id="3464" xr3:uid="{B251D273-F956-493A-80C3-50A2D49DC311}" name="Column3448"/>
    <tableColumn id="3465" xr3:uid="{AF3A3EF2-2CA4-4205-A9FA-D9FA1F865212}" name="Column3449"/>
    <tableColumn id="3466" xr3:uid="{D335500F-DF7B-4328-9F7D-136E3DEEE206}" name="Column3450"/>
    <tableColumn id="3467" xr3:uid="{22EF4D66-44C6-48F7-8C3B-025CF9798EE1}" name="Column3451"/>
    <tableColumn id="3468" xr3:uid="{2C8D7B48-278F-4814-AFCB-C053D23AF42E}" name="Column3452"/>
    <tableColumn id="3469" xr3:uid="{ADD8BAAA-7007-41F5-9E50-A7284A08D1A2}" name="Column3453"/>
    <tableColumn id="3470" xr3:uid="{0AD52D24-AC7C-4EBE-B491-94A5621FD2CC}" name="Column3454"/>
    <tableColumn id="3471" xr3:uid="{25579E65-39CA-4C96-A104-193B58534265}" name="Column3455"/>
    <tableColumn id="3472" xr3:uid="{FA41A5F9-AC55-4280-9B9F-D8C8F227630A}" name="Column3456"/>
    <tableColumn id="3473" xr3:uid="{45493501-F9A4-4FCC-A992-AD76061BD860}" name="Column3457"/>
    <tableColumn id="3474" xr3:uid="{8E37D582-4759-4AF7-97D8-056C65C266B6}" name="Column3458"/>
    <tableColumn id="3475" xr3:uid="{F98B47DF-D892-4F66-A48F-975E7804332F}" name="Column3459"/>
    <tableColumn id="3476" xr3:uid="{5771E65C-C996-4353-B8AE-DD744C64A8E3}" name="Column3460"/>
    <tableColumn id="3477" xr3:uid="{9AAE1BDC-072D-4234-BC48-6C68A57FEE7F}" name="Column3461"/>
    <tableColumn id="3478" xr3:uid="{CBFFFAF7-6762-4D2F-9410-BC8365798BEC}" name="Column3462"/>
    <tableColumn id="3479" xr3:uid="{D54BC781-74BA-4FF1-8BC5-E243627A42E8}" name="Column3463"/>
    <tableColumn id="3480" xr3:uid="{74AD2013-B1F3-4721-A8FD-CF0F54FBCE4D}" name="Column3464"/>
    <tableColumn id="3481" xr3:uid="{17B4C379-8376-43F9-8466-18EAC3E34394}" name="Column3465"/>
    <tableColumn id="3482" xr3:uid="{4C366F0F-FC84-43B3-AC2D-DC81DA6A1FF3}" name="Column3466"/>
    <tableColumn id="3483" xr3:uid="{1782D74E-4AAB-4742-9598-27298EE5AC22}" name="Column3467"/>
    <tableColumn id="3484" xr3:uid="{C851E07B-9F6A-4077-A2FA-A091D3A61FE2}" name="Column3468"/>
    <tableColumn id="3485" xr3:uid="{3CD3550A-720A-489B-83C4-0F2E0B6DBF9E}" name="Column3469"/>
    <tableColumn id="3486" xr3:uid="{8247CEC0-52E1-4589-8110-33982BCCAD4D}" name="Column3470"/>
    <tableColumn id="3487" xr3:uid="{B3E0767D-37EA-482C-BB21-6589A8FAFEE7}" name="Column3471"/>
    <tableColumn id="3488" xr3:uid="{A7EB2A37-3828-43D5-91D3-4848A213FDCC}" name="Column3472"/>
    <tableColumn id="3489" xr3:uid="{43D0828C-49F3-436E-8E38-82861B8F8011}" name="Column3473"/>
    <tableColumn id="3490" xr3:uid="{97D852FA-EC08-4D67-8242-3C5D499A0D59}" name="Column3474"/>
    <tableColumn id="3491" xr3:uid="{65418822-39B1-4A5B-85E3-9F6680792BCC}" name="Column3475"/>
    <tableColumn id="3492" xr3:uid="{7DB9E910-BD08-4F37-A708-602B73A2C06E}" name="Column3476"/>
    <tableColumn id="3493" xr3:uid="{49FE488B-A607-46AF-9F5B-855AA9D807D1}" name="Column3477"/>
    <tableColumn id="3494" xr3:uid="{93D7E538-E108-4152-84D6-07E8BDB1138A}" name="Column3478"/>
    <tableColumn id="3495" xr3:uid="{8454A27B-94F1-4C0F-94BE-E156431CFC9A}" name="Column3479"/>
    <tableColumn id="3496" xr3:uid="{F922A1EB-4A26-4AA2-ACAB-C7FBAF1E8E1B}" name="Column3480"/>
    <tableColumn id="3497" xr3:uid="{E0F6D324-95F4-464F-9D00-7EE13BBF0650}" name="Column3481"/>
    <tableColumn id="3498" xr3:uid="{79EE4E9E-9232-4D78-9E2A-B180F079BB4C}" name="Column3482"/>
    <tableColumn id="3499" xr3:uid="{7BF12DB1-14F5-445C-8D35-93259225D30B}" name="Column3483"/>
    <tableColumn id="3500" xr3:uid="{12F93362-2DF7-4CC1-8ACF-DD24311882D0}" name="Column3484"/>
    <tableColumn id="3501" xr3:uid="{29C3424A-AA5F-4C1F-A6CE-B9F107395FA6}" name="Column3485"/>
    <tableColumn id="3502" xr3:uid="{DE9566DC-DD94-453A-9DFC-8EB612A3BD79}" name="Column3486"/>
    <tableColumn id="3503" xr3:uid="{E489E413-973E-48EC-8AF6-547DAD58712F}" name="Column3487"/>
    <tableColumn id="3504" xr3:uid="{40A12356-5C57-46D6-B389-0AD2854915EA}" name="Column3488"/>
    <tableColumn id="3505" xr3:uid="{8EA27BAF-4C5B-4F5D-B33B-9F016828C436}" name="Column3489"/>
    <tableColumn id="3506" xr3:uid="{2662FCC1-317A-47D2-A6CD-97C63A89D8FA}" name="Column3490"/>
    <tableColumn id="3507" xr3:uid="{3CC97C3A-5BC3-4955-BFC8-7662D1B698F0}" name="Column3491"/>
    <tableColumn id="3508" xr3:uid="{E66AB57C-C4A7-4601-A426-4B43ECB4BBAF}" name="Column3492"/>
    <tableColumn id="3509" xr3:uid="{390C8B85-012B-441B-8AB6-69F2D22065F6}" name="Column3493"/>
    <tableColumn id="3510" xr3:uid="{D026EC80-F361-4F0E-8BD8-BF2D866D33F7}" name="Column3494"/>
    <tableColumn id="3511" xr3:uid="{1AC3F9E0-9AF3-4BA3-B216-98D39F629584}" name="Column3495"/>
    <tableColumn id="3512" xr3:uid="{EE618A39-9E31-42DE-83CF-A12B0E99AFCB}" name="Column3496"/>
    <tableColumn id="3513" xr3:uid="{F5B851C9-82BF-473C-9FD4-AA3ECA299B5E}" name="Column3497"/>
    <tableColumn id="3514" xr3:uid="{93A9056B-609E-4892-8A25-9CA4AAF64575}" name="Column3498"/>
    <tableColumn id="3515" xr3:uid="{F82CCD96-89F1-4A27-A5C8-B907AE498F15}" name="Column3499"/>
    <tableColumn id="3516" xr3:uid="{CB0F0200-6051-4629-94CA-32FB1844089A}" name="Column3500"/>
    <tableColumn id="3517" xr3:uid="{56EEC6FB-6AED-4FE6-8CA1-07B55B6C6760}" name="Column3501"/>
    <tableColumn id="3518" xr3:uid="{DA44A211-83C5-4421-8C6E-DB6CEB512846}" name="Column3502"/>
    <tableColumn id="3519" xr3:uid="{921C47C3-4216-487A-A86F-068ACA621D33}" name="Column3503"/>
    <tableColumn id="3520" xr3:uid="{96BC3A98-5CDB-42F6-B546-85612B65D43A}" name="Column3504"/>
    <tableColumn id="3521" xr3:uid="{1F0C4469-9117-4CA3-9947-8E7168560A54}" name="Column3505"/>
    <tableColumn id="3522" xr3:uid="{934B35CD-5E29-4573-BE16-640217C97543}" name="Column3506"/>
    <tableColumn id="3523" xr3:uid="{28315ED2-B6C1-411D-BD67-2B5D3146B0B3}" name="Column3507"/>
    <tableColumn id="3524" xr3:uid="{F81207BB-013D-4975-A5A6-A2CC563889A7}" name="Column3508"/>
    <tableColumn id="3525" xr3:uid="{757EF943-A6DD-4C1A-A510-84136D9A82B3}" name="Column3509"/>
    <tableColumn id="3526" xr3:uid="{C595BA9D-ACED-4A55-AEA3-4E7FED8208C8}" name="Column3510"/>
    <tableColumn id="3527" xr3:uid="{19BFC516-9676-48B9-8B42-528523D73B81}" name="Column3511"/>
    <tableColumn id="3528" xr3:uid="{776E5C64-3594-42E9-82C2-B74447D08095}" name="Column3512"/>
    <tableColumn id="3529" xr3:uid="{108CCBBE-84D5-4C3F-95F0-88A165E7CCA8}" name="Column3513"/>
    <tableColumn id="3530" xr3:uid="{DD32E836-12CE-4936-9069-9D5CA21E7A01}" name="Column3514"/>
    <tableColumn id="3531" xr3:uid="{6CFBD2D4-0657-4557-852B-3A9C76C100E2}" name="Column3515"/>
    <tableColumn id="3532" xr3:uid="{2D1F06E2-291E-4044-8C2A-255E8527B810}" name="Column3516"/>
    <tableColumn id="3533" xr3:uid="{1D2D0C0F-8607-4A68-A168-41E39C57D3FF}" name="Column3517"/>
    <tableColumn id="3534" xr3:uid="{CA44334D-8948-40E2-B07D-E68325215A63}" name="Column3518"/>
    <tableColumn id="3535" xr3:uid="{2A6DA475-539A-4C50-AC9E-284B65A35B4A}" name="Column3519"/>
    <tableColumn id="3536" xr3:uid="{A59705B1-0144-4C29-9C44-1CBBD184C70E}" name="Column3520"/>
    <tableColumn id="3537" xr3:uid="{C2CB53E6-2807-4D94-8B31-4F7A1118E18B}" name="Column3521"/>
    <tableColumn id="3538" xr3:uid="{1B04164D-9EC3-4B4B-AF26-8E4BA1E70D5B}" name="Column3522"/>
    <tableColumn id="3539" xr3:uid="{5F638023-20E2-4286-98B0-CEC9C8C20534}" name="Column3523"/>
    <tableColumn id="3540" xr3:uid="{478D8E56-562D-4836-A126-937317050F71}" name="Column3524"/>
    <tableColumn id="3541" xr3:uid="{345B1F0B-466A-487A-BA6C-FF0F52DD3A71}" name="Column3525"/>
    <tableColumn id="3542" xr3:uid="{47EEFB87-51BF-49F1-864C-28CBC4F1FA1A}" name="Column3526"/>
    <tableColumn id="3543" xr3:uid="{53F0BE96-F355-4D4C-8F0C-9B930D47B77A}" name="Column3527"/>
    <tableColumn id="3544" xr3:uid="{2295AFDA-09A7-4B8E-9A12-F4B6B088380D}" name="Column3528"/>
    <tableColumn id="3545" xr3:uid="{8F7F870D-F9C1-4C3F-BA64-EE02A64E5C07}" name="Column3529"/>
    <tableColumn id="3546" xr3:uid="{0334C1C3-B356-4C59-B202-5A3243C22AA3}" name="Column3530"/>
    <tableColumn id="3547" xr3:uid="{57A2D654-B83F-408B-A997-34703985ABAC}" name="Column3531"/>
    <tableColumn id="3548" xr3:uid="{933F877E-13AD-4D6B-AD81-0E65CBA8E099}" name="Column3532"/>
    <tableColumn id="3549" xr3:uid="{FC1EAE75-F683-4B1C-B0F1-7648633F5168}" name="Column3533"/>
    <tableColumn id="3550" xr3:uid="{41FDEB3A-1048-441D-8806-94E6FF9150B9}" name="Column3534"/>
    <tableColumn id="3551" xr3:uid="{B7DA8BB3-ADCA-4930-B616-E04EBEAD86FC}" name="Column3535"/>
    <tableColumn id="3552" xr3:uid="{A8C520B7-AE11-446D-A5B1-764B022BC9A7}" name="Column3536"/>
    <tableColumn id="3553" xr3:uid="{D71696EE-BF75-4E7A-98D1-38E59CF53116}" name="Column3537"/>
    <tableColumn id="3554" xr3:uid="{4EFE8454-CB95-4797-8372-E93D44B8FBDA}" name="Column3538"/>
    <tableColumn id="3555" xr3:uid="{D5D09832-FA6A-4429-8FC8-DEFADA39E48D}" name="Column3539"/>
    <tableColumn id="3556" xr3:uid="{51638D52-EF60-4D76-AAFA-F1BBB79B531B}" name="Column3540"/>
    <tableColumn id="3557" xr3:uid="{F9B60E9B-A46A-45CB-BA0A-F1C924FDD691}" name="Column3541"/>
    <tableColumn id="3558" xr3:uid="{08809C36-7513-4F9D-B94F-82342E971A66}" name="Column3542"/>
    <tableColumn id="3559" xr3:uid="{08A45262-3DA3-414F-A3A5-D0022C63E3BB}" name="Column3543"/>
    <tableColumn id="3560" xr3:uid="{1DF8CB9B-28E4-4F41-AA17-0513A7A852CC}" name="Column3544"/>
    <tableColumn id="3561" xr3:uid="{67011BF4-8C86-4867-9DA6-AC56091C7D89}" name="Column3545"/>
    <tableColumn id="3562" xr3:uid="{1EA2680D-CD32-4B7B-9AB1-495EB4FA6538}" name="Column3546"/>
    <tableColumn id="3563" xr3:uid="{86C40BFD-4B85-4247-ADE5-EF2EBD9E54FF}" name="Column3547"/>
    <tableColumn id="3564" xr3:uid="{3442B98C-EC1A-4166-85A8-CC39FDB69A48}" name="Column3548"/>
    <tableColumn id="3565" xr3:uid="{FD9F854D-1CA8-404B-8EE2-07401BBCEB31}" name="Column3549"/>
    <tableColumn id="3566" xr3:uid="{346348F0-9412-4A20-9B2A-7FA4AE5D475B}" name="Column3550"/>
    <tableColumn id="3567" xr3:uid="{0BD3B62E-0B92-4666-B9AF-FAABD50389F7}" name="Column3551"/>
    <tableColumn id="3568" xr3:uid="{A1BAE1BB-0548-4494-BE29-F9BC0A9CE540}" name="Column3552"/>
    <tableColumn id="3569" xr3:uid="{EB11B9DA-4B02-4A2C-9624-A67B49D247A0}" name="Column3553"/>
    <tableColumn id="3570" xr3:uid="{8D81F07D-69B7-4F9C-A2B6-8375F29F7E14}" name="Column3554"/>
    <tableColumn id="3571" xr3:uid="{704514F1-70AF-44EA-9963-6EEE0A89654D}" name="Column3555"/>
    <tableColumn id="3572" xr3:uid="{F44DB04E-BC8C-40A3-812F-CB5F657E6865}" name="Column3556"/>
    <tableColumn id="3573" xr3:uid="{72DCCDF1-812A-485B-AFB1-25E5393ACB48}" name="Column3557"/>
    <tableColumn id="3574" xr3:uid="{9E88D326-16AD-46A8-ABC7-2336EC4A39E8}" name="Column3558"/>
    <tableColumn id="3575" xr3:uid="{CA040F1B-9A50-4077-AC42-6A711ED0AFEB}" name="Column3559"/>
    <tableColumn id="3576" xr3:uid="{9BB59745-6948-4BEF-A98E-F67F4C1EAF6A}" name="Column3560"/>
    <tableColumn id="3577" xr3:uid="{EF2ADC33-8442-40FF-A3AB-32A7B422A1B7}" name="Column3561"/>
    <tableColumn id="3578" xr3:uid="{11DE289F-32AB-4D62-9677-D97BFE5F8438}" name="Column3562"/>
    <tableColumn id="3579" xr3:uid="{13A5924E-2B03-42A7-A51A-F71052A8C4FD}" name="Column3563"/>
    <tableColumn id="3580" xr3:uid="{B7702F18-89A5-48D4-8F43-C70C3B09382A}" name="Column3564"/>
    <tableColumn id="3581" xr3:uid="{BE3AB8B2-9953-41A8-8C6F-672520EC916D}" name="Column3565"/>
    <tableColumn id="3582" xr3:uid="{07E413BB-86AA-4C15-8D42-BC1520F2E56C}" name="Column3566"/>
    <tableColumn id="3583" xr3:uid="{83E10E6D-3C0D-42CB-8440-ED2E5AB17237}" name="Column3567"/>
    <tableColumn id="3584" xr3:uid="{853BD1DC-B6F3-44BF-BD6B-51A164D68B97}" name="Column3568"/>
    <tableColumn id="3585" xr3:uid="{78BEE351-4559-4798-9E84-181AD0C9E21C}" name="Column3569"/>
    <tableColumn id="3586" xr3:uid="{65FF0FDF-231D-4D2E-B927-F134C962F996}" name="Column3570"/>
    <tableColumn id="3587" xr3:uid="{3B4AD389-D9D7-455D-8388-49CB37B7A32E}" name="Column3571"/>
    <tableColumn id="3588" xr3:uid="{C18D9477-4570-46DD-B005-70A722B01C43}" name="Column3572"/>
    <tableColumn id="3589" xr3:uid="{48BFA2BA-F419-4FE7-8FBE-F26E453EF87C}" name="Column3573"/>
    <tableColumn id="3590" xr3:uid="{531611E7-BC06-42C4-9647-E8EB0CA4ADED}" name="Column3574"/>
    <tableColumn id="3591" xr3:uid="{F7584293-B70E-40A8-9FF5-E72EA00B0C20}" name="Column3575"/>
    <tableColumn id="3592" xr3:uid="{3753A58A-7260-4354-AE8A-950B954B4E45}" name="Column3576"/>
    <tableColumn id="3593" xr3:uid="{CB2B29EA-11D4-45F6-8125-7FE2F22F0215}" name="Column3577"/>
    <tableColumn id="3594" xr3:uid="{08DE5AFC-1880-4938-A56D-8C7361832DDC}" name="Column3578"/>
    <tableColumn id="3595" xr3:uid="{48A3EC18-2B50-45F5-9D7D-5986145E4D8B}" name="Column3579"/>
    <tableColumn id="3596" xr3:uid="{967A7A87-0E40-4C7B-B8A0-426E80F4B983}" name="Column3580"/>
    <tableColumn id="3597" xr3:uid="{12512223-9FD2-458E-9A76-1C11B9999159}" name="Column3581"/>
    <tableColumn id="3598" xr3:uid="{72F347E2-4921-4A0E-93BA-75DA2D47E8E4}" name="Column3582"/>
    <tableColumn id="3599" xr3:uid="{98062108-82F4-49A7-B30C-DE3DE8E16AD1}" name="Column3583"/>
    <tableColumn id="3600" xr3:uid="{B4FE3E82-CE1C-43D3-9CB5-09ED51DE45D9}" name="Column3584"/>
    <tableColumn id="3601" xr3:uid="{6451D0DD-A590-492F-B3DD-F7825DFE0E68}" name="Column3585"/>
    <tableColumn id="3602" xr3:uid="{87141E60-C064-4D44-A2CD-D23D9DFDD11F}" name="Column3586"/>
    <tableColumn id="3603" xr3:uid="{78D3881D-9DEE-4629-A35D-48572C9B7420}" name="Column3587"/>
    <tableColumn id="3604" xr3:uid="{D610BFB2-7084-485F-8CD6-ECCCA8C41B8E}" name="Column3588"/>
    <tableColumn id="3605" xr3:uid="{A3FACB36-12CD-4BA6-89C4-97CF7E0E54B2}" name="Column3589"/>
    <tableColumn id="3606" xr3:uid="{0C77E6DA-E1DC-40F0-8272-589AB6960749}" name="Column3590"/>
    <tableColumn id="3607" xr3:uid="{E19B6CE9-5EF5-4401-BC8C-D4F3E3A53FA6}" name="Column3591"/>
    <tableColumn id="3608" xr3:uid="{3BEE29D4-B433-4C52-BD1C-23F560FBA2B5}" name="Column3592"/>
    <tableColumn id="3609" xr3:uid="{586A544E-AB84-4670-9D33-24266133387A}" name="Column3593"/>
    <tableColumn id="3610" xr3:uid="{426E556D-FA8A-422B-A67F-CCA3B754E88E}" name="Column3594"/>
    <tableColumn id="3611" xr3:uid="{98F33D1F-D7B2-489D-8498-3E2B6ABAC967}" name="Column3595"/>
    <tableColumn id="3612" xr3:uid="{9B0F68FE-740C-4602-89EE-454DAE70A683}" name="Column3596"/>
    <tableColumn id="3613" xr3:uid="{49938C18-703F-49D9-80CC-11C6842F554F}" name="Column3597"/>
    <tableColumn id="3614" xr3:uid="{AEA83B38-028A-467E-9AD8-E3E9649FEDF5}" name="Column3598"/>
    <tableColumn id="3615" xr3:uid="{565D74AB-A594-4E89-9C80-0CDF27E2F08D}" name="Column3599"/>
    <tableColumn id="3616" xr3:uid="{80D6EDAB-87F1-485F-9245-3BA999CCF31E}" name="Column3600"/>
    <tableColumn id="3617" xr3:uid="{B632636E-A603-4084-AB75-F1B1103F28D0}" name="Column3601"/>
    <tableColumn id="3618" xr3:uid="{29D03456-FA68-4B1B-9035-093E17E8D710}" name="Column3602"/>
    <tableColumn id="3619" xr3:uid="{18180ED4-7890-41CD-8FA0-BAF47141B54C}" name="Column3603"/>
    <tableColumn id="3620" xr3:uid="{33B08A71-4ACA-42FA-8729-073829A4A629}" name="Column3604"/>
    <tableColumn id="3621" xr3:uid="{C1AC2852-C895-4757-B1A7-71B7E99C04DD}" name="Column3605"/>
    <tableColumn id="3622" xr3:uid="{FFB17F8A-9B89-483B-8BE4-7A837BF38DFB}" name="Column3606"/>
    <tableColumn id="3623" xr3:uid="{67E02A30-6F33-4651-8F70-3088780AA4E0}" name="Column3607"/>
    <tableColumn id="3624" xr3:uid="{1519DAF5-A7AD-4D24-AF43-83BDEAFDED6B}" name="Column3608"/>
    <tableColumn id="3625" xr3:uid="{48EF38E7-3136-46B8-BB63-ADB99C5E3379}" name="Column3609"/>
    <tableColumn id="3626" xr3:uid="{AB2655CC-7A84-4963-A86C-B3967DAC6CB3}" name="Column3610"/>
    <tableColumn id="3627" xr3:uid="{B57123A3-D1D3-4218-B36D-2BE4DE344320}" name="Column3611"/>
    <tableColumn id="3628" xr3:uid="{12FC6DB8-D757-4A90-9202-EED91D6C299A}" name="Column3612"/>
    <tableColumn id="3629" xr3:uid="{47B3DFB2-6862-4600-B867-B06EE5A9D6FD}" name="Column3613"/>
    <tableColumn id="3630" xr3:uid="{829FE4B8-CD0B-4614-8CF0-8C5CD8DBFA7A}" name="Column3614"/>
    <tableColumn id="3631" xr3:uid="{F0D535AA-32E0-4CC0-81DD-22816AC41CC9}" name="Column3615"/>
    <tableColumn id="3632" xr3:uid="{969049DF-CD70-4DF3-BC0D-6DF4C8E7EEC0}" name="Column3616"/>
    <tableColumn id="3633" xr3:uid="{DED5FB4C-87F3-4554-8F59-1C955AC9A7BB}" name="Column3617"/>
    <tableColumn id="3634" xr3:uid="{935D300E-4F1A-4572-B5FC-BAB84447D9E6}" name="Column3618"/>
    <tableColumn id="3635" xr3:uid="{7B3D2E83-566D-4496-A29B-4374EF04FD84}" name="Column3619"/>
    <tableColumn id="3636" xr3:uid="{2556E73F-B708-4C32-A445-EAF12DB45F9C}" name="Column3620"/>
    <tableColumn id="3637" xr3:uid="{F83CE300-9911-4A7B-AC57-D5E10EDA3952}" name="Column3621"/>
    <tableColumn id="3638" xr3:uid="{3B064ECA-3805-416F-8FCE-0DFDABB1D89C}" name="Column3622"/>
    <tableColumn id="3639" xr3:uid="{56077D3E-FCAC-490A-9552-016EBDA6BD68}" name="Column3623"/>
    <tableColumn id="3640" xr3:uid="{D0F9AA9B-AE66-4B8C-A6AB-D9505F1E093C}" name="Column3624"/>
    <tableColumn id="3641" xr3:uid="{639981DD-CB31-4DE0-91C9-0B6436220AD5}" name="Column3625"/>
    <tableColumn id="3642" xr3:uid="{5A652EBA-E006-4D4B-A10F-8D8E244EA0AE}" name="Column3626"/>
    <tableColumn id="3643" xr3:uid="{4E4D0160-B0B7-4562-850D-406B1BD85983}" name="Column3627"/>
    <tableColumn id="3644" xr3:uid="{9E26E3D1-E6A3-47FF-9F56-76DC5560D92E}" name="Column3628"/>
    <tableColumn id="3645" xr3:uid="{911BDF34-BA9C-4FF5-AC0B-4B22B613581D}" name="Column3629"/>
    <tableColumn id="3646" xr3:uid="{F78D8DF1-E6FA-423B-9226-B04AE87871F6}" name="Column3630"/>
    <tableColumn id="3647" xr3:uid="{2B1C5C12-DADF-4E20-B8C4-899F41BC3C88}" name="Column3631"/>
    <tableColumn id="3648" xr3:uid="{0E37C56E-1ACB-4B62-A147-0C206C7EA8CF}" name="Column3632"/>
    <tableColumn id="3649" xr3:uid="{8D4B727C-D471-4CDE-9952-C3CC07D984BC}" name="Column3633"/>
    <tableColumn id="3650" xr3:uid="{347701E2-A922-436B-B1E2-80110FD1725F}" name="Column3634"/>
    <tableColumn id="3651" xr3:uid="{88ED45B1-A6DB-4BC8-AE66-413B8DBF5274}" name="Column3635"/>
    <tableColumn id="3652" xr3:uid="{71698219-B668-4C4F-9A9C-BF844013D2AA}" name="Column3636"/>
    <tableColumn id="3653" xr3:uid="{CA33AA48-A97E-45C3-914E-98FE60D2A606}" name="Column3637"/>
    <tableColumn id="3654" xr3:uid="{ED32B42B-5B1D-4074-A777-A3080FE41D50}" name="Column3638"/>
    <tableColumn id="3655" xr3:uid="{DE492DB9-A201-42CB-8E28-D977B2CD0322}" name="Column3639"/>
    <tableColumn id="3656" xr3:uid="{F32534B4-6FA5-4EB2-AFB3-ADE453587F3E}" name="Column3640"/>
    <tableColumn id="3657" xr3:uid="{F14C7143-55EA-469B-9DA5-329927CEF920}" name="Column3641"/>
    <tableColumn id="3658" xr3:uid="{58BC797D-ED6A-4CE9-B385-518E7DA21CA0}" name="Column3642"/>
    <tableColumn id="3659" xr3:uid="{F752D6F7-D61F-4503-A9AA-51B552C73E21}" name="Column3643"/>
    <tableColumn id="3660" xr3:uid="{F2E43343-F4BF-4A59-A3A1-83B1ACAEB509}" name="Column3644"/>
    <tableColumn id="3661" xr3:uid="{21FA5CB2-3D26-466C-B0FF-04905522021B}" name="Column3645"/>
    <tableColumn id="3662" xr3:uid="{6BABF354-804E-4E35-94CC-5D0009A1AD66}" name="Column3646"/>
    <tableColumn id="3663" xr3:uid="{0889EC1B-3D3D-4141-8C20-FD555260A86F}" name="Column3647"/>
    <tableColumn id="3664" xr3:uid="{ADE4202E-0FA7-4FC8-869B-ECCDF0D948E7}" name="Column3648"/>
    <tableColumn id="3665" xr3:uid="{782F821F-A1B4-4EBB-936B-DD5988844876}" name="Column3649"/>
    <tableColumn id="3666" xr3:uid="{3AAF2C65-58E4-4BF3-8BEB-4AB8CE1C339A}" name="Column3650"/>
    <tableColumn id="3667" xr3:uid="{3721E46D-1A34-4F33-84FD-BF157ACB3495}" name="Column3651"/>
    <tableColumn id="3668" xr3:uid="{2E7F2DF9-1585-4F6C-BD4A-AD0F7D3822CE}" name="Column3652"/>
    <tableColumn id="3669" xr3:uid="{D3CD590B-1DA8-4460-A117-80F9131A05E3}" name="Column3653"/>
    <tableColumn id="3670" xr3:uid="{91932703-41CE-4408-99D8-617BE296C1D2}" name="Column3654"/>
    <tableColumn id="3671" xr3:uid="{AFF100EE-9E78-408F-97E0-0283001F68B0}" name="Column3655"/>
    <tableColumn id="3672" xr3:uid="{33157D3E-8C4C-4B99-A32A-51CAAE5F0178}" name="Column3656"/>
    <tableColumn id="3673" xr3:uid="{28EB8618-D881-4C81-A785-A1A048C5A78E}" name="Column3657"/>
    <tableColumn id="3674" xr3:uid="{0CC23F01-99F8-46CF-8877-815DA9815ED5}" name="Column3658"/>
    <tableColumn id="3675" xr3:uid="{6F7FD49A-435A-465D-A8AA-2B3F8CDA0E7B}" name="Column3659"/>
    <tableColumn id="3676" xr3:uid="{D864E2D5-2591-42A1-8491-7A211730ABD0}" name="Column3660"/>
    <tableColumn id="3677" xr3:uid="{5F940D65-A3B9-44DD-8E9E-862CA0D1AF44}" name="Column3661"/>
    <tableColumn id="3678" xr3:uid="{7FBCE550-731A-4AD6-94B2-926DF5BE48AF}" name="Column3662"/>
    <tableColumn id="3679" xr3:uid="{1BCB96DE-B9BB-49AD-9A29-82D2AC5B1914}" name="Column3663"/>
    <tableColumn id="3680" xr3:uid="{299926E2-CA48-46D9-A255-5D75E5FEEE65}" name="Column3664"/>
    <tableColumn id="3681" xr3:uid="{B3C3E380-B928-4B2B-BD4F-E5E9DB327700}" name="Column3665"/>
    <tableColumn id="3682" xr3:uid="{7482A279-1625-4A0D-8C66-A3C07A6F234B}" name="Column3666"/>
    <tableColumn id="3683" xr3:uid="{643B768E-41EB-49BC-A617-3940E85CCA07}" name="Column3667"/>
    <tableColumn id="3684" xr3:uid="{C8D1CECF-AC21-41B5-86F8-BEBDC62E0D25}" name="Column3668"/>
    <tableColumn id="3685" xr3:uid="{F71DCEE0-F1EA-4B86-A06A-EA7A213165C3}" name="Column3669"/>
    <tableColumn id="3686" xr3:uid="{32D435A9-CA7B-4054-9410-F45972E3EFF6}" name="Column3670"/>
    <tableColumn id="3687" xr3:uid="{27DFEC94-A653-43BC-AB4B-C82DB69D2D9F}" name="Column3671"/>
    <tableColumn id="3688" xr3:uid="{1B58C6A4-F6E0-4E13-95D4-6AAF3C4B892A}" name="Column3672"/>
    <tableColumn id="3689" xr3:uid="{DEDB688C-2C2B-4318-AA49-2A033A87DD4E}" name="Column3673"/>
    <tableColumn id="3690" xr3:uid="{B4681637-B8FF-447B-9CC3-9732F4C67674}" name="Column3674"/>
    <tableColumn id="3691" xr3:uid="{1CAA2A10-78A5-4461-A838-50ECDA7C6F93}" name="Column3675"/>
    <tableColumn id="3692" xr3:uid="{980B33ED-9DB7-4EE1-8770-7C3B4CBA49CB}" name="Column3676"/>
    <tableColumn id="3693" xr3:uid="{8C146FA8-11F7-46C7-AFED-CF230B01B074}" name="Column3677"/>
    <tableColumn id="3694" xr3:uid="{2DF9D71A-B346-4C93-9467-E74D7A33D0D2}" name="Column3678"/>
    <tableColumn id="3695" xr3:uid="{58D7D2E0-2748-4BED-9845-E5F5AB46C14C}" name="Column3679"/>
    <tableColumn id="3696" xr3:uid="{06A5FE89-0039-4961-B54F-56EB5B03B38F}" name="Column3680"/>
    <tableColumn id="3697" xr3:uid="{6E6035E3-CA00-46AF-824E-2C5F028C8A08}" name="Column3681"/>
    <tableColumn id="3698" xr3:uid="{FA5EC3C0-011A-4573-9823-6F68AB6EF514}" name="Column3682"/>
    <tableColumn id="3699" xr3:uid="{707E34C5-5F1F-4EA7-8BED-B215D7BDACAF}" name="Column3683"/>
    <tableColumn id="3700" xr3:uid="{0CFEF90C-A478-4855-983F-CE9FCA713B25}" name="Column3684"/>
    <tableColumn id="3701" xr3:uid="{8C1171E5-2D13-4BED-9260-632CF75BBD73}" name="Column3685"/>
    <tableColumn id="3702" xr3:uid="{C3E0E4F6-7DDA-41A7-B01B-6C05E3B77C8D}" name="Column3686"/>
    <tableColumn id="3703" xr3:uid="{ACAC6595-94B3-42D0-A6D4-B57277D27ADF}" name="Column3687"/>
    <tableColumn id="3704" xr3:uid="{0A2A36A8-CADB-4088-A286-57AA5821B9FF}" name="Column3688"/>
    <tableColumn id="3705" xr3:uid="{D31DFECC-7436-45AE-A07E-1784A281EEA9}" name="Column3689"/>
    <tableColumn id="3706" xr3:uid="{A1E87EDA-D334-4E6A-9392-C27CF3C18418}" name="Column3690"/>
    <tableColumn id="3707" xr3:uid="{F6940DA1-BD26-48CA-B9E4-B473FAEA5537}" name="Column3691"/>
    <tableColumn id="3708" xr3:uid="{39F2D0AA-70A6-453D-A8FF-76926154210B}" name="Column3692"/>
    <tableColumn id="3709" xr3:uid="{4BDFBBEA-FA22-4A5A-B342-9883F3358919}" name="Column3693"/>
    <tableColumn id="3710" xr3:uid="{06B78A03-603A-4428-86C7-04E9A3F3C6B3}" name="Column3694"/>
    <tableColumn id="3711" xr3:uid="{2384FB4E-D135-46FF-9B12-EBFB27612783}" name="Column3695"/>
    <tableColumn id="3712" xr3:uid="{228E77CE-489A-4DE0-B285-74FA4B2D625B}" name="Column3696"/>
    <tableColumn id="3713" xr3:uid="{7B1AA96D-237F-4125-B752-726E51096E21}" name="Column3697"/>
    <tableColumn id="3714" xr3:uid="{1381C799-CBCC-429B-8DE8-CD134A6FF588}" name="Column3698"/>
    <tableColumn id="3715" xr3:uid="{25DE1998-FBCF-41CB-BDA4-280499E83502}" name="Column3699"/>
    <tableColumn id="3716" xr3:uid="{9C429728-4562-4400-B400-2E373171056C}" name="Column3700"/>
    <tableColumn id="3717" xr3:uid="{F7595850-A9A8-48AE-9FC4-9607E7774EC7}" name="Column3701"/>
    <tableColumn id="3718" xr3:uid="{D274FEBA-EB28-4F17-8EEB-8D599C7CADE3}" name="Column3702"/>
    <tableColumn id="3719" xr3:uid="{9BDBC426-D69D-43C1-9432-DAC9CF46C667}" name="Column3703"/>
    <tableColumn id="3720" xr3:uid="{D7DD8535-6C5D-492C-90DD-220B305306EF}" name="Column3704"/>
    <tableColumn id="3721" xr3:uid="{42F293EE-410F-41E7-8A24-A74685D89CD0}" name="Column3705"/>
    <tableColumn id="3722" xr3:uid="{B46AB190-E465-4C49-8487-55F2254F4E8D}" name="Column3706"/>
    <tableColumn id="3723" xr3:uid="{B3BC64EA-06E2-4495-9547-2A68D764BF30}" name="Column3707"/>
    <tableColumn id="3724" xr3:uid="{A5E180A1-73B4-42DA-9B87-51351C856645}" name="Column3708"/>
    <tableColumn id="3725" xr3:uid="{5B631AD8-FBB8-4128-87B0-1A1111FB7C22}" name="Column3709"/>
    <tableColumn id="3726" xr3:uid="{B5CC96B9-619D-4C74-BFB7-49828A686F49}" name="Column3710"/>
    <tableColumn id="3727" xr3:uid="{1191A5CC-52F9-408F-AEA0-46479BDF2733}" name="Column3711"/>
    <tableColumn id="3728" xr3:uid="{7DB65DAC-A54D-4AD5-8CD1-3DFA193AF3E9}" name="Column3712"/>
    <tableColumn id="3729" xr3:uid="{12BAAB01-26D8-4913-9E60-A7693494FCC4}" name="Column3713"/>
    <tableColumn id="3730" xr3:uid="{045BFA84-1D44-4BF5-AEA2-6CF2947405C7}" name="Column3714"/>
    <tableColumn id="3731" xr3:uid="{84726F67-4FA1-42DD-99A1-77A2B523002F}" name="Column3715"/>
    <tableColumn id="3732" xr3:uid="{F024D8BC-147B-4A9D-99B4-CF4A193081A5}" name="Column3716"/>
    <tableColumn id="3733" xr3:uid="{08DF8624-8B6B-4D64-8F89-929092FA8950}" name="Column3717"/>
    <tableColumn id="3734" xr3:uid="{0CD3A8AF-81C4-4965-A89A-ACC66817E192}" name="Column3718"/>
    <tableColumn id="3735" xr3:uid="{A3419C80-50CC-4255-85CC-4B3CB720D080}" name="Column3719"/>
    <tableColumn id="3736" xr3:uid="{A8AB5881-27BC-44F1-BD33-23B0C8F5EF70}" name="Column3720"/>
    <tableColumn id="3737" xr3:uid="{1CA423EC-E95D-4B64-975D-3720D4259BE9}" name="Column3721"/>
    <tableColumn id="3738" xr3:uid="{22BEC04D-B2A2-4949-93A3-D55438BF5B60}" name="Column3722"/>
    <tableColumn id="3739" xr3:uid="{D8EF06E8-255F-4E3C-B325-A05F0895580F}" name="Column3723"/>
    <tableColumn id="3740" xr3:uid="{22E58861-3DC1-4A90-A6C3-CDC326C63E13}" name="Column3724"/>
    <tableColumn id="3741" xr3:uid="{B403991F-288E-4F12-AB75-8378B7148B0C}" name="Column3725"/>
    <tableColumn id="3742" xr3:uid="{4581D0C1-E6B4-4941-97A1-81AE44C732E7}" name="Column3726"/>
    <tableColumn id="3743" xr3:uid="{7CC82E5A-B1E5-43CC-9C4B-13252408810F}" name="Column3727"/>
    <tableColumn id="3744" xr3:uid="{CAA77B22-D0E6-4554-93A9-E6B2DFF05AD9}" name="Column3728"/>
    <tableColumn id="3745" xr3:uid="{751A8BB5-DAA5-4FA2-93A9-4B0BB3538B5C}" name="Column3729"/>
    <tableColumn id="3746" xr3:uid="{FE0ACAAD-086C-42A7-9D1D-0FBA5DBCB6D0}" name="Column3730"/>
    <tableColumn id="3747" xr3:uid="{589FFC92-4632-483C-B8CC-5A82BE8F05D6}" name="Column3731"/>
    <tableColumn id="3748" xr3:uid="{2594EA7C-FB26-421F-BE95-CB6E5EF580AA}" name="Column3732"/>
    <tableColumn id="3749" xr3:uid="{729C1A87-F7E5-4F62-AB7C-FE638DD9AEDC}" name="Column3733"/>
    <tableColumn id="3750" xr3:uid="{11A33BDF-3312-43B7-A7CD-1D406A0447DC}" name="Column3734"/>
    <tableColumn id="3751" xr3:uid="{FB0541D3-AA4A-40F6-A2CB-0D28FE09381F}" name="Column3735"/>
    <tableColumn id="3752" xr3:uid="{5D17D587-DA8A-4141-8419-DB1CFAC1BE74}" name="Column3736"/>
    <tableColumn id="3753" xr3:uid="{C5B99BE8-9357-4948-B8CE-6D0F9010182E}" name="Column3737"/>
    <tableColumn id="3754" xr3:uid="{3C83A4D0-8405-454A-9E8C-4EAFCE582982}" name="Column3738"/>
    <tableColumn id="3755" xr3:uid="{8087B53F-2F44-4845-B070-478CE0873959}" name="Column3739"/>
    <tableColumn id="3756" xr3:uid="{A9CDF293-FA51-48DF-9FDF-51C7A957D1F2}" name="Column3740"/>
    <tableColumn id="3757" xr3:uid="{D4A4341D-555D-4E79-982B-4B6C65763CBF}" name="Column3741"/>
    <tableColumn id="3758" xr3:uid="{B8B4EFBB-6858-4445-A3A8-F4247C8678C8}" name="Column3742"/>
    <tableColumn id="3759" xr3:uid="{0B9E048B-9517-4A91-8539-5945625FFA2E}" name="Column3743"/>
    <tableColumn id="3760" xr3:uid="{B208F212-240D-4DEC-B4CB-9CC21AE1B30C}" name="Column3744"/>
    <tableColumn id="3761" xr3:uid="{05B41DD0-E271-44DA-9FBE-1F5F71631E7A}" name="Column3745"/>
    <tableColumn id="3762" xr3:uid="{25C524FA-0C69-42D3-9159-1319A7743723}" name="Column3746"/>
    <tableColumn id="3763" xr3:uid="{0471AE11-86A8-4F33-811C-86523E83FD54}" name="Column3747"/>
    <tableColumn id="3764" xr3:uid="{0D31E7D1-50A8-436B-B22B-878B824C33C8}" name="Column3748"/>
    <tableColumn id="3765" xr3:uid="{36D4224F-4992-41CB-B599-28FB0618A2F8}" name="Column3749"/>
    <tableColumn id="3766" xr3:uid="{CC641EAE-1644-4DF8-B4FA-5B550E26A9DF}" name="Column3750"/>
    <tableColumn id="3767" xr3:uid="{6FFD1AFF-785D-40BA-86AD-A1C11E2880DD}" name="Column3751"/>
    <tableColumn id="3768" xr3:uid="{0BC0E57F-D4D2-41CF-A9CE-BBEE9381B021}" name="Column3752"/>
    <tableColumn id="3769" xr3:uid="{B14B726D-16E5-4BE9-BB79-3B22F9386013}" name="Column3753"/>
    <tableColumn id="3770" xr3:uid="{A11C0FC5-CEA8-47B1-8FAE-20DE182C1764}" name="Column3754"/>
    <tableColumn id="3771" xr3:uid="{591AEFA0-DD9D-4FFA-BA9B-A8FFA5046276}" name="Column3755"/>
    <tableColumn id="3772" xr3:uid="{144D51E6-F690-4D6F-82A0-71046ED25882}" name="Column3756"/>
    <tableColumn id="3773" xr3:uid="{154A6461-6FFE-49E2-94EC-3DBABBDCA7EB}" name="Column3757"/>
    <tableColumn id="3774" xr3:uid="{BCDB34AE-37E8-446A-BFFD-4EFD6B3FBFD4}" name="Column3758"/>
    <tableColumn id="3775" xr3:uid="{0CCE64E6-0B21-483E-AA9D-DEB487F5DAB6}" name="Column3759"/>
    <tableColumn id="3776" xr3:uid="{3ABDDDF2-AFBF-451F-9BBA-B26AB9309CE7}" name="Column3760"/>
    <tableColumn id="3777" xr3:uid="{8E39B63B-56DA-4CF8-9FAF-9BEC1D1E91A5}" name="Column3761"/>
    <tableColumn id="3778" xr3:uid="{2E0BA629-988D-44B6-BC48-2D34F3D54D77}" name="Column3762"/>
    <tableColumn id="3779" xr3:uid="{67426298-198E-49AB-B015-FFD8E69F7821}" name="Column3763"/>
    <tableColumn id="3780" xr3:uid="{54B8EE7B-ACA8-42A5-9E75-0CCD209112F9}" name="Column3764"/>
    <tableColumn id="3781" xr3:uid="{A27E1021-A095-4205-B67F-94115F67787C}" name="Column3765"/>
    <tableColumn id="3782" xr3:uid="{A37DB8DD-3146-460C-A077-10F8E56DF51E}" name="Column3766"/>
    <tableColumn id="3783" xr3:uid="{07ADAA90-E57E-4A7C-9AF0-60F22B8BD182}" name="Column3767"/>
    <tableColumn id="3784" xr3:uid="{89F3EAF0-54F2-490B-AD04-4AF62E09FC83}" name="Column3768"/>
    <tableColumn id="3785" xr3:uid="{A206CAB6-7309-49C4-A917-1B855B9EE327}" name="Column3769"/>
    <tableColumn id="3786" xr3:uid="{D6FE8373-30CC-4D54-A870-A6FE014ACAA0}" name="Column3770"/>
    <tableColumn id="3787" xr3:uid="{A45DDDB7-8F97-441B-9452-EB39005E73D9}" name="Column3771"/>
    <tableColumn id="3788" xr3:uid="{2AF4E2A7-3D1C-433F-822D-20AF9325EF0D}" name="Column3772"/>
    <tableColumn id="3789" xr3:uid="{B6A07B23-8562-4DA5-B610-D5F5E7B477F6}" name="Column3773"/>
    <tableColumn id="3790" xr3:uid="{56DD62B1-68B4-43C3-ACEF-C9E02B2356D0}" name="Column3774"/>
    <tableColumn id="3791" xr3:uid="{CFD0DE1D-2A15-462C-AF8E-6E18D205590D}" name="Column3775"/>
    <tableColumn id="3792" xr3:uid="{24BA6C4E-B8A9-4D63-844F-57BE4869B3B4}" name="Column3776"/>
    <tableColumn id="3793" xr3:uid="{CF32B515-007A-43A7-AC7C-91C73F8FADE3}" name="Column3777"/>
    <tableColumn id="3794" xr3:uid="{3F6714C9-037E-4A84-9D5F-8B81A1D464FC}" name="Column3778"/>
    <tableColumn id="3795" xr3:uid="{307DAA9D-D147-4BD9-9366-1FD26043B997}" name="Column3779"/>
    <tableColumn id="3796" xr3:uid="{D35FEE7D-CF3D-4D9B-90A3-822FA308B50E}" name="Column3780"/>
    <tableColumn id="3797" xr3:uid="{01F85FB3-5656-4C77-9FCC-0D65B3372973}" name="Column3781"/>
    <tableColumn id="3798" xr3:uid="{A7A5A6AB-31B1-4796-9F92-A5486264F2A5}" name="Column3782"/>
    <tableColumn id="3799" xr3:uid="{869693E1-C2A1-4FB1-9074-A0E7343ACD14}" name="Column3783"/>
    <tableColumn id="3800" xr3:uid="{C7385A0C-C78A-4151-AD86-368A7BCB84B1}" name="Column3784"/>
    <tableColumn id="3801" xr3:uid="{290CC35A-5B32-4986-8B47-FFAEEBEA7176}" name="Column3785"/>
    <tableColumn id="3802" xr3:uid="{3B9ED391-82D3-41BA-B5CC-E1910351F72A}" name="Column3786"/>
    <tableColumn id="3803" xr3:uid="{41567E53-1D05-4759-B4B8-9ECF9B6DD270}" name="Column3787"/>
    <tableColumn id="3804" xr3:uid="{1E2EBB07-AA5C-4220-B02C-0C7ADBDEB557}" name="Column3788"/>
    <tableColumn id="3805" xr3:uid="{F80700EE-9FB1-4094-84F3-E67738C8551E}" name="Column3789"/>
    <tableColumn id="3806" xr3:uid="{8B8CE109-0177-474E-9672-493E91C9EA54}" name="Column3790"/>
    <tableColumn id="3807" xr3:uid="{87E8B29D-0ABD-458A-A2F5-E4D6F05336E0}" name="Column3791"/>
    <tableColumn id="3808" xr3:uid="{B1EE5D6D-4E2C-4366-AD90-E6D53B8C59C6}" name="Column3792"/>
    <tableColumn id="3809" xr3:uid="{FC47A356-4C77-46B0-B392-2393A9AD4F23}" name="Column3793"/>
    <tableColumn id="3810" xr3:uid="{F2A1D835-5E5E-482D-98EE-D712CE14069F}" name="Column3794"/>
    <tableColumn id="3811" xr3:uid="{6C380E9E-1022-46B1-A078-3807B0AEFDE4}" name="Column3795"/>
    <tableColumn id="3812" xr3:uid="{75F449EC-8D93-4DB9-9577-49771C65FE21}" name="Column3796"/>
    <tableColumn id="3813" xr3:uid="{C09D0A04-60F4-43D2-A0B4-564FF4354D7B}" name="Column3797"/>
    <tableColumn id="3814" xr3:uid="{75E10AA7-50FB-4958-9BD0-07C237E61026}" name="Column3798"/>
    <tableColumn id="3815" xr3:uid="{C5F88CF5-57D2-40A0-8458-E3837999A804}" name="Column3799"/>
    <tableColumn id="3816" xr3:uid="{146C6038-F26E-4204-AA78-70E0CF034CB5}" name="Column3800"/>
    <tableColumn id="3817" xr3:uid="{0B90F0B0-E502-4D77-9011-53BF8BAC9C58}" name="Column3801"/>
    <tableColumn id="3818" xr3:uid="{875501E2-4E99-4CAE-B8EE-4DD527A673DA}" name="Column3802"/>
    <tableColumn id="3819" xr3:uid="{5328E495-FF15-4FF0-B22B-FA2C8A2A0F64}" name="Column3803"/>
    <tableColumn id="3820" xr3:uid="{551FF4EF-B39C-47BD-BDFD-D9EE840EBE99}" name="Column3804"/>
    <tableColumn id="3821" xr3:uid="{37FBD58C-CEA3-48C3-A51B-BF5700F9FFEE}" name="Column3805"/>
    <tableColumn id="3822" xr3:uid="{8BDBADCA-B079-44F9-A1E4-5226025FA30E}" name="Column3806"/>
    <tableColumn id="3823" xr3:uid="{C6F6E0FC-088C-4D52-A720-4BF09600B125}" name="Column3807"/>
    <tableColumn id="3824" xr3:uid="{E163637C-7804-43EC-8228-DC7FFF34F7D9}" name="Column3808"/>
    <tableColumn id="3825" xr3:uid="{9F415CB3-8BE0-4053-AB72-BF3BBFEB8E00}" name="Column3809"/>
    <tableColumn id="3826" xr3:uid="{632C8A6C-9C0B-41EB-839D-918126A2ACC0}" name="Column3810"/>
    <tableColumn id="3827" xr3:uid="{680B1A65-C0DF-4669-B6AD-6C45EDC0F8B4}" name="Column3811"/>
    <tableColumn id="3828" xr3:uid="{F16ECCD9-0A42-4F5A-B8B9-1EC490DF17C1}" name="Column3812"/>
    <tableColumn id="3829" xr3:uid="{6A4879C8-14A0-4B9C-97C7-E4EEC4129A71}" name="Column3813"/>
    <tableColumn id="3830" xr3:uid="{549A3BF6-5B4E-4A7E-AC72-4C82D3236C90}" name="Column3814"/>
    <tableColumn id="3831" xr3:uid="{9DC66248-E3FD-4ADF-95B9-9BBBC7B3374D}" name="Column3815"/>
    <tableColumn id="3832" xr3:uid="{271DA70F-77B8-404E-A0F4-E8D28177421A}" name="Column3816"/>
    <tableColumn id="3833" xr3:uid="{72C6D6FC-12CE-4F37-B63D-0F104256E366}" name="Column3817"/>
    <tableColumn id="3834" xr3:uid="{8916F694-D803-45DF-8C3D-FA9636847573}" name="Column3818"/>
    <tableColumn id="3835" xr3:uid="{580A4217-C3A9-41B1-A562-06990213C857}" name="Column3819"/>
    <tableColumn id="3836" xr3:uid="{F9DD3B33-340B-4C53-9CDE-AC9FB0805D59}" name="Column3820"/>
    <tableColumn id="3837" xr3:uid="{905B8867-E094-4D62-9DC3-69B428D26067}" name="Column3821"/>
    <tableColumn id="3838" xr3:uid="{8982081A-2359-4C67-A3F2-323F5A3372B0}" name="Column3822"/>
    <tableColumn id="3839" xr3:uid="{E8C59F37-2BF8-412B-ACA3-114F1E22CE9A}" name="Column3823"/>
    <tableColumn id="3840" xr3:uid="{B2894594-34AB-4E3C-93EA-5E275D0A637E}" name="Column3824"/>
    <tableColumn id="3841" xr3:uid="{8048B9A9-B781-4A21-9EDD-641165367133}" name="Column3825"/>
    <tableColumn id="3842" xr3:uid="{C46150B1-38E9-4328-AAD4-3CC038E9226D}" name="Column3826"/>
    <tableColumn id="3843" xr3:uid="{FDA0D5F9-04FA-485E-9733-38301974DBDB}" name="Column3827"/>
    <tableColumn id="3844" xr3:uid="{D271B200-FCEC-496D-9BAC-46357F98D8A7}" name="Column3828"/>
    <tableColumn id="3845" xr3:uid="{233020D4-4B3A-4536-85EF-5F2BD78D98BA}" name="Column3829"/>
    <tableColumn id="3846" xr3:uid="{9049ABD7-7449-4163-822B-4DC43E87FA2D}" name="Column3830"/>
    <tableColumn id="3847" xr3:uid="{7A27A8C3-4504-4384-B920-E639E2B4367F}" name="Column3831"/>
    <tableColumn id="3848" xr3:uid="{0D0E4228-0A0D-4D17-BB10-0B63E6ADFB9D}" name="Column3832"/>
    <tableColumn id="3849" xr3:uid="{CF460014-4C12-4F4A-9168-CD82EB787DE8}" name="Column3833"/>
    <tableColumn id="3850" xr3:uid="{D0541048-B940-4C72-9AE8-8C66DB7A02AE}" name="Column3834"/>
    <tableColumn id="3851" xr3:uid="{8DA6FA64-C2AD-4740-8E41-6F79A14441CE}" name="Column3835"/>
    <tableColumn id="3852" xr3:uid="{AAB93C7C-B646-45B1-BF0E-88FCE5D05CC2}" name="Column3836"/>
    <tableColumn id="3853" xr3:uid="{38188AD9-DB6F-42AC-B6CA-E55B8031E6D1}" name="Column3837"/>
    <tableColumn id="3854" xr3:uid="{09D73116-E229-4609-978E-E7D170A92487}" name="Column3838"/>
    <tableColumn id="3855" xr3:uid="{E13A83CE-27EA-4CB5-BFC2-01BAC148BBA3}" name="Column3839"/>
    <tableColumn id="3856" xr3:uid="{A393EE25-8CC7-4CB5-9EC1-9B6135A50D44}" name="Column3840"/>
    <tableColumn id="3857" xr3:uid="{33EA42CC-6F1C-4A18-B8E7-AF983926F8E8}" name="Column3841"/>
    <tableColumn id="3858" xr3:uid="{C527A2D8-41BC-41D4-8986-3C88480F2271}" name="Column3842"/>
    <tableColumn id="3859" xr3:uid="{C5D7210C-EDE4-40CF-A867-40D0D0468EFC}" name="Column3843"/>
    <tableColumn id="3860" xr3:uid="{EAFE4D29-9132-4873-A33C-E00FA15198A2}" name="Column3844"/>
    <tableColumn id="3861" xr3:uid="{211878A8-15AA-4D73-B857-99305C2CAE14}" name="Column3845"/>
    <tableColumn id="3862" xr3:uid="{20E07CA4-A06B-43B5-BE7A-2FCA0FF59A02}" name="Column3846"/>
    <tableColumn id="3863" xr3:uid="{62EB00A1-2F15-4194-82A4-2302B93F446A}" name="Column3847"/>
    <tableColumn id="3864" xr3:uid="{B94BC2E2-474C-4E63-8F82-68429A6FE232}" name="Column3848"/>
    <tableColumn id="3865" xr3:uid="{3751718E-DF56-4128-8FB9-EAC65B24DEBC}" name="Column3849"/>
    <tableColumn id="3866" xr3:uid="{AEF368E0-DCE6-4D07-80B5-78FCA2A65412}" name="Column3850"/>
    <tableColumn id="3867" xr3:uid="{D370BCE8-7A86-4C38-AF78-02188B75E8ED}" name="Column3851"/>
    <tableColumn id="3868" xr3:uid="{6C89A60C-6520-4FE5-8145-41FD85F49C58}" name="Column3852"/>
    <tableColumn id="3869" xr3:uid="{D323283D-5C71-4061-A0DA-10C66B902D39}" name="Column3853"/>
    <tableColumn id="3870" xr3:uid="{66D85F9C-51BC-45A4-9B8C-61E2CB6D3B4D}" name="Column3854"/>
    <tableColumn id="3871" xr3:uid="{3B6B5379-9416-45CB-8520-E60E726F6833}" name="Column3855"/>
    <tableColumn id="3872" xr3:uid="{18B1BC34-C437-4164-9851-BF8A4F403342}" name="Column3856"/>
    <tableColumn id="3873" xr3:uid="{ABC4A928-2F33-4072-9373-244BEFC0428D}" name="Column3857"/>
    <tableColumn id="3874" xr3:uid="{3812A002-CBFD-4D9C-9691-214DE95CD290}" name="Column3858"/>
    <tableColumn id="3875" xr3:uid="{C2DFBC95-9233-4506-A169-9D567D9C0951}" name="Column3859"/>
    <tableColumn id="3876" xr3:uid="{5D896CB4-2FBA-4D03-B5F5-2D695221BB2B}" name="Column3860"/>
    <tableColumn id="3877" xr3:uid="{04F5BA73-77DF-4788-B5EF-A63C486BF13D}" name="Column3861"/>
    <tableColumn id="3878" xr3:uid="{0D044646-9259-47D4-89D5-C2EF4AE58DD0}" name="Column3862"/>
    <tableColumn id="3879" xr3:uid="{5487813E-CC98-4E46-9954-885F1C869F85}" name="Column3863"/>
    <tableColumn id="3880" xr3:uid="{D343E629-8DD3-49D2-9C48-CD296971DB2A}" name="Column3864"/>
    <tableColumn id="3881" xr3:uid="{6986E2C3-6731-41D8-87F8-CC110F70831C}" name="Column3865"/>
    <tableColumn id="3882" xr3:uid="{B26F5BCA-9A09-4AE5-9288-BA06E69B083E}" name="Column3866"/>
    <tableColumn id="3883" xr3:uid="{86C55E66-F23B-4C78-9BCF-D6AD8D5DBFCD}" name="Column3867"/>
    <tableColumn id="3884" xr3:uid="{F2F7522A-9AB9-4849-A462-FF093C4FDD38}" name="Column3868"/>
    <tableColumn id="3885" xr3:uid="{5B83E8E4-2052-4EA8-BB25-202C09012A3E}" name="Column3869"/>
    <tableColumn id="3886" xr3:uid="{83449AB8-8A9C-45F5-84C0-B2F1A8C9EC6A}" name="Column3870"/>
    <tableColumn id="3887" xr3:uid="{6249E8D8-B519-4BED-8EC6-5FF155861AB5}" name="Column3871"/>
    <tableColumn id="3888" xr3:uid="{559B0D4C-E835-4A49-BD63-8B7C035EE55C}" name="Column3872"/>
    <tableColumn id="3889" xr3:uid="{98EC5044-6B0F-4F83-A3C6-53BBBE7D26E2}" name="Column3873"/>
    <tableColumn id="3890" xr3:uid="{193B05BD-C2C0-4E6E-8CB8-5D572F6B4560}" name="Column3874"/>
    <tableColumn id="3891" xr3:uid="{C6ABE0E1-79CF-4129-9FD4-06D1601B29B2}" name="Column3875"/>
    <tableColumn id="3892" xr3:uid="{AA24445A-42D3-4CD2-A0EA-CA7DD816785E}" name="Column3876"/>
    <tableColumn id="3893" xr3:uid="{DF5696D3-99B1-4F29-BD8D-8B8E4FBBBDD4}" name="Column3877"/>
    <tableColumn id="3894" xr3:uid="{909B2577-E980-473E-882A-3B9141882655}" name="Column3878"/>
    <tableColumn id="3895" xr3:uid="{21F6DC19-734E-4894-A555-67E356E2452B}" name="Column3879"/>
    <tableColumn id="3896" xr3:uid="{C17D5F34-4CBF-470B-85C4-117798ABAE8C}" name="Column3880"/>
    <tableColumn id="3897" xr3:uid="{680B26A1-1F28-423E-9F04-375860287920}" name="Column3881"/>
    <tableColumn id="3898" xr3:uid="{30A65862-A533-45D9-BB6B-B6E300D98DF0}" name="Column3882"/>
    <tableColumn id="3899" xr3:uid="{3B799595-2BB8-4107-940E-8207DB6A95C8}" name="Column3883"/>
    <tableColumn id="3900" xr3:uid="{5E11A01C-5156-4191-A359-30A141C5F674}" name="Column3884"/>
    <tableColumn id="3901" xr3:uid="{CB05F4DB-23A6-4F69-910E-6891568F58AC}" name="Column3885"/>
    <tableColumn id="3902" xr3:uid="{A7D7DA21-3702-4DCE-83B6-F59F14FCA68E}" name="Column3886"/>
    <tableColumn id="3903" xr3:uid="{E42BE743-8BE2-4484-B5E1-802BDA72305A}" name="Column3887"/>
    <tableColumn id="3904" xr3:uid="{3021C5FF-EEA1-4B94-ABAA-A9401ACE352B}" name="Column3888"/>
    <tableColumn id="3905" xr3:uid="{F92DF203-633A-4BB9-A412-9A171C8B00D7}" name="Column3889"/>
    <tableColumn id="3906" xr3:uid="{502535CA-DB07-4475-9484-A304B1A4A916}" name="Column3890"/>
    <tableColumn id="3907" xr3:uid="{B40CCE0A-2FB8-45DB-8B00-AE45DD196064}" name="Column3891"/>
    <tableColumn id="3908" xr3:uid="{2416BE6F-4E2F-4927-9719-C1AF27CBE3BA}" name="Column3892"/>
    <tableColumn id="3909" xr3:uid="{B0268485-D6FA-495D-8BBB-1D1864874C7D}" name="Column3893"/>
    <tableColumn id="3910" xr3:uid="{E95AF3B0-05FD-4B42-91D1-1745D9885F4C}" name="Column3894"/>
    <tableColumn id="3911" xr3:uid="{96BF3139-1BEB-4309-81B9-B4BDC053D5AD}" name="Column3895"/>
    <tableColumn id="3912" xr3:uid="{00A7EC16-2D7A-4B3A-9D2A-F103DEB8BBD1}" name="Column3896"/>
    <tableColumn id="3913" xr3:uid="{DE40E45C-53D5-4694-A167-F682ED3F6DF4}" name="Column3897"/>
    <tableColumn id="3914" xr3:uid="{4F40CF10-A5C4-4A76-AB58-D1B23B04922A}" name="Column3898"/>
    <tableColumn id="3915" xr3:uid="{66FF2413-3A73-45AB-BB0C-852687357FE4}" name="Column3899"/>
    <tableColumn id="3916" xr3:uid="{89E94C43-72EC-4C1E-BE2C-D4E7D146B9BF}" name="Column3900"/>
    <tableColumn id="3917" xr3:uid="{16A31779-D784-4377-8792-D198BB216048}" name="Column3901"/>
    <tableColumn id="3918" xr3:uid="{55DA59A8-72CB-41B3-9A83-03B575C1CD13}" name="Column3902"/>
    <tableColumn id="3919" xr3:uid="{CB8264D2-CF17-483A-9809-3BBDCA477832}" name="Column3903"/>
    <tableColumn id="3920" xr3:uid="{35B23F82-6A1D-439A-A71C-28F063D351D7}" name="Column3904"/>
    <tableColumn id="3921" xr3:uid="{74E6AA87-58A7-4A4D-AE10-CD7F0B53C3C3}" name="Column3905"/>
    <tableColumn id="3922" xr3:uid="{5394748F-0280-49B9-9392-9A076356AA73}" name="Column3906"/>
    <tableColumn id="3923" xr3:uid="{3118C24C-C484-4C4E-9DA1-39D7D561BC9B}" name="Column3907"/>
    <tableColumn id="3924" xr3:uid="{08DE9BEA-C44D-4482-BD70-934B6B43A2AD}" name="Column3908"/>
    <tableColumn id="3925" xr3:uid="{0DD42363-4F3E-49E7-B470-4247CABEFD8A}" name="Column3909"/>
    <tableColumn id="3926" xr3:uid="{848CCCCE-920F-4BBF-BA7F-6A318976FEAB}" name="Column3910"/>
    <tableColumn id="3927" xr3:uid="{83D91B2F-7FA8-46E2-A448-0E46B024B498}" name="Column3911"/>
    <tableColumn id="3928" xr3:uid="{E06EC94A-4DA5-4C89-B138-5430EDAC6912}" name="Column3912"/>
    <tableColumn id="3929" xr3:uid="{FC924B5F-7A8E-4E30-B984-4D3592CC0FC6}" name="Column3913"/>
    <tableColumn id="3930" xr3:uid="{FCBFE805-9EA6-409F-897B-5979FA34BDBD}" name="Column3914"/>
    <tableColumn id="3931" xr3:uid="{70267D9A-40EC-4D48-AA63-B5F94A7CC3BF}" name="Column3915"/>
    <tableColumn id="3932" xr3:uid="{9FBF04F8-CFA2-4CAD-90A4-D633A34C646C}" name="Column3916"/>
    <tableColumn id="3933" xr3:uid="{896A247D-F699-446E-A13E-BDB234CDA61C}" name="Column3917"/>
    <tableColumn id="3934" xr3:uid="{1C836FDA-5658-4920-91DB-A0C5EB4FFBD6}" name="Column3918"/>
    <tableColumn id="3935" xr3:uid="{089B5A3D-E1C2-400B-A786-3AB2EF35A341}" name="Column3919"/>
    <tableColumn id="3936" xr3:uid="{942E3A48-9947-4AEC-AFB2-754FBF5FF062}" name="Column3920"/>
    <tableColumn id="3937" xr3:uid="{F716C133-556B-4937-A990-4A0C6810C40F}" name="Column3921"/>
    <tableColumn id="3938" xr3:uid="{292FCC8C-0804-4BCB-B059-02DC46EF29BD}" name="Column3922"/>
    <tableColumn id="3939" xr3:uid="{0029FF5F-AA80-4EFB-80BC-591D55C2842A}" name="Column3923"/>
    <tableColumn id="3940" xr3:uid="{5F094B86-79D0-421E-A3EE-C59925B889BD}" name="Column3924"/>
    <tableColumn id="3941" xr3:uid="{AAEF363F-A2AA-495C-8DBD-2A5E1D50A36D}" name="Column3925"/>
    <tableColumn id="3942" xr3:uid="{B7202245-4544-4739-B801-5A38B863126E}" name="Column3926"/>
    <tableColumn id="3943" xr3:uid="{2D34B815-7970-4212-BA50-1FCE414CF241}" name="Column3927"/>
    <tableColumn id="3944" xr3:uid="{E74958BE-0C48-4C3F-AB73-55F5A18B8BB7}" name="Column3928"/>
    <tableColumn id="3945" xr3:uid="{4D52BA5D-DBD2-4DD7-93F5-1248310240AA}" name="Column3929"/>
    <tableColumn id="3946" xr3:uid="{635FAA60-ADD1-4660-9AEA-9F7E18020A1E}" name="Column3930"/>
    <tableColumn id="3947" xr3:uid="{413104F2-BA0E-4082-979D-E2A7FBD8F1D4}" name="Column3931"/>
    <tableColumn id="3948" xr3:uid="{5FB5A9EA-EA83-4FB6-948C-08F8464A0137}" name="Column3932"/>
    <tableColumn id="3949" xr3:uid="{42F1A217-0B5B-481A-8DD3-C7EA5A4C504C}" name="Column3933"/>
    <tableColumn id="3950" xr3:uid="{3373DB5C-F523-47DF-BAF8-88230EB45963}" name="Column3934"/>
    <tableColumn id="3951" xr3:uid="{9FD5E727-2076-4648-BE83-BD20B5E06F61}" name="Column3935"/>
    <tableColumn id="3952" xr3:uid="{C92F5D8B-625A-44E3-A4F7-7AC98897D077}" name="Column3936"/>
    <tableColumn id="3953" xr3:uid="{62003F42-6E72-4F4F-BEBE-2C688CA91211}" name="Column3937"/>
    <tableColumn id="3954" xr3:uid="{0A41E12B-7633-46CA-A1F8-1F647D490AFD}" name="Column3938"/>
    <tableColumn id="3955" xr3:uid="{F6192D46-02B7-4EEA-86A5-EEC568235F35}" name="Column3939"/>
    <tableColumn id="3956" xr3:uid="{304B6279-41F2-4218-B848-2F587C0C712F}" name="Column3940"/>
    <tableColumn id="3957" xr3:uid="{23EBEB06-1750-44C7-8AFD-8368C9ABBEBF}" name="Column3941"/>
    <tableColumn id="3958" xr3:uid="{FC429250-8C89-412C-8F6D-F019620790CE}" name="Column3942"/>
    <tableColumn id="3959" xr3:uid="{12545E78-98A9-41C6-BFBE-4CEC2AFABB66}" name="Column3943"/>
    <tableColumn id="3960" xr3:uid="{44FC8C57-2C98-4190-A81B-FA4AA6C6CCC2}" name="Column3944"/>
    <tableColumn id="3961" xr3:uid="{53E6F939-E508-4286-9A8D-2CC220E787FC}" name="Column3945"/>
    <tableColumn id="3962" xr3:uid="{2B6EE856-EF93-45C1-B673-9530E02662FE}" name="Column3946"/>
    <tableColumn id="3963" xr3:uid="{6F671F41-F83E-45F7-8ADB-269153F96829}" name="Column3947"/>
    <tableColumn id="3964" xr3:uid="{D760573D-36DC-4F57-AEB2-618B79A671CF}" name="Column3948"/>
    <tableColumn id="3965" xr3:uid="{5B10E80A-DAC0-4E29-9B58-DDC15D22EB0B}" name="Column3949"/>
    <tableColumn id="3966" xr3:uid="{1D16EA54-D4AF-4B62-AE56-C800516BBAD4}" name="Column3950"/>
    <tableColumn id="3967" xr3:uid="{918E9C49-ED7A-4E26-94E4-F7E2ECE335DA}" name="Column3951"/>
    <tableColumn id="3968" xr3:uid="{B39EE58A-BDB9-4A47-AD01-9BF3DCDF2C12}" name="Column3952"/>
    <tableColumn id="3969" xr3:uid="{CC5E9046-AA75-4E52-B90C-0CCA47BC03FB}" name="Column3953"/>
    <tableColumn id="3970" xr3:uid="{1D58054B-9FC8-4F90-8CB6-0607BD3C8520}" name="Column3954"/>
    <tableColumn id="3971" xr3:uid="{A5E55FA4-B5AA-44DF-855A-3250D71074FA}" name="Column3955"/>
    <tableColumn id="3972" xr3:uid="{18CAD4E4-5046-4070-AB43-832E287AF3DF}" name="Column3956"/>
    <tableColumn id="3973" xr3:uid="{0F059041-3A0D-48A2-A22B-56635DFB2264}" name="Column3957"/>
    <tableColumn id="3974" xr3:uid="{268C9F47-4B7A-4B70-BB26-D90FA1C8C7E1}" name="Column3958"/>
    <tableColumn id="3975" xr3:uid="{637957C3-9D0D-4560-866D-539332FA7AC1}" name="Column3959"/>
    <tableColumn id="3976" xr3:uid="{3DC1C115-CE1F-444F-9E5F-1D33F0761B42}" name="Column3960"/>
    <tableColumn id="3977" xr3:uid="{C21E6317-575E-49F5-8E93-5AB7D54C15D9}" name="Column3961"/>
    <tableColumn id="3978" xr3:uid="{A9E70090-F491-46B5-9CF4-7381BBFDD20B}" name="Column3962"/>
    <tableColumn id="3979" xr3:uid="{502E0D96-00E5-467B-ADD5-9455084958F3}" name="Column3963"/>
    <tableColumn id="3980" xr3:uid="{00A344CF-54BB-40BE-8DF4-B386B19E7CD3}" name="Column3964"/>
    <tableColumn id="3981" xr3:uid="{B886829F-103A-4529-80BD-84ACD7C5D947}" name="Column3965"/>
    <tableColumn id="3982" xr3:uid="{AA615B51-B305-4198-8B15-7A77AC952A1F}" name="Column3966"/>
    <tableColumn id="3983" xr3:uid="{97D475CC-E0D1-4398-9710-A2A84DF401F9}" name="Column3967"/>
    <tableColumn id="3984" xr3:uid="{A6F0CA91-8B71-4ECA-84C9-D9E7732164C5}" name="Column3968"/>
    <tableColumn id="3985" xr3:uid="{EAA618BD-7C16-45FD-A80C-FD7E583230BF}" name="Column3969"/>
    <tableColumn id="3986" xr3:uid="{1F3C8986-8B9E-48F6-BE44-02855593B0F5}" name="Column3970"/>
    <tableColumn id="3987" xr3:uid="{A31A70FC-CAEE-4881-B0B3-206DD78A8E33}" name="Column3971"/>
    <tableColumn id="3988" xr3:uid="{84141330-8B8D-48FC-901A-B1086B0C751A}" name="Column3972"/>
    <tableColumn id="3989" xr3:uid="{F5427C4B-822C-4AD2-92B3-C7E68C71C903}" name="Column3973"/>
    <tableColumn id="3990" xr3:uid="{DD0B3BB2-993C-4392-9906-A748A209435E}" name="Column3974"/>
    <tableColumn id="3991" xr3:uid="{5695557D-2D0A-43B0-AED0-1381D00BB17A}" name="Column3975"/>
    <tableColumn id="3992" xr3:uid="{7F61A39C-8671-4AF3-A2E2-CE37F71D17D9}" name="Column3976"/>
    <tableColumn id="3993" xr3:uid="{7D1A56E7-96C0-4A0D-AA70-71429F2AFFB6}" name="Column3977"/>
    <tableColumn id="3994" xr3:uid="{3404D9A0-723E-4043-8C8E-BAEFAC3F56A4}" name="Column3978"/>
    <tableColumn id="3995" xr3:uid="{A1A750D3-FD8E-484D-886F-7B85EFBE8E1B}" name="Column3979"/>
    <tableColumn id="3996" xr3:uid="{82A62CAF-52BD-43CB-AB1F-262404ED9017}" name="Column3980"/>
    <tableColumn id="3997" xr3:uid="{20A936C9-B908-4749-AC16-F936664DC43A}" name="Column3981"/>
    <tableColumn id="3998" xr3:uid="{4EABF93B-BECD-481D-96DA-0B27B5C54DBA}" name="Column3982"/>
    <tableColumn id="3999" xr3:uid="{221A98FE-4F8E-48C9-8912-A84F46DF8B8F}" name="Column3983"/>
    <tableColumn id="4000" xr3:uid="{39370D03-5741-40B7-8726-92E4AB78C990}" name="Column3984"/>
    <tableColumn id="4001" xr3:uid="{5B4F226E-5D0B-43CD-9314-C323421AE15C}" name="Column3985"/>
    <tableColumn id="4002" xr3:uid="{16E3EBCC-7FB8-4A87-A04B-5A8E3DB0FE5F}" name="Column3986"/>
    <tableColumn id="4003" xr3:uid="{96DA98C4-8BC7-4600-8F02-40A4E1BAF95B}" name="Column3987"/>
    <tableColumn id="4004" xr3:uid="{DEF3E3BC-85C6-4EB5-85B7-0DAB3BF11C86}" name="Column3988"/>
    <tableColumn id="4005" xr3:uid="{679280F3-02C7-406A-8B1B-7EAD71333688}" name="Column3989"/>
    <tableColumn id="4006" xr3:uid="{3908FBB0-35FC-4445-9AB2-3F5E93DE123A}" name="Column3990"/>
    <tableColumn id="4007" xr3:uid="{92D1E819-5881-472F-98F6-FBA119CEFA74}" name="Column3991"/>
    <tableColumn id="4008" xr3:uid="{F00CC3C8-17F2-48A8-9E79-72ADD522042E}" name="Column3992"/>
    <tableColumn id="4009" xr3:uid="{FA1F32D6-5AF6-4C14-885F-7F49608DDFCE}" name="Column3993"/>
    <tableColumn id="4010" xr3:uid="{94CCD696-DD47-4EF3-9D80-CB809B7A64F4}" name="Column3994"/>
    <tableColumn id="4011" xr3:uid="{03635606-BF2D-45EF-B691-FC1FFB59BF4E}" name="Column3995"/>
    <tableColumn id="4012" xr3:uid="{5F192673-92C8-438C-BA86-E470F271EA27}" name="Column3996"/>
    <tableColumn id="4013" xr3:uid="{2FA810B8-9C10-48B2-804B-4F2EFB792F78}" name="Column3997"/>
    <tableColumn id="4014" xr3:uid="{D5A8CB36-204B-4ABD-8409-9E259F9DF9FB}" name="Column3998"/>
    <tableColumn id="4015" xr3:uid="{403AFA83-E973-4410-85F7-A47B7DB25E4C}" name="Column3999"/>
    <tableColumn id="4016" xr3:uid="{485E7B43-83D9-4F8E-A0F4-F2905121A3BF}" name="Column4000"/>
    <tableColumn id="4017" xr3:uid="{47DD1D61-B903-4D26-87B5-F863425E2069}" name="Column4001"/>
    <tableColumn id="4018" xr3:uid="{C5BF840F-59B7-49FD-BD76-209F8BBB1CE8}" name="Column4002"/>
    <tableColumn id="4019" xr3:uid="{AA7FE771-1DCD-4827-8DB8-03C48A9835C2}" name="Column4003"/>
    <tableColumn id="4020" xr3:uid="{709FC85F-6BA6-4217-8E89-8E9EFF43D1FC}" name="Column4004"/>
    <tableColumn id="4021" xr3:uid="{28CF453A-2547-4CFB-8251-549143FC4102}" name="Column4005"/>
    <tableColumn id="4022" xr3:uid="{8F72410B-54A7-491D-BBEA-920DF2111527}" name="Column4006"/>
    <tableColumn id="4023" xr3:uid="{CBBC432B-3D93-417F-8109-51C860A96978}" name="Column4007"/>
    <tableColumn id="4024" xr3:uid="{62F78981-6329-4D7A-A743-3843E5621372}" name="Column4008"/>
    <tableColumn id="4025" xr3:uid="{D62B523C-6B40-4C39-B378-251B6949EDA1}" name="Column4009"/>
    <tableColumn id="4026" xr3:uid="{88855562-AB9A-421B-859C-1E62B41A54FF}" name="Column4010"/>
    <tableColumn id="4027" xr3:uid="{784E4CB1-7829-414A-AFAA-F9F063AAB308}" name="Column4011"/>
    <tableColumn id="4028" xr3:uid="{24A4217E-1242-4E87-B299-1E88E4573C92}" name="Column4012"/>
    <tableColumn id="4029" xr3:uid="{D233B30E-DEC1-44E7-9894-D5FF64B17DE7}" name="Column4013"/>
    <tableColumn id="4030" xr3:uid="{DEE18F84-8832-4673-8028-A84C005E902D}" name="Column4014"/>
    <tableColumn id="4031" xr3:uid="{7C3A58F9-7032-409B-8F33-AB73B7173236}" name="Column4015"/>
    <tableColumn id="4032" xr3:uid="{C2F7C936-09BC-4E60-8FD2-57599DB23CEB}" name="Column4016"/>
    <tableColumn id="4033" xr3:uid="{B63C32FD-052A-44F8-B94F-FA28B4D13A9D}" name="Column4017"/>
    <tableColumn id="4034" xr3:uid="{EFF58E13-17D1-4865-BC17-7462DB3E3F60}" name="Column4018"/>
    <tableColumn id="4035" xr3:uid="{738DDFEC-1B13-4683-9BB3-3191832CDC0E}" name="Column4019"/>
    <tableColumn id="4036" xr3:uid="{974F0F0B-B921-4E23-8BD6-1F0F05DBF144}" name="Column4020"/>
    <tableColumn id="4037" xr3:uid="{F74F1141-96D9-46C7-9D8A-F53529DB1CE3}" name="Column4021"/>
    <tableColumn id="4038" xr3:uid="{49208735-0090-4E9B-A0D9-4A02BEAF719C}" name="Column4022"/>
    <tableColumn id="4039" xr3:uid="{15314582-371E-4272-884B-F69607396DAF}" name="Column4023"/>
    <tableColumn id="4040" xr3:uid="{DB991795-3AE3-469F-AF04-3B962635450F}" name="Column4024"/>
    <tableColumn id="4041" xr3:uid="{C0E34FB8-9353-4936-9734-5E4699380CFA}" name="Column4025"/>
    <tableColumn id="4042" xr3:uid="{721FBFA9-4265-4A4B-B58F-AD8ED1BE41E8}" name="Column4026"/>
    <tableColumn id="4043" xr3:uid="{6E3589D7-41F7-4205-94C6-4EA32C9E19F7}" name="Column4027"/>
    <tableColumn id="4044" xr3:uid="{44F3710F-4C83-4797-B19C-3F81E45779D4}" name="Column4028"/>
    <tableColumn id="4045" xr3:uid="{9D42DA11-F9FC-4F6A-A770-6D2306D21753}" name="Column4029"/>
    <tableColumn id="4046" xr3:uid="{04F537DE-1788-4461-BB63-40B3EB5AB191}" name="Column4030"/>
    <tableColumn id="4047" xr3:uid="{489DB4CF-31E2-40F0-9164-27C55E7F6666}" name="Column4031"/>
    <tableColumn id="4048" xr3:uid="{5581A790-7BB8-401D-8DFC-3FA7133DE661}" name="Column4032"/>
    <tableColumn id="4049" xr3:uid="{EA8DF765-4167-44E8-BDB5-2BE2D8CF1D77}" name="Column4033"/>
    <tableColumn id="4050" xr3:uid="{8C319FEC-AD15-45E0-82F3-99795EA76E8B}" name="Column4034"/>
    <tableColumn id="4051" xr3:uid="{09AD4D55-D42C-4A94-BE70-B24348EC9982}" name="Column4035"/>
    <tableColumn id="4052" xr3:uid="{49DC9912-534D-4D41-8419-C6716A832422}" name="Column4036"/>
    <tableColumn id="4053" xr3:uid="{6BC24913-EA30-41B3-9A30-8680D79D1330}" name="Column4037"/>
    <tableColumn id="4054" xr3:uid="{4B05813B-17F5-4C7A-8EE4-8808736F678F}" name="Column4038"/>
    <tableColumn id="4055" xr3:uid="{58ED9CED-61A4-4010-A39C-4693BF7893DA}" name="Column4039"/>
    <tableColumn id="4056" xr3:uid="{EDB2B4F9-4D12-41D4-895F-CA71F3522E97}" name="Column4040"/>
    <tableColumn id="4057" xr3:uid="{011FECCA-2A35-4591-9E0E-DF4BFBA58A53}" name="Column4041"/>
    <tableColumn id="4058" xr3:uid="{B26A4E07-EF4F-4182-A7E2-BE95CE9F349A}" name="Column4042"/>
    <tableColumn id="4059" xr3:uid="{9CCD91CA-36FB-44BC-ADD2-8845F0BCB8C1}" name="Column4043"/>
    <tableColumn id="4060" xr3:uid="{84E22E4A-F354-4D61-A2EC-46BD0440BBB8}" name="Column4044"/>
    <tableColumn id="4061" xr3:uid="{BEBA02DE-C3C5-4770-9003-44D4D12533C2}" name="Column4045"/>
    <tableColumn id="4062" xr3:uid="{7B825B1D-E030-4B3A-BD1F-801A79E7FE1D}" name="Column4046"/>
    <tableColumn id="4063" xr3:uid="{FCD2FDC2-1871-443C-AD55-534E8CD81555}" name="Column4047"/>
    <tableColumn id="4064" xr3:uid="{6E339D7B-A8CE-443D-B6B8-3226FBE1DF3B}" name="Column4048"/>
    <tableColumn id="4065" xr3:uid="{144E744D-5D1B-433A-9799-D5C71DD49D1A}" name="Column4049"/>
    <tableColumn id="4066" xr3:uid="{E5220EEC-DE4C-499C-9246-0D6038810D69}" name="Column4050"/>
    <tableColumn id="4067" xr3:uid="{8539688E-9414-4F36-9F6D-F1DB209FC629}" name="Column4051"/>
    <tableColumn id="4068" xr3:uid="{5CB2C8EA-7DCD-4F0E-8C3D-38ED33D16EB7}" name="Column4052"/>
    <tableColumn id="4069" xr3:uid="{557122CE-F28C-460C-B9C1-811A57B5DE3B}" name="Column4053"/>
    <tableColumn id="4070" xr3:uid="{DC667FD6-28E2-48BE-AA3D-81B0773CB753}" name="Column4054"/>
    <tableColumn id="4071" xr3:uid="{399CE987-2AC2-4B25-9DDE-45B9D6AF9A82}" name="Column4055"/>
    <tableColumn id="4072" xr3:uid="{74E46A06-E270-4B6A-AD83-243FD2954BB6}" name="Column4056"/>
    <tableColumn id="4073" xr3:uid="{84299F8F-AC04-42B9-B353-C20AE3E05B44}" name="Column4057"/>
    <tableColumn id="4074" xr3:uid="{AF1E8027-8CDB-49A3-B988-73D2CABC85A3}" name="Column4058"/>
    <tableColumn id="4075" xr3:uid="{381BF1FE-827D-46E1-8320-CDFCF8450B87}" name="Column4059"/>
    <tableColumn id="4076" xr3:uid="{26C65F66-8017-4D9E-80AF-B269062F0431}" name="Column4060"/>
    <tableColumn id="4077" xr3:uid="{2C85FA8F-DC04-41D1-A94E-AEFD4E57B288}" name="Column4061"/>
    <tableColumn id="4078" xr3:uid="{98B84DFC-7F5F-42A3-AA29-DC5ED7288966}" name="Column4062"/>
    <tableColumn id="4079" xr3:uid="{759FA701-200D-469F-B6B3-57C0D91522AF}" name="Column4063"/>
    <tableColumn id="4080" xr3:uid="{795168AF-B8C4-4CEC-854B-7BCE3B6BFC28}" name="Column4064"/>
    <tableColumn id="4081" xr3:uid="{092002C7-6C34-4E5C-8346-A0DD0A6E9810}" name="Column4065"/>
    <tableColumn id="4082" xr3:uid="{0201E394-28B2-41EF-A8B0-FC0F64FBC528}" name="Column4066"/>
    <tableColumn id="4083" xr3:uid="{5C7056E1-0633-4D9C-9E70-9DB2A25D7471}" name="Column4067"/>
    <tableColumn id="4084" xr3:uid="{96178E10-C77A-4EE0-947E-7D6DCC849EE2}" name="Column4068"/>
    <tableColumn id="4085" xr3:uid="{51CB88FF-2574-4822-804C-A5F638410959}" name="Column4069"/>
    <tableColumn id="4086" xr3:uid="{72A535F6-1073-4AD8-BFBC-2E1D4BF02373}" name="Column4070"/>
    <tableColumn id="4087" xr3:uid="{56BBDCE8-9B3A-4C51-B4AE-A951CB5AD15D}" name="Column4071"/>
    <tableColumn id="4088" xr3:uid="{BD1E8D5E-04B4-459B-924E-EE8345D93983}" name="Column4072"/>
    <tableColumn id="4089" xr3:uid="{71EC1EC6-5D07-40F1-9B3C-647B61B6F09D}" name="Column4073"/>
    <tableColumn id="4090" xr3:uid="{573C6635-8AE9-4364-BB1D-325E2427B258}" name="Column4074"/>
    <tableColumn id="4091" xr3:uid="{C6233004-7229-48B7-A678-67BC9F0EBBA2}" name="Column4075"/>
    <tableColumn id="4092" xr3:uid="{9B4A7695-47F1-472A-8221-04D5D02C09A1}" name="Column4076"/>
    <tableColumn id="4093" xr3:uid="{631CA583-5957-478A-8139-F2B2C8921077}" name="Column4077"/>
    <tableColumn id="4094" xr3:uid="{4A4E731F-80AA-4F24-AE10-7770BEC5B9D4}" name="Column4078"/>
    <tableColumn id="4095" xr3:uid="{8D79FE33-1593-47EA-B1D2-32DD62A6F60F}" name="Column4079"/>
    <tableColumn id="4096" xr3:uid="{F5DCA4DC-4D69-4794-BDEE-FBEF41A77151}" name="Column4080"/>
    <tableColumn id="4097" xr3:uid="{DE2CC62B-2459-4F91-9D02-93768CD44FFB}" name="Column4081"/>
    <tableColumn id="4098" xr3:uid="{184AD9CE-7BDB-4418-A341-56818249BB59}" name="Column4082"/>
    <tableColumn id="4099" xr3:uid="{E9817524-551C-4332-8013-7FB1D68B3643}" name="Column4083"/>
    <tableColumn id="4100" xr3:uid="{9D83A50B-5E58-47C7-8529-9062C0192FDD}" name="Column4084"/>
    <tableColumn id="4101" xr3:uid="{90BF3631-A6DF-4CF5-823E-ECE22A0C9EF1}" name="Column4085"/>
    <tableColumn id="4102" xr3:uid="{AB1C4356-57DB-41FC-91BA-7609F9088311}" name="Column4086"/>
    <tableColumn id="4103" xr3:uid="{E8BE326F-C041-485B-94CC-A765193BA148}" name="Column4087"/>
    <tableColumn id="4104" xr3:uid="{92FA7486-CDCC-470F-8AF0-D5F9FF670C78}" name="Column4088"/>
    <tableColumn id="4105" xr3:uid="{78CDBD9F-9B49-4575-9C9B-E866B18C4C13}" name="Column4089"/>
    <tableColumn id="4106" xr3:uid="{6422C055-D112-48BA-BB5E-4991111C764F}" name="Column4090"/>
    <tableColumn id="4107" xr3:uid="{6EC90B50-E768-4D82-AA4C-55C8651E7057}" name="Column4091"/>
    <tableColumn id="4108" xr3:uid="{AC146766-5208-4BBE-9F43-B6AB7A77B39A}" name="Column4092"/>
    <tableColumn id="4109" xr3:uid="{72BEABF4-18E1-4A6F-ACDF-DCC4AB16D1A5}" name="Column4093"/>
    <tableColumn id="4110" xr3:uid="{DC42406C-AC08-403D-A283-4EB47E6104F3}" name="Column4094"/>
    <tableColumn id="4111" xr3:uid="{A261935C-16CD-467D-994A-A129157C0D7F}" name="Column4095"/>
    <tableColumn id="4112" xr3:uid="{390188DA-FC8F-4CF3-92EB-2564FFC6ADA2}" name="Column4096"/>
    <tableColumn id="4113" xr3:uid="{2C94F105-418D-4A02-BBA5-7C8D2F771DFE}" name="Column4097"/>
    <tableColumn id="4114" xr3:uid="{90054AB1-59A7-4139-BCAF-8CE7D4F7F600}" name="Column4098"/>
    <tableColumn id="4115" xr3:uid="{83DA7BE9-BA19-4C53-9E04-F4D2FE2304B1}" name="Column4099"/>
    <tableColumn id="4116" xr3:uid="{661CAA6B-ABC3-42FE-824E-4B8E111CD1BF}" name="Column4100"/>
    <tableColumn id="4117" xr3:uid="{2F165312-C11B-4CC4-BDA0-1B8FF79719DD}" name="Column4101"/>
    <tableColumn id="4118" xr3:uid="{5D3983A4-0CEC-4577-B32D-F01088795204}" name="Column4102"/>
    <tableColumn id="4119" xr3:uid="{F5337892-3F76-4115-98FD-E6B5FA1815CE}" name="Column4103"/>
    <tableColumn id="4120" xr3:uid="{36C7684B-1A33-46D4-9098-E35238EFE88F}" name="Column4104"/>
    <tableColumn id="4121" xr3:uid="{EA5556AE-A0F1-4793-8B31-078274259911}" name="Column4105"/>
    <tableColumn id="4122" xr3:uid="{3EDB56C0-F5B5-4F3B-A5AE-EA51009C367B}" name="Column4106"/>
    <tableColumn id="4123" xr3:uid="{09E457E4-82FD-482A-879F-5C47FD4E7E26}" name="Column4107"/>
    <tableColumn id="4124" xr3:uid="{2C04386E-C978-4CFF-A5C9-66392EB66E6E}" name="Column4108"/>
    <tableColumn id="4125" xr3:uid="{E7A52C51-20F4-4B73-8998-7AC898AEDC8D}" name="Column4109"/>
    <tableColumn id="4126" xr3:uid="{BCF07898-CFEA-42DB-A11C-67B859E0EDAF}" name="Column4110"/>
    <tableColumn id="4127" xr3:uid="{850D136F-B616-446C-94CC-1F334FB0B22A}" name="Column4111"/>
    <tableColumn id="4128" xr3:uid="{D2EF6FA2-A2E4-4B7B-A699-09A855D632B9}" name="Column4112"/>
    <tableColumn id="4129" xr3:uid="{5FB9AFE6-C711-4606-ADA4-6862D75A074E}" name="Column4113"/>
    <tableColumn id="4130" xr3:uid="{B9A0BE32-D9BA-4689-BADB-2C0DCC683ECD}" name="Column4114"/>
    <tableColumn id="4131" xr3:uid="{53DE24DC-FF11-4FB2-BE98-C91E81F190D8}" name="Column4115"/>
    <tableColumn id="4132" xr3:uid="{31E101AB-5BD0-4B31-A762-58F16D830F90}" name="Column4116"/>
    <tableColumn id="4133" xr3:uid="{74BE1C11-0B75-400F-A8E9-D1EE296E49D5}" name="Column4117"/>
    <tableColumn id="4134" xr3:uid="{4EF0F56C-0096-4EB7-8265-A2CB8E6B1264}" name="Column4118"/>
    <tableColumn id="4135" xr3:uid="{9A27EDD0-D26E-4CA5-BD7E-E6A54464D3A2}" name="Column4119"/>
    <tableColumn id="4136" xr3:uid="{6C98D6F0-0EB8-405C-9BC5-DF37BBF1433E}" name="Column4120"/>
    <tableColumn id="4137" xr3:uid="{336B45FF-2779-48B0-A84D-A688180D9219}" name="Column4121"/>
    <tableColumn id="4138" xr3:uid="{813FD573-CD22-4AB5-938A-2CCF2D2BF6B9}" name="Column4122"/>
    <tableColumn id="4139" xr3:uid="{0692BE21-B7A1-4188-B263-7B0F4EC181E8}" name="Column4123"/>
    <tableColumn id="4140" xr3:uid="{37CDD769-4327-4823-946B-564864A9A638}" name="Column4124"/>
    <tableColumn id="4141" xr3:uid="{1E743294-A5D3-493F-A7E0-D2293B2A27CF}" name="Column4125"/>
    <tableColumn id="4142" xr3:uid="{EB78F7EE-3DFA-4E07-ABDC-9CB475A96E1A}" name="Column4126"/>
    <tableColumn id="4143" xr3:uid="{A8BA53F1-07F9-40B6-8887-B076107635E4}" name="Column4127"/>
    <tableColumn id="4144" xr3:uid="{D47D77BC-702A-4C12-9465-41632E409406}" name="Column4128"/>
    <tableColumn id="4145" xr3:uid="{7F79E44C-5BA1-4CF9-8607-638E781FE281}" name="Column4129"/>
    <tableColumn id="4146" xr3:uid="{93BA53FA-0095-4172-89B0-9667D9C018FE}" name="Column4130"/>
    <tableColumn id="4147" xr3:uid="{8E893AEA-1EB2-4819-AD29-3E7FB52E2D98}" name="Column4131"/>
    <tableColumn id="4148" xr3:uid="{3008105A-139F-4B66-83EA-8A7694E7EF1C}" name="Column4132"/>
    <tableColumn id="4149" xr3:uid="{91C454E4-5712-4612-AC14-8596657E3AD1}" name="Column4133"/>
    <tableColumn id="4150" xr3:uid="{21451CB9-0DD4-4495-A55F-1605E2BE9604}" name="Column4134"/>
    <tableColumn id="4151" xr3:uid="{5C7BD133-0E4B-4D90-A3CF-E9DC6F32E603}" name="Column4135"/>
    <tableColumn id="4152" xr3:uid="{2A0559A6-4E4E-4AD0-BB87-37A7D44F9F56}" name="Column4136"/>
    <tableColumn id="4153" xr3:uid="{50FB5F3C-A36C-4843-B52B-7DE3CF66C109}" name="Column4137"/>
    <tableColumn id="4154" xr3:uid="{243A6274-696C-43AD-B1A3-CBFD451AB9A4}" name="Column4138"/>
    <tableColumn id="4155" xr3:uid="{08CE4B3A-A2AB-4D22-9C49-46BF029FA80B}" name="Column4139"/>
    <tableColumn id="4156" xr3:uid="{B70136D7-6F01-46FE-BA1B-9571F8AB8895}" name="Column4140"/>
    <tableColumn id="4157" xr3:uid="{9BFBB2A3-2EB7-45C3-AA7E-30BD1AD799C4}" name="Column4141"/>
    <tableColumn id="4158" xr3:uid="{A3132408-AB3C-4944-96E0-203342405D87}" name="Column4142"/>
    <tableColumn id="4159" xr3:uid="{789E4953-62A8-423C-B6BD-581CA3205FD0}" name="Column4143"/>
    <tableColumn id="4160" xr3:uid="{51ECCB19-4534-4FD0-B476-6BBB31E17082}" name="Column4144"/>
    <tableColumn id="4161" xr3:uid="{E968F824-09C5-4DBF-AD41-DF37EE8694BF}" name="Column4145"/>
    <tableColumn id="4162" xr3:uid="{82433BD9-1A6F-4859-88B7-0C09CA1EDD22}" name="Column4146"/>
    <tableColumn id="4163" xr3:uid="{FED42491-FC4B-4A52-8903-3465188F20F6}" name="Column4147"/>
    <tableColumn id="4164" xr3:uid="{03BFFE24-B17A-420F-A2BF-0D5F2F5DBE6E}" name="Column4148"/>
    <tableColumn id="4165" xr3:uid="{5B58D68A-E586-4E30-966B-263B9247EB67}" name="Column4149"/>
    <tableColumn id="4166" xr3:uid="{DB7DCF69-F23B-40E4-A219-919A9BC2457F}" name="Column4150"/>
    <tableColumn id="4167" xr3:uid="{DFF0120F-8373-4766-B80E-F881794F20D6}" name="Column4151"/>
    <tableColumn id="4168" xr3:uid="{6CD71985-449E-43A6-B04E-9DF03D0BB009}" name="Column4152"/>
    <tableColumn id="4169" xr3:uid="{B46083AB-64F3-4D52-B870-2D0B420B5C7D}" name="Column4153"/>
    <tableColumn id="4170" xr3:uid="{4B759F15-949B-4729-A2CC-BC89402C4B6C}" name="Column4154"/>
    <tableColumn id="4171" xr3:uid="{770F9B7A-71B2-475C-A6D0-59A2D8C63DA2}" name="Column4155"/>
    <tableColumn id="4172" xr3:uid="{67EBD3BA-30A8-4CC1-84C4-29C2934FA9B8}" name="Column4156"/>
    <tableColumn id="4173" xr3:uid="{85A04B5A-DE97-4F39-96C8-E3B6A5E19607}" name="Column4157"/>
    <tableColumn id="4174" xr3:uid="{78DB71B1-1A04-4938-91D8-2CC5344C8A7C}" name="Column4158"/>
    <tableColumn id="4175" xr3:uid="{76386F2D-895D-477F-B2F4-EE428409C605}" name="Column4159"/>
    <tableColumn id="4176" xr3:uid="{7199672C-CBCC-4AAE-8EB4-73CE35B61135}" name="Column4160"/>
    <tableColumn id="4177" xr3:uid="{0E361BC2-BB5F-46DC-8CF5-FFE845B08C70}" name="Column4161"/>
    <tableColumn id="4178" xr3:uid="{1214437E-153F-4506-88E6-A192133E3B44}" name="Column4162"/>
    <tableColumn id="4179" xr3:uid="{00842EE1-8F12-4DB4-8637-B1B5C15E895E}" name="Column4163"/>
    <tableColumn id="4180" xr3:uid="{33C6CAAA-FF9F-4523-A891-D99195F05B6A}" name="Column4164"/>
    <tableColumn id="4181" xr3:uid="{06F7354A-2D65-4AEE-9811-FD946CA23E9E}" name="Column4165"/>
    <tableColumn id="4182" xr3:uid="{C76E99C1-FDD7-455C-9CE6-9CB95FD2F789}" name="Column4166"/>
    <tableColumn id="4183" xr3:uid="{B364270D-BBBF-4B99-A3D0-42EE232E526A}" name="Column4167"/>
    <tableColumn id="4184" xr3:uid="{B0ED6B6A-2DD8-4E66-A801-149F9E520748}" name="Column4168"/>
    <tableColumn id="4185" xr3:uid="{04B64940-F12A-4AC4-A79A-AE0898938884}" name="Column4169"/>
    <tableColumn id="4186" xr3:uid="{AE20CB84-DDA0-44D8-9696-EDE3C0037820}" name="Column4170"/>
    <tableColumn id="4187" xr3:uid="{B0605C91-B2BD-4F75-A9D4-3895C4B18A21}" name="Column4171"/>
    <tableColumn id="4188" xr3:uid="{DD4B111A-16D4-4BB6-BCA1-2B8FD04B93CC}" name="Column4172"/>
    <tableColumn id="4189" xr3:uid="{014BF0A7-934D-46FD-B2AE-CBB89CCBE682}" name="Column4173"/>
    <tableColumn id="4190" xr3:uid="{0CD0EAE2-ED48-44A5-A2B1-8ADBDAE35217}" name="Column4174"/>
    <tableColumn id="4191" xr3:uid="{3254730C-64D2-4C89-BD6A-F390EADC82FD}" name="Column4175"/>
    <tableColumn id="4192" xr3:uid="{863395CF-6D21-4675-8EA3-9A8E9333196E}" name="Column4176"/>
    <tableColumn id="4193" xr3:uid="{46F3BBDB-F1AB-4B41-90E8-0D3A58460299}" name="Column4177"/>
    <tableColumn id="4194" xr3:uid="{8D5EEBCF-DC70-4536-BB4E-FCFC2CB13C57}" name="Column4178"/>
    <tableColumn id="4195" xr3:uid="{8D0AB342-D736-4835-B690-E69A0B0DC8F3}" name="Column4179"/>
    <tableColumn id="4196" xr3:uid="{A36F4DBF-5B4D-4476-94C3-E66F60F758DF}" name="Column4180"/>
    <tableColumn id="4197" xr3:uid="{5404B250-3BBE-477D-AF04-E22447E26337}" name="Column4181"/>
    <tableColumn id="4198" xr3:uid="{52C9906A-6B59-4867-B29E-2299DAD13507}" name="Column4182"/>
    <tableColumn id="4199" xr3:uid="{A0396C53-7EA3-4417-B5D3-05FDEC8ECFE0}" name="Column4183"/>
    <tableColumn id="4200" xr3:uid="{9FAC3446-F946-447F-8C19-CFE2F40B9E8A}" name="Column4184"/>
    <tableColumn id="4201" xr3:uid="{C5BAC416-F91F-4916-A872-F7C9BB3F91DD}" name="Column4185"/>
    <tableColumn id="4202" xr3:uid="{6D471DCF-0F66-4DC4-879F-EDE845D1BE43}" name="Column4186"/>
    <tableColumn id="4203" xr3:uid="{D3EC79C3-8013-4634-87A7-CB72D86BDC3E}" name="Column4187"/>
    <tableColumn id="4204" xr3:uid="{EADAD9B8-8415-4DB2-8354-3FD5EE0DE20A}" name="Column4188"/>
    <tableColumn id="4205" xr3:uid="{920A6BF3-62F3-4B4C-9B68-57CC0B94A52F}" name="Column4189"/>
    <tableColumn id="4206" xr3:uid="{CA96DE83-947E-4ECC-A705-8F015FA2FCF4}" name="Column4190"/>
    <tableColumn id="4207" xr3:uid="{666AFE44-8954-4B47-875E-D905A67C5DA1}" name="Column4191"/>
    <tableColumn id="4208" xr3:uid="{B89AA687-41C5-4A4C-AEBC-885C10173750}" name="Column4192"/>
    <tableColumn id="4209" xr3:uid="{BD43A2BA-5820-4862-927F-81A803BFFC46}" name="Column4193"/>
    <tableColumn id="4210" xr3:uid="{0648D5FC-3D43-4ECA-9279-07771FDC93A5}" name="Column4194"/>
    <tableColumn id="4211" xr3:uid="{E62DC252-C401-4267-9AD1-A71892DCF8A0}" name="Column4195"/>
    <tableColumn id="4212" xr3:uid="{FC7C08EC-8772-4451-BE15-E80566785D46}" name="Column4196"/>
    <tableColumn id="4213" xr3:uid="{9955E3AF-A354-46E1-9F0C-3469E543FC9C}" name="Column4197"/>
    <tableColumn id="4214" xr3:uid="{EE476EBC-4C31-4159-84CF-9F65E1542AF2}" name="Column4198"/>
    <tableColumn id="4215" xr3:uid="{F9E4A209-CDC2-4BE8-96B1-B2D97456D10E}" name="Column4199"/>
    <tableColumn id="4216" xr3:uid="{322114EB-0753-42C9-859A-C950F44AFDC1}" name="Column4200"/>
    <tableColumn id="4217" xr3:uid="{C3549569-7183-4C11-A954-EB9679BF840A}" name="Column4201"/>
    <tableColumn id="4218" xr3:uid="{6B776810-D32B-4E1A-AC0E-4B3A805BCA59}" name="Column4202"/>
    <tableColumn id="4219" xr3:uid="{281BDC73-4959-4473-B49D-F25F37A90EDC}" name="Column4203"/>
    <tableColumn id="4220" xr3:uid="{E98021BB-B31B-4EBC-8D6E-9248D764F1EA}" name="Column4204"/>
    <tableColumn id="4221" xr3:uid="{63EE08CD-B97B-4B13-BCCC-3DF3B17637E6}" name="Column4205"/>
    <tableColumn id="4222" xr3:uid="{87A38B4B-0F91-4818-B2FF-674A30D7D46B}" name="Column4206"/>
    <tableColumn id="4223" xr3:uid="{178AB909-06D3-4FB5-B05A-3C53EC7D05E7}" name="Column4207"/>
    <tableColumn id="4224" xr3:uid="{79AB284A-87ED-4A20-9A28-1D7EADD9A7DF}" name="Column4208"/>
    <tableColumn id="4225" xr3:uid="{C76B4B8D-6979-4E80-9552-A40A06023921}" name="Column4209"/>
    <tableColumn id="4226" xr3:uid="{EA510BB6-2E44-49A1-AC7F-DDE11DF7ED84}" name="Column4210"/>
    <tableColumn id="4227" xr3:uid="{CC5A6F35-B5A7-4287-869B-40071AE0B1A8}" name="Column4211"/>
    <tableColumn id="4228" xr3:uid="{6BBBEE4B-FDC0-4898-86BF-F3DA93E4F0DB}" name="Column4212"/>
    <tableColumn id="4229" xr3:uid="{924B1E7B-CA04-4696-972B-F8696CF84DE2}" name="Column4213"/>
    <tableColumn id="4230" xr3:uid="{DF6D4CDC-0295-4F83-B95B-F65750FE4E72}" name="Column4214"/>
    <tableColumn id="4231" xr3:uid="{E98632A6-B15D-4303-B083-0C7658AF8FF4}" name="Column4215"/>
    <tableColumn id="4232" xr3:uid="{67AE4BBE-55E5-45CE-B776-FC26A373C403}" name="Column4216"/>
    <tableColumn id="4233" xr3:uid="{1E40E820-1F5B-4ACA-BACB-CAF8E349EF16}" name="Column4217"/>
    <tableColumn id="4234" xr3:uid="{9E53E4C8-6183-49FE-AD39-BFE5CE39005C}" name="Column4218"/>
    <tableColumn id="4235" xr3:uid="{8C9EB084-5324-437C-BC22-95FCDF4AE5A7}" name="Column4219"/>
    <tableColumn id="4236" xr3:uid="{55B296E3-FCCB-4DCC-9E8E-24386D0D17CF}" name="Column4220"/>
    <tableColumn id="4237" xr3:uid="{51C9BCB9-3E07-47B8-8CD0-D4875708243D}" name="Column4221"/>
    <tableColumn id="4238" xr3:uid="{D67D56F3-6797-421B-ABD7-3473D6058ED4}" name="Column4222"/>
    <tableColumn id="4239" xr3:uid="{88B9EE39-A7A6-4A35-86B6-EB86633D096C}" name="Column4223"/>
    <tableColumn id="4240" xr3:uid="{F6E2E559-8B92-4BAD-8174-1621DBE68E7F}" name="Column4224"/>
    <tableColumn id="4241" xr3:uid="{EB78C56D-1CFA-4A90-933E-4AB5B22900F3}" name="Column4225"/>
    <tableColumn id="4242" xr3:uid="{4CB3C24E-BB58-41C1-926E-9F0C6392F994}" name="Column4226"/>
    <tableColumn id="4243" xr3:uid="{9C932B0C-9F75-42B7-A54D-8DE7BC61D57B}" name="Column4227"/>
    <tableColumn id="4244" xr3:uid="{B708C36A-4083-48E2-B781-B96E4864B463}" name="Column4228"/>
    <tableColumn id="4245" xr3:uid="{9A9F6AA6-947B-402E-8DCF-E08ED08C8AD4}" name="Column4229"/>
    <tableColumn id="4246" xr3:uid="{2910E332-9FE8-4C96-ABCC-914538F04C10}" name="Column4230"/>
    <tableColumn id="4247" xr3:uid="{EC7716CA-F2A1-491F-8E47-192EA5FE1C2F}" name="Column4231"/>
    <tableColumn id="4248" xr3:uid="{6268CA84-01AD-4976-B453-4C126CFDE8EC}" name="Column4232"/>
    <tableColumn id="4249" xr3:uid="{92152B2E-305C-4DE8-9E0F-73969ED12CE8}" name="Column4233"/>
    <tableColumn id="4250" xr3:uid="{2BA0D18F-4788-401D-A08C-D8840D1040D8}" name="Column4234"/>
    <tableColumn id="4251" xr3:uid="{0FA0653D-204E-41BC-9ED4-4DC1CC86DF9D}" name="Column4235"/>
    <tableColumn id="4252" xr3:uid="{9371D51D-7200-4BB9-A605-FC3BA1E13D32}" name="Column4236"/>
    <tableColumn id="4253" xr3:uid="{A8EDEF73-0A3E-46C0-BEE4-05109ECE5F6A}" name="Column4237"/>
    <tableColumn id="4254" xr3:uid="{634D1404-DDCE-449B-B644-AED782F14CA7}" name="Column4238"/>
    <tableColumn id="4255" xr3:uid="{5EF5D6B3-070D-4F4E-BCEF-2CFDA1B6112D}" name="Column4239"/>
    <tableColumn id="4256" xr3:uid="{60684A81-2E67-40B8-8F51-69F9F8B4939E}" name="Column4240"/>
    <tableColumn id="4257" xr3:uid="{43097294-6C8C-4543-875D-0A769FBD828D}" name="Column4241"/>
    <tableColumn id="4258" xr3:uid="{510F9F24-FB91-4DF8-9643-3F6E42ED171A}" name="Column4242"/>
    <tableColumn id="4259" xr3:uid="{27429E1F-C59C-491B-9A3D-FD4EF030B2C8}" name="Column4243"/>
    <tableColumn id="4260" xr3:uid="{36FFF1DC-E7AF-4E91-A679-EFB2AFD99D1E}" name="Column4244"/>
    <tableColumn id="4261" xr3:uid="{797164FF-9042-487E-9623-6278E6FF29EF}" name="Column4245"/>
    <tableColumn id="4262" xr3:uid="{FD8A471E-F457-4E9C-97C5-7B8BDD2AA403}" name="Column4246"/>
    <tableColumn id="4263" xr3:uid="{67B84951-0153-4977-9BBA-CDAB300F759A}" name="Column4247"/>
    <tableColumn id="4264" xr3:uid="{C9EB1F73-3989-4D17-93A0-4CF43D8A99C6}" name="Column4248"/>
    <tableColumn id="4265" xr3:uid="{1F07FB8F-B4A9-4946-B353-2EEC965E7741}" name="Column4249"/>
    <tableColumn id="4266" xr3:uid="{C04048AB-FC85-4D52-A968-501F314013D6}" name="Column4250"/>
    <tableColumn id="4267" xr3:uid="{6F21A5B9-8579-4A64-A497-C7A81268E655}" name="Column4251"/>
    <tableColumn id="4268" xr3:uid="{DD5A0AC3-A283-4DC9-A1B7-813D17511A2D}" name="Column4252"/>
    <tableColumn id="4269" xr3:uid="{CC8848DB-62C8-48D0-A348-37B2ACA86823}" name="Column4253"/>
    <tableColumn id="4270" xr3:uid="{50F48708-62C5-4039-87A4-D0E0F263792D}" name="Column4254"/>
    <tableColumn id="4271" xr3:uid="{DFFD310C-5187-45BC-9FAB-000A326320A5}" name="Column4255"/>
    <tableColumn id="4272" xr3:uid="{E7ED4974-3D5F-4473-8501-8296237FEB1A}" name="Column4256"/>
    <tableColumn id="4273" xr3:uid="{FD923094-466D-4E6A-A681-68C85E563A8E}" name="Column4257"/>
    <tableColumn id="4274" xr3:uid="{A82C6AE9-D155-4960-A996-40DB60AAA15D}" name="Column4258"/>
    <tableColumn id="4275" xr3:uid="{04ACA58D-56B2-4201-8BAC-72C408BE64A1}" name="Column4259"/>
    <tableColumn id="4276" xr3:uid="{0D62348E-DD73-44BD-B860-4923ED68C741}" name="Column4260"/>
    <tableColumn id="4277" xr3:uid="{497F0BA5-25FA-44B3-962B-A339B0BFCA93}" name="Column4261"/>
    <tableColumn id="4278" xr3:uid="{D2DC419D-978F-4F57-B448-93B972239835}" name="Column4262"/>
    <tableColumn id="4279" xr3:uid="{E81455B5-A4AF-4F30-A1EC-CC0DA9C44410}" name="Column4263"/>
    <tableColumn id="4280" xr3:uid="{58BDDF35-57E5-4F42-913C-0158653D4E96}" name="Column4264"/>
    <tableColumn id="4281" xr3:uid="{FE35703B-3977-4C9E-AE0D-4DBD4259121E}" name="Column4265"/>
    <tableColumn id="4282" xr3:uid="{2828CCFF-3704-4B08-8ACF-C97A0B80E283}" name="Column4266"/>
    <tableColumn id="4283" xr3:uid="{5BCEB1DF-8A1C-40F4-BE8E-DF7F12EAFEC5}" name="Column4267"/>
    <tableColumn id="4284" xr3:uid="{7C09BAF5-DFC3-41E9-A123-7254EF6FEE55}" name="Column4268"/>
    <tableColumn id="4285" xr3:uid="{554A1471-7F5D-460F-8CA6-70E4E65DF4C0}" name="Column4269"/>
    <tableColumn id="4286" xr3:uid="{D8AD143A-F5F0-44D2-B814-C62FB3D52E07}" name="Column4270"/>
    <tableColumn id="4287" xr3:uid="{60149F44-2563-4914-B790-D30EC6913269}" name="Column4271"/>
    <tableColumn id="4288" xr3:uid="{4E935D37-CFAD-4932-B5AF-67E6E39E521C}" name="Column4272"/>
    <tableColumn id="4289" xr3:uid="{592D5E56-5E8B-48B4-AB3A-5B11DDC0D377}" name="Column4273"/>
    <tableColumn id="4290" xr3:uid="{6086C783-C873-4378-B41F-0DF39A3DF0E6}" name="Column4274"/>
    <tableColumn id="4291" xr3:uid="{D2E5AC43-B458-4A60-BFBD-723E0AAB5439}" name="Column4275"/>
    <tableColumn id="4292" xr3:uid="{84EFF9F0-C891-4132-8A1C-B28895AF06D4}" name="Column4276"/>
    <tableColumn id="4293" xr3:uid="{C6B09EC5-9474-457D-842B-2A81B0605497}" name="Column4277"/>
    <tableColumn id="4294" xr3:uid="{2BEEF161-A575-4B17-8FCD-BCB159C710B4}" name="Column4278"/>
    <tableColumn id="4295" xr3:uid="{6E511296-FA56-4EEA-88DB-3DF7516F2F24}" name="Column4279"/>
    <tableColumn id="4296" xr3:uid="{39978121-4562-405B-934A-402978EA6EEF}" name="Column4280"/>
    <tableColumn id="4297" xr3:uid="{FBE26F49-67C9-48B9-9B22-A898CB48ADC5}" name="Column4281"/>
    <tableColumn id="4298" xr3:uid="{39A90336-7610-4CC6-9B5E-8032917B54C2}" name="Column4282"/>
    <tableColumn id="4299" xr3:uid="{D92CC06A-CC82-48A1-961F-7BE90ADA5B37}" name="Column4283"/>
    <tableColumn id="4300" xr3:uid="{3A1EA0EB-B78D-4E8F-9EDA-61C7791EBCE9}" name="Column4284"/>
    <tableColumn id="4301" xr3:uid="{BA58674A-E263-480F-B524-42ADC251B554}" name="Column4285"/>
    <tableColumn id="4302" xr3:uid="{E61FB9BF-DC2F-4ED2-A837-0B49BD12E558}" name="Column4286"/>
    <tableColumn id="4303" xr3:uid="{47BDE77E-A6ED-4742-9077-2264B98598A1}" name="Column4287"/>
    <tableColumn id="4304" xr3:uid="{64630304-911F-4199-85D5-AEB61F5A9704}" name="Column4288"/>
    <tableColumn id="4305" xr3:uid="{A2BD35C6-460A-40A8-A0F9-3BE1AD6A961F}" name="Column4289"/>
    <tableColumn id="4306" xr3:uid="{0E30B4C7-1E7A-4407-B8F0-1D113BE14405}" name="Column4290"/>
    <tableColumn id="4307" xr3:uid="{20EFCE7E-5FF0-4468-95E2-180ACB694B73}" name="Column4291"/>
    <tableColumn id="4308" xr3:uid="{318ED3D4-3B7A-468A-B4C1-CCF8A64D73A8}" name="Column4292"/>
    <tableColumn id="4309" xr3:uid="{54DCCEAF-C086-4E37-9745-AED128E4FE7D}" name="Column4293"/>
    <tableColumn id="4310" xr3:uid="{3C639451-EFDC-4148-94E7-F9A9013A522B}" name="Column4294"/>
    <tableColumn id="4311" xr3:uid="{3792531E-ECAF-4536-9E35-7E3AF9E2DC20}" name="Column4295"/>
    <tableColumn id="4312" xr3:uid="{F25F2344-FA65-4152-A617-74056C556EBE}" name="Column4296"/>
    <tableColumn id="4313" xr3:uid="{1ACD616B-0B0E-418C-A7A2-940262980687}" name="Column4297"/>
    <tableColumn id="4314" xr3:uid="{E6C1E6DA-B185-4B76-87A8-B17B42B4F43A}" name="Column4298"/>
    <tableColumn id="4315" xr3:uid="{8C1E677F-07EB-4397-88DC-B474F8EF506E}" name="Column4299"/>
    <tableColumn id="4316" xr3:uid="{1B9ACD70-E0DE-4B9F-8752-320C1179B1CB}" name="Column4300"/>
    <tableColumn id="4317" xr3:uid="{291528E3-BE24-4E34-B2A5-B290D7F97738}" name="Column4301"/>
    <tableColumn id="4318" xr3:uid="{24EEADAC-E82B-4E34-9F03-1F4AADB0A507}" name="Column4302"/>
    <tableColumn id="4319" xr3:uid="{48DE92A4-E5BE-4397-B422-914DDCB7C151}" name="Column4303"/>
    <tableColumn id="4320" xr3:uid="{9DB076AB-E17B-4B71-96A1-0574E8B9A826}" name="Column4304"/>
    <tableColumn id="4321" xr3:uid="{D8732CD6-477C-46AF-860A-DC24F94BEC55}" name="Column4305"/>
    <tableColumn id="4322" xr3:uid="{279767BA-4904-44AA-91EE-D9C89559F298}" name="Column4306"/>
    <tableColumn id="4323" xr3:uid="{B545D268-FA12-46FB-AFAE-21FA2B87CEFF}" name="Column4307"/>
    <tableColumn id="4324" xr3:uid="{F356D006-F39E-4D42-89E3-07DBC54256F6}" name="Column4308"/>
    <tableColumn id="4325" xr3:uid="{5496D979-0054-4AE9-9818-254DFA87AC88}" name="Column4309"/>
    <tableColumn id="4326" xr3:uid="{2B87A817-FB32-4DF0-91D2-9AB3DD28A065}" name="Column4310"/>
    <tableColumn id="4327" xr3:uid="{11AB4926-7255-4819-8613-2A73B90A96F6}" name="Column4311"/>
    <tableColumn id="4328" xr3:uid="{DF4D75C8-9558-4C61-B370-5534730C5B0E}" name="Column4312"/>
    <tableColumn id="4329" xr3:uid="{9ECC99F8-5E9D-4BD0-BBC7-6F129DCDE711}" name="Column4313"/>
    <tableColumn id="4330" xr3:uid="{8F40DD0B-57BB-45A9-9A72-B17AC63BA1E9}" name="Column4314"/>
    <tableColumn id="4331" xr3:uid="{FC2B7401-01F7-4706-AA22-F34644D5597B}" name="Column4315"/>
    <tableColumn id="4332" xr3:uid="{03BB7805-E354-43C6-91F0-653DE5092495}" name="Column4316"/>
    <tableColumn id="4333" xr3:uid="{44B96840-F9C1-438B-B2DA-44A2D5EB59EF}" name="Column4317"/>
    <tableColumn id="4334" xr3:uid="{82D2A7D8-9828-492D-9836-A490604D83C7}" name="Column4318"/>
    <tableColumn id="4335" xr3:uid="{5C201367-0C21-4B8D-9759-CFA3D6BC813C}" name="Column4319"/>
    <tableColumn id="4336" xr3:uid="{6E335620-F07F-48C6-A489-171132544040}" name="Column4320"/>
    <tableColumn id="4337" xr3:uid="{8A856BAD-3D36-46BC-AA9A-17E29180C7C1}" name="Column4321"/>
    <tableColumn id="4338" xr3:uid="{2DF0229A-54F1-4674-906C-710E2F019556}" name="Column4322"/>
    <tableColumn id="4339" xr3:uid="{21127882-1A97-4872-A2CB-1F95B726DA64}" name="Column4323"/>
    <tableColumn id="4340" xr3:uid="{B077A2F4-37C1-43AB-BBD0-8CA4CAC3213D}" name="Column4324"/>
    <tableColumn id="4341" xr3:uid="{035E88BC-0BF8-495E-893E-F0F49E4DBC35}" name="Column4325"/>
    <tableColumn id="4342" xr3:uid="{26917134-D0A1-40C8-AF13-CC367944530A}" name="Column4326"/>
    <tableColumn id="4343" xr3:uid="{DB289595-9A47-471A-8D9D-8244E7BCB8CE}" name="Column4327"/>
    <tableColumn id="4344" xr3:uid="{96AE9010-DB66-4380-A916-5D87CFE7B7A0}" name="Column4328"/>
    <tableColumn id="4345" xr3:uid="{4D98E5FF-50A8-4A29-930C-075A7B316FE3}" name="Column4329"/>
    <tableColumn id="4346" xr3:uid="{E2E9A7DC-5D63-4776-B7BC-639D962476C0}" name="Column4330"/>
    <tableColumn id="4347" xr3:uid="{492FD1FB-6EE3-4E32-AF7D-4F8DDE4FFE10}" name="Column4331"/>
    <tableColumn id="4348" xr3:uid="{E10D877D-6A3C-4101-8445-F2754B80A4E4}" name="Column4332"/>
    <tableColumn id="4349" xr3:uid="{E85BAB8C-632A-49D5-AD2C-86FB14BD1B3F}" name="Column4333"/>
    <tableColumn id="4350" xr3:uid="{94E4BE30-0DEA-4AC7-9E2E-457020F8B522}" name="Column4334"/>
    <tableColumn id="4351" xr3:uid="{FB816E26-4655-4C5A-8FEB-83A1C302AE97}" name="Column4335"/>
    <tableColumn id="4352" xr3:uid="{5F711AE6-B2A8-4B8E-B3FA-786172B2812C}" name="Column4336"/>
    <tableColumn id="4353" xr3:uid="{B76917CA-8FD0-4504-A6F5-E29ABDF2BA21}" name="Column4337"/>
    <tableColumn id="4354" xr3:uid="{2496EE67-3171-4B34-9E20-6F34304C5FEF}" name="Column4338"/>
    <tableColumn id="4355" xr3:uid="{CF592DDA-7615-4810-9348-B8CE857DD643}" name="Column4339"/>
    <tableColumn id="4356" xr3:uid="{E1D82398-ACBF-4BAC-B340-3F4784B3FD74}" name="Column4340"/>
    <tableColumn id="4357" xr3:uid="{216B5DEC-4E46-4E1A-ACAA-CFDB8E557F0B}" name="Column4341"/>
    <tableColumn id="4358" xr3:uid="{E9A91B7B-AE0C-43CF-8E2E-0393409A0A7A}" name="Column4342"/>
    <tableColumn id="4359" xr3:uid="{9B50E34A-4A6E-4AF1-85E0-52FC71ADDD26}" name="Column4343"/>
    <tableColumn id="4360" xr3:uid="{60B0B2CC-8AC5-4D6A-BE7C-2C6FA1A5AEF7}" name="Column4344"/>
    <tableColumn id="4361" xr3:uid="{5A76C969-F626-4BED-BE6E-AA60424028EF}" name="Column4345"/>
    <tableColumn id="4362" xr3:uid="{E68885B7-B455-42A0-83B8-CA09DA5C87C5}" name="Column4346"/>
    <tableColumn id="4363" xr3:uid="{81DE97D1-E7B0-4170-9D1F-3BCFA386499E}" name="Column4347"/>
    <tableColumn id="4364" xr3:uid="{A20DEECF-05EB-46A6-BDCD-AB854CBAAD5D}" name="Column4348"/>
    <tableColumn id="4365" xr3:uid="{9F14BA0E-3B8D-4C08-A4FA-74F92320C645}" name="Column4349"/>
    <tableColumn id="4366" xr3:uid="{A1BAA098-DA5C-49CA-B65F-0EEADFC17A02}" name="Column4350"/>
    <tableColumn id="4367" xr3:uid="{2A367B0F-FDEC-4992-8600-746D9C5A0968}" name="Column4351"/>
    <tableColumn id="4368" xr3:uid="{B5096592-214C-4F66-A731-70C688FEE821}" name="Column4352"/>
    <tableColumn id="4369" xr3:uid="{74FEBC3D-B0F1-4D7E-A8CA-7A779AD3A804}" name="Column4353"/>
    <tableColumn id="4370" xr3:uid="{1E8F0922-550B-43A2-96DA-F57425ABDC98}" name="Column4354"/>
    <tableColumn id="4371" xr3:uid="{907A3096-AA73-457F-94F6-307B67C8880D}" name="Column4355"/>
    <tableColumn id="4372" xr3:uid="{6932D8CA-24A9-4445-A787-F712E1DE6836}" name="Column4356"/>
    <tableColumn id="4373" xr3:uid="{AEC8E4EB-4FF6-433A-BB1C-DAC1114FBC7A}" name="Column4357"/>
    <tableColumn id="4374" xr3:uid="{622B371D-48AB-4A3D-BA7D-2F285CDFDB69}" name="Column4358"/>
    <tableColumn id="4375" xr3:uid="{12BDDFEA-1595-4AD6-9523-F150A38E7524}" name="Column4359"/>
    <tableColumn id="4376" xr3:uid="{D9F7B988-9E48-402A-B7E5-4B0A4DE0F43B}" name="Column4360"/>
    <tableColumn id="4377" xr3:uid="{95E10880-2A47-41C7-AD0A-2C98CD15C3F2}" name="Column4361"/>
    <tableColumn id="4378" xr3:uid="{9FEC26C0-AD35-4B98-881D-8162C8EC6E31}" name="Column4362"/>
    <tableColumn id="4379" xr3:uid="{D877078E-56A0-432C-B97F-A0D81C6FD1D1}" name="Column4363"/>
    <tableColumn id="4380" xr3:uid="{48B76CF2-FFD0-4A80-A384-F43FF030C644}" name="Column4364"/>
    <tableColumn id="4381" xr3:uid="{D3D2619C-04DB-4F3F-AE80-783165202899}" name="Column4365"/>
    <tableColumn id="4382" xr3:uid="{D3C4BA9A-5130-466A-ADE0-F87A1635F757}" name="Column4366"/>
    <tableColumn id="4383" xr3:uid="{EDE1FC45-76BC-470F-816F-5BAC8926FD4B}" name="Column4367"/>
    <tableColumn id="4384" xr3:uid="{D34023BE-7478-4429-8C89-1E8835A0ACC0}" name="Column4368"/>
    <tableColumn id="4385" xr3:uid="{74D83F91-228D-49F1-A19F-C377A9BD504E}" name="Column4369"/>
    <tableColumn id="4386" xr3:uid="{F37F00E7-8047-479A-9DFD-C6102631A17B}" name="Column4370"/>
    <tableColumn id="4387" xr3:uid="{A06D0769-4BDB-48E1-B7DC-C92A423B694F}" name="Column4371"/>
    <tableColumn id="4388" xr3:uid="{5BE8248A-1B75-409A-8C1B-55F7A871E287}" name="Column4372"/>
    <tableColumn id="4389" xr3:uid="{77737726-A3BE-4D68-A5F4-15A0714684C9}" name="Column4373"/>
    <tableColumn id="4390" xr3:uid="{10065105-69C1-424A-9C79-1566044C85B7}" name="Column4374"/>
    <tableColumn id="4391" xr3:uid="{148538A8-FD8A-4420-9917-EA245613F98E}" name="Column4375"/>
    <tableColumn id="4392" xr3:uid="{F0E8AB5D-FCC4-42DE-BF0B-5D45234E5773}" name="Column4376"/>
    <tableColumn id="4393" xr3:uid="{784A8DC0-59A7-41CA-8F7C-A1B0475BD7C8}" name="Column4377"/>
    <tableColumn id="4394" xr3:uid="{18107E3F-1803-49FA-8588-EF821BA0F328}" name="Column4378"/>
    <tableColumn id="4395" xr3:uid="{40A93ADC-EFF4-48DC-9653-9E2764B4391D}" name="Column4379"/>
    <tableColumn id="4396" xr3:uid="{29F0CD24-BBBD-42FD-9511-7D6B76318EA3}" name="Column4380"/>
    <tableColumn id="4397" xr3:uid="{65E9A004-DDF3-4926-88A9-56D6889A8C24}" name="Column4381"/>
    <tableColumn id="4398" xr3:uid="{93A89080-939C-4686-8649-02C95250CF11}" name="Column4382"/>
    <tableColumn id="4399" xr3:uid="{F0D4F564-5F02-4149-8C62-056A948FB966}" name="Column4383"/>
    <tableColumn id="4400" xr3:uid="{CF4CBA09-0C65-4C82-AF0A-2CCDFFC46B3A}" name="Column4384"/>
    <tableColumn id="4401" xr3:uid="{6F03D18C-65D7-4DEC-A2EA-12C5D9ABC3DA}" name="Column4385"/>
    <tableColumn id="4402" xr3:uid="{1B1B6F44-F008-400D-B40D-1D1AD8252AC1}" name="Column4386"/>
    <tableColumn id="4403" xr3:uid="{38725DAD-26E3-4148-A5CE-DB2E824A3DCB}" name="Column4387"/>
    <tableColumn id="4404" xr3:uid="{B7549357-260B-4BC0-8BFB-C6F78CC33E5B}" name="Column4388"/>
    <tableColumn id="4405" xr3:uid="{B11A29F7-AE19-4667-99BC-2B603BD46899}" name="Column4389"/>
    <tableColumn id="4406" xr3:uid="{198D11F8-2EBD-4338-B3D9-B35FE6BFCDC4}" name="Column4390"/>
    <tableColumn id="4407" xr3:uid="{D0820A78-13F3-4EAE-8855-136D4FDCED5F}" name="Column4391"/>
    <tableColumn id="4408" xr3:uid="{9AA5F417-3071-44A6-9436-BD9C5B44D062}" name="Column4392"/>
    <tableColumn id="4409" xr3:uid="{C679419E-D736-4E9F-9EB2-010F03680406}" name="Column4393"/>
    <tableColumn id="4410" xr3:uid="{6E03AD59-2A5A-4297-B231-B837C3BCAF39}" name="Column4394"/>
    <tableColumn id="4411" xr3:uid="{1583FFCC-310D-4797-AC0C-F2A397B82175}" name="Column4395"/>
    <tableColumn id="4412" xr3:uid="{80ABBCE6-6DFE-4DCE-B95D-DB234E4A526D}" name="Column4396"/>
    <tableColumn id="4413" xr3:uid="{D5A4DF19-9A65-445B-A4EE-48B75F56A3EC}" name="Column4397"/>
    <tableColumn id="4414" xr3:uid="{15DDC344-D7D6-4B5B-9ECD-4BA71C7A38F9}" name="Column4398"/>
    <tableColumn id="4415" xr3:uid="{E66346A9-5564-4067-9014-1BDE3A0076F4}" name="Column4399"/>
    <tableColumn id="4416" xr3:uid="{19CE571C-2190-4F0E-AD92-BBAEE5ECB4B9}" name="Column4400"/>
    <tableColumn id="4417" xr3:uid="{73905E98-C278-4393-9A11-21274A0E3C04}" name="Column4401"/>
    <tableColumn id="4418" xr3:uid="{5AE2AAFE-30CE-411A-AF3E-9EA0D4520362}" name="Column4402"/>
    <tableColumn id="4419" xr3:uid="{B97AC71E-9363-4023-8512-0CE429D0D921}" name="Column4403"/>
    <tableColumn id="4420" xr3:uid="{4BA62D7C-C437-4222-AA47-DA4F3BD0E4CA}" name="Column4404"/>
    <tableColumn id="4421" xr3:uid="{23E71E0A-3E12-4541-89CC-6C7E41BBFE30}" name="Column4405"/>
    <tableColumn id="4422" xr3:uid="{BB5CFDC1-DEBB-47D6-8BD6-D9B12BCF6FFD}" name="Column4406"/>
    <tableColumn id="4423" xr3:uid="{627AAEBF-43E5-4B4E-8D5E-6141AD857147}" name="Column4407"/>
    <tableColumn id="4424" xr3:uid="{C57D923F-C3EF-4941-9500-03DC67A3EF6D}" name="Column4408"/>
    <tableColumn id="4425" xr3:uid="{F14DC1DA-5E29-490D-AFB0-65D992BA4F6C}" name="Column4409"/>
    <tableColumn id="4426" xr3:uid="{B28F72EF-BF64-4696-BE48-A90FDD9DCECB}" name="Column4410"/>
    <tableColumn id="4427" xr3:uid="{6C0F0154-4CAB-49A4-B8DA-19BC022D5BE4}" name="Column4411"/>
    <tableColumn id="4428" xr3:uid="{43344BC2-B0BE-4DE6-8108-BFEAA23F39B2}" name="Column4412"/>
    <tableColumn id="4429" xr3:uid="{E36A098B-5957-4F3F-A8B3-B44ED4E72AD7}" name="Column4413"/>
    <tableColumn id="4430" xr3:uid="{CD0268BA-58DB-416F-92A6-EE49D2C3116D}" name="Column4414"/>
    <tableColumn id="4431" xr3:uid="{28AE6094-293F-4C30-8992-362E6E504766}" name="Column4415"/>
    <tableColumn id="4432" xr3:uid="{A8FF217A-5859-4B2F-8DEF-089C216A22E2}" name="Column4416"/>
    <tableColumn id="4433" xr3:uid="{51D9828C-C732-45A8-B2FC-E26AE08F5828}" name="Column4417"/>
    <tableColumn id="4434" xr3:uid="{B1288534-608F-495E-953D-F331D1E0B10B}" name="Column4418"/>
    <tableColumn id="4435" xr3:uid="{B0BAA133-E166-4E45-B158-F7378A516F82}" name="Column4419"/>
    <tableColumn id="4436" xr3:uid="{E8197E3C-B8E6-45DF-A63D-8ED11B1D82DF}" name="Column4420"/>
    <tableColumn id="4437" xr3:uid="{CB0277D4-8A3E-46A3-B050-F043957576E5}" name="Column4421"/>
    <tableColumn id="4438" xr3:uid="{E7F079B6-7B3A-4EEB-92E0-D989FA799A54}" name="Column4422"/>
    <tableColumn id="4439" xr3:uid="{31F7131E-CEDB-4F7B-8914-84152AC00906}" name="Column4423"/>
    <tableColumn id="4440" xr3:uid="{82C311BE-93CE-465F-9BE4-42DD34BCB7A5}" name="Column4424"/>
    <tableColumn id="4441" xr3:uid="{5A8D7D75-0457-48BC-9A9E-EBEAAEC21FFC}" name="Column4425"/>
    <tableColumn id="4442" xr3:uid="{C839237D-E8C9-4F26-8623-7496FB3F2A02}" name="Column4426"/>
    <tableColumn id="4443" xr3:uid="{26B75313-2770-4943-99BA-6F8194CC6FDD}" name="Column4427"/>
    <tableColumn id="4444" xr3:uid="{EE487EDE-369B-40F6-B198-39645923FBBA}" name="Column4428"/>
    <tableColumn id="4445" xr3:uid="{D5FF6645-6ECE-4384-893A-96914A8F2BBD}" name="Column4429"/>
    <tableColumn id="4446" xr3:uid="{C9D07944-1D90-4697-B4A0-DF524E83DED4}" name="Column4430"/>
    <tableColumn id="4447" xr3:uid="{4841AC19-0969-4A48-89A2-E5F78B86C5E5}" name="Column4431"/>
    <tableColumn id="4448" xr3:uid="{CF144C78-FF17-485D-9F76-6B00CDFF014F}" name="Column4432"/>
    <tableColumn id="4449" xr3:uid="{53002515-B805-4B75-AB78-782CF6CE2F3A}" name="Column4433"/>
    <tableColumn id="4450" xr3:uid="{408B8DF2-7996-4AA3-B11A-A7ED306A7836}" name="Column4434"/>
    <tableColumn id="4451" xr3:uid="{1F7464E9-6975-471E-B5FF-91022C0D2EA5}" name="Column4435"/>
    <tableColumn id="4452" xr3:uid="{4B10DC39-2D9B-4426-8F29-2ACADB06770C}" name="Column4436"/>
    <tableColumn id="4453" xr3:uid="{8E7102E4-810B-4F88-A59D-85E572F5E78F}" name="Column4437"/>
    <tableColumn id="4454" xr3:uid="{3198B713-82B9-493D-9645-2D81B8EE1DFB}" name="Column4438"/>
    <tableColumn id="4455" xr3:uid="{59ED5651-98F9-4BA6-8C3F-ADED1CC4FE86}" name="Column4439"/>
    <tableColumn id="4456" xr3:uid="{E23C1123-5670-4CDB-8791-8E1D85FA3F6F}" name="Column4440"/>
    <tableColumn id="4457" xr3:uid="{84969EC7-DEEB-407C-BB76-962A09663B0B}" name="Column4441"/>
    <tableColumn id="4458" xr3:uid="{4BA49229-B426-47A3-A3DE-CF0BBC76A5CA}" name="Column4442"/>
    <tableColumn id="4459" xr3:uid="{AD6BE4EC-D82D-4175-8072-C2C4345CEE4B}" name="Column4443"/>
    <tableColumn id="4460" xr3:uid="{939033E8-A978-453B-930D-E764B81E52D4}" name="Column4444"/>
    <tableColumn id="4461" xr3:uid="{F6386719-E78D-4726-B89A-D234555D87F3}" name="Column4445"/>
    <tableColumn id="4462" xr3:uid="{CEC536EC-A48E-4E31-A567-907CC0D3250C}" name="Column4446"/>
    <tableColumn id="4463" xr3:uid="{AFDB170F-5299-4734-937E-EAC55B4F69C6}" name="Column4447"/>
    <tableColumn id="4464" xr3:uid="{5D4CFD91-6AA8-41A0-AB32-80DC951B7906}" name="Column4448"/>
    <tableColumn id="4465" xr3:uid="{682BD73A-3498-4C79-8BB4-5428BD0C39A0}" name="Column4449"/>
    <tableColumn id="4466" xr3:uid="{CCE05870-9914-4A7E-9F46-65340D523743}" name="Column4450"/>
    <tableColumn id="4467" xr3:uid="{07446362-BF8D-452B-97A9-4C892D3BB20B}" name="Column4451"/>
    <tableColumn id="4468" xr3:uid="{AF45597F-9988-4B53-A43A-5A2D802BE21F}" name="Column4452"/>
    <tableColumn id="4469" xr3:uid="{F4370C9B-39B7-4041-8CF2-16BE4B0C3CB1}" name="Column4453"/>
    <tableColumn id="4470" xr3:uid="{243D0A7B-30EE-4C4F-8F43-4621E18DB491}" name="Column4454"/>
    <tableColumn id="4471" xr3:uid="{967E051D-6204-41B1-B476-E1584CED0816}" name="Column4455"/>
    <tableColumn id="4472" xr3:uid="{DAFE22B0-B7F1-46D8-AA11-7332972FA1AA}" name="Column4456"/>
    <tableColumn id="4473" xr3:uid="{1FC9A489-CE0D-4C60-9087-55679B599108}" name="Column4457"/>
    <tableColumn id="4474" xr3:uid="{47B17BCA-F2C4-4945-826B-D9409C235D73}" name="Column4458"/>
    <tableColumn id="4475" xr3:uid="{177B61C1-E457-48AF-8CD8-7B1F74004248}" name="Column4459"/>
    <tableColumn id="4476" xr3:uid="{FFBCD029-C732-43BF-BB98-7E41D30D98C5}" name="Column4460"/>
    <tableColumn id="4477" xr3:uid="{F8C9300F-4D1B-452C-B957-B9343F891139}" name="Column4461"/>
    <tableColumn id="4478" xr3:uid="{0C81195C-7B2E-4029-B72B-4311128D7080}" name="Column4462"/>
    <tableColumn id="4479" xr3:uid="{EA5B82B8-2A96-441E-BA88-C20C7ECD32FE}" name="Column4463"/>
    <tableColumn id="4480" xr3:uid="{CC6C0F55-3E8F-43C9-A395-9E1C3C096897}" name="Column4464"/>
    <tableColumn id="4481" xr3:uid="{7A73A7AD-F93B-4E4F-B3F5-BA262DC52FE6}" name="Column4465"/>
    <tableColumn id="4482" xr3:uid="{B7104B73-1D85-4D0E-9CAB-2770A3BB4A25}" name="Column4466"/>
    <tableColumn id="4483" xr3:uid="{5CF66C2C-C1EF-47BC-B36C-316E7F758A01}" name="Column4467"/>
    <tableColumn id="4484" xr3:uid="{6E92CA0A-6030-45F1-B7F2-24F48E4014FB}" name="Column4468"/>
    <tableColumn id="4485" xr3:uid="{A5FC3B0D-0CFA-4216-B062-F4952A3E2A4B}" name="Column4469"/>
    <tableColumn id="4486" xr3:uid="{6A7F69A0-33D5-43B2-8EB3-FBACFB1CA6C5}" name="Column4470"/>
    <tableColumn id="4487" xr3:uid="{34B112FE-D6F6-4E41-9C96-676428679985}" name="Column4471"/>
    <tableColumn id="4488" xr3:uid="{22A20039-61CC-4439-82C4-049489B4D37E}" name="Column4472"/>
    <tableColumn id="4489" xr3:uid="{C68EE0D1-E8C0-4BB2-A42D-7C9B57F0C323}" name="Column4473"/>
    <tableColumn id="4490" xr3:uid="{19907ED7-40CC-4040-8108-AD0A343B0483}" name="Column4474"/>
    <tableColumn id="4491" xr3:uid="{30011A99-3A3A-4903-A22D-635168AC5BB1}" name="Column4475"/>
    <tableColumn id="4492" xr3:uid="{4D0113B0-FB0F-450F-A1A5-D99DF8F9328E}" name="Column4476"/>
    <tableColumn id="4493" xr3:uid="{F549B628-8795-4B5B-8687-4DBFE7684B26}" name="Column4477"/>
    <tableColumn id="4494" xr3:uid="{5BF762CC-D880-4AF4-907D-150D08BF13B0}" name="Column4478"/>
    <tableColumn id="4495" xr3:uid="{1A5AD99B-306E-47C6-BB47-2681659C75FB}" name="Column4479"/>
    <tableColumn id="4496" xr3:uid="{13B5FBC5-3F8A-437D-B169-3FB95277C01D}" name="Column4480"/>
    <tableColumn id="4497" xr3:uid="{349F60EE-1D13-438C-9C4C-59C695926A12}" name="Column4481"/>
    <tableColumn id="4498" xr3:uid="{E9B23F16-B665-4531-B69A-2A2C5F991A2F}" name="Column4482"/>
    <tableColumn id="4499" xr3:uid="{96FBF18B-D83A-4495-9011-72B5D87F43B0}" name="Column4483"/>
    <tableColumn id="4500" xr3:uid="{23414179-B4EA-4F17-888A-0119EC3B2FEA}" name="Column4484"/>
    <tableColumn id="4501" xr3:uid="{B0B891B3-F173-4C3A-A1D5-AA776C2A3CFE}" name="Column4485"/>
    <tableColumn id="4502" xr3:uid="{16711868-AC57-4B11-AAB4-64001D2E351E}" name="Column4486"/>
    <tableColumn id="4503" xr3:uid="{F5D08DB4-5BA3-4224-B7C0-265691937E3F}" name="Column4487"/>
    <tableColumn id="4504" xr3:uid="{214FCB80-4A44-40EC-B277-1F6A6662D6AC}" name="Column4488"/>
    <tableColumn id="4505" xr3:uid="{E1A3C1E2-4C7B-4A42-8D9F-A654A7F98258}" name="Column4489"/>
    <tableColumn id="4506" xr3:uid="{40B89E6E-2CC0-464E-A721-EA3AAB57E73D}" name="Column4490"/>
    <tableColumn id="4507" xr3:uid="{CB6F7BC8-E5B0-4EAC-A6BD-CC12DF913C7B}" name="Column4491"/>
    <tableColumn id="4508" xr3:uid="{2B6930CF-750D-4145-93B9-037ED14A68F3}" name="Column4492"/>
    <tableColumn id="4509" xr3:uid="{3F687BE9-D351-4087-A2F4-10849D9AA9B4}" name="Column4493"/>
    <tableColumn id="4510" xr3:uid="{A4BB7B67-D03A-4F7F-AE8F-B15F7656F6B8}" name="Column4494"/>
    <tableColumn id="4511" xr3:uid="{8E0F7D60-EE8A-449D-A17D-C6820388775C}" name="Column4495"/>
    <tableColumn id="4512" xr3:uid="{7F3769AA-1642-473B-A37D-F57CEE3511A8}" name="Column4496"/>
    <tableColumn id="4513" xr3:uid="{16BED7F9-211C-471D-B351-F8BBA838E0E7}" name="Column4497"/>
    <tableColumn id="4514" xr3:uid="{EE0C68F7-609C-4A3E-B3F3-8A475D0F8D75}" name="Column4498"/>
    <tableColumn id="4515" xr3:uid="{BCE5C635-C85E-42AE-990F-11F408FDCE01}" name="Column4499"/>
    <tableColumn id="4516" xr3:uid="{C329C147-C89C-4E88-82B6-535DA3819F0F}" name="Column4500"/>
    <tableColumn id="4517" xr3:uid="{C9B558F6-8C9D-40AA-92D9-EE0FDD9008AA}" name="Column4501"/>
    <tableColumn id="4518" xr3:uid="{13B00605-3060-4DFA-BA2E-19FCBC4A8AF3}" name="Column4502"/>
    <tableColumn id="4519" xr3:uid="{65022FC7-DBF8-4268-9A4E-DD4506ED69E9}" name="Column4503"/>
    <tableColumn id="4520" xr3:uid="{DD86C9A3-998A-483F-8102-184BE32DB345}" name="Column4504"/>
    <tableColumn id="4521" xr3:uid="{D168AE16-AC8C-418C-94ED-FF51FD4FB84E}" name="Column4505"/>
    <tableColumn id="4522" xr3:uid="{A151A797-2460-4073-94C9-67D985265327}" name="Column4506"/>
    <tableColumn id="4523" xr3:uid="{531426A1-CBA6-4A5D-B188-44DA7A9744D5}" name="Column4507"/>
    <tableColumn id="4524" xr3:uid="{9768EE4F-2C66-49AB-B1BF-69957DE526D2}" name="Column4508"/>
    <tableColumn id="4525" xr3:uid="{24E26417-BB42-47A1-80FE-9F76F29A5AE1}" name="Column4509"/>
    <tableColumn id="4526" xr3:uid="{93534B7D-1B43-423C-AE8D-D0543B45DB13}" name="Column4510"/>
    <tableColumn id="4527" xr3:uid="{DA007940-9B26-4CAC-81F5-00EDEDA4D05F}" name="Column4511"/>
    <tableColumn id="4528" xr3:uid="{31CB3699-A0DA-4ED0-B383-859FCECB9754}" name="Column4512"/>
    <tableColumn id="4529" xr3:uid="{22050270-0587-4218-9F3C-DFB016681869}" name="Column4513"/>
    <tableColumn id="4530" xr3:uid="{3DF54BFD-4682-4AB4-AB23-3B71DE817E6F}" name="Column4514"/>
    <tableColumn id="4531" xr3:uid="{7DFF8DC8-7DE2-4F57-8479-537DFBDA972D}" name="Column4515"/>
    <tableColumn id="4532" xr3:uid="{7CD37945-BE57-40C4-B07E-D744694E30B6}" name="Column4516"/>
    <tableColumn id="4533" xr3:uid="{8C44B020-664B-4A63-BC61-3A42A87E63BF}" name="Column4517"/>
    <tableColumn id="4534" xr3:uid="{CAD17225-59EC-4732-A73A-CC45DEE8E0E6}" name="Column4518"/>
    <tableColumn id="4535" xr3:uid="{C7CC68AB-46AB-485D-A654-6D7769985640}" name="Column4519"/>
    <tableColumn id="4536" xr3:uid="{B5A08DBD-455D-4E7C-9BEB-7B709960D472}" name="Column4520"/>
    <tableColumn id="4537" xr3:uid="{F36D81FC-E046-4DFF-B82A-E8599305E900}" name="Column4521"/>
    <tableColumn id="4538" xr3:uid="{547E9744-4144-4167-9632-D6947959E6CF}" name="Column4522"/>
    <tableColumn id="4539" xr3:uid="{B8C635FC-01F8-42AC-BCFF-C07246379E3B}" name="Column4523"/>
    <tableColumn id="4540" xr3:uid="{A63088CB-6C0B-494C-BA41-B5FB21DD61B4}" name="Column4524"/>
    <tableColumn id="4541" xr3:uid="{30506839-CB33-413F-907E-76F87A3A21D8}" name="Column4525"/>
    <tableColumn id="4542" xr3:uid="{835F4180-D247-46C2-A3F3-5F3682010FD5}" name="Column4526"/>
    <tableColumn id="4543" xr3:uid="{100F98EB-8DEA-45FE-A54C-101DE451F96B}" name="Column4527"/>
    <tableColumn id="4544" xr3:uid="{079B43E1-FB35-45E4-A99F-C6939EFAB90C}" name="Column4528"/>
    <tableColumn id="4545" xr3:uid="{7D815E55-611D-4735-960C-91F8CB669944}" name="Column4529"/>
    <tableColumn id="4546" xr3:uid="{6BB242A8-0E36-4151-A264-D3ECF16B27D7}" name="Column4530"/>
    <tableColumn id="4547" xr3:uid="{478F1A63-CFDC-4218-92BD-833D12A6FDAE}" name="Column4531"/>
    <tableColumn id="4548" xr3:uid="{6933768D-5E34-4A74-86DB-4BF77252EDBE}" name="Column4532"/>
    <tableColumn id="4549" xr3:uid="{10170F8D-D16D-4A21-BA55-7A9FEED7BEC6}" name="Column4533"/>
    <tableColumn id="4550" xr3:uid="{51864808-266E-47B8-A9E3-7CC5017213D8}" name="Column4534"/>
    <tableColumn id="4551" xr3:uid="{FB4407DD-C1E5-4580-AC00-8DCD0638F747}" name="Column4535"/>
    <tableColumn id="4552" xr3:uid="{A218833E-B8DF-47E6-8F29-650506674121}" name="Column4536"/>
    <tableColumn id="4553" xr3:uid="{B478A539-DE5F-4E27-BAE6-E80204555A21}" name="Column4537"/>
    <tableColumn id="4554" xr3:uid="{78EFDFE9-6560-4547-B7E6-1808F5A7975C}" name="Column4538"/>
    <tableColumn id="4555" xr3:uid="{2BF1729C-A49D-47ED-9D9F-FC758767B5BD}" name="Column4539"/>
    <tableColumn id="4556" xr3:uid="{DCA238D6-FEB7-4AC5-99B9-F1C6DE7B7545}" name="Column4540"/>
    <tableColumn id="4557" xr3:uid="{9A78FD23-1B59-4C97-9A21-EBEB293029F8}" name="Column4541"/>
    <tableColumn id="4558" xr3:uid="{4FE3A2B7-1F3F-4812-ABD5-0967B2B56163}" name="Column4542"/>
    <tableColumn id="4559" xr3:uid="{72C9E96F-6DB8-4A51-B58B-4CABF992690A}" name="Column4543"/>
    <tableColumn id="4560" xr3:uid="{6D861F31-8C5F-4D1B-B043-B9F244CF8656}" name="Column4544"/>
    <tableColumn id="4561" xr3:uid="{55DD781A-5588-45FB-A070-E45906DF4AD0}" name="Column4545"/>
    <tableColumn id="4562" xr3:uid="{D7D8BA6C-D531-452D-9E6A-F91B720FEC5F}" name="Column4546"/>
    <tableColumn id="4563" xr3:uid="{F0947F86-3265-4465-9F34-64F791AEA8BB}" name="Column4547"/>
    <tableColumn id="4564" xr3:uid="{3D005CA0-33E9-4243-B622-85E882D95768}" name="Column4548"/>
    <tableColumn id="4565" xr3:uid="{1410B5CC-0913-42A7-B22B-1BDA01959A31}" name="Column4549"/>
    <tableColumn id="4566" xr3:uid="{0BD3CD51-DC02-4897-9D0A-AF185DB678F0}" name="Column4550"/>
    <tableColumn id="4567" xr3:uid="{DEBC0B91-0742-40B9-8C07-B0E79AE47A00}" name="Column4551"/>
    <tableColumn id="4568" xr3:uid="{97F62DD3-6A68-4671-9253-051FAAF8B170}" name="Column4552"/>
    <tableColumn id="4569" xr3:uid="{2525686F-8024-401F-AF9A-E989D486738A}" name="Column4553"/>
    <tableColumn id="4570" xr3:uid="{F6C2BA5D-1664-4470-85E9-CA281383E64A}" name="Column4554"/>
    <tableColumn id="4571" xr3:uid="{DA2843BF-2E04-4AC4-97EE-642D181E78BB}" name="Column4555"/>
    <tableColumn id="4572" xr3:uid="{AB800D86-D1E4-4042-AC00-181D8399628B}" name="Column4556"/>
    <tableColumn id="4573" xr3:uid="{FA5A6DC8-FAC5-47A2-9C97-C9BA132FCC05}" name="Column4557"/>
    <tableColumn id="4574" xr3:uid="{D29B02C2-23DE-4173-AEE2-956ED5A3A11B}" name="Column4558"/>
    <tableColumn id="4575" xr3:uid="{5E541BEC-B38F-4179-A245-F440CED355BF}" name="Column4559"/>
    <tableColumn id="4576" xr3:uid="{B18C323D-0A1B-4B2F-9A46-07A78E449C6B}" name="Column4560"/>
    <tableColumn id="4577" xr3:uid="{772A25A3-4AC8-491D-93C3-765FC59643BC}" name="Column4561"/>
    <tableColumn id="4578" xr3:uid="{C3CCC8F1-A504-4645-86BC-7F1B2E0F7022}" name="Column4562"/>
    <tableColumn id="4579" xr3:uid="{187A46D6-9EE5-4FC3-ADC2-D8D64AA9B1D7}" name="Column4563"/>
    <tableColumn id="4580" xr3:uid="{AEDDB9ED-E283-4570-8A58-D2CD1C5ECD76}" name="Column4564"/>
    <tableColumn id="4581" xr3:uid="{C86ECC58-D409-4CF5-9F89-4B84C129240E}" name="Column4565"/>
    <tableColumn id="4582" xr3:uid="{B4D9BB0B-7AEC-49C3-89FC-F7D41225C124}" name="Column4566"/>
    <tableColumn id="4583" xr3:uid="{DD1D7C09-216B-4645-9A84-B5E5B20459A2}" name="Column4567"/>
    <tableColumn id="4584" xr3:uid="{ECB31004-09C4-4AC1-9256-961EF99551FD}" name="Column4568"/>
    <tableColumn id="4585" xr3:uid="{6F29402E-296D-435B-8873-B36E3C7E2EF9}" name="Column4569"/>
    <tableColumn id="4586" xr3:uid="{66430019-F209-4D53-8D9F-1B567E36C0A8}" name="Column4570"/>
    <tableColumn id="4587" xr3:uid="{86EAA3CA-50C5-4556-A2FC-ECC82FB64E4C}" name="Column4571"/>
    <tableColumn id="4588" xr3:uid="{56FE2CF2-7E10-4DB1-AB05-DFAB77038877}" name="Column4572"/>
    <tableColumn id="4589" xr3:uid="{146E93E7-2F70-41E8-B8B9-2BBF49415150}" name="Column4573"/>
    <tableColumn id="4590" xr3:uid="{2AA0A682-F9CD-43A7-8513-6DC3A756D31A}" name="Column4574"/>
    <tableColumn id="4591" xr3:uid="{BC923396-7E3D-40EE-A019-72581168A161}" name="Column4575"/>
    <tableColumn id="4592" xr3:uid="{ACF710D5-A71B-4098-8A05-74D8C92C2E86}" name="Column4576"/>
    <tableColumn id="4593" xr3:uid="{D0501C72-B5A2-4D55-A9FA-A55DC767926C}" name="Column4577"/>
    <tableColumn id="4594" xr3:uid="{AD55F019-89D9-479A-AF8B-B5CEF6D29AE9}" name="Column4578"/>
    <tableColumn id="4595" xr3:uid="{C8B6F6C0-4DBC-45C5-9E9D-EA5AA8F0C2C7}" name="Column4579"/>
    <tableColumn id="4596" xr3:uid="{6E35178B-3F6B-49FA-92DF-4573D864AA3C}" name="Column4580"/>
    <tableColumn id="4597" xr3:uid="{6B4EF1EB-B2E3-493B-A0E0-8F97A74FEB0D}" name="Column4581"/>
    <tableColumn id="4598" xr3:uid="{A55ECDE7-D925-427E-A317-D0ED03177868}" name="Column4582"/>
    <tableColumn id="4599" xr3:uid="{50D75D73-EFE4-41EE-8B59-BB64119A979F}" name="Column4583"/>
    <tableColumn id="4600" xr3:uid="{6628F1B6-89E4-4915-A40C-C4EEF7CA5CE1}" name="Column4584"/>
    <tableColumn id="4601" xr3:uid="{727A8560-EF4D-4945-98AE-B6C58EDCC5F6}" name="Column4585"/>
    <tableColumn id="4602" xr3:uid="{FE14AB1D-569C-4888-A1B2-A2EE2E9AD69E}" name="Column4586"/>
    <tableColumn id="4603" xr3:uid="{0CB47C78-261F-43B8-BF18-833A2FF21651}" name="Column4587"/>
    <tableColumn id="4604" xr3:uid="{C50C84EA-6C03-48A9-8CA1-3C68CFC9E4FC}" name="Column4588"/>
    <tableColumn id="4605" xr3:uid="{B482F484-5ECB-405E-994A-1322D56C693A}" name="Column4589"/>
    <tableColumn id="4606" xr3:uid="{371BC196-A0FC-449B-9DCE-5A3DE0F59070}" name="Column4590"/>
    <tableColumn id="4607" xr3:uid="{CA3BD2D3-DCC1-4EC6-AAB2-91D0F6C5D018}" name="Column4591"/>
    <tableColumn id="4608" xr3:uid="{DCED5950-6D5E-455C-A8FA-0BFE8A9AA5C5}" name="Column4592"/>
    <tableColumn id="4609" xr3:uid="{192096E3-D25A-4A9A-8DCD-90B2B9C597BF}" name="Column4593"/>
    <tableColumn id="4610" xr3:uid="{8979C084-89ED-417C-94D2-19A282CCE1C4}" name="Column4594"/>
    <tableColumn id="4611" xr3:uid="{7B11DE23-84D1-4DF0-B091-8648E2B785E0}" name="Column4595"/>
    <tableColumn id="4612" xr3:uid="{63137567-E1A6-421B-84FD-757162D34D16}" name="Column4596"/>
    <tableColumn id="4613" xr3:uid="{A3452E20-648B-4FC8-A1ED-2B06C5309EA8}" name="Column4597"/>
    <tableColumn id="4614" xr3:uid="{48AE1954-65AF-43E3-8675-42EB75BFA2DA}" name="Column4598"/>
    <tableColumn id="4615" xr3:uid="{55671520-A758-4A89-BDF0-6A176FFF521A}" name="Column4599"/>
    <tableColumn id="4616" xr3:uid="{670CD8EB-999D-4B00-857E-A52A48DA7033}" name="Column4600"/>
    <tableColumn id="4617" xr3:uid="{D1A94273-66C0-45C9-9FDA-3D89419D5D63}" name="Column4601"/>
    <tableColumn id="4618" xr3:uid="{C0D05ED9-7699-4506-8800-38C59B193D52}" name="Column4602"/>
    <tableColumn id="4619" xr3:uid="{8449D44A-5338-4153-BF4D-473C5B9A26AC}" name="Column4603"/>
    <tableColumn id="4620" xr3:uid="{1CB7C37D-7B82-4555-BE18-41E304AC05F7}" name="Column4604"/>
    <tableColumn id="4621" xr3:uid="{981FB1C4-A0C0-4A29-BFE1-695A683A216C}" name="Column4605"/>
    <tableColumn id="4622" xr3:uid="{F520C933-436B-49FC-BB9F-F6EF41E84658}" name="Column4606"/>
    <tableColumn id="4623" xr3:uid="{887FD539-6918-44EC-B42E-F2CCED1CF3A9}" name="Column4607"/>
    <tableColumn id="4624" xr3:uid="{251037B5-A889-432C-AC2D-02CE4D861F3E}" name="Column4608"/>
    <tableColumn id="4625" xr3:uid="{73B18E31-9AC2-40B1-B8D1-0C4DCAB56C71}" name="Column4609"/>
    <tableColumn id="4626" xr3:uid="{4A3806F9-D84E-461E-B198-54729AC1D122}" name="Column4610"/>
    <tableColumn id="4627" xr3:uid="{149ADF4B-5B54-4E4B-AC7A-3B4CEAEA2528}" name="Column4611"/>
    <tableColumn id="4628" xr3:uid="{D37B3B0A-5C01-4221-896D-403E3F81A170}" name="Column4612"/>
    <tableColumn id="4629" xr3:uid="{E26BD69B-61B1-454D-AF7F-8AABE72163F2}" name="Column4613"/>
    <tableColumn id="4630" xr3:uid="{5C03EB74-6537-49D5-8CB8-EE5FAC5387AF}" name="Column4614"/>
    <tableColumn id="4631" xr3:uid="{44FC0DA4-969C-4269-B182-4C546EE6D01D}" name="Column4615"/>
    <tableColumn id="4632" xr3:uid="{706214E4-7544-4463-BDB6-EF844C809E23}" name="Column4616"/>
    <tableColumn id="4633" xr3:uid="{E465D207-87BE-4983-809C-C1A02F22688D}" name="Column4617"/>
    <tableColumn id="4634" xr3:uid="{B8FF8A73-9088-40E1-9BC2-27F24F9C438D}" name="Column4618"/>
    <tableColumn id="4635" xr3:uid="{8920E4E8-9C1F-45CD-A431-494C89897511}" name="Column4619"/>
    <tableColumn id="4636" xr3:uid="{1BF84BC3-D92D-4635-8881-214C856D0A10}" name="Column4620"/>
    <tableColumn id="4637" xr3:uid="{2A2B13B2-591D-4E85-BC45-48AEAFA877DF}" name="Column4621"/>
    <tableColumn id="4638" xr3:uid="{2F2FCFFB-B9C9-4867-9294-DB54B8C5354D}" name="Column4622"/>
    <tableColumn id="4639" xr3:uid="{7B1AC446-28A3-4BC5-8361-6969BB982FD2}" name="Column4623"/>
    <tableColumn id="4640" xr3:uid="{9ABF963F-D85A-4499-B90A-B88B8807EB4F}" name="Column4624"/>
    <tableColumn id="4641" xr3:uid="{9753B072-CF0E-44C8-BA78-2B9C2E4CD318}" name="Column4625"/>
    <tableColumn id="4642" xr3:uid="{30D55E4F-ACDA-4147-9960-2B11C0556894}" name="Column4626"/>
    <tableColumn id="4643" xr3:uid="{B09C9172-55F3-4534-8DEF-EECF14ABED2A}" name="Column4627"/>
    <tableColumn id="4644" xr3:uid="{A43D6CAE-6881-4BE7-AD38-7EDCE5E0BF94}" name="Column4628"/>
    <tableColumn id="4645" xr3:uid="{6FB89B1F-BDA6-4637-BB65-EB3FE38E3864}" name="Column4629"/>
    <tableColumn id="4646" xr3:uid="{908DFF39-64F8-4738-88D7-2D33EF5A583A}" name="Column4630"/>
    <tableColumn id="4647" xr3:uid="{0CD69BE0-8E15-4770-9E27-E76D15526239}" name="Column4631"/>
    <tableColumn id="4648" xr3:uid="{CF4A2965-57CE-4DF6-B1A4-061F82BA2E4F}" name="Column4632"/>
    <tableColumn id="4649" xr3:uid="{4AB96A32-2CD5-4116-8909-CD0875D8E881}" name="Column4633"/>
    <tableColumn id="4650" xr3:uid="{03E708AC-E318-466B-8471-59C28C0F3B65}" name="Column4634"/>
    <tableColumn id="4651" xr3:uid="{16BBA4F8-B061-4133-B030-508923EA72A4}" name="Column4635"/>
    <tableColumn id="4652" xr3:uid="{B87F7CAE-05C5-4AE4-8934-3C1ECEA143D7}" name="Column4636"/>
    <tableColumn id="4653" xr3:uid="{F71028A6-F45A-4885-8157-2AB2AF756B93}" name="Column4637"/>
    <tableColumn id="4654" xr3:uid="{40BF4D34-594B-4F8B-943A-E9B74E880A00}" name="Column4638"/>
    <tableColumn id="4655" xr3:uid="{C7B6CD57-9286-43EC-AC70-8322BB973B4F}" name="Column4639"/>
    <tableColumn id="4656" xr3:uid="{B0347B63-70C7-4C78-8D7F-01ECA61CF724}" name="Column4640"/>
    <tableColumn id="4657" xr3:uid="{467EEC01-CBB6-4974-A3A9-7E81A62C038E}" name="Column4641"/>
    <tableColumn id="4658" xr3:uid="{5E818C52-AA2E-44E6-9155-E25503F0EFBA}" name="Column4642"/>
    <tableColumn id="4659" xr3:uid="{B61541AB-B2E4-43ED-9A84-FA401E80FC51}" name="Column4643"/>
    <tableColumn id="4660" xr3:uid="{2F06996A-90FB-44D5-9672-0BE4DE5F15CE}" name="Column4644"/>
    <tableColumn id="4661" xr3:uid="{16C44D1D-7A55-47A7-A477-B319CE6E8E21}" name="Column4645"/>
    <tableColumn id="4662" xr3:uid="{6553E76C-5EFE-4171-9669-80440A709F7D}" name="Column4646"/>
    <tableColumn id="4663" xr3:uid="{BDF82CE7-80E1-4654-9C9A-2BB42008AE28}" name="Column4647"/>
    <tableColumn id="4664" xr3:uid="{9D11822B-4247-43A2-BF9C-9C6A6C3DB934}" name="Column4648"/>
    <tableColumn id="4665" xr3:uid="{C83486D2-FA86-42D8-8E18-CD0ACC7B8BF6}" name="Column4649"/>
    <tableColumn id="4666" xr3:uid="{FFE10067-E307-4859-9F68-FEC81C776707}" name="Column4650"/>
    <tableColumn id="4667" xr3:uid="{87F27F9B-25E3-49A1-AAD1-B86473003FE6}" name="Column4651"/>
    <tableColumn id="4668" xr3:uid="{815660BA-573C-4E7D-8AFB-3C1FCAE2138D}" name="Column4652"/>
    <tableColumn id="4669" xr3:uid="{BDC326B6-6617-4280-9490-697BFAB35852}" name="Column4653"/>
    <tableColumn id="4670" xr3:uid="{18B523AE-7E60-4D6A-983E-6531C386C403}" name="Column4654"/>
    <tableColumn id="4671" xr3:uid="{E84A2EAD-E275-4284-92BE-152A3CDD0FA2}" name="Column4655"/>
    <tableColumn id="4672" xr3:uid="{88F42AD6-D118-4C76-BF65-F1C4CD89EFB6}" name="Column4656"/>
    <tableColumn id="4673" xr3:uid="{E3E619D7-0931-4387-BB82-95F465F1667A}" name="Column4657"/>
    <tableColumn id="4674" xr3:uid="{131A2792-60C8-4261-B502-3AAAF43F1C52}" name="Column4658"/>
    <tableColumn id="4675" xr3:uid="{6DCEC863-AB71-443C-AC06-8E0313DD76EF}" name="Column4659"/>
    <tableColumn id="4676" xr3:uid="{E4780695-3BC5-4083-ACD1-E2DA5090C3D8}" name="Column4660"/>
    <tableColumn id="4677" xr3:uid="{B36659EA-6C15-418F-99FD-E89ED1892F2D}" name="Column4661"/>
    <tableColumn id="4678" xr3:uid="{391FF402-B95E-410F-9294-7D6EFD5A229A}" name="Column4662"/>
    <tableColumn id="4679" xr3:uid="{01966AD7-D284-4F02-AEAB-14B731DCB32D}" name="Column4663"/>
    <tableColumn id="4680" xr3:uid="{D85ACB3D-B6D1-4BF1-8836-16115E748DF3}" name="Column4664"/>
    <tableColumn id="4681" xr3:uid="{E2CD6D3A-B38C-4D24-998E-CE31177B85D4}" name="Column4665"/>
    <tableColumn id="4682" xr3:uid="{1B1E4141-81DC-40CE-A88A-D00BE24A2D84}" name="Column4666"/>
    <tableColumn id="4683" xr3:uid="{E6AD9FA8-2191-4733-9D5D-41CB5E7AA0E2}" name="Column4667"/>
    <tableColumn id="4684" xr3:uid="{1C9D322F-1209-447D-87D7-9204DE8CF9E8}" name="Column4668"/>
    <tableColumn id="4685" xr3:uid="{3FC5D822-0A77-403E-8930-76361EEE3D62}" name="Column4669"/>
    <tableColumn id="4686" xr3:uid="{E15C42AD-3165-4993-8284-FA136D38DDFE}" name="Column4670"/>
    <tableColumn id="4687" xr3:uid="{E116A042-026C-4A93-B15C-11ED549107FE}" name="Column4671"/>
    <tableColumn id="4688" xr3:uid="{38694073-1DC1-4B98-94A6-FD43BC90D0DF}" name="Column4672"/>
    <tableColumn id="4689" xr3:uid="{C511F51F-74D5-46BA-B77D-9D4C5A923AF0}" name="Column4673"/>
    <tableColumn id="4690" xr3:uid="{3B4EA871-DF83-475E-9A70-B8B46E4BB132}" name="Column4674"/>
    <tableColumn id="4691" xr3:uid="{58EF3BFF-770E-49A8-8B1E-B5BD618BD571}" name="Column4675"/>
    <tableColumn id="4692" xr3:uid="{E6C60FB7-4C74-4A7D-BE4F-BB2F31753D45}" name="Column4676"/>
    <tableColumn id="4693" xr3:uid="{564CEB55-16CA-4983-98C8-43530A6DA8FE}" name="Column4677"/>
    <tableColumn id="4694" xr3:uid="{817EFCE6-2B54-47E3-B857-F778E58D45A3}" name="Column4678"/>
    <tableColumn id="4695" xr3:uid="{852FF219-721D-435A-A37B-DBC85CECCD82}" name="Column4679"/>
    <tableColumn id="4696" xr3:uid="{ED64A2C3-538E-4460-8EE7-0FFB6652B4F0}" name="Column4680"/>
    <tableColumn id="4697" xr3:uid="{18EB4EA9-7BD7-4EC7-9358-80CA6F29E575}" name="Column4681"/>
    <tableColumn id="4698" xr3:uid="{EDA0BFC2-B779-42C2-8B2B-5F4AD1A7BF90}" name="Column4682"/>
    <tableColumn id="4699" xr3:uid="{02723A69-6FEA-490F-8FC0-95DA0A727EB6}" name="Column4683"/>
    <tableColumn id="4700" xr3:uid="{7ADB5C70-96AE-4D3B-B8AA-F551E122C9D9}" name="Column4684"/>
    <tableColumn id="4701" xr3:uid="{D249F39E-80CE-4526-ABC2-200B760AF759}" name="Column4685"/>
    <tableColumn id="4702" xr3:uid="{29D986D0-4D33-4F25-87E3-C97DCF77D714}" name="Column4686"/>
    <tableColumn id="4703" xr3:uid="{275FC015-0114-4655-BA05-B48BB00D582B}" name="Column4687"/>
    <tableColumn id="4704" xr3:uid="{B08C186F-0D75-4586-A20C-69BC549D32C7}" name="Column4688"/>
    <tableColumn id="4705" xr3:uid="{CF1184AC-6CA8-4CE9-A013-D6225501D66B}" name="Column4689"/>
    <tableColumn id="4706" xr3:uid="{013904BE-C96B-4481-A1A3-49D9FDB89309}" name="Column4690"/>
    <tableColumn id="4707" xr3:uid="{C7C4D0FE-A9E8-4345-9230-CD3CDA8ABAD6}" name="Column4691"/>
    <tableColumn id="4708" xr3:uid="{5CCF1472-9870-4DD8-8BCF-89C2FF9E60A1}" name="Column4692"/>
    <tableColumn id="4709" xr3:uid="{7BF1254A-5C9E-46B5-9409-D22DC01DA087}" name="Column4693"/>
    <tableColumn id="4710" xr3:uid="{CA3CD074-16F7-4011-8DD4-19FEF6E41FF2}" name="Column4694"/>
    <tableColumn id="4711" xr3:uid="{BB12BB8F-457E-4E72-9D50-D691DE7B5DB7}" name="Column4695"/>
    <tableColumn id="4712" xr3:uid="{834EEC9B-165B-47AF-9EBF-E9A4D08D9B5E}" name="Column4696"/>
    <tableColumn id="4713" xr3:uid="{3E941040-EF5E-4BDC-8B7F-0828E264A97A}" name="Column4697"/>
    <tableColumn id="4714" xr3:uid="{D2AFC6A5-DBA3-48C2-834B-5596A1CD4DF7}" name="Column4698"/>
    <tableColumn id="4715" xr3:uid="{53A476B6-94E0-4F3D-8AA8-37A0336F3F72}" name="Column4699"/>
    <tableColumn id="4716" xr3:uid="{BA907EC7-2901-4148-8BF3-4C53DB97AD94}" name="Column4700"/>
    <tableColumn id="4717" xr3:uid="{27652982-37C4-4200-8F61-5C96525FA7F8}" name="Column4701"/>
    <tableColumn id="4718" xr3:uid="{8D3B063F-EEF3-4847-AFCE-64854E8B841A}" name="Column4702"/>
    <tableColumn id="4719" xr3:uid="{9452E48A-A272-4A0A-A16B-AE291155CA69}" name="Column4703"/>
    <tableColumn id="4720" xr3:uid="{C2790037-1D64-47CF-A040-DB387720EC6D}" name="Column4704"/>
    <tableColumn id="4721" xr3:uid="{05901FE5-1780-4C2A-B50E-CB05267E80D8}" name="Column4705"/>
    <tableColumn id="4722" xr3:uid="{4FFFF953-ABB2-4D9C-9D8B-EA1DDAEFA042}" name="Column4706"/>
    <tableColumn id="4723" xr3:uid="{4746A80B-4EDD-4FDE-AE9D-4E0D49DCD66D}" name="Column4707"/>
    <tableColumn id="4724" xr3:uid="{55EFC89C-8B71-40AC-9576-AC22D8D36A00}" name="Column4708"/>
    <tableColumn id="4725" xr3:uid="{F863B857-CB1E-4D5D-87A5-432B10848CCC}" name="Column4709"/>
    <tableColumn id="4726" xr3:uid="{5AD1117B-ADA3-4C73-ADE6-166457C587C3}" name="Column4710"/>
    <tableColumn id="4727" xr3:uid="{85260C29-ACD0-4C3A-92AF-085DB3EE6287}" name="Column4711"/>
    <tableColumn id="4728" xr3:uid="{3797866A-F8A3-4B8D-AFA0-4086886709B3}" name="Column4712"/>
    <tableColumn id="4729" xr3:uid="{D33BE6D5-1CC2-4122-B119-456B43B8DC30}" name="Column4713"/>
    <tableColumn id="4730" xr3:uid="{54858D15-5E74-410F-9513-8F9A1FC148F2}" name="Column4714"/>
    <tableColumn id="4731" xr3:uid="{44533393-36FF-449B-9E50-54FCE89B066F}" name="Column4715"/>
    <tableColumn id="4732" xr3:uid="{A05F654D-E569-48D8-B646-A54B82083F3C}" name="Column4716"/>
    <tableColumn id="4733" xr3:uid="{8FD3989D-0AA9-4F1D-A804-51AB24B1DA53}" name="Column4717"/>
    <tableColumn id="4734" xr3:uid="{F96CE984-2EA7-42BA-9C28-1F0F43A09FB8}" name="Column4718"/>
    <tableColumn id="4735" xr3:uid="{99244786-722B-49E7-B586-E01C123453CD}" name="Column4719"/>
    <tableColumn id="4736" xr3:uid="{1A2A76AE-0B1A-4A05-928B-B18F54681BD2}" name="Column4720"/>
    <tableColumn id="4737" xr3:uid="{D9FD75BD-4866-4284-834F-3E3F03D92C4A}" name="Column4721"/>
    <tableColumn id="4738" xr3:uid="{FEC6826E-1469-4918-8C85-33A11CB57787}" name="Column4722"/>
    <tableColumn id="4739" xr3:uid="{8F1707E9-C4EC-4DEE-AD77-096474F6DAD1}" name="Column4723"/>
    <tableColumn id="4740" xr3:uid="{A321406C-47F4-4481-A4C0-BF313CF2D18F}" name="Column4724"/>
    <tableColumn id="4741" xr3:uid="{2F680F36-CC64-4D5F-B7E1-7994FCE044E1}" name="Column4725"/>
    <tableColumn id="4742" xr3:uid="{89EC105E-C5A3-4954-A4BD-1E6CC24DCF4C}" name="Column4726"/>
    <tableColumn id="4743" xr3:uid="{8F4ACE47-BF9F-41C7-8267-CD6853AE1701}" name="Column4727"/>
    <tableColumn id="4744" xr3:uid="{A2AC66C4-25E1-4222-8BDC-6C3909E267A1}" name="Column4728"/>
    <tableColumn id="4745" xr3:uid="{402FB7C1-B1C4-4AB1-9895-9A03500851B5}" name="Column4729"/>
    <tableColumn id="4746" xr3:uid="{D5E0F1D5-63EC-4A5B-AA56-D76C6129D685}" name="Column4730"/>
    <tableColumn id="4747" xr3:uid="{A021CEC8-C4BC-413B-8E16-C5BBF2759280}" name="Column4731"/>
    <tableColumn id="4748" xr3:uid="{5267FE3C-FF30-4CED-84E6-22EA2DEB413D}" name="Column4732"/>
    <tableColumn id="4749" xr3:uid="{54FFB48E-B94B-4DEB-95EB-FA634C267531}" name="Column4733"/>
    <tableColumn id="4750" xr3:uid="{348CC7EF-C640-417B-BE38-40D94D68D54C}" name="Column4734"/>
    <tableColumn id="4751" xr3:uid="{4FEB8075-9C8C-45FD-ACB5-8E40BBAEA965}" name="Column4735"/>
    <tableColumn id="4752" xr3:uid="{DC829CC9-9199-46E8-976E-25D440669E49}" name="Column4736"/>
    <tableColumn id="4753" xr3:uid="{15E8882C-D21E-40ED-8F87-8B2EB3A603ED}" name="Column4737"/>
    <tableColumn id="4754" xr3:uid="{FB747498-6BDC-4C1B-9C01-CA01A993A3C2}" name="Column4738"/>
    <tableColumn id="4755" xr3:uid="{EC1E1E2A-3848-4338-AD62-9A23FBBB9F45}" name="Column4739"/>
    <tableColumn id="4756" xr3:uid="{2706C691-5BA6-4ACA-B159-2568A426FF64}" name="Column4740"/>
    <tableColumn id="4757" xr3:uid="{C19279D1-C0F2-4A1C-B069-E700A575538C}" name="Column4741"/>
    <tableColumn id="4758" xr3:uid="{6F3E2503-4915-4EA4-BB93-41EDBC471CD7}" name="Column4742"/>
    <tableColumn id="4759" xr3:uid="{EF5A906E-25A7-45D0-852F-DB966D61E0AB}" name="Column4743"/>
    <tableColumn id="4760" xr3:uid="{607910E2-D555-4BB4-BBE6-AC16D66E6BF8}" name="Column4744"/>
    <tableColumn id="4761" xr3:uid="{491D55CF-936C-40ED-8129-794CFA4C013D}" name="Column4745"/>
    <tableColumn id="4762" xr3:uid="{3937B64D-8EDC-48FA-986F-2B081F251135}" name="Column4746"/>
    <tableColumn id="4763" xr3:uid="{966CD590-A56A-4E56-B932-BEE299E5C6AF}" name="Column4747"/>
    <tableColumn id="4764" xr3:uid="{F5773340-1316-4016-9BCF-0AD3B4905CFF}" name="Column4748"/>
    <tableColumn id="4765" xr3:uid="{542B12C0-5BCE-4E1C-9AAE-FDB583CB1CC2}" name="Column4749"/>
    <tableColumn id="4766" xr3:uid="{A17C842A-8B22-40A7-AD28-3EEB2C2E7017}" name="Column4750"/>
    <tableColumn id="4767" xr3:uid="{B5C4CE57-C82D-472F-8DCD-7DC240C5E492}" name="Column4751"/>
    <tableColumn id="4768" xr3:uid="{13AE6E8B-A977-426D-B2C4-69AC1D73E1A5}" name="Column4752"/>
    <tableColumn id="4769" xr3:uid="{CDE86642-17E2-43C4-9FB4-C2077E35ADBF}" name="Column4753"/>
    <tableColumn id="4770" xr3:uid="{857090D3-F917-4E42-988E-6C00B5D283DE}" name="Column4754"/>
    <tableColumn id="4771" xr3:uid="{F566A470-8BE7-4312-AA73-377BA2A8D0C9}" name="Column4755"/>
    <tableColumn id="4772" xr3:uid="{5D32FA40-FBA7-4BC9-9C12-EA548D57A30A}" name="Column4756"/>
    <tableColumn id="4773" xr3:uid="{CCD404B2-7795-4E52-BE8B-BE9817062FCD}" name="Column4757"/>
    <tableColumn id="4774" xr3:uid="{AE4F5EAD-9A81-4033-A7F5-F42E1987E0C6}" name="Column4758"/>
    <tableColumn id="4775" xr3:uid="{18ADE1A9-244B-452E-B7B5-4CDD13C577B8}" name="Column4759"/>
    <tableColumn id="4776" xr3:uid="{AEA833EE-B067-4562-8DF0-513C69CDDB68}" name="Column4760"/>
    <tableColumn id="4777" xr3:uid="{3B7F63D7-B9BB-4BFC-B184-E7A2D654A3EF}" name="Column4761"/>
    <tableColumn id="4778" xr3:uid="{580AB062-E892-4C12-A255-AC63050B075C}" name="Column4762"/>
    <tableColumn id="4779" xr3:uid="{D55FBC0D-7D80-4A28-9B1D-94DB8B749255}" name="Column4763"/>
    <tableColumn id="4780" xr3:uid="{F9917BF7-5772-448D-8F06-7FF56C18845B}" name="Column4764"/>
    <tableColumn id="4781" xr3:uid="{A1973277-1E05-4EA6-A0A5-D1F338331470}" name="Column4765"/>
    <tableColumn id="4782" xr3:uid="{91245A88-925D-4CA4-AF08-B2A9DD0AF2EA}" name="Column4766"/>
    <tableColumn id="4783" xr3:uid="{70038EF6-BA0D-4D24-B70D-241434D5E5F4}" name="Column4767"/>
    <tableColumn id="4784" xr3:uid="{EC514D32-D08E-4EBF-97C5-5ACCA43ADA83}" name="Column4768"/>
    <tableColumn id="4785" xr3:uid="{0CC2CAC4-33D1-4144-9380-6DCD6B3FA93F}" name="Column4769"/>
    <tableColumn id="4786" xr3:uid="{7B6463C6-9311-4AFD-B2CF-9337531CF304}" name="Column4770"/>
    <tableColumn id="4787" xr3:uid="{DE5BFC51-0B95-4D15-BB79-A2076A4796E9}" name="Column4771"/>
    <tableColumn id="4788" xr3:uid="{1647E81C-05E7-43C3-9D5F-AFFF589425C4}" name="Column4772"/>
    <tableColumn id="4789" xr3:uid="{6D936DBE-8766-49D5-8E7E-6C175705E39A}" name="Column4773"/>
    <tableColumn id="4790" xr3:uid="{C43F31A0-4551-41BB-935F-1986595D3BD5}" name="Column4774"/>
    <tableColumn id="4791" xr3:uid="{8F198B77-861B-4CD9-BFB2-E64BEAE592FE}" name="Column4775"/>
    <tableColumn id="4792" xr3:uid="{BED8003F-340D-4B95-B249-C60A5E85AE12}" name="Column4776"/>
    <tableColumn id="4793" xr3:uid="{24993E75-028E-46B2-9BB2-7200BE32CF60}" name="Column4777"/>
    <tableColumn id="4794" xr3:uid="{6C3AA0E6-C219-4DB5-9556-8DF1DAE9E2A3}" name="Column4778"/>
    <tableColumn id="4795" xr3:uid="{D70D6E07-7074-4F77-B4D8-125615D49212}" name="Column4779"/>
    <tableColumn id="4796" xr3:uid="{2821E303-B0E9-45A9-8E43-0185704157C5}" name="Column4780"/>
    <tableColumn id="4797" xr3:uid="{B03194BC-E4E2-4E4B-B477-7CBBB1F42474}" name="Column4781"/>
    <tableColumn id="4798" xr3:uid="{BF7D2BE7-7EEE-4367-AFE0-7C76038E24B2}" name="Column4782"/>
    <tableColumn id="4799" xr3:uid="{9369BC07-0B7C-4C2C-9436-91DDCD21AE52}" name="Column4783"/>
    <tableColumn id="4800" xr3:uid="{EBBC3E18-97B6-43F6-93C1-4D326E09D034}" name="Column4784"/>
    <tableColumn id="4801" xr3:uid="{58142E96-0036-4416-9A96-56ABFB69D2DB}" name="Column4785"/>
    <tableColumn id="4802" xr3:uid="{843200B5-34AD-46AC-9CDA-A9FEECD7A65C}" name="Column4786"/>
    <tableColumn id="4803" xr3:uid="{07225F06-BADB-4364-8F84-7B9EF51BA791}" name="Column4787"/>
    <tableColumn id="4804" xr3:uid="{1F5C291B-0755-4B79-9639-9682037BD42C}" name="Column4788"/>
    <tableColumn id="4805" xr3:uid="{6345BEA6-71B7-43F8-812B-9E1CE24441A9}" name="Column4789"/>
    <tableColumn id="4806" xr3:uid="{C9381DA9-322B-40E9-9094-5DA053BACC03}" name="Column4790"/>
    <tableColumn id="4807" xr3:uid="{C44AD3DF-EC59-4E54-A0E4-31C21B69074A}" name="Column4791"/>
    <tableColumn id="4808" xr3:uid="{7E19DA27-E37E-4721-A349-3A4FEB5D3767}" name="Column4792"/>
    <tableColumn id="4809" xr3:uid="{1FA34F40-984F-4F0C-95DF-3925777527A7}" name="Column4793"/>
    <tableColumn id="4810" xr3:uid="{B36944DE-3BBA-405A-8777-D4845D93971A}" name="Column4794"/>
    <tableColumn id="4811" xr3:uid="{8B68F7C8-6192-4345-BA02-06F9E260C39E}" name="Column4795"/>
    <tableColumn id="4812" xr3:uid="{FB617AF8-9B85-4CCF-AD54-8CB709E76947}" name="Column4796"/>
    <tableColumn id="4813" xr3:uid="{FA5671B8-64E4-456F-9588-7664B8E45A18}" name="Column4797"/>
    <tableColumn id="4814" xr3:uid="{448E144B-FA48-41EE-B7A3-64D89C87B9C6}" name="Column4798"/>
    <tableColumn id="4815" xr3:uid="{DF7970FC-AC36-47D2-95AF-B50F6765CF3A}" name="Column4799"/>
    <tableColumn id="4816" xr3:uid="{FB857282-DB8D-4314-8ECB-D0D4A04C5D2F}" name="Column4800"/>
    <tableColumn id="4817" xr3:uid="{AD750F27-F031-4524-BD1B-FF8D7E99A48E}" name="Column4801"/>
    <tableColumn id="4818" xr3:uid="{E7AAA5AB-0B1D-4DF4-B96D-33AB3529ECE6}" name="Column4802"/>
    <tableColumn id="4819" xr3:uid="{301CFC1C-AAB1-43FC-934C-A2BAC6209E95}" name="Column4803"/>
    <tableColumn id="4820" xr3:uid="{DF4A330B-BAD7-49C9-88AE-BF284A5DDC4E}" name="Column4804"/>
    <tableColumn id="4821" xr3:uid="{05F9F4AB-A631-4E6B-90D8-E3E755EEAF04}" name="Column4805"/>
    <tableColumn id="4822" xr3:uid="{D4A2F6F7-DCB3-4D45-AAC0-D438C5C6F9B5}" name="Column4806"/>
    <tableColumn id="4823" xr3:uid="{345B09D7-7BED-4AD2-B3C9-6800E46CEDEC}" name="Column4807"/>
    <tableColumn id="4824" xr3:uid="{BAD931BA-44FB-456D-B044-732BDC971670}" name="Column4808"/>
    <tableColumn id="4825" xr3:uid="{60C82835-D994-4427-9689-D441F12F33A5}" name="Column4809"/>
    <tableColumn id="4826" xr3:uid="{68BA8762-EC9C-441C-A547-DD82720B04C2}" name="Column4810"/>
    <tableColumn id="4827" xr3:uid="{58288973-B0C3-4238-82F6-F8985A81132F}" name="Column4811"/>
    <tableColumn id="4828" xr3:uid="{D24293F4-3D72-4754-A9E2-2D76B06AB997}" name="Column4812"/>
    <tableColumn id="4829" xr3:uid="{3E914E6C-EB57-4770-8B03-88832CD350F4}" name="Column4813"/>
    <tableColumn id="4830" xr3:uid="{D1A5B7A0-C69C-4781-A5E3-447F0CE2549D}" name="Column4814"/>
    <tableColumn id="4831" xr3:uid="{4F543945-47D5-4F67-A4A6-60405403E0EF}" name="Column4815"/>
    <tableColumn id="4832" xr3:uid="{4E3F6A5E-BCE9-404F-8BE8-F672006FBF82}" name="Column4816"/>
    <tableColumn id="4833" xr3:uid="{1F75B63A-7061-452F-8868-9BED0651B4EF}" name="Column4817"/>
    <tableColumn id="4834" xr3:uid="{B108D826-16CF-4601-A3DC-F37D15AC1238}" name="Column4818"/>
    <tableColumn id="4835" xr3:uid="{294DC29B-2E32-4D4B-811D-F48564CE83AA}" name="Column4819"/>
    <tableColumn id="4836" xr3:uid="{8E9026E8-9A70-4789-AC9F-DDF7036F89BE}" name="Column4820"/>
    <tableColumn id="4837" xr3:uid="{E6C72CF3-5625-4078-9EDE-C4F2FE2C1CB5}" name="Column4821"/>
    <tableColumn id="4838" xr3:uid="{CB6E92AD-29CE-4009-BC83-22F2BA063877}" name="Column4822"/>
    <tableColumn id="4839" xr3:uid="{FF65EF25-56C6-46BC-BA2C-AE995AEC7A0A}" name="Column4823"/>
    <tableColumn id="4840" xr3:uid="{167B61C0-9C5C-442A-9FCB-7A774BB1147B}" name="Column4824"/>
    <tableColumn id="4841" xr3:uid="{911C01DD-51B8-48FE-BD47-80373FCC72E2}" name="Column4825"/>
    <tableColumn id="4842" xr3:uid="{96E3F99F-EB64-4096-BE7A-8AC617983416}" name="Column4826"/>
    <tableColumn id="4843" xr3:uid="{2D2FDCB9-07D5-45DA-B36B-0BB99C0665A8}" name="Column4827"/>
    <tableColumn id="4844" xr3:uid="{C688583B-7ED6-4822-BA82-1D01F836471B}" name="Column4828"/>
    <tableColumn id="4845" xr3:uid="{3945780B-AEA4-44FA-9F3A-0B1A63C0B1DB}" name="Column4829"/>
    <tableColumn id="4846" xr3:uid="{73824D62-158D-4CD4-8B6A-5F523AD09432}" name="Column4830"/>
    <tableColumn id="4847" xr3:uid="{F0B7649C-8471-4C65-81AC-8C3F64A5DAD7}" name="Column4831"/>
    <tableColumn id="4848" xr3:uid="{C2335C49-073B-4E74-8A4D-FA7075F8227D}" name="Column4832"/>
    <tableColumn id="4849" xr3:uid="{9697CE8B-EF91-443B-AC1D-94F40A845F65}" name="Column4833"/>
    <tableColumn id="4850" xr3:uid="{9D62352C-FB2F-40F9-A09E-771F387A9C71}" name="Column4834"/>
    <tableColumn id="4851" xr3:uid="{070BB5D3-0B5A-42B6-926D-CF10B3108D60}" name="Column4835"/>
    <tableColumn id="4852" xr3:uid="{A3761DAB-9FF8-492E-8EF1-812F1D423625}" name="Column4836"/>
    <tableColumn id="4853" xr3:uid="{638F8039-DD66-4BBA-89AD-6F8361136632}" name="Column4837"/>
    <tableColumn id="4854" xr3:uid="{749563BB-351D-4931-A43F-7305AEB73148}" name="Column4838"/>
    <tableColumn id="4855" xr3:uid="{10D119DB-94A7-481E-9AEC-52AB4040680E}" name="Column4839"/>
    <tableColumn id="4856" xr3:uid="{5F7CF673-7A55-44E8-8DD5-61824FCEB0B4}" name="Column4840"/>
    <tableColumn id="4857" xr3:uid="{DCA45E21-69AE-45A9-94FC-FA928CB2BA64}" name="Column4841"/>
    <tableColumn id="4858" xr3:uid="{ED718CCA-8CA0-45DB-8C4E-E18B8542B1E6}" name="Column4842"/>
    <tableColumn id="4859" xr3:uid="{C54BBABF-630C-4087-9844-A876061D85F7}" name="Column4843"/>
    <tableColumn id="4860" xr3:uid="{A7D4CD2D-5D2A-43E8-95AA-3B6CF8399E13}" name="Column4844"/>
    <tableColumn id="4861" xr3:uid="{60EB7E48-2C91-4920-BB85-07FEE62471AD}" name="Column4845"/>
    <tableColumn id="4862" xr3:uid="{1D37FA05-91C5-4667-BA45-73AE300353D0}" name="Column4846"/>
    <tableColumn id="4863" xr3:uid="{EE1C2C12-BD82-4A0E-B379-8FFEFDE566BE}" name="Column4847"/>
    <tableColumn id="4864" xr3:uid="{801A7F26-AAD3-460E-95CF-4F7786420DF4}" name="Column4848"/>
    <tableColumn id="4865" xr3:uid="{F9F02DA6-CA7B-40F5-B0E5-7CB9CFB7FB5C}" name="Column4849"/>
    <tableColumn id="4866" xr3:uid="{ED8E299C-746C-4DEF-ACE5-E0850DF4DE9F}" name="Column4850"/>
    <tableColumn id="4867" xr3:uid="{F33805CC-21B7-445E-AC9C-72CB382326B4}" name="Column4851"/>
    <tableColumn id="4868" xr3:uid="{AB21D680-7DF2-40DF-8625-57E1AD31B5E8}" name="Column4852"/>
    <tableColumn id="4869" xr3:uid="{E16BAA95-196B-4EF6-A93A-4F1283DA07A4}" name="Column4853"/>
    <tableColumn id="4870" xr3:uid="{E6AEBDAB-4499-4446-95FC-3C97A0F13708}" name="Column4854"/>
    <tableColumn id="4871" xr3:uid="{4A321F56-BC54-43FF-8CE6-E35E9C015C1B}" name="Column4855"/>
    <tableColumn id="4872" xr3:uid="{9CDB3694-4506-4822-9D62-300C5C81B356}" name="Column4856"/>
    <tableColumn id="4873" xr3:uid="{0046CD90-CDA8-422C-A67B-31949B4BBF18}" name="Column4857"/>
    <tableColumn id="4874" xr3:uid="{5988DC7A-40D2-4621-A20D-98F2ED19A607}" name="Column4858"/>
    <tableColumn id="4875" xr3:uid="{65CD26FE-AF16-40C0-8243-362A4A59A601}" name="Column4859"/>
    <tableColumn id="4876" xr3:uid="{A2059DE1-AC85-4D4E-81F5-2770B8D0E2CE}" name="Column4860"/>
    <tableColumn id="4877" xr3:uid="{03D695B2-8733-4302-A622-C687F6432A82}" name="Column4861"/>
    <tableColumn id="4878" xr3:uid="{997412CF-F0FD-418F-B127-A792EBE8CB7B}" name="Column4862"/>
    <tableColumn id="4879" xr3:uid="{C63CDC10-ED40-4B0A-9EA7-77A9134393E6}" name="Column4863"/>
    <tableColumn id="4880" xr3:uid="{D182DB77-5C0B-4D94-AA59-1AFA15A215F3}" name="Column4864"/>
    <tableColumn id="4881" xr3:uid="{7E0A8817-C4D7-4547-80CF-012D84367741}" name="Column4865"/>
    <tableColumn id="4882" xr3:uid="{BCD1DBCF-04C4-43CB-B567-80C5CB7DC3FE}" name="Column4866"/>
    <tableColumn id="4883" xr3:uid="{10D702EC-FB13-42F4-8ACB-30E8B628618E}" name="Column4867"/>
    <tableColumn id="4884" xr3:uid="{F1C45602-2580-48E5-BCFE-2C52BF61CA79}" name="Column4868"/>
    <tableColumn id="4885" xr3:uid="{ECFA64AE-0DB3-4AC7-A91F-DF1961C82DBC}" name="Column4869"/>
    <tableColumn id="4886" xr3:uid="{54E939AB-BC9E-4316-8D6E-1B29D03CA31C}" name="Column4870"/>
    <tableColumn id="4887" xr3:uid="{BED47301-0077-4ECB-929C-235BD57307A7}" name="Column4871"/>
    <tableColumn id="4888" xr3:uid="{B2EF0F85-0BB3-416E-8823-3764DCFE610D}" name="Column4872"/>
    <tableColumn id="4889" xr3:uid="{D03FDE95-70AD-4232-A6A3-D46738A89DC7}" name="Column4873"/>
    <tableColumn id="4890" xr3:uid="{B1A34195-D799-41E8-94E1-B3729BAB5D40}" name="Column4874"/>
    <tableColumn id="4891" xr3:uid="{FE14E513-CD11-4DF0-99B2-B5FBD32D6195}" name="Column4875"/>
    <tableColumn id="4892" xr3:uid="{82C3900B-364F-477B-8B55-C4284653E984}" name="Column4876"/>
    <tableColumn id="4893" xr3:uid="{137D4A31-E4CC-40A2-8DBA-E183AD8AEFBA}" name="Column4877"/>
    <tableColumn id="4894" xr3:uid="{09B91B42-ACE7-4A1A-972F-0E86B5E38751}" name="Column4878"/>
    <tableColumn id="4895" xr3:uid="{49F9634F-10F5-418D-91A5-F4125FDF82F4}" name="Column4879"/>
    <tableColumn id="4896" xr3:uid="{DE8FBAF5-5676-4E25-86E1-42B3F7DD09D5}" name="Column4880"/>
    <tableColumn id="4897" xr3:uid="{B89FED88-B57A-48E9-B0AE-68D198E1CBF6}" name="Column4881"/>
    <tableColumn id="4898" xr3:uid="{09E4D2F7-597B-4991-9A0A-BA4B45C45612}" name="Column4882"/>
    <tableColumn id="4899" xr3:uid="{CE49E2D5-DE69-4930-98DE-1845B69BAD34}" name="Column4883"/>
    <tableColumn id="4900" xr3:uid="{D94DA612-C2E8-4781-9A60-055A3A2CC614}" name="Column4884"/>
    <tableColumn id="4901" xr3:uid="{954E255A-30A7-48A5-9A17-3170D6CD1F80}" name="Column4885"/>
    <tableColumn id="4902" xr3:uid="{4A3A8514-4271-4FF4-975A-594C57D79D49}" name="Column4886"/>
    <tableColumn id="4903" xr3:uid="{AD059E29-C718-48C2-9313-A2DF5F04FF17}" name="Column4887"/>
    <tableColumn id="4904" xr3:uid="{DA55C175-2D9B-4156-BED9-14D67185477B}" name="Column4888"/>
    <tableColumn id="4905" xr3:uid="{5EF865DE-AB78-4926-94DA-95CC3532839D}" name="Column4889"/>
    <tableColumn id="4906" xr3:uid="{671C8B3A-E384-48CE-B01E-949AFD92341E}" name="Column4890"/>
    <tableColumn id="4907" xr3:uid="{7B8465F4-1F91-43FB-8F65-1AAFE0594AFD}" name="Column4891"/>
    <tableColumn id="4908" xr3:uid="{8736C8CB-6988-4646-8C40-C99BB4C88BA3}" name="Column4892"/>
    <tableColumn id="4909" xr3:uid="{26E4FE51-7E48-40D1-8564-8AB39FC7A787}" name="Column4893"/>
    <tableColumn id="4910" xr3:uid="{05D55606-5FC3-401F-AD85-700BF6246A36}" name="Column4894"/>
    <tableColumn id="4911" xr3:uid="{E535C540-81E8-4011-B491-3BF9C07DF597}" name="Column4895"/>
    <tableColumn id="4912" xr3:uid="{1A67017B-54B6-4F1B-8239-46AEFF91AB8B}" name="Column4896"/>
    <tableColumn id="4913" xr3:uid="{46F4680A-8716-4902-A86D-6A2249398F77}" name="Column4897"/>
    <tableColumn id="4914" xr3:uid="{13455DD7-5F2D-4E6F-A7B7-6F61D206071F}" name="Column4898"/>
    <tableColumn id="4915" xr3:uid="{1CF10CBB-4E6F-4876-8D72-088025A5970C}" name="Column4899"/>
    <tableColumn id="4916" xr3:uid="{6234547D-A27B-4B1B-BE13-FB13DC501720}" name="Column4900"/>
    <tableColumn id="4917" xr3:uid="{FA2CECE9-E1D7-468A-9CF2-8295CF00D94A}" name="Column4901"/>
    <tableColumn id="4918" xr3:uid="{721F0243-7BB7-483D-A975-1DD15632E903}" name="Column4902"/>
    <tableColumn id="4919" xr3:uid="{37513458-DA83-41E4-A497-0D61FA53CF94}" name="Column4903"/>
    <tableColumn id="4920" xr3:uid="{521CFC10-C6C6-4CEB-A92F-60D038546098}" name="Column4904"/>
    <tableColumn id="4921" xr3:uid="{57118586-EEDF-4600-BA1D-CA8CA1FA1B67}" name="Column4905"/>
    <tableColumn id="4922" xr3:uid="{0932749E-468E-4144-8BEA-0A7C7EBFF1B8}" name="Column4906"/>
    <tableColumn id="4923" xr3:uid="{31EA44F9-9D19-4533-BEEF-18E03306EF32}" name="Column4907"/>
    <tableColumn id="4924" xr3:uid="{47A77110-7AB5-42A9-BA78-A7FEA75E1406}" name="Column4908"/>
    <tableColumn id="4925" xr3:uid="{0D3C8F66-E8D2-41F6-9595-5C3F1C87DFEC}" name="Column4909"/>
    <tableColumn id="4926" xr3:uid="{9172ADC5-1826-4C2B-AB22-16D672FFADEB}" name="Column4910"/>
    <tableColumn id="4927" xr3:uid="{9E939469-9115-48A8-90D6-20824CD892D6}" name="Column4911"/>
    <tableColumn id="4928" xr3:uid="{616D242F-6B4F-45D9-8D49-87C5C14CEE8F}" name="Column4912"/>
    <tableColumn id="4929" xr3:uid="{CD2CFCBD-156E-45C6-AD1F-1AA5C216C684}" name="Column4913"/>
    <tableColumn id="4930" xr3:uid="{6671F3A5-E072-41BD-93DD-AA13099CECD0}" name="Column4914"/>
    <tableColumn id="4931" xr3:uid="{423DA05D-D34A-4AEC-9898-17D4361258B9}" name="Column4915"/>
    <tableColumn id="4932" xr3:uid="{F5DC852C-1E3C-4403-88DE-9110FDBC5E4E}" name="Column4916"/>
    <tableColumn id="4933" xr3:uid="{340C16C5-C3B2-4C9A-ABEA-897751E3EEE0}" name="Column4917"/>
    <tableColumn id="4934" xr3:uid="{70DD570E-718B-41B6-B823-FC893EFEE42C}" name="Column4918"/>
    <tableColumn id="4935" xr3:uid="{8362155E-7FE0-4172-826A-2716D9828CF7}" name="Column4919"/>
    <tableColumn id="4936" xr3:uid="{6997B6E7-B811-454F-9D5A-2AE79460E832}" name="Column4920"/>
    <tableColumn id="4937" xr3:uid="{EA04A46B-548D-422F-970A-99B5C49D4FA6}" name="Column4921"/>
    <tableColumn id="4938" xr3:uid="{0AA5DC07-A231-408E-9B20-FC1768B6D25F}" name="Column4922"/>
    <tableColumn id="4939" xr3:uid="{86262DE7-C972-477D-B54A-F5053454A4D0}" name="Column4923"/>
    <tableColumn id="4940" xr3:uid="{BB285563-F5E3-4CFE-91CE-5956CB763F1D}" name="Column4924"/>
    <tableColumn id="4941" xr3:uid="{D5AE68AB-593F-4535-8A93-013BE3A2A328}" name="Column4925"/>
    <tableColumn id="4942" xr3:uid="{38838778-F64E-4A4B-96F1-5557AA1D6B2A}" name="Column4926"/>
    <tableColumn id="4943" xr3:uid="{E283E878-F401-48F9-A042-E1D3D0BBC2E9}" name="Column4927"/>
    <tableColumn id="4944" xr3:uid="{7B3A0F22-67DA-480F-A41F-1570112358E7}" name="Column4928"/>
    <tableColumn id="4945" xr3:uid="{1835AC51-EB64-46B5-922E-35910357E8E3}" name="Column4929"/>
    <tableColumn id="4946" xr3:uid="{6C3264EE-2178-4D88-BAFB-B824DB6FA83B}" name="Column4930"/>
    <tableColumn id="4947" xr3:uid="{EAE6CA7A-78F5-4A4A-89D1-B9E946E65E82}" name="Column4931"/>
    <tableColumn id="4948" xr3:uid="{5C9ABAA6-E0D6-4481-8120-E67CD31B019E}" name="Column4932"/>
    <tableColumn id="4949" xr3:uid="{C93A213D-3E21-4351-86E7-49160BF4EE1C}" name="Column4933"/>
    <tableColumn id="4950" xr3:uid="{06BB432A-3196-4265-BC38-2EF563573E9A}" name="Column4934"/>
    <tableColumn id="4951" xr3:uid="{8F66DA0E-85A2-49CB-A676-28996BB33CF7}" name="Column4935"/>
    <tableColumn id="4952" xr3:uid="{761E4DA5-1122-46A0-B7F3-8132F702E0E7}" name="Column4936"/>
    <tableColumn id="4953" xr3:uid="{8DD8171E-8CE4-436E-BCE9-149F7C101B2C}" name="Column4937"/>
    <tableColumn id="4954" xr3:uid="{03517E24-4424-4675-BB6E-7E0F1467F86B}" name="Column4938"/>
    <tableColumn id="4955" xr3:uid="{404CD41C-CA10-4B29-80CF-C46FCE7C4EAC}" name="Column4939"/>
    <tableColumn id="4956" xr3:uid="{E0067B69-8468-47B7-8C1A-1417C88D8DF1}" name="Column4940"/>
    <tableColumn id="4957" xr3:uid="{2C291D90-6F5C-496C-981B-70BC5AA1D51F}" name="Column4941"/>
    <tableColumn id="4958" xr3:uid="{6B659367-134F-427E-A9C8-41B1A4541590}" name="Column4942"/>
    <tableColumn id="4959" xr3:uid="{0A71C7C4-9480-40A8-859F-7571E0DA34CF}" name="Column4943"/>
    <tableColumn id="4960" xr3:uid="{0408EEEA-F251-4D88-BF13-215E5B11A03C}" name="Column4944"/>
    <tableColumn id="4961" xr3:uid="{EE43C756-B598-4D5A-A319-83C3D81AC186}" name="Column4945"/>
    <tableColumn id="4962" xr3:uid="{F018E2F5-44B7-4537-A352-FA31E14F800A}" name="Column4946"/>
    <tableColumn id="4963" xr3:uid="{5CC45A18-C4B7-4CD7-B539-589C878793C5}" name="Column4947"/>
    <tableColumn id="4964" xr3:uid="{B68F6B56-8988-430E-A353-1D90E55383D4}" name="Column4948"/>
    <tableColumn id="4965" xr3:uid="{17840170-0502-4E0F-AB1E-621CD7AEE8AB}" name="Column4949"/>
    <tableColumn id="4966" xr3:uid="{EDB87D6A-B81A-4199-8DDF-EF64912A9D41}" name="Column4950"/>
    <tableColumn id="4967" xr3:uid="{40EE7B16-FF3E-4170-9FD1-BE92F135A78E}" name="Column4951"/>
    <tableColumn id="4968" xr3:uid="{75454418-BDBA-4823-B94B-000E7C403EE7}" name="Column4952"/>
    <tableColumn id="4969" xr3:uid="{C2E82F0B-9202-4ED6-9AD9-7DE292CBB099}" name="Column4953"/>
    <tableColumn id="4970" xr3:uid="{77FCC529-85D3-465C-9186-3E7A60060085}" name="Column4954"/>
    <tableColumn id="4971" xr3:uid="{6C22AC48-FBEC-4BB0-B28B-E99B46C6B6B7}" name="Column4955"/>
    <tableColumn id="4972" xr3:uid="{CF96D5CB-DC95-4D32-8EFE-11CBC23347A2}" name="Column4956"/>
    <tableColumn id="4973" xr3:uid="{132708FB-FA99-471A-9A3D-D0AF735D8F00}" name="Column4957"/>
    <tableColumn id="4974" xr3:uid="{506F7096-5F56-4234-955A-0A0C5B53C8ED}" name="Column4958"/>
    <tableColumn id="4975" xr3:uid="{F3B23E27-21BA-465E-AAE2-C008B8242AF0}" name="Column4959"/>
    <tableColumn id="4976" xr3:uid="{073B1E86-45B7-4288-B857-335BA2AE1801}" name="Column4960"/>
    <tableColumn id="4977" xr3:uid="{375E9B3A-FC0B-4E2F-B280-64FA50AC46BE}" name="Column4961"/>
    <tableColumn id="4978" xr3:uid="{33559B6D-66E2-4D65-B749-FC2B20D05782}" name="Column4962"/>
    <tableColumn id="4979" xr3:uid="{57A52E59-6C10-4ACD-9E10-FAEDE4CA2BDA}" name="Column4963"/>
    <tableColumn id="4980" xr3:uid="{82069FE0-1F8D-41A5-BF34-826DE0BE9FE5}" name="Column4964"/>
    <tableColumn id="4981" xr3:uid="{8D8458BB-603E-4448-A28D-24D1C180A07F}" name="Column4965"/>
    <tableColumn id="4982" xr3:uid="{EA453005-C46C-4936-BA58-4474F4B1C3B9}" name="Column4966"/>
    <tableColumn id="4983" xr3:uid="{A939026E-EFF0-4F58-8B4F-73FE2FB062C9}" name="Column4967"/>
    <tableColumn id="4984" xr3:uid="{83E3AF69-2C0D-41E9-B360-8A8202FEF877}" name="Column4968"/>
    <tableColumn id="4985" xr3:uid="{FA887381-44E3-4783-9247-446CA9CA5A70}" name="Column4969"/>
    <tableColumn id="4986" xr3:uid="{811E0550-B344-42D4-8806-0F38F1830D74}" name="Column4970"/>
    <tableColumn id="4987" xr3:uid="{66043211-11E2-454D-80CF-9B48CE6BDB54}" name="Column4971"/>
    <tableColumn id="4988" xr3:uid="{F318AFBA-B8EC-4942-9DD6-05F5D3422574}" name="Column4972"/>
    <tableColumn id="4989" xr3:uid="{9E57C9D0-F8BF-464F-A032-70375EBF78B1}" name="Column4973"/>
    <tableColumn id="4990" xr3:uid="{0ABB1896-4330-4F74-B717-0222005568CF}" name="Column4974"/>
    <tableColumn id="4991" xr3:uid="{57BBDFB3-C1BA-4C52-BE14-1B8F7FF6B2D5}" name="Column4975"/>
    <tableColumn id="4992" xr3:uid="{C908D748-D32A-4A43-8891-8D417424DEB0}" name="Column4976"/>
    <tableColumn id="4993" xr3:uid="{2AE18C7A-7EA8-498E-AF12-365F4094D69F}" name="Column4977"/>
    <tableColumn id="4994" xr3:uid="{F49E9679-AA90-4107-9898-DDD05BB99D6B}" name="Column4978"/>
    <tableColumn id="4995" xr3:uid="{EDE17F0D-D009-49F6-8AC6-CC836A8B982C}" name="Column4979"/>
    <tableColumn id="4996" xr3:uid="{34930914-70B8-4521-B937-738C1BA94CB1}" name="Column4980"/>
    <tableColumn id="4997" xr3:uid="{A4774296-8C19-40A0-A2EC-DD2ED3D53525}" name="Column4981"/>
    <tableColumn id="4998" xr3:uid="{E6FEA4C1-ED24-4A16-9A94-969C962BDBA7}" name="Column4982"/>
    <tableColumn id="4999" xr3:uid="{3505E226-B503-49AD-82FA-37E9510A02F9}" name="Column4983"/>
    <tableColumn id="5000" xr3:uid="{9743244D-0D4A-48AD-ADF0-587A8C87F55E}" name="Column4984"/>
    <tableColumn id="5001" xr3:uid="{287FFF07-DE33-4E23-9451-958A43E34857}" name="Column4985"/>
    <tableColumn id="5002" xr3:uid="{A317E473-2AD7-40AC-B95B-DA43918F9125}" name="Column4986"/>
    <tableColumn id="5003" xr3:uid="{58992534-3B64-46CD-9CE3-35E835638582}" name="Column4987"/>
    <tableColumn id="5004" xr3:uid="{F54B6A11-A67A-45E6-AEB6-61084EA6F870}" name="Column4988"/>
    <tableColumn id="5005" xr3:uid="{4CEC6970-F0AD-4061-B45B-A0E3AB521B5C}" name="Column4989"/>
    <tableColumn id="5006" xr3:uid="{A6B96A8F-1A91-4CDA-BF6A-EF21488CBAA0}" name="Column4990"/>
    <tableColumn id="5007" xr3:uid="{445F7891-0455-428E-B4CA-FFC6345CA997}" name="Column4991"/>
    <tableColumn id="5008" xr3:uid="{FE3BBF7B-5E04-492E-A886-8CFE9E05528E}" name="Column4992"/>
    <tableColumn id="5009" xr3:uid="{2B8C2C1F-80C1-4856-A060-F42BEB538520}" name="Column4993"/>
    <tableColumn id="5010" xr3:uid="{70426A58-8F9C-4A4E-B33C-822D98FDE5CF}" name="Column4994"/>
    <tableColumn id="5011" xr3:uid="{B276A640-FC63-4229-835D-D67951CF0617}" name="Column4995"/>
    <tableColumn id="5012" xr3:uid="{C133504E-6925-48CE-AA4E-F8E98DD0F60D}" name="Column4996"/>
    <tableColumn id="5013" xr3:uid="{9819430C-BECF-4B75-96E3-4AE3FE64DDB8}" name="Column4997"/>
    <tableColumn id="5014" xr3:uid="{A5798D79-D341-4353-8A06-77CF0EE0DD2A}" name="Column4998"/>
    <tableColumn id="5015" xr3:uid="{FD7F94DC-1F48-40ED-9BE6-59AB8BD074F9}" name="Column4999"/>
    <tableColumn id="5016" xr3:uid="{8E8B1BA9-872F-4A97-ACED-F03DDE06AFBE}" name="Column5000"/>
    <tableColumn id="5017" xr3:uid="{6261016B-8E51-435F-ACC6-8E3668648B81}" name="Column5001"/>
    <tableColumn id="5018" xr3:uid="{40A62562-2422-41B2-B41B-6825FC4786EB}" name="Column5002"/>
    <tableColumn id="5019" xr3:uid="{2AC1D73D-C922-4AE7-91A3-D106E89D75E7}" name="Column5003"/>
    <tableColumn id="5020" xr3:uid="{E30584E2-B62A-4868-A031-E543367B213E}" name="Column5004"/>
    <tableColumn id="5021" xr3:uid="{A4D49322-DDF3-4B09-B1A0-75F1B7DB99FB}" name="Column5005"/>
    <tableColumn id="5022" xr3:uid="{B503464C-2C3A-4495-86E3-469FA8397465}" name="Column5006"/>
    <tableColumn id="5023" xr3:uid="{3131E57A-B446-4B14-88DB-51D15272B4E3}" name="Column5007"/>
    <tableColumn id="5024" xr3:uid="{8C980C92-5AD1-4CE7-8C77-B0AFD812B68F}" name="Column5008"/>
    <tableColumn id="5025" xr3:uid="{385915DB-24C7-4DCD-BE84-21E06297B692}" name="Column5009"/>
    <tableColumn id="5026" xr3:uid="{74773F2C-6D25-44CC-89DE-7BD5E86EA67A}" name="Column5010"/>
    <tableColumn id="5027" xr3:uid="{622F5431-70FD-4E3A-808A-5EBD379ED211}" name="Column5011"/>
    <tableColumn id="5028" xr3:uid="{E3EAFB0E-75D9-49C5-8443-752E5D5B6F1A}" name="Column5012"/>
    <tableColumn id="5029" xr3:uid="{426CDDED-7130-4DA8-9F5E-0BC97FFF02AA}" name="Column5013"/>
    <tableColumn id="5030" xr3:uid="{83D5EB91-4C17-4CDC-852F-DFD54FD4FDE0}" name="Column5014"/>
    <tableColumn id="5031" xr3:uid="{84B68DD7-CC63-4294-8B92-AA2663FE0CBE}" name="Column5015"/>
    <tableColumn id="5032" xr3:uid="{DF4083FC-D308-4064-B9D4-09819121DD65}" name="Column5016"/>
    <tableColumn id="5033" xr3:uid="{E83D0ADE-0EE6-460A-8988-264439990AF5}" name="Column5017"/>
    <tableColumn id="5034" xr3:uid="{7A5DC242-84FE-49F4-AFA4-B9975EA861D4}" name="Column5018"/>
    <tableColumn id="5035" xr3:uid="{7263BF65-B48B-4E5F-B1C5-45A30DE9B768}" name="Column5019"/>
    <tableColumn id="5036" xr3:uid="{B945089E-8C1B-447A-8998-ED8E9A75BBC1}" name="Column5020"/>
    <tableColumn id="5037" xr3:uid="{38C4FD02-F9D7-41CD-B794-2A0F5BE91BC2}" name="Column5021"/>
    <tableColumn id="5038" xr3:uid="{255A0648-3F67-4C9E-8681-050C74466B00}" name="Column5022"/>
    <tableColumn id="5039" xr3:uid="{A9631C09-F29A-4D55-9095-076B130CEB32}" name="Column5023"/>
    <tableColumn id="5040" xr3:uid="{FDEE3F4A-7A0E-48A1-8A75-95BD6F79166D}" name="Column5024"/>
    <tableColumn id="5041" xr3:uid="{42DF2F69-AABE-4ACC-9CF9-14DAEDA90A05}" name="Column5025"/>
    <tableColumn id="5042" xr3:uid="{6F18D7D0-A654-44AC-856F-F58FF239E204}" name="Column5026"/>
    <tableColumn id="5043" xr3:uid="{36F9BACF-B3E7-414B-87CF-F95AEC702B84}" name="Column5027"/>
    <tableColumn id="5044" xr3:uid="{89582E95-3080-4296-8381-E560362AD672}" name="Column5028"/>
    <tableColumn id="5045" xr3:uid="{F6F61E0B-8E8E-4052-99E8-E8C430F3CC54}" name="Column5029"/>
    <tableColumn id="5046" xr3:uid="{CDDE88C1-FC21-4327-BA05-972647B7EEBD}" name="Column5030"/>
    <tableColumn id="5047" xr3:uid="{1A167012-A686-4024-B748-D87EE93B9892}" name="Column5031"/>
    <tableColumn id="5048" xr3:uid="{72D1C414-FEA8-401E-AF42-771B56F4C1FF}" name="Column5032"/>
    <tableColumn id="5049" xr3:uid="{33CD4CE7-E07D-469D-9C02-1D55D27655A8}" name="Column5033"/>
    <tableColumn id="5050" xr3:uid="{82DB49DE-2AB0-4E47-97EF-546AE2835744}" name="Column5034"/>
    <tableColumn id="5051" xr3:uid="{8379640E-DB6F-405A-81D0-FF945973128B}" name="Column5035"/>
    <tableColumn id="5052" xr3:uid="{3D21DF37-1A8C-48E8-A812-2F62008044C0}" name="Column5036"/>
    <tableColumn id="5053" xr3:uid="{523ACD0B-0E5E-4ABA-8908-4BF448546A1A}" name="Column5037"/>
    <tableColumn id="5054" xr3:uid="{8EBA5369-2075-4ACA-958D-7C68C9A4A0BA}" name="Column5038"/>
    <tableColumn id="5055" xr3:uid="{225D85C6-FFD5-42DD-B3BE-7860AD16EF31}" name="Column5039"/>
    <tableColumn id="5056" xr3:uid="{64E209F6-58B6-435A-947E-99CAEC041DDF}" name="Column5040"/>
    <tableColumn id="5057" xr3:uid="{CE88B604-EC3B-4A23-B798-F00A953BB487}" name="Column5041"/>
    <tableColumn id="5058" xr3:uid="{8149F260-63B0-40CE-9098-27762C1F2A6E}" name="Column5042"/>
    <tableColumn id="5059" xr3:uid="{5F387930-D3BF-4C6D-B06D-C0D5A310F15D}" name="Column5043"/>
    <tableColumn id="5060" xr3:uid="{DB8A19B4-E8CC-4A90-8003-BA560E46F08F}" name="Column5044"/>
    <tableColumn id="5061" xr3:uid="{54CBFA28-160B-42C3-BD3D-BC3B50D5C6D0}" name="Column5045"/>
    <tableColumn id="5062" xr3:uid="{D6CD5209-AA11-49C2-B528-1EDFDCF3EBE5}" name="Column5046"/>
    <tableColumn id="5063" xr3:uid="{A31852F7-18DF-4B28-9C33-DDDC8C261AB2}" name="Column5047"/>
    <tableColumn id="5064" xr3:uid="{559A3079-8F05-4D19-BD95-2D1487AE2A6D}" name="Column5048"/>
    <tableColumn id="5065" xr3:uid="{2DD8F3B2-D1BA-4489-B4F3-43B146DE1265}" name="Column5049"/>
    <tableColumn id="5066" xr3:uid="{9FC224B6-F876-414D-AF52-759EC8016E05}" name="Column5050"/>
    <tableColumn id="5067" xr3:uid="{081007C0-0B6E-4706-AC8F-AACE2A8A8353}" name="Column5051"/>
    <tableColumn id="5068" xr3:uid="{F43EC312-806D-47FA-959F-525E355B88AD}" name="Column5052"/>
    <tableColumn id="5069" xr3:uid="{7CC21470-169D-4FEC-9450-D4E20B1057B7}" name="Column5053"/>
    <tableColumn id="5070" xr3:uid="{DB6C05A2-E47C-4353-8B1B-63986A6EEDA7}" name="Column5054"/>
    <tableColumn id="5071" xr3:uid="{00C60960-496D-4BF4-828F-EDC66A154B8A}" name="Column5055"/>
    <tableColumn id="5072" xr3:uid="{D1B47D5B-A5C5-4DA8-AF7E-D7099C6CB69B}" name="Column5056"/>
    <tableColumn id="5073" xr3:uid="{3E30F7B0-509B-42E3-A0DB-55BEB4A6B887}" name="Column5057"/>
    <tableColumn id="5074" xr3:uid="{86E22FE0-7FAC-456F-AF57-0BD7E9D1D5D8}" name="Column5058"/>
    <tableColumn id="5075" xr3:uid="{C40C83E5-37F3-48F2-9B4F-4C6B8943D04D}" name="Column5059"/>
    <tableColumn id="5076" xr3:uid="{C89F8CB6-B0CA-4928-A44C-F9CD2020205D}" name="Column5060"/>
    <tableColumn id="5077" xr3:uid="{FB61DD65-3E98-4632-B2B7-2481C1D0C163}" name="Column5061"/>
    <tableColumn id="5078" xr3:uid="{A647FEFF-299D-4173-BACB-D1E8A394685F}" name="Column5062"/>
    <tableColumn id="5079" xr3:uid="{62391C24-A29E-499B-9558-ECF8B132B1C5}" name="Column5063"/>
    <tableColumn id="5080" xr3:uid="{15A71459-31DE-4F9C-A32C-AE8DE42C5093}" name="Column5064"/>
    <tableColumn id="5081" xr3:uid="{C2A0F114-DC46-47FC-BD35-07FF80E91177}" name="Column5065"/>
    <tableColumn id="5082" xr3:uid="{3A2DA0A6-5181-4720-95D1-A7A43230FA1A}" name="Column5066"/>
    <tableColumn id="5083" xr3:uid="{0ECADD6B-6EE4-4C50-99E4-2EDD57CB3277}" name="Column5067"/>
    <tableColumn id="5084" xr3:uid="{2B6916D8-3E35-4C98-B0A0-DDFCA2FCA8E5}" name="Column5068"/>
    <tableColumn id="5085" xr3:uid="{98817696-745F-4F53-9A0B-4A3C7A6F6AD4}" name="Column5069"/>
    <tableColumn id="5086" xr3:uid="{CB24359C-E3D0-403D-B0DD-8DDEAEC0DC4C}" name="Column5070"/>
    <tableColumn id="5087" xr3:uid="{059F620F-7558-4622-9268-DF6022FF4D2A}" name="Column5071"/>
    <tableColumn id="5088" xr3:uid="{8E1E2ED4-2164-4755-9AB6-E86E2CF3E4A2}" name="Column5072"/>
    <tableColumn id="5089" xr3:uid="{55C5E7E3-E5DF-468C-9B88-13016BC3E5DF}" name="Column5073"/>
    <tableColumn id="5090" xr3:uid="{D40E2DBC-0BD7-4AE5-865F-8B492FA4552C}" name="Column5074"/>
    <tableColumn id="5091" xr3:uid="{38B01B5E-AB5C-4EE7-8285-CD3A87359260}" name="Column5075"/>
    <tableColumn id="5092" xr3:uid="{D0FCA9C9-144A-4581-8F6B-90FB8DF37F9C}" name="Column5076"/>
    <tableColumn id="5093" xr3:uid="{9DBB808D-2B12-47A0-BB70-5309F1317C7B}" name="Column5077"/>
    <tableColumn id="5094" xr3:uid="{68D4EF35-3951-4E8F-A084-8210F288DCFB}" name="Column5078"/>
    <tableColumn id="5095" xr3:uid="{E1920F93-DB94-42D1-98EB-B7E33A900A02}" name="Column5079"/>
    <tableColumn id="5096" xr3:uid="{5F8E85D3-45B9-4936-B721-2A16C78F5B69}" name="Column5080"/>
    <tableColumn id="5097" xr3:uid="{2936F035-5B12-4DC5-91A5-6A040C8069DA}" name="Column5081"/>
    <tableColumn id="5098" xr3:uid="{9A98F26D-B584-4275-9DEC-0C26507843C7}" name="Column5082"/>
    <tableColumn id="5099" xr3:uid="{F3ED343D-393C-4B28-BEF2-797E61273E9E}" name="Column5083"/>
    <tableColumn id="5100" xr3:uid="{D7C699CC-FA1A-4D7A-922B-ABB52FF0B16F}" name="Column5084"/>
    <tableColumn id="5101" xr3:uid="{2B76DBB3-CCB9-4391-8FD7-CC9DFFC8F2F7}" name="Column5085"/>
    <tableColumn id="5102" xr3:uid="{D877ED26-1795-47DD-B6EA-D938C553B882}" name="Column5086"/>
    <tableColumn id="5103" xr3:uid="{06F8B969-5572-4D57-B70C-DC00A19CC03F}" name="Column5087"/>
    <tableColumn id="5104" xr3:uid="{90B2062B-5618-401D-9D60-39BB6205D24F}" name="Column5088"/>
    <tableColumn id="5105" xr3:uid="{8C9A7A89-50C1-42DC-9600-7B82D0BFFAD2}" name="Column5089"/>
    <tableColumn id="5106" xr3:uid="{60EF1477-A1C1-45FE-BBC5-026C5F17A2AA}" name="Column5090"/>
    <tableColumn id="5107" xr3:uid="{D71CAA0D-25D3-420E-A4F1-E131ECD54BE5}" name="Column5091"/>
    <tableColumn id="5108" xr3:uid="{5639A529-977E-411B-9002-3CA4C1F25A48}" name="Column5092"/>
    <tableColumn id="5109" xr3:uid="{77C8C506-735E-46D2-AF51-CFF04ABC1B2E}" name="Column5093"/>
    <tableColumn id="5110" xr3:uid="{30EDC976-0837-45D8-81AE-1C3EB5905DB4}" name="Column5094"/>
    <tableColumn id="5111" xr3:uid="{7D23B765-4371-43DC-A232-490839ABECE4}" name="Column5095"/>
    <tableColumn id="5112" xr3:uid="{FD477F65-5510-40F5-8526-E0B4E397A415}" name="Column5096"/>
    <tableColumn id="5113" xr3:uid="{57A75B19-B1B0-48E6-B123-96610802B0B0}" name="Column5097"/>
    <tableColumn id="5114" xr3:uid="{54698A6E-C2C7-491C-B15A-6A2CF278CA94}" name="Column5098"/>
    <tableColumn id="5115" xr3:uid="{975F554B-6DA5-4B7D-8EB6-72D3C0AC30E4}" name="Column5099"/>
    <tableColumn id="5116" xr3:uid="{52FD5A76-FCE8-4AFF-AB1B-692F52BE059B}" name="Column5100"/>
    <tableColumn id="5117" xr3:uid="{E549FA2C-153C-4D50-82FA-FD24E0C8504B}" name="Column5101"/>
    <tableColumn id="5118" xr3:uid="{2AAFE91C-2157-41BB-A572-B109397020B7}" name="Column5102"/>
    <tableColumn id="5119" xr3:uid="{7787CD9B-3EDA-45E9-881D-A1A808883814}" name="Column5103"/>
    <tableColumn id="5120" xr3:uid="{15F0224C-66AE-4F58-8DCF-B2607BE2B855}" name="Column5104"/>
    <tableColumn id="5121" xr3:uid="{5EC849BB-153B-4692-B9EE-57510549FA5D}" name="Column5105"/>
    <tableColumn id="5122" xr3:uid="{C8716467-138D-4D45-B258-E473AF2230CF}" name="Column5106"/>
    <tableColumn id="5123" xr3:uid="{3BF3B65C-CE53-4982-911E-AB8341B3B6DE}" name="Column5107"/>
    <tableColumn id="5124" xr3:uid="{353D7AF2-468F-4894-AE75-DB72D068134F}" name="Column5108"/>
    <tableColumn id="5125" xr3:uid="{ACEF27B4-EA0A-4FAA-B5A3-028EAA331185}" name="Column5109"/>
    <tableColumn id="5126" xr3:uid="{2E0590C3-987B-4DE5-99C0-6ABA2AEA4393}" name="Column5110"/>
    <tableColumn id="5127" xr3:uid="{D40FB8A1-A62D-41F1-9063-DA92F173A577}" name="Column5111"/>
    <tableColumn id="5128" xr3:uid="{9811294E-1DC4-4AB0-BE0A-4ED1B7FE9BC5}" name="Column5112"/>
    <tableColumn id="5129" xr3:uid="{0EA61314-B9B3-4D6E-A92F-3FECF0BECA97}" name="Column5113"/>
    <tableColumn id="5130" xr3:uid="{179B4B60-873E-4208-8B2B-66611BCBB040}" name="Column5114"/>
    <tableColumn id="5131" xr3:uid="{D0B2D056-1C39-45F4-B68B-582DC1A36CCD}" name="Column5115"/>
    <tableColumn id="5132" xr3:uid="{53E809C0-1498-4234-AD49-BE4E4E1DD0FB}" name="Column5116"/>
    <tableColumn id="5133" xr3:uid="{63184086-32FA-4E30-BC8C-4F435ECA4097}" name="Column5117"/>
    <tableColumn id="5134" xr3:uid="{7E8D9DF8-7763-45B0-A757-2887EEF2D3AB}" name="Column5118"/>
    <tableColumn id="5135" xr3:uid="{7E05EE34-E9BF-4A63-900F-273B240F7689}" name="Column5119"/>
    <tableColumn id="5136" xr3:uid="{5AD50C5D-9256-4F2D-B5EE-2098C0489361}" name="Column5120"/>
    <tableColumn id="5137" xr3:uid="{FA8A0940-725C-46EE-AAE7-5169307AFE27}" name="Column5121"/>
    <tableColumn id="5138" xr3:uid="{5C0E9988-8575-4B3B-A079-4DA8F1FF206D}" name="Column5122"/>
    <tableColumn id="5139" xr3:uid="{D1426FF0-1754-480D-9987-7F51819A495E}" name="Column5123"/>
    <tableColumn id="5140" xr3:uid="{4D661A49-94D9-4EF2-8ADA-A616BE27BF2E}" name="Column5124"/>
    <tableColumn id="5141" xr3:uid="{5A4B9EB1-6EDF-4C60-9B23-3428809707BD}" name="Column5125"/>
    <tableColumn id="5142" xr3:uid="{D86B1797-D680-4C0A-BD67-B671071B313E}" name="Column5126"/>
    <tableColumn id="5143" xr3:uid="{F434D092-3E9B-40BB-A813-292159E0B6A1}" name="Column5127"/>
    <tableColumn id="5144" xr3:uid="{F743275E-0A79-48BF-AEBB-442D1EAA777F}" name="Column5128"/>
    <tableColumn id="5145" xr3:uid="{BDCB6465-1734-4A8E-B293-9B1B4A2917A6}" name="Column5129"/>
    <tableColumn id="5146" xr3:uid="{261CB5DF-C595-44B7-87AF-E7DDEE1D6B97}" name="Column5130"/>
    <tableColumn id="5147" xr3:uid="{53D6CF30-2AA5-433A-AEBF-18AB663D3D5F}" name="Column5131"/>
    <tableColumn id="5148" xr3:uid="{6926B5B6-0E97-4CA3-ADF4-EE886D2633FB}" name="Column5132"/>
    <tableColumn id="5149" xr3:uid="{C20A3C19-21F8-4184-9399-EC454281ACB7}" name="Column5133"/>
    <tableColumn id="5150" xr3:uid="{6EF47BD9-0629-45A3-8CB8-90C2D44C2D76}" name="Column5134"/>
    <tableColumn id="5151" xr3:uid="{CD719363-A970-436D-BACE-9CD420E6A8C7}" name="Column5135"/>
    <tableColumn id="5152" xr3:uid="{96E11544-160C-48EF-982A-52EA0EA8838D}" name="Column5136"/>
    <tableColumn id="5153" xr3:uid="{1320A2F9-2012-4360-B53C-1F4AA8DA0E4E}" name="Column5137"/>
    <tableColumn id="5154" xr3:uid="{F1DCA042-CD0D-4381-9681-F0A3C244CC02}" name="Column5138"/>
    <tableColumn id="5155" xr3:uid="{B65C2040-FB45-45D8-B900-4C05365933C5}" name="Column5139"/>
    <tableColumn id="5156" xr3:uid="{325EF968-45A1-47FA-8729-4962DE6A931A}" name="Column5140"/>
    <tableColumn id="5157" xr3:uid="{034360D8-8456-4279-8717-8C8F68800297}" name="Column5141"/>
    <tableColumn id="5158" xr3:uid="{B6896BC8-6463-4851-BA0D-4271B5E92798}" name="Column5142"/>
    <tableColumn id="5159" xr3:uid="{351BEE21-FE3F-47E0-A4FA-115DCA8286D4}" name="Column5143"/>
    <tableColumn id="5160" xr3:uid="{41CE8AC2-276D-4D37-AC89-3C6F01D3B414}" name="Column5144"/>
    <tableColumn id="5161" xr3:uid="{692AE3F1-33B8-4CB2-BEEC-2D5F05C7F7BB}" name="Column5145"/>
    <tableColumn id="5162" xr3:uid="{3173F237-C62E-446F-8828-878109BF538F}" name="Column5146"/>
    <tableColumn id="5163" xr3:uid="{5BBE5620-2D59-4514-8710-69BF65F49C97}" name="Column5147"/>
    <tableColumn id="5164" xr3:uid="{2DE70A9E-F84D-488A-A513-E4C4D8DC692D}" name="Column5148"/>
    <tableColumn id="5165" xr3:uid="{90A421A0-A87B-495F-B18D-BAADBEA2718F}" name="Column5149"/>
    <tableColumn id="5166" xr3:uid="{5EBE9F93-2731-40D1-8D42-03D0883F449A}" name="Column5150"/>
    <tableColumn id="5167" xr3:uid="{A10BB57B-BF71-4FC8-B92A-1F8DACE850C4}" name="Column5151"/>
    <tableColumn id="5168" xr3:uid="{4CB81800-A840-45FC-A28F-D6DF26FC0C2C}" name="Column5152"/>
    <tableColumn id="5169" xr3:uid="{1A25DA4B-1FDD-4AD0-956D-D061FA1077EA}" name="Column5153"/>
    <tableColumn id="5170" xr3:uid="{AB001B10-B4A3-4A05-BE19-B3D58F3B620E}" name="Column5154"/>
    <tableColumn id="5171" xr3:uid="{07587282-BDF7-47A3-A7F9-AE20FF6F8526}" name="Column5155"/>
    <tableColumn id="5172" xr3:uid="{F075368D-3B18-4811-B6A1-6D2FDB07BFD0}" name="Column5156"/>
    <tableColumn id="5173" xr3:uid="{23B816BA-59EC-4A6B-A5F6-E833C0A5B11C}" name="Column5157"/>
    <tableColumn id="5174" xr3:uid="{FC7DC649-CC33-4B89-9BD8-968805E27590}" name="Column5158"/>
    <tableColumn id="5175" xr3:uid="{554DE6AD-42B2-4523-892B-DC54504230ED}" name="Column5159"/>
    <tableColumn id="5176" xr3:uid="{B4875BAF-BDA4-4263-BBD5-80650B3C09A1}" name="Column5160"/>
    <tableColumn id="5177" xr3:uid="{8DFBB86E-1EDA-40CB-98C1-F7BDAD773048}" name="Column5161"/>
    <tableColumn id="5178" xr3:uid="{B517E156-8450-4EB0-85B0-B3207BDC3252}" name="Column5162"/>
    <tableColumn id="5179" xr3:uid="{8413D620-8E2A-4B0D-9776-A86B3BDA2FC1}" name="Column5163"/>
    <tableColumn id="5180" xr3:uid="{A359D685-D0CA-407E-AD98-7A4041DC293C}" name="Column5164"/>
    <tableColumn id="5181" xr3:uid="{4E4B8CCA-BFB8-405E-9C2C-0AE295804E87}" name="Column5165"/>
    <tableColumn id="5182" xr3:uid="{57AB974B-D14C-4DC7-A524-173A8059D264}" name="Column5166"/>
    <tableColumn id="5183" xr3:uid="{EC79F86B-4177-4EE5-9FDE-64B935509F1F}" name="Column5167"/>
    <tableColumn id="5184" xr3:uid="{CE75D31C-BAF6-4822-AAB9-C79B79C5096F}" name="Column5168"/>
    <tableColumn id="5185" xr3:uid="{7C4EA4C0-3DEB-455A-A468-78B2433E421C}" name="Column5169"/>
    <tableColumn id="5186" xr3:uid="{A1E1CBE5-1288-491F-A2CB-0005CDE967D1}" name="Column5170"/>
    <tableColumn id="5187" xr3:uid="{9FC8A350-717E-4C94-8DE9-EE93B27E8B34}" name="Column5171"/>
    <tableColumn id="5188" xr3:uid="{EC074738-7AE4-4EF4-8CC7-327C4B7DBAF2}" name="Column5172"/>
    <tableColumn id="5189" xr3:uid="{A8A982F9-E94F-491B-A40C-EF7387AA2758}" name="Column5173"/>
    <tableColumn id="5190" xr3:uid="{4A1DEBD8-7FBE-4CFE-A181-0ED983E572C3}" name="Column5174"/>
    <tableColumn id="5191" xr3:uid="{33EC930C-D9E7-4E06-8B90-F1B49F4759C6}" name="Column5175"/>
    <tableColumn id="5192" xr3:uid="{3DAC5A58-C967-4FDC-A7DF-58B5312DB96E}" name="Column5176"/>
    <tableColumn id="5193" xr3:uid="{3F88652E-9CD3-4A2C-82A9-5B59269EAB6B}" name="Column5177"/>
    <tableColumn id="5194" xr3:uid="{E27E1400-6A0C-4646-8BF0-C440673DA1C6}" name="Column5178"/>
    <tableColumn id="5195" xr3:uid="{6FE2A82D-B647-4C46-8CBD-AEBD573D6ABD}" name="Column5179"/>
    <tableColumn id="5196" xr3:uid="{B3295A49-CBD8-47FF-876B-67E4CECEB259}" name="Column5180"/>
    <tableColumn id="5197" xr3:uid="{2F48048C-45D8-482C-B19D-CC563E2F53EF}" name="Column5181"/>
    <tableColumn id="5198" xr3:uid="{EFB5A0EF-672F-484D-8DC1-2123390B56E9}" name="Column5182"/>
    <tableColumn id="5199" xr3:uid="{BA77E248-8134-46FD-A791-4A747BED0987}" name="Column5183"/>
    <tableColumn id="5200" xr3:uid="{E7F7B02E-73B5-4294-A36C-32929E2526D0}" name="Column5184"/>
    <tableColumn id="5201" xr3:uid="{AA029DC5-CA0E-488B-AC4D-56EA759F6998}" name="Column5185"/>
    <tableColumn id="5202" xr3:uid="{B88D47D8-2DAE-4AC4-9D99-D7D2E836033B}" name="Column5186"/>
    <tableColumn id="5203" xr3:uid="{73B1F3D6-CCEB-43CA-84F1-2E2B8ECE8712}" name="Column5187"/>
    <tableColumn id="5204" xr3:uid="{FC2E0242-870D-4D3D-A6D6-7A8C7E440F73}" name="Column5188"/>
    <tableColumn id="5205" xr3:uid="{BFFC89AE-8232-4D4F-A230-FF19B06F2760}" name="Column5189"/>
    <tableColumn id="5206" xr3:uid="{64AE1DAA-B5CE-4A79-9901-D10A464190A4}" name="Column5190"/>
    <tableColumn id="5207" xr3:uid="{2E841A62-118D-4F92-95F0-E580DD566C18}" name="Column5191"/>
    <tableColumn id="5208" xr3:uid="{C0CB33FA-A7BE-40A1-891E-A8F4E87C8C30}" name="Column5192"/>
    <tableColumn id="5209" xr3:uid="{3EEB37AE-2C9E-4E33-8773-1171E3D3F0CC}" name="Column5193"/>
    <tableColumn id="5210" xr3:uid="{714F71B4-B120-4101-8A8D-86E5D6BD71C5}" name="Column5194"/>
    <tableColumn id="5211" xr3:uid="{57D165E7-4782-4DB1-9C3E-2D378C0C3F42}" name="Column5195"/>
    <tableColumn id="5212" xr3:uid="{E7104888-8604-4CA4-A96F-133C5DE7716B}" name="Column5196"/>
    <tableColumn id="5213" xr3:uid="{66B62719-237C-409C-B708-1DDA598BFCB2}" name="Column5197"/>
    <tableColumn id="5214" xr3:uid="{ADAE80DC-25C4-4C84-88F3-AF998C3AC1DC}" name="Column5198"/>
    <tableColumn id="5215" xr3:uid="{C6A340B6-B6D3-4794-A4D0-D7B5F7C07D47}" name="Column5199"/>
    <tableColumn id="5216" xr3:uid="{BC0B5523-6A66-4DE6-AC70-5EBE87A1AA46}" name="Column5200"/>
    <tableColumn id="5217" xr3:uid="{A4365A74-7A19-4740-95AC-89794C4AE8BD}" name="Column5201"/>
    <tableColumn id="5218" xr3:uid="{AABAE9EE-76B2-4644-B1CA-9BA2A2B021BA}" name="Column5202"/>
    <tableColumn id="5219" xr3:uid="{AF775471-01D5-4AB4-95CB-66F073A96DEC}" name="Column5203"/>
    <tableColumn id="5220" xr3:uid="{6BA33CC7-A3C0-4FB1-9946-5620372B1E63}" name="Column5204"/>
    <tableColumn id="5221" xr3:uid="{7B8BB119-D7F0-435B-B297-BE274370C7D4}" name="Column5205"/>
    <tableColumn id="5222" xr3:uid="{93848494-3EA3-4273-9FF6-9CAEC3637A9A}" name="Column5206"/>
    <tableColumn id="5223" xr3:uid="{FA8F14E2-68B0-4FAB-93D3-0F43D7590F50}" name="Column5207"/>
    <tableColumn id="5224" xr3:uid="{4907EBE0-419D-4C64-AE78-493DC7E70F02}" name="Column5208"/>
    <tableColumn id="5225" xr3:uid="{FFB7BB5D-9B27-4B0B-96B2-D8532B8FFDD1}" name="Column5209"/>
    <tableColumn id="5226" xr3:uid="{EBEA6CA6-4293-4E4C-A4E9-FDED00B83693}" name="Column5210"/>
    <tableColumn id="5227" xr3:uid="{E58DCC51-A460-4E3B-B20D-3356C0030718}" name="Column5211"/>
    <tableColumn id="5228" xr3:uid="{60DA4F02-7A88-4886-93EF-298F3780A1BC}" name="Column5212"/>
    <tableColumn id="5229" xr3:uid="{83A4B71B-32FF-4944-996D-299C58C5E383}" name="Column5213"/>
    <tableColumn id="5230" xr3:uid="{FFC7735F-1C60-4FAE-89FF-24800FD4759B}" name="Column5214"/>
    <tableColumn id="5231" xr3:uid="{5D27D673-7599-4A48-BEBB-480633456C9B}" name="Column5215"/>
    <tableColumn id="5232" xr3:uid="{169DFE52-5A1E-495A-8FB5-F4660FF82759}" name="Column5216"/>
    <tableColumn id="5233" xr3:uid="{3968E830-DC7F-44FC-AA35-221EADD0ECCF}" name="Column5217"/>
    <tableColumn id="5234" xr3:uid="{268D1E77-6560-4B16-B36D-7CF87AD19FAF}" name="Column5218"/>
    <tableColumn id="5235" xr3:uid="{4091D401-4021-48B7-A337-44132584F1A3}" name="Column5219"/>
    <tableColumn id="5236" xr3:uid="{B3CC1674-331E-4766-80D8-8889181FD89E}" name="Column5220"/>
    <tableColumn id="5237" xr3:uid="{F768F89F-BD0E-4FD3-8E9D-A7231D0DBEB5}" name="Column5221"/>
    <tableColumn id="5238" xr3:uid="{41E7CF7E-1AAF-44F6-8023-F53B2687DE7A}" name="Column5222"/>
    <tableColumn id="5239" xr3:uid="{C4284BEA-2841-444F-9556-7AA735A05CB6}" name="Column5223"/>
    <tableColumn id="5240" xr3:uid="{526B0087-5BF0-4A15-8C6D-BD8AFAB0353D}" name="Column5224"/>
    <tableColumn id="5241" xr3:uid="{45BCAF62-0392-482A-8073-ABB19F28089F}" name="Column5225"/>
    <tableColumn id="5242" xr3:uid="{1891D06A-CD66-4038-99A9-576530A6D923}" name="Column5226"/>
    <tableColumn id="5243" xr3:uid="{7940C9D3-799F-4C34-98D2-E28BB10532CD}" name="Column5227"/>
    <tableColumn id="5244" xr3:uid="{444E5762-8175-48BD-908A-EE8FD4E95691}" name="Column5228"/>
    <tableColumn id="5245" xr3:uid="{28382BFF-1C45-4BE0-8BAD-4987842FA48B}" name="Column5229"/>
    <tableColumn id="5246" xr3:uid="{D3A256AE-B1C0-4C06-8EFD-3349CE543528}" name="Column5230"/>
    <tableColumn id="5247" xr3:uid="{3AE03419-C0D7-4BB3-B0DC-0F049724C150}" name="Column5231"/>
    <tableColumn id="5248" xr3:uid="{611E2CB0-38CE-4D0F-A780-6C50257D900E}" name="Column5232"/>
    <tableColumn id="5249" xr3:uid="{F1136749-21EA-4414-A880-85171F822D5E}" name="Column5233"/>
    <tableColumn id="5250" xr3:uid="{F2F25AF2-5BE5-4E4C-B682-D66E3B46FCB8}" name="Column5234"/>
    <tableColumn id="5251" xr3:uid="{E4587527-1710-4A4A-B496-187BA77F328D}" name="Column5235"/>
    <tableColumn id="5252" xr3:uid="{D0215868-A587-418A-95CD-55311FE2FCEF}" name="Column5236"/>
    <tableColumn id="5253" xr3:uid="{80FC191F-F703-4366-A527-EEC52617C313}" name="Column5237"/>
    <tableColumn id="5254" xr3:uid="{1EFEA724-0CE1-4741-80A3-915966D0DFE1}" name="Column5238"/>
    <tableColumn id="5255" xr3:uid="{FED9E2E6-2E53-4E95-9AAA-EF65EE11638D}" name="Column5239"/>
    <tableColumn id="5256" xr3:uid="{D13D96FB-7955-4B7C-9139-B2991BD86B4D}" name="Column5240"/>
    <tableColumn id="5257" xr3:uid="{F78E1E5D-D767-48E6-A3CC-AEFB17171B8B}" name="Column5241"/>
    <tableColumn id="5258" xr3:uid="{271C3672-6D26-4183-92C9-00C430A3296D}" name="Column5242"/>
    <tableColumn id="5259" xr3:uid="{23F186BA-A864-493E-B448-59D728480FBA}" name="Column5243"/>
    <tableColumn id="5260" xr3:uid="{4EC8D298-0BC4-4DE6-B595-B9F2999EBFEE}" name="Column5244"/>
    <tableColumn id="5261" xr3:uid="{CC5A7F04-A1E4-4C04-B300-72A836344B7E}" name="Column5245"/>
    <tableColumn id="5262" xr3:uid="{3079A9D1-DDBD-4E40-A8F7-6BAFB8002D01}" name="Column5246"/>
    <tableColumn id="5263" xr3:uid="{9269F72A-570B-41CF-B709-2E1221C7A39A}" name="Column5247"/>
    <tableColumn id="5264" xr3:uid="{70C73CBC-C6AA-4472-9DED-CE4BED94B6BE}" name="Column5248"/>
    <tableColumn id="5265" xr3:uid="{DFFBA9C4-B3B8-4FB3-9C81-7503F64B1A16}" name="Column5249"/>
    <tableColumn id="5266" xr3:uid="{2350A1CF-3354-4572-A23D-3B8C536BE14F}" name="Column5250"/>
    <tableColumn id="5267" xr3:uid="{51AACDE9-9E55-4B0E-B4FF-DA54945A1D52}" name="Column5251"/>
    <tableColumn id="5268" xr3:uid="{39728E4E-6AD3-49AC-8AC7-344E898663BD}" name="Column5252"/>
    <tableColumn id="5269" xr3:uid="{5F97438B-EA26-4820-8408-0B9C684919A4}" name="Column5253"/>
    <tableColumn id="5270" xr3:uid="{147AB507-74A0-4DB1-B800-DC07010B00C6}" name="Column5254"/>
    <tableColumn id="5271" xr3:uid="{C8EAA4A6-D847-4643-907B-C00649CA87C4}" name="Column5255"/>
    <tableColumn id="5272" xr3:uid="{3E9595F9-62E8-48AF-9DB5-DE329FE9106E}" name="Column5256"/>
    <tableColumn id="5273" xr3:uid="{5DB38B16-AF96-4EB1-9C19-EAD6A995F37F}" name="Column5257"/>
    <tableColumn id="5274" xr3:uid="{FA6BE0E0-5477-4785-B80F-8224CF315A15}" name="Column5258"/>
    <tableColumn id="5275" xr3:uid="{0A033BDE-B13D-4269-B6B8-7502A6BFD8E5}" name="Column5259"/>
    <tableColumn id="5276" xr3:uid="{5D8F882A-D154-4883-BF1A-4FA99E9A1534}" name="Column5260"/>
    <tableColumn id="5277" xr3:uid="{359550C3-914F-4DE6-AB48-FDCC73535888}" name="Column5261"/>
    <tableColumn id="5278" xr3:uid="{F19C356F-0DBC-4C37-9685-5A728BD36F2D}" name="Column5262"/>
    <tableColumn id="5279" xr3:uid="{F1D1B889-5BD3-481D-A598-DFE9019B6218}" name="Column5263"/>
    <tableColumn id="5280" xr3:uid="{3DE0D749-C8EB-4D06-BC74-58CDE20A0879}" name="Column5264"/>
    <tableColumn id="5281" xr3:uid="{C602AD70-1DCA-4DB0-A180-FB13DEA625CA}" name="Column5265"/>
    <tableColumn id="5282" xr3:uid="{EEBAD204-70CB-4B46-A51D-41231C918821}" name="Column5266"/>
    <tableColumn id="5283" xr3:uid="{FEEB632D-6544-4EFB-ACDB-CF2B4A2C2EBB}" name="Column5267"/>
    <tableColumn id="5284" xr3:uid="{E012D9BC-3D56-4C4B-885B-576217A94252}" name="Column5268"/>
    <tableColumn id="5285" xr3:uid="{898F4ABA-757C-4384-A40D-B898054850B3}" name="Column5269"/>
    <tableColumn id="5286" xr3:uid="{D2BACD32-B5BB-4836-BF24-D11FEA79BFC1}" name="Column5270"/>
    <tableColumn id="5287" xr3:uid="{5257B076-FCDF-4085-A5E5-2C056C65E4EA}" name="Column5271"/>
    <tableColumn id="5288" xr3:uid="{8E2863C2-3B1C-4D54-9D33-9B484C185878}" name="Column5272"/>
    <tableColumn id="5289" xr3:uid="{DDAF6896-EB2A-4EF4-92B8-90107BE9CBBF}" name="Column5273"/>
    <tableColumn id="5290" xr3:uid="{C2B76052-840F-4773-ACBE-3E5213359A49}" name="Column5274"/>
    <tableColumn id="5291" xr3:uid="{65364E1E-AE68-4A23-AD4E-4559FF5734E5}" name="Column5275"/>
    <tableColumn id="5292" xr3:uid="{2AFBE7A1-F350-4BCF-A4B0-EE8C5CC11DF0}" name="Column5276"/>
    <tableColumn id="5293" xr3:uid="{8B1ED4B1-F19B-456B-AB6A-6BEBEF870D57}" name="Column5277"/>
    <tableColumn id="5294" xr3:uid="{911645B5-73F7-4AB7-A3BF-AC87EAA29C33}" name="Column5278"/>
    <tableColumn id="5295" xr3:uid="{3F8EBF7F-E01B-47B5-BBD7-82A684DF9C40}" name="Column5279"/>
    <tableColumn id="5296" xr3:uid="{B78DF92B-335A-4837-8655-DA4C0BF48D7A}" name="Column5280"/>
    <tableColumn id="5297" xr3:uid="{0C799124-648D-4585-9D08-CA1370EE61D7}" name="Column5281"/>
    <tableColumn id="5298" xr3:uid="{9382790F-22FD-46AC-8C1B-FB2307996743}" name="Column5282"/>
    <tableColumn id="5299" xr3:uid="{71180FF1-D01A-435C-8DE7-7AFEABBDE0C9}" name="Column5283"/>
    <tableColumn id="5300" xr3:uid="{2C580B8D-752D-4278-8E78-720C897ED3FC}" name="Column5284"/>
    <tableColumn id="5301" xr3:uid="{3131F5F2-EAA5-4AD4-9B41-7E6B7BB6E457}" name="Column5285"/>
    <tableColumn id="5302" xr3:uid="{18CABE0B-9966-4835-A873-06049F8B73CF}" name="Column5286"/>
    <tableColumn id="5303" xr3:uid="{E2990A0C-3966-465D-BE53-EAF338AE229A}" name="Column5287"/>
    <tableColumn id="5304" xr3:uid="{D4AD3F45-D61B-4391-8084-1EDA554508BF}" name="Column5288"/>
    <tableColumn id="5305" xr3:uid="{3A11F436-8790-46E1-96AE-D8BA23529B87}" name="Column5289"/>
    <tableColumn id="5306" xr3:uid="{EBEF2D0C-FF79-4D99-92F1-EF8AD5222736}" name="Column5290"/>
    <tableColumn id="5307" xr3:uid="{15FD2C15-6510-4EE4-9602-4D1A4510D91F}" name="Column5291"/>
    <tableColumn id="5308" xr3:uid="{34A5E9E5-8E98-4EE2-842B-345B0A573809}" name="Column5292"/>
    <tableColumn id="5309" xr3:uid="{B167775B-8D10-43F8-B3D3-92F8758BE4BB}" name="Column5293"/>
    <tableColumn id="5310" xr3:uid="{2BFCFF1B-698D-4B1D-84FA-0DD3D4BCDD72}" name="Column5294"/>
    <tableColumn id="5311" xr3:uid="{AB5D6F19-4418-45F6-9BF8-EB32258A8278}" name="Column5295"/>
    <tableColumn id="5312" xr3:uid="{AE20BE8E-A260-40B5-8084-0DCDE9DE92A5}" name="Column5296"/>
    <tableColumn id="5313" xr3:uid="{3F8BB2C8-8666-4BFA-B590-2C0EDF704D26}" name="Column5297"/>
    <tableColumn id="5314" xr3:uid="{E9945FCF-BBFA-4CBB-BC2E-25628CA995C0}" name="Column5298"/>
    <tableColumn id="5315" xr3:uid="{1546BE9E-1749-4D71-8FA9-6D8396464CB1}" name="Column5299"/>
    <tableColumn id="5316" xr3:uid="{0BD98A1D-5EF4-4A8B-A36A-CC59938B62C6}" name="Column5300"/>
    <tableColumn id="5317" xr3:uid="{83CA640C-970F-417E-B6ED-2EDE322F3CC2}" name="Column5301"/>
    <tableColumn id="5318" xr3:uid="{8B698D1D-F12B-45CA-80C2-03B1C7416D7B}" name="Column5302"/>
    <tableColumn id="5319" xr3:uid="{B0546812-2FF2-47F1-9ED9-09B125AAB1A4}" name="Column5303"/>
    <tableColumn id="5320" xr3:uid="{3E5C67E4-44F2-4F6A-BDD9-ED4E30C616E7}" name="Column5304"/>
    <tableColumn id="5321" xr3:uid="{ECC13EBE-3D4D-45F7-AD8C-E0DB3F78A558}" name="Column5305"/>
    <tableColumn id="5322" xr3:uid="{055A9BE3-C370-4C85-9A53-264EBA121518}" name="Column5306"/>
    <tableColumn id="5323" xr3:uid="{56D7966D-246E-445A-B78A-E07955E32C28}" name="Column5307"/>
    <tableColumn id="5324" xr3:uid="{946C9F96-A78C-401A-83C9-247F4D1DA63F}" name="Column5308"/>
    <tableColumn id="5325" xr3:uid="{9907F4B9-6D16-41FD-ADC8-3048797D234E}" name="Column5309"/>
    <tableColumn id="5326" xr3:uid="{73A4DA4D-5EE5-4966-AAD7-03CB562D8D2C}" name="Column5310"/>
    <tableColumn id="5327" xr3:uid="{2335714D-E18A-4A12-8E2C-A87D006177A0}" name="Column5311"/>
    <tableColumn id="5328" xr3:uid="{36CF0996-F41B-42A9-A98A-513E45FEC175}" name="Column5312"/>
    <tableColumn id="5329" xr3:uid="{A00C1C88-550F-400E-873C-A698582653CB}" name="Column5313"/>
    <tableColumn id="5330" xr3:uid="{67730774-23FA-4421-9A0B-635F2C1ACDB7}" name="Column5314"/>
    <tableColumn id="5331" xr3:uid="{75ED61EB-5AA2-4E11-A8DB-A9E1FB9D132C}" name="Column5315"/>
    <tableColumn id="5332" xr3:uid="{64BF258A-EB5E-49BE-B6D4-A7E10F687516}" name="Column5316"/>
    <tableColumn id="5333" xr3:uid="{2EF1F178-78DC-4EA5-9F86-706C8D572D93}" name="Column5317"/>
    <tableColumn id="5334" xr3:uid="{D785AC9F-F925-4A13-B8B1-C4318879547A}" name="Column5318"/>
    <tableColumn id="5335" xr3:uid="{2ED4E126-5FF6-46C5-AF20-D1173AFFF397}" name="Column5319"/>
    <tableColumn id="5336" xr3:uid="{D2B68F57-0A8D-4D01-A6CF-2BF52A00943F}" name="Column5320"/>
    <tableColumn id="5337" xr3:uid="{02EAC39B-7955-4E96-91E1-AF55AD0EACCD}" name="Column5321"/>
    <tableColumn id="5338" xr3:uid="{F00073DD-CFBD-4F95-BB72-FD4728EB9407}" name="Column5322"/>
    <tableColumn id="5339" xr3:uid="{85041D09-D164-4963-8CA2-6A588FB331E1}" name="Column5323"/>
    <tableColumn id="5340" xr3:uid="{799226D4-2787-4224-BCD2-B1A14147535E}" name="Column5324"/>
    <tableColumn id="5341" xr3:uid="{1DDBF22B-73A3-4F30-8E04-E919565E71B2}" name="Column5325"/>
    <tableColumn id="5342" xr3:uid="{BD022903-9AC7-4E5B-BDF2-F397B223E89B}" name="Column5326"/>
    <tableColumn id="5343" xr3:uid="{1D9E57EF-3ED4-44A5-9C83-3BA166069B82}" name="Column5327"/>
    <tableColumn id="5344" xr3:uid="{46F03DCC-E377-4EEC-BDA3-DF5ABC84A5F6}" name="Column5328"/>
    <tableColumn id="5345" xr3:uid="{90CDA209-7467-4DDF-8C36-FD6F48CB0692}" name="Column5329"/>
    <tableColumn id="5346" xr3:uid="{70C6C554-AFCC-4506-BD02-EA2AB4055CE1}" name="Column5330"/>
    <tableColumn id="5347" xr3:uid="{0EA13B23-AEF1-4725-B868-3C58059ABEE7}" name="Column5331"/>
    <tableColumn id="5348" xr3:uid="{2681BA0F-90FF-4F23-8E45-20BFD55C47C0}" name="Column5332"/>
    <tableColumn id="5349" xr3:uid="{2A4B2D5E-68CB-4049-8C80-AA5C2BE0D76A}" name="Column5333"/>
    <tableColumn id="5350" xr3:uid="{75A3EC0A-48D2-4D29-914F-7AF0EB7BC06F}" name="Column5334"/>
    <tableColumn id="5351" xr3:uid="{0E01FFCA-F0A5-4433-8309-D3A029AFB02E}" name="Column5335"/>
    <tableColumn id="5352" xr3:uid="{3262122F-D240-450C-A4F3-40CC791495A4}" name="Column5336"/>
    <tableColumn id="5353" xr3:uid="{F629A396-5D21-4286-999B-A1278D402B19}" name="Column5337"/>
    <tableColumn id="5354" xr3:uid="{9EB5F624-9B73-4CAC-AE41-D303B1DB20CF}" name="Column5338"/>
    <tableColumn id="5355" xr3:uid="{25945DC7-59A1-47F0-B322-0942EB76E121}" name="Column5339"/>
    <tableColumn id="5356" xr3:uid="{DD7CAD77-5C39-4AD8-A080-5FC6B40BDF36}" name="Column5340"/>
    <tableColumn id="5357" xr3:uid="{96D9B209-074E-417A-9B79-33C8BA53B044}" name="Column5341"/>
    <tableColumn id="5358" xr3:uid="{6A8CF224-BAB6-4C4D-8FA0-A65243D4B93A}" name="Column5342"/>
    <tableColumn id="5359" xr3:uid="{95C1F33C-CD4C-4D95-BE19-87B9888322B6}" name="Column5343"/>
    <tableColumn id="5360" xr3:uid="{4E4D912C-36E9-4661-B0A1-8D28A0191459}" name="Column5344"/>
    <tableColumn id="5361" xr3:uid="{E2571753-11A2-481A-BABF-1E9D9B10C108}" name="Column5345"/>
    <tableColumn id="5362" xr3:uid="{7CFE544A-CD95-4ED9-89C8-85ADD9FEE3D3}" name="Column5346"/>
    <tableColumn id="5363" xr3:uid="{7F10C6E1-9233-4604-A976-BBFF03D7E913}" name="Column5347"/>
    <tableColumn id="5364" xr3:uid="{7A8033F4-42D0-4918-8130-5811A31ED632}" name="Column5348"/>
    <tableColumn id="5365" xr3:uid="{2285CC37-329B-4129-B337-D7DDD881E801}" name="Column5349"/>
    <tableColumn id="5366" xr3:uid="{7441E70F-CB87-4D2F-BB71-610349C59FEE}" name="Column5350"/>
    <tableColumn id="5367" xr3:uid="{3755A1EF-0AEF-4A3B-A68B-DF853E7D91B0}" name="Column5351"/>
    <tableColumn id="5368" xr3:uid="{D2D73BAD-5F99-4637-9259-DF22062AB645}" name="Column5352"/>
    <tableColumn id="5369" xr3:uid="{130A8138-CAFF-4651-B5FE-BCC531953060}" name="Column5353"/>
    <tableColumn id="5370" xr3:uid="{03578326-6D01-4F3F-8A93-E0E9AC8D8073}" name="Column5354"/>
    <tableColumn id="5371" xr3:uid="{C8EE05D2-182B-4DB4-B812-4852390A2B93}" name="Column5355"/>
    <tableColumn id="5372" xr3:uid="{99140930-E304-414F-8ABC-3B05EDC5BD9F}" name="Column5356"/>
    <tableColumn id="5373" xr3:uid="{2E4EFF59-C353-4A92-B2C0-120A2D5F8DEA}" name="Column5357"/>
    <tableColumn id="5374" xr3:uid="{D5C17083-E775-4DC8-A1A1-E862B6615DD3}" name="Column5358"/>
    <tableColumn id="5375" xr3:uid="{F551C920-B9E1-4A76-B634-CF7F4D9C1FAF}" name="Column5359"/>
    <tableColumn id="5376" xr3:uid="{6D91D8B0-2C5D-468E-B076-3059084CFDD1}" name="Column5360"/>
    <tableColumn id="5377" xr3:uid="{04061E71-E001-4AF6-BA47-9D88181B877C}" name="Column5361"/>
    <tableColumn id="5378" xr3:uid="{84EEB291-7617-40DD-88C4-4A94AA00141F}" name="Column5362"/>
    <tableColumn id="5379" xr3:uid="{19AEE281-4125-4674-AA6F-C7D4765C7B20}" name="Column5363"/>
    <tableColumn id="5380" xr3:uid="{314370D9-74C5-42BB-B486-780B78F9549E}" name="Column5364"/>
    <tableColumn id="5381" xr3:uid="{2862CD0D-3A59-4807-874F-75CC697518FB}" name="Column5365"/>
    <tableColumn id="5382" xr3:uid="{9C835147-F58A-4BEA-8B6C-110DD996AC29}" name="Column5366"/>
    <tableColumn id="5383" xr3:uid="{0D16D5B1-369D-4D20-AFF1-87EAB7DD5AA3}" name="Column5367"/>
    <tableColumn id="5384" xr3:uid="{E009532B-08F9-4FCB-9DF2-EB34E0ED4C2B}" name="Column5368"/>
    <tableColumn id="5385" xr3:uid="{231F669F-5549-4ABC-BC79-1359C6F1FAEF}" name="Column5369"/>
    <tableColumn id="5386" xr3:uid="{63935CBB-1500-429A-9F87-BE8D7FB6272E}" name="Column5370"/>
    <tableColumn id="5387" xr3:uid="{0D7454B6-E43A-420F-8969-4F28257FA726}" name="Column5371"/>
    <tableColumn id="5388" xr3:uid="{F6F80341-B993-4847-84FF-3CB5FA5D51C9}" name="Column5372"/>
    <tableColumn id="5389" xr3:uid="{38017FFB-A3DF-4E08-BDC0-D4D9E5F6F830}" name="Column5373"/>
    <tableColumn id="5390" xr3:uid="{0C163431-49AE-4C96-947B-DDD8D41FFF82}" name="Column5374"/>
    <tableColumn id="5391" xr3:uid="{064ABEE8-E6A2-4DC6-B681-E63BCF7B0724}" name="Column5375"/>
    <tableColumn id="5392" xr3:uid="{8241F027-32CF-439C-BFF0-733B4AB76757}" name="Column5376"/>
    <tableColumn id="5393" xr3:uid="{F1E0544F-07A5-4BBD-A519-A8D32151E214}" name="Column5377"/>
    <tableColumn id="5394" xr3:uid="{861890F4-BBB6-41C1-A1FF-496B7A7530A0}" name="Column5378"/>
    <tableColumn id="5395" xr3:uid="{BB0DF9D4-01DC-4CF7-A006-1E42134789EC}" name="Column5379"/>
    <tableColumn id="5396" xr3:uid="{E1345E4C-70C2-4C45-B0E4-884063BF3253}" name="Column5380"/>
    <tableColumn id="5397" xr3:uid="{184A1845-F0BA-46A3-851C-F2338AEE81B9}" name="Column5381"/>
    <tableColumn id="5398" xr3:uid="{5B22D692-C556-490F-B4CB-ABD63E8800E3}" name="Column5382"/>
    <tableColumn id="5399" xr3:uid="{7D389E5E-05A5-4DEC-AA96-65F1629C5238}" name="Column5383"/>
    <tableColumn id="5400" xr3:uid="{CA05CF65-93F1-42E3-969C-F8B3E0505529}" name="Column5384"/>
    <tableColumn id="5401" xr3:uid="{A93156AA-9593-4770-9DA3-40236C952FD9}" name="Column5385"/>
    <tableColumn id="5402" xr3:uid="{F36C8F00-5242-4FA1-A268-89926C4CB278}" name="Column5386"/>
    <tableColumn id="5403" xr3:uid="{2C8F8405-02DE-4074-A6DC-36432EDFA930}" name="Column5387"/>
    <tableColumn id="5404" xr3:uid="{2B3F467D-CA2A-4C80-9D9D-51CBE5555E06}" name="Column5388"/>
    <tableColumn id="5405" xr3:uid="{B0EF9740-D244-4467-90CF-48B8CD010255}" name="Column5389"/>
    <tableColumn id="5406" xr3:uid="{F13CC87C-8972-4947-B3BC-6F1BA39A7D79}" name="Column5390"/>
    <tableColumn id="5407" xr3:uid="{84173830-4084-4FA5-B2E7-397634BB5DD6}" name="Column5391"/>
    <tableColumn id="5408" xr3:uid="{8AE740D0-06E1-4125-9C0E-45BD47A25DFC}" name="Column5392"/>
    <tableColumn id="5409" xr3:uid="{2FF8AB44-8043-4C16-8269-1EF685B38D25}" name="Column5393"/>
    <tableColumn id="5410" xr3:uid="{AA0DDB34-6ADF-44E3-9DC6-2BCD4D0BE400}" name="Column5394"/>
    <tableColumn id="5411" xr3:uid="{2670D6E4-2203-4DA0-B861-97A9D3BE3C09}" name="Column5395"/>
    <tableColumn id="5412" xr3:uid="{74F78C98-DF1D-4576-8838-1A23F329B27C}" name="Column5396"/>
    <tableColumn id="5413" xr3:uid="{32226287-485B-4605-B3F0-16DDEA0AEDA8}" name="Column5397"/>
    <tableColumn id="5414" xr3:uid="{B166ADE3-38E1-4DE2-96A1-B3CF4B1077F1}" name="Column5398"/>
    <tableColumn id="5415" xr3:uid="{920F2465-10F2-4FCA-A24E-F36B2D7AFFB2}" name="Column5399"/>
    <tableColumn id="5416" xr3:uid="{F5596E5E-7A2F-45E7-8A1F-99CEBDDB35E6}" name="Column5400"/>
    <tableColumn id="5417" xr3:uid="{4A60F966-0D79-4F26-9C53-3ABA3984BD5F}" name="Column5401"/>
    <tableColumn id="5418" xr3:uid="{A3E8AFA3-6347-4C12-9292-0253C8019A51}" name="Column5402"/>
    <tableColumn id="5419" xr3:uid="{B92E585A-E56D-4363-88DD-3DE4B3B9D4B2}" name="Column5403"/>
    <tableColumn id="5420" xr3:uid="{CDE826D4-16B7-451F-9BE2-AB39B34CF1BB}" name="Column5404"/>
    <tableColumn id="5421" xr3:uid="{C73E350C-C133-42D4-BF1E-871ADBD203D2}" name="Column5405"/>
    <tableColumn id="5422" xr3:uid="{A3154FFB-771D-41D0-97A7-60EBDAC3F5E4}" name="Column5406"/>
    <tableColumn id="5423" xr3:uid="{CCCD0078-391E-42AF-8A97-E07B9B556920}" name="Column5407"/>
    <tableColumn id="5424" xr3:uid="{654B6008-BFFF-410F-BE3C-934B0605504A}" name="Column5408"/>
    <tableColumn id="5425" xr3:uid="{804508DB-F756-411E-9255-FE3AAEE66914}" name="Column5409"/>
    <tableColumn id="5426" xr3:uid="{67657BE7-4306-4EB2-8B0F-1035F1BA92D0}" name="Column5410"/>
    <tableColumn id="5427" xr3:uid="{FC0FB723-7C39-4E12-BAB2-B35D7E810934}" name="Column5411"/>
    <tableColumn id="5428" xr3:uid="{1701D283-22F0-4E9A-90E7-0FA14A43AB65}" name="Column5412"/>
    <tableColumn id="5429" xr3:uid="{D5B7F28B-D25F-4035-BF8F-5DC390C46765}" name="Column5413"/>
    <tableColumn id="5430" xr3:uid="{C581B6ED-3708-470D-B328-651AF7348563}" name="Column5414"/>
    <tableColumn id="5431" xr3:uid="{FC4EC8DF-AC74-4B6B-B927-F6B132AE5A9E}" name="Column5415"/>
    <tableColumn id="5432" xr3:uid="{83ADAB71-D846-4E96-ACE4-EB8BD3E8E73A}" name="Column5416"/>
    <tableColumn id="5433" xr3:uid="{CD979602-B565-437D-9638-2585D1132027}" name="Column5417"/>
    <tableColumn id="5434" xr3:uid="{E41C54CD-7060-4F20-9BA5-18DF87CE73F1}" name="Column5418"/>
    <tableColumn id="5435" xr3:uid="{B7836BE9-E4D5-48DD-8D86-D5159790736B}" name="Column5419"/>
    <tableColumn id="5436" xr3:uid="{09080931-ED0C-4710-8F06-B7DC048E948B}" name="Column5420"/>
    <tableColumn id="5437" xr3:uid="{03E963A6-09FA-4F96-AB76-59935E4FC0A1}" name="Column5421"/>
    <tableColumn id="5438" xr3:uid="{1282DE39-B5F9-4EDD-AB4F-8D2FD24082D8}" name="Column5422"/>
    <tableColumn id="5439" xr3:uid="{AC42D308-1C69-40A0-BC48-DAC6B1448189}" name="Column5423"/>
    <tableColumn id="5440" xr3:uid="{FC6CD6BC-4B10-451F-9DFF-A749A511A39C}" name="Column5424"/>
    <tableColumn id="5441" xr3:uid="{2B240563-96B0-41B6-8F45-AAC481DCE869}" name="Column5425"/>
    <tableColumn id="5442" xr3:uid="{C0357551-8754-4D02-AB66-3AA2172655EA}" name="Column5426"/>
    <tableColumn id="5443" xr3:uid="{99A56D56-D48B-4B11-A020-130B43A3CAFC}" name="Column5427"/>
    <tableColumn id="5444" xr3:uid="{806C380B-454C-46DC-BCA6-AF6AC5B1E45C}" name="Column5428"/>
    <tableColumn id="5445" xr3:uid="{1E9A9733-7EC4-425E-BE66-5BB02084DDBE}" name="Column5429"/>
    <tableColumn id="5446" xr3:uid="{B267126C-24A5-4BF9-ABD0-F08FD1406AD0}" name="Column5430"/>
    <tableColumn id="5447" xr3:uid="{EA156A62-29B8-4C9C-92D6-CE54085554E4}" name="Column5431"/>
    <tableColumn id="5448" xr3:uid="{5B27BBB3-251D-4FB3-839A-80FA11FEE9C2}" name="Column5432"/>
    <tableColumn id="5449" xr3:uid="{27607E5D-B01E-4F16-948A-3A400E97F2E9}" name="Column5433"/>
    <tableColumn id="5450" xr3:uid="{98DE1426-A021-4E38-A162-70F229B9C71B}" name="Column5434"/>
    <tableColumn id="5451" xr3:uid="{736D77AC-AA46-469D-BE20-A9F7344773B5}" name="Column5435"/>
    <tableColumn id="5452" xr3:uid="{F4B47036-AD7F-4DC4-A100-12934F49E8A2}" name="Column5436"/>
    <tableColumn id="5453" xr3:uid="{B2E1806D-3885-43D9-87EB-17A9FB3B6524}" name="Column5437"/>
    <tableColumn id="5454" xr3:uid="{C6E2B229-790B-4431-83F7-9BEAFF552932}" name="Column5438"/>
    <tableColumn id="5455" xr3:uid="{37308D8C-6058-4EFC-8570-4C3989F45F05}" name="Column5439"/>
    <tableColumn id="5456" xr3:uid="{28BE30BA-7E4F-4E69-8477-D6CAB1F1A3D3}" name="Column5440"/>
    <tableColumn id="5457" xr3:uid="{EA448062-6556-4500-9A09-0E7E6B9D213E}" name="Column5441"/>
    <tableColumn id="5458" xr3:uid="{A8A18B83-AE82-4B54-BAAB-29ADD890277E}" name="Column5442"/>
    <tableColumn id="5459" xr3:uid="{A4CA5310-78FE-4E9A-8BE4-9A9F8FC8AFC7}" name="Column5443"/>
    <tableColumn id="5460" xr3:uid="{D964325C-B7CD-411F-8E16-5DFDCFDFC141}" name="Column5444"/>
    <tableColumn id="5461" xr3:uid="{ADE0EB47-CAE0-43DE-A5F2-DAF279F71EE6}" name="Column5445"/>
    <tableColumn id="5462" xr3:uid="{60DD0A9E-C5B3-4F0E-AE90-3D5AEA671AFD}" name="Column5446"/>
    <tableColumn id="5463" xr3:uid="{98F78B99-AF77-4DF8-A4C2-C7A13F7A5BFC}" name="Column5447"/>
    <tableColumn id="5464" xr3:uid="{C5BA1AC0-BEC4-4107-8AC6-A1412A3615B6}" name="Column5448"/>
    <tableColumn id="5465" xr3:uid="{BEE06528-1A19-4251-AE4B-482DEAFD0E7B}" name="Column5449"/>
    <tableColumn id="5466" xr3:uid="{E563F2EA-53D4-4709-9F67-E39B269B963D}" name="Column5450"/>
    <tableColumn id="5467" xr3:uid="{672FC412-92A6-41DC-82F1-15A36B655684}" name="Column5451"/>
    <tableColumn id="5468" xr3:uid="{4A3F5FA4-1342-4E24-B301-9F107FD6C597}" name="Column5452"/>
    <tableColumn id="5469" xr3:uid="{290F5C4F-12B8-4ED1-B95B-A5858B430349}" name="Column5453"/>
    <tableColumn id="5470" xr3:uid="{29F2E6DA-AD7C-488B-98F5-2C11D8286875}" name="Column5454"/>
    <tableColumn id="5471" xr3:uid="{1BCA773B-4E27-4942-99BF-FBDB34E4FE94}" name="Column5455"/>
    <tableColumn id="5472" xr3:uid="{46A0D884-EC0E-48EB-918C-C284FB21F4B0}" name="Column5456"/>
    <tableColumn id="5473" xr3:uid="{00976D6D-1885-4FA6-AA35-2DCC07D51E97}" name="Column5457"/>
    <tableColumn id="5474" xr3:uid="{22B5C1DB-1202-4C6D-860E-347D73C355D6}" name="Column5458"/>
    <tableColumn id="5475" xr3:uid="{064F5998-9AE5-4095-B428-9D53F6539646}" name="Column5459"/>
    <tableColumn id="5476" xr3:uid="{1A5334B1-C246-4A3F-8A5C-4A840D92A8D2}" name="Column5460"/>
    <tableColumn id="5477" xr3:uid="{113890A2-2F96-4527-9BA3-C0F6B71A0275}" name="Column5461"/>
    <tableColumn id="5478" xr3:uid="{2B0E2963-1974-4018-B8C7-732A3EA9BBFA}" name="Column5462"/>
    <tableColumn id="5479" xr3:uid="{71E58C21-C816-4CEE-B1C2-121D1E0AF0C4}" name="Column5463"/>
    <tableColumn id="5480" xr3:uid="{F2EBB7B2-EC93-4202-8559-A7A48D147F88}" name="Column5464"/>
    <tableColumn id="5481" xr3:uid="{49CC1A07-F294-4ABB-839C-43A5CAD8C97D}" name="Column5465"/>
    <tableColumn id="5482" xr3:uid="{A87C4482-7457-4E73-8C78-78D6F1494B4B}" name="Column5466"/>
    <tableColumn id="5483" xr3:uid="{CFFBEEE3-7DEC-40FE-810B-52F571FFD6A3}" name="Column5467"/>
    <tableColumn id="5484" xr3:uid="{FAE35E07-47F0-458C-8755-A4EC71016119}" name="Column5468"/>
    <tableColumn id="5485" xr3:uid="{B877CFEA-9CA1-4C57-8106-75B6219DA21C}" name="Column5469"/>
    <tableColumn id="5486" xr3:uid="{2E857918-A50C-494D-AF13-985B6EB2DC2F}" name="Column5470"/>
    <tableColumn id="5487" xr3:uid="{919275EA-D18E-47C2-8473-36F098659F37}" name="Column5471"/>
    <tableColumn id="5488" xr3:uid="{188FED4A-138A-4EB7-9881-906D6E9050B0}" name="Column5472"/>
    <tableColumn id="5489" xr3:uid="{26DD3C07-7519-4C78-BC54-308D2152E3AE}" name="Column5473"/>
    <tableColumn id="5490" xr3:uid="{384CE615-C8C1-46F7-B5DC-43831AEFE23C}" name="Column5474"/>
    <tableColumn id="5491" xr3:uid="{28CA6F39-D0FA-492F-BCBD-BF4B2C2C9A37}" name="Column5475"/>
    <tableColumn id="5492" xr3:uid="{6E0B9C3B-8E43-4B90-BC69-411086B27237}" name="Column5476"/>
    <tableColumn id="5493" xr3:uid="{5788889B-F6C2-42D6-B0E0-16E350D1ED44}" name="Column5477"/>
    <tableColumn id="5494" xr3:uid="{372E261E-4F1A-491F-8F94-6013BADCA2F6}" name="Column5478"/>
    <tableColumn id="5495" xr3:uid="{85F14E9B-245F-4AC9-AD3B-CC03A5C5AE73}" name="Column5479"/>
    <tableColumn id="5496" xr3:uid="{C50E2AEB-3F2C-4371-B449-67FEC56BAFFC}" name="Column5480"/>
    <tableColumn id="5497" xr3:uid="{D5C8E420-A19D-47C1-8DBE-27FFA9BB47E5}" name="Column5481"/>
    <tableColumn id="5498" xr3:uid="{0BC23AD9-023A-41BD-B2EB-CC5354315909}" name="Column5482"/>
    <tableColumn id="5499" xr3:uid="{D2EB079E-2FE9-450A-9D89-CBFEB2F49598}" name="Column5483"/>
    <tableColumn id="5500" xr3:uid="{6F150D03-2FF5-4DB6-ACE6-A00038291CCE}" name="Column5484"/>
    <tableColumn id="5501" xr3:uid="{618F1E38-4456-4765-BFC9-378A6EBFEBBE}" name="Column5485"/>
    <tableColumn id="5502" xr3:uid="{5D3FCB17-196E-4D4D-A538-06C6FE825074}" name="Column5486"/>
    <tableColumn id="5503" xr3:uid="{E64B4A3D-076A-4B40-A2A7-E7618BEB175D}" name="Column5487"/>
    <tableColumn id="5504" xr3:uid="{B62786C7-48EA-401D-9E54-3741312B2382}" name="Column5488"/>
    <tableColumn id="5505" xr3:uid="{981DB5D5-F8CA-4186-A8B2-C79402059152}" name="Column5489"/>
    <tableColumn id="5506" xr3:uid="{EEBFABA7-64E2-4946-B85A-31C1227DC695}" name="Column5490"/>
    <tableColumn id="5507" xr3:uid="{253EAF14-79DC-402E-B099-D4817321B148}" name="Column5491"/>
    <tableColumn id="5508" xr3:uid="{3D8087AD-183D-4DEB-BCC7-46437CA6D86B}" name="Column5492"/>
    <tableColumn id="5509" xr3:uid="{D9782533-717D-47E7-B083-506E77665EB6}" name="Column5493"/>
    <tableColumn id="5510" xr3:uid="{EDB4E121-049A-408B-BB4A-70290BD4C9D9}" name="Column5494"/>
    <tableColumn id="5511" xr3:uid="{1287BEF8-798E-468D-B278-F8F85764C65C}" name="Column5495"/>
    <tableColumn id="5512" xr3:uid="{4B163346-5D5F-4DFA-914D-192942FDB5CF}" name="Column5496"/>
    <tableColumn id="5513" xr3:uid="{0F98ACF4-EB3E-419D-A509-2DA7400C2897}" name="Column5497"/>
    <tableColumn id="5514" xr3:uid="{77DF8197-8A1D-43E5-A309-28A49CFB4E1A}" name="Column5498"/>
    <tableColumn id="5515" xr3:uid="{FE49EF9C-45BE-46D4-927B-C3D653507469}" name="Column5499"/>
    <tableColumn id="5516" xr3:uid="{9B18F84D-97B8-4BC8-8857-A473111394D0}" name="Column5500"/>
    <tableColumn id="5517" xr3:uid="{F024C6B6-5652-45BB-A015-B7F089F31F9A}" name="Column5501"/>
    <tableColumn id="5518" xr3:uid="{51A36912-A837-4CA4-A93A-4B8627DCBDC5}" name="Column5502"/>
    <tableColumn id="5519" xr3:uid="{4297DF92-77AF-45FD-97C0-9E142072E195}" name="Column5503"/>
    <tableColumn id="5520" xr3:uid="{3511565D-5EDE-4AC8-A221-37FD327CE6ED}" name="Column5504"/>
    <tableColumn id="5521" xr3:uid="{A3A9E2DD-1494-42D4-A648-114B1D0FFABD}" name="Column5505"/>
    <tableColumn id="5522" xr3:uid="{F3AC5BF7-A187-4131-AC15-67DC5A2E8D64}" name="Column5506"/>
    <tableColumn id="5523" xr3:uid="{EF43CA28-0AB7-49B2-824B-122F81DE5CE9}" name="Column5507"/>
    <tableColumn id="5524" xr3:uid="{8527BE58-4F15-4422-BE77-FBE58CB1B9D7}" name="Column5508"/>
    <tableColumn id="5525" xr3:uid="{2FC69004-6A17-4BA7-9692-EDC08FEB3870}" name="Column5509"/>
    <tableColumn id="5526" xr3:uid="{B0E300A3-DCE3-4A8B-BAB7-A910D9D0BC2A}" name="Column5510"/>
    <tableColumn id="5527" xr3:uid="{0953FE22-091F-43A4-AA44-05433137DE62}" name="Column5511"/>
    <tableColumn id="5528" xr3:uid="{2ABC37A3-162F-4847-9D8C-ADC723726C0B}" name="Column5512"/>
    <tableColumn id="5529" xr3:uid="{26DABB9F-FEF3-4055-8DD6-218497F5AA3E}" name="Column5513"/>
    <tableColumn id="5530" xr3:uid="{283FCFF9-2D7E-43AC-9D99-4E22BE2A2924}" name="Column5514"/>
    <tableColumn id="5531" xr3:uid="{F12342E3-08A3-4DFE-96AF-0756C01E4E4E}" name="Column5515"/>
    <tableColumn id="5532" xr3:uid="{A0F77474-10CC-434D-93BC-D54FC5475201}" name="Column5516"/>
    <tableColumn id="5533" xr3:uid="{B3BD52F7-1B21-4518-B5BE-8B4862D24205}" name="Column5517"/>
    <tableColumn id="5534" xr3:uid="{0404E600-C1BE-4482-B987-79FE445939AD}" name="Column5518"/>
    <tableColumn id="5535" xr3:uid="{A2EEA123-9C43-4263-AA0C-D181319291E5}" name="Column5519"/>
    <tableColumn id="5536" xr3:uid="{070AF700-DF8F-46E2-9661-D6668ED3ABC7}" name="Column5520"/>
    <tableColumn id="5537" xr3:uid="{C3D2EA64-F8FE-4463-881F-1829584A0019}" name="Column5521"/>
    <tableColumn id="5538" xr3:uid="{C6BD0AE8-24A4-4452-8750-675278C3327E}" name="Column5522"/>
    <tableColumn id="5539" xr3:uid="{2070270E-F10F-4AB1-BACA-0ACB29601B3D}" name="Column5523"/>
    <tableColumn id="5540" xr3:uid="{8496E866-DF92-4913-BDE4-7F1552125474}" name="Column5524"/>
    <tableColumn id="5541" xr3:uid="{E582E906-C6F4-4F74-AB1D-EC47A915851E}" name="Column5525"/>
    <tableColumn id="5542" xr3:uid="{4CC0409A-D6AE-4A8F-83DA-60275C0EDFB2}" name="Column5526"/>
    <tableColumn id="5543" xr3:uid="{D2D4C521-F8E3-40EC-A31E-1567F6FF5B68}" name="Column5527"/>
    <tableColumn id="5544" xr3:uid="{51064CF3-380C-4918-B096-50A81499F3BE}" name="Column5528"/>
    <tableColumn id="5545" xr3:uid="{06011483-5128-4453-A33C-A012124CA686}" name="Column5529"/>
    <tableColumn id="5546" xr3:uid="{60670019-52BC-469A-8B9D-309F66A7BD1C}" name="Column5530"/>
    <tableColumn id="5547" xr3:uid="{57A1598E-ED14-4E08-8510-EEDBF344DED3}" name="Column5531"/>
    <tableColumn id="5548" xr3:uid="{02C4054A-4AB6-4AFB-B3A5-A3A7FAC9ADAD}" name="Column5532"/>
    <tableColumn id="5549" xr3:uid="{5141759E-3E44-463C-86DE-5DC692456C96}" name="Column5533"/>
    <tableColumn id="5550" xr3:uid="{C5FEF8D7-1567-453F-9D03-0F7759B67F76}" name="Column5534"/>
    <tableColumn id="5551" xr3:uid="{CD004AE0-B8BF-4185-8EAC-FB5DD08E4E4B}" name="Column5535"/>
    <tableColumn id="5552" xr3:uid="{160268E6-13BD-4ECE-9888-66C4C7F591D5}" name="Column5536"/>
    <tableColumn id="5553" xr3:uid="{D3920AAC-A5FD-423C-A2E8-CD1D8F7E0E5E}" name="Column5537"/>
    <tableColumn id="5554" xr3:uid="{0B00AEEE-9CC5-4733-97CD-EE590CD627C1}" name="Column5538"/>
    <tableColumn id="5555" xr3:uid="{6A74B288-7794-4C17-A4F7-E943882AE804}" name="Column5539"/>
    <tableColumn id="5556" xr3:uid="{EC800700-F68C-4718-BB93-9CD25BE3D74B}" name="Column5540"/>
    <tableColumn id="5557" xr3:uid="{177309E7-8345-4775-8A90-87848E0AF6A7}" name="Column5541"/>
    <tableColumn id="5558" xr3:uid="{36CA48E6-BA68-4AB5-BEEE-47641BEF9C45}" name="Column5542"/>
    <tableColumn id="5559" xr3:uid="{8A55FFC7-5785-4946-90FF-284414E93587}" name="Column5543"/>
    <tableColumn id="5560" xr3:uid="{0DAD1FC5-4845-49AA-959D-44A2ABD7224B}" name="Column5544"/>
    <tableColumn id="5561" xr3:uid="{4503A627-9253-4B84-8EE1-31EDB4DF15A6}" name="Column5545"/>
    <tableColumn id="5562" xr3:uid="{8B08099A-44B7-463D-94DF-599595335248}" name="Column5546"/>
    <tableColumn id="5563" xr3:uid="{73816614-5B7B-4F0F-85E3-EAB82EAD8CBF}" name="Column5547"/>
    <tableColumn id="5564" xr3:uid="{F065E84D-09A2-4A2C-AFDF-1634151890F1}" name="Column5548"/>
    <tableColumn id="5565" xr3:uid="{A041B01C-B90B-452F-99FA-6E2B5BAEF677}" name="Column5549"/>
    <tableColumn id="5566" xr3:uid="{4230BF24-A5BA-4814-8887-2A432230C2F1}" name="Column5550"/>
    <tableColumn id="5567" xr3:uid="{3BDFBD6B-E698-462C-9D9A-69F9042A61DC}" name="Column5551"/>
    <tableColumn id="5568" xr3:uid="{C5D65333-8095-4BF7-8098-884B8934A8E6}" name="Column5552"/>
    <tableColumn id="5569" xr3:uid="{457EE865-C84F-48E1-ABCD-B0E6D78E3B8E}" name="Column5553"/>
    <tableColumn id="5570" xr3:uid="{A446759F-EEFD-47C8-901D-9481F55A914F}" name="Column5554"/>
    <tableColumn id="5571" xr3:uid="{B202EEEA-CB87-4100-AD79-7AF8C72AC4CE}" name="Column5555"/>
    <tableColumn id="5572" xr3:uid="{C4C06BEE-5D7C-4A04-B3C2-01C2432374E0}" name="Column5556"/>
    <tableColumn id="5573" xr3:uid="{5658B5ED-E103-47A7-A2EA-7E48BE870B8C}" name="Column5557"/>
    <tableColumn id="5574" xr3:uid="{16A3DC8D-20BA-49F3-9E1D-0E3F121362B8}" name="Column5558"/>
    <tableColumn id="5575" xr3:uid="{C41D926D-67CD-4B5E-A9A1-98C4431A264F}" name="Column5559"/>
    <tableColumn id="5576" xr3:uid="{94B5ADF4-1BF7-4E8A-9C4B-883FC7CB0CCC}" name="Column5560"/>
    <tableColumn id="5577" xr3:uid="{747FBF7A-7FCE-4CFB-826F-4133AAA4FDF8}" name="Column5561"/>
    <tableColumn id="5578" xr3:uid="{0A1433FE-3C9A-4745-8965-E937E2C4A356}" name="Column5562"/>
    <tableColumn id="5579" xr3:uid="{E2F115E8-A4BC-4416-B529-4975825B3808}" name="Column5563"/>
    <tableColumn id="5580" xr3:uid="{58A7C7C3-2619-4B13-8233-B7E05EA89B39}" name="Column5564"/>
    <tableColumn id="5581" xr3:uid="{C79DE0AB-6DDA-4750-B429-BDABE98CD5B0}" name="Column5565"/>
    <tableColumn id="5582" xr3:uid="{DFF9C0B8-E286-4D39-A0E4-81188B2F1C39}" name="Column5566"/>
    <tableColumn id="5583" xr3:uid="{AB350CBC-7704-45F8-80AF-534E42347FC0}" name="Column5567"/>
    <tableColumn id="5584" xr3:uid="{017F63DB-E87A-47F9-B54A-805C0D92C05F}" name="Column5568"/>
    <tableColumn id="5585" xr3:uid="{65BF9244-2B4D-4656-8955-DF25BF05D97E}" name="Column5569"/>
    <tableColumn id="5586" xr3:uid="{016CC84F-6571-486C-AC8D-0DE7BB3D7CCE}" name="Column5570"/>
    <tableColumn id="5587" xr3:uid="{23FF5EFC-4068-421A-9591-58883C517414}" name="Column5571"/>
    <tableColumn id="5588" xr3:uid="{F2942BFA-4307-4F15-8724-23A7BD07C5F2}" name="Column5572"/>
    <tableColumn id="5589" xr3:uid="{C625A88C-8880-4050-89B4-2CF9974066C4}" name="Column5573"/>
    <tableColumn id="5590" xr3:uid="{9858B3AE-83CC-43FA-BC1C-2259301C94F7}" name="Column5574"/>
    <tableColumn id="5591" xr3:uid="{8C47C576-85CF-4F9A-AB58-87C377A5C9F3}" name="Column5575"/>
    <tableColumn id="5592" xr3:uid="{E98F2DF4-C268-494E-833A-33AC4A9D9F81}" name="Column5576"/>
    <tableColumn id="5593" xr3:uid="{42D652F2-F344-4399-9BB1-C61E25ECB4CC}" name="Column5577"/>
    <tableColumn id="5594" xr3:uid="{9D180AB8-3B8B-4C71-AF66-00F8A814A1F6}" name="Column5578"/>
    <tableColumn id="5595" xr3:uid="{67FD5693-C6E6-4415-823C-FBE9117F7581}" name="Column5579"/>
    <tableColumn id="5596" xr3:uid="{04E83634-29EC-4012-8FB9-94253943055D}" name="Column5580"/>
    <tableColumn id="5597" xr3:uid="{80BE620D-6A08-465C-9C5B-1E876E82257F}" name="Column5581"/>
    <tableColumn id="5598" xr3:uid="{81A6650E-FA9B-4D2E-B6BC-7693C1B584A0}" name="Column5582"/>
    <tableColumn id="5599" xr3:uid="{14FD7C46-2F01-4140-B090-9612F2837256}" name="Column5583"/>
    <tableColumn id="5600" xr3:uid="{71CD58DB-9062-48D3-B1DE-951F6908886D}" name="Column5584"/>
    <tableColumn id="5601" xr3:uid="{B13EA163-9C94-4AF0-9363-E35713892386}" name="Column5585"/>
    <tableColumn id="5602" xr3:uid="{E416EF1F-D550-4C32-BCFB-0F408F3F7271}" name="Column5586"/>
    <tableColumn id="5603" xr3:uid="{C7CFC102-6687-4C38-895B-120253BF1FB7}" name="Column5587"/>
    <tableColumn id="5604" xr3:uid="{9C0A7F84-2347-42C8-A853-2BD0792B514E}" name="Column5588"/>
    <tableColumn id="5605" xr3:uid="{B7191F78-23E1-49C0-9A93-DB9FC8A0A46B}" name="Column5589"/>
    <tableColumn id="5606" xr3:uid="{F00FAB0A-1DFC-49C2-9805-F0BB7DCC27BC}" name="Column5590"/>
    <tableColumn id="5607" xr3:uid="{EA311BC1-86DD-4300-86E5-45DC92157CDF}" name="Column5591"/>
    <tableColumn id="5608" xr3:uid="{A1A303E8-B591-4098-8624-CC558C3D58C7}" name="Column5592"/>
    <tableColumn id="5609" xr3:uid="{16C5EF0E-A2F3-48F8-B0C2-649E64B42E37}" name="Column5593"/>
    <tableColumn id="5610" xr3:uid="{B83437BE-ED38-4D08-B280-4BFDA13DBC8E}" name="Column5594"/>
    <tableColumn id="5611" xr3:uid="{1D202AF5-CA31-4406-81C9-7CDF88AB2138}" name="Column5595"/>
    <tableColumn id="5612" xr3:uid="{AF7CF54E-6DA6-4E67-8BBF-9AFA4670ECFA}" name="Column5596"/>
    <tableColumn id="5613" xr3:uid="{DD8F4D1C-C697-4CD2-90C2-D13B56FB6749}" name="Column5597"/>
    <tableColumn id="5614" xr3:uid="{66C57481-B6A2-4CBD-A7D5-72C8F0DCDC6F}" name="Column5598"/>
    <tableColumn id="5615" xr3:uid="{FA291326-C3BA-4EDE-865E-9CF0039CE3D2}" name="Column5599"/>
    <tableColumn id="5616" xr3:uid="{A94C2B55-36A4-4193-8674-87E01779BB44}" name="Column5600"/>
    <tableColumn id="5617" xr3:uid="{DEEBD530-424A-462D-9C66-03D597988FCD}" name="Column5601"/>
    <tableColumn id="5618" xr3:uid="{A35211B5-F00F-4FCF-B1F4-5E37F8E5293F}" name="Column5602"/>
    <tableColumn id="5619" xr3:uid="{E635323E-30ED-4E27-B1A8-B023154C2FC9}" name="Column5603"/>
    <tableColumn id="5620" xr3:uid="{DF360931-ECD3-4DE3-A0D9-AF5A696F4D34}" name="Column5604"/>
    <tableColumn id="5621" xr3:uid="{D15A739E-B97A-4511-B9AB-B7D7FF3DBF5C}" name="Column5605"/>
    <tableColumn id="5622" xr3:uid="{8B169533-1A2B-4202-857B-A00A3A8DD625}" name="Column5606"/>
    <tableColumn id="5623" xr3:uid="{F739B32A-612C-4438-BBEC-DF93DCD68900}" name="Column5607"/>
    <tableColumn id="5624" xr3:uid="{B326D04D-4DB9-439E-B5EE-605E7D0CBFC1}" name="Column5608"/>
    <tableColumn id="5625" xr3:uid="{599BE6DB-CAA4-440E-9CA3-C44D6A386CD5}" name="Column5609"/>
    <tableColumn id="5626" xr3:uid="{EC763120-E544-49DE-999E-86BF15187913}" name="Column5610"/>
    <tableColumn id="5627" xr3:uid="{544C68FF-41F4-472D-BE3D-9D9CAC7D996A}" name="Column5611"/>
    <tableColumn id="5628" xr3:uid="{4DB25D4C-C1A3-4738-BF8A-A6C50E5B72E6}" name="Column5612"/>
    <tableColumn id="5629" xr3:uid="{67F6C1F0-EC5A-4642-B6D7-B5A9D9ED0480}" name="Column5613"/>
    <tableColumn id="5630" xr3:uid="{575024EE-67F0-4317-8091-83FBA2F6D3D2}" name="Column5614"/>
    <tableColumn id="5631" xr3:uid="{4D756ACB-FBF6-4DF0-A4F5-07AFC12627A6}" name="Column5615"/>
    <tableColumn id="5632" xr3:uid="{F3CA2384-935C-4496-AA49-DFBB5F40F1FE}" name="Column5616"/>
    <tableColumn id="5633" xr3:uid="{DC2F55E7-781F-465A-8543-245EFBD2135D}" name="Column5617"/>
    <tableColumn id="5634" xr3:uid="{64458FAA-B3E7-4830-8BB0-A80B66CB499A}" name="Column5618"/>
    <tableColumn id="5635" xr3:uid="{AFC6DC82-F3D7-4D84-86EE-0F516323E7AF}" name="Column5619"/>
    <tableColumn id="5636" xr3:uid="{621A04C2-221D-47C7-9CE6-DEA735CB7F5E}" name="Column5620"/>
    <tableColumn id="5637" xr3:uid="{5F062986-EB1F-441B-9BF0-666E72CA01CD}" name="Column5621"/>
    <tableColumn id="5638" xr3:uid="{792FD6F5-0F18-4E91-B697-C30858784C4E}" name="Column5622"/>
    <tableColumn id="5639" xr3:uid="{79493D86-FC9D-4B38-B55E-BE10293C7D18}" name="Column5623"/>
    <tableColumn id="5640" xr3:uid="{0681BDD8-AAB6-4581-92F5-385A4D8E937E}" name="Column5624"/>
    <tableColumn id="5641" xr3:uid="{CEBC55F8-CC8D-4E3E-9A59-3EDB52E82EE9}" name="Column5625"/>
    <tableColumn id="5642" xr3:uid="{417D89B1-4E0F-432A-95F6-2D0F311D6CDE}" name="Column5626"/>
    <tableColumn id="5643" xr3:uid="{709C47AC-F8FF-41CB-8E4B-F2F44AD67474}" name="Column5627"/>
    <tableColumn id="5644" xr3:uid="{AC7E7B75-075A-4D9A-8BC7-F330EF6B604D}" name="Column5628"/>
    <tableColumn id="5645" xr3:uid="{D935BC6E-A610-4881-A8CC-6D14470E5A07}" name="Column5629"/>
    <tableColumn id="5646" xr3:uid="{DF063480-5652-412E-9DA9-A444F9E4DD8C}" name="Column5630"/>
    <tableColumn id="5647" xr3:uid="{19CCBCA7-BF0D-41E1-BD14-CDD96FB40529}" name="Column5631"/>
    <tableColumn id="5648" xr3:uid="{DDE0B0CD-E4DD-41C5-9F1A-1054311E16CC}" name="Column5632"/>
    <tableColumn id="5649" xr3:uid="{8D582C38-4D40-4C1E-89A0-5CC98D8952A7}" name="Column5633"/>
    <tableColumn id="5650" xr3:uid="{24AC0CB3-C093-4458-8133-79E636D97369}" name="Column5634"/>
    <tableColumn id="5651" xr3:uid="{F2C9798D-2023-42F3-8701-A505A6F5C47F}" name="Column5635"/>
    <tableColumn id="5652" xr3:uid="{B2D5D723-ADF6-4AD4-9E15-7D200D370B8A}" name="Column5636"/>
    <tableColumn id="5653" xr3:uid="{743E78B2-CB3B-457E-BFF2-46824CF21C85}" name="Column5637"/>
    <tableColumn id="5654" xr3:uid="{E86ACFC7-857B-4E61-8031-887C537249A8}" name="Column5638"/>
    <tableColumn id="5655" xr3:uid="{44B4194D-4E41-42FD-8797-C6F8C9CBBDF4}" name="Column5639"/>
    <tableColumn id="5656" xr3:uid="{04E50695-62AD-4450-BA84-8091411610CA}" name="Column5640"/>
    <tableColumn id="5657" xr3:uid="{C9471C8B-5ACD-4323-AE9F-A825A84D4290}" name="Column5641"/>
    <tableColumn id="5658" xr3:uid="{1B2B9E3D-7EDE-4189-98B9-D0BD07548D67}" name="Column5642"/>
    <tableColumn id="5659" xr3:uid="{1C4EE724-D5B9-4735-B9F4-5CDF0D2C21A5}" name="Column5643"/>
    <tableColumn id="5660" xr3:uid="{6A8E4C5D-8318-4E62-AA8D-A9923E1C3FA4}" name="Column5644"/>
    <tableColumn id="5661" xr3:uid="{4B7A7C27-4F32-4613-AAF0-36CF3E528BCB}" name="Column5645"/>
    <tableColumn id="5662" xr3:uid="{1FA7F668-292C-4E66-97E1-96FE0CB21AC7}" name="Column5646"/>
    <tableColumn id="5663" xr3:uid="{84BC640E-3537-4ED7-98F8-F7D42324891C}" name="Column5647"/>
    <tableColumn id="5664" xr3:uid="{56EA630F-1B85-4B98-B894-604B75B13C26}" name="Column5648"/>
    <tableColumn id="5665" xr3:uid="{A54AD023-221F-4D53-BE65-A9E35C1C7BB4}" name="Column5649"/>
    <tableColumn id="5666" xr3:uid="{A0F142F5-31C1-47FA-B6B3-53061C9BA2A3}" name="Column5650"/>
    <tableColumn id="5667" xr3:uid="{B2A831F1-CC2E-42C0-B5D6-269F7C509D4E}" name="Column5651"/>
    <tableColumn id="5668" xr3:uid="{54CCD58B-CEC0-4763-B5FA-DD00A4CF99B7}" name="Column5652"/>
    <tableColumn id="5669" xr3:uid="{73E92815-7BE5-414F-B56A-8C3FDC502670}" name="Column5653"/>
    <tableColumn id="5670" xr3:uid="{7B616720-B0DC-4642-A35C-B5C69BF22FC9}" name="Column5654"/>
    <tableColumn id="5671" xr3:uid="{838F135C-955F-47E2-93D1-7035A558E7A1}" name="Column5655"/>
    <tableColumn id="5672" xr3:uid="{7BE0498C-E2CC-4D2C-8879-84272D7E96D1}" name="Column5656"/>
    <tableColumn id="5673" xr3:uid="{EC41FC67-C546-49F3-87B4-7478564FC94B}" name="Column5657"/>
    <tableColumn id="5674" xr3:uid="{69819330-EEF3-4D9A-B9D7-E016AC3F7349}" name="Column5658"/>
    <tableColumn id="5675" xr3:uid="{7DE6CCEF-77EB-48C2-8A22-67AD3FEE1CEB}" name="Column5659"/>
    <tableColumn id="5676" xr3:uid="{FC968741-4A2E-4316-B917-558B74B5BE7B}" name="Column5660"/>
    <tableColumn id="5677" xr3:uid="{5C214C6E-43C6-47D8-B5FE-D7340A7CF336}" name="Column5661"/>
    <tableColumn id="5678" xr3:uid="{E5038584-E575-4C00-8E3D-A74DC1ABE84D}" name="Column5662"/>
    <tableColumn id="5679" xr3:uid="{7C551B60-8EB6-4221-AC62-87F1AC32392D}" name="Column5663"/>
    <tableColumn id="5680" xr3:uid="{EF3DD722-5D3C-43B2-98D8-C19A27C3DA04}" name="Column5664"/>
    <tableColumn id="5681" xr3:uid="{D45C1DE4-DE5A-45C1-8E85-6E15B4CE55DE}" name="Column5665"/>
    <tableColumn id="5682" xr3:uid="{C318CC57-AF45-4219-9291-329D0A425BE0}" name="Column5666"/>
    <tableColumn id="5683" xr3:uid="{DA77A6F9-88EC-4910-87CB-BFD6FAFFF1A2}" name="Column5667"/>
    <tableColumn id="5684" xr3:uid="{2738A09B-97AB-4D03-9710-3A0DD7646368}" name="Column5668"/>
    <tableColumn id="5685" xr3:uid="{260293CC-192B-401A-8F0E-D203F7464752}" name="Column5669"/>
    <tableColumn id="5686" xr3:uid="{7A566D31-E813-4C04-85ED-34B9DF5EF556}" name="Column5670"/>
    <tableColumn id="5687" xr3:uid="{AE302724-4136-461C-8B0A-0A99E72E0466}" name="Column5671"/>
    <tableColumn id="5688" xr3:uid="{77FA27C8-3E71-433D-AA13-82F74E80997F}" name="Column5672"/>
    <tableColumn id="5689" xr3:uid="{FE6943DD-0814-4AB8-B3F6-E407C76A119B}" name="Column5673"/>
    <tableColumn id="5690" xr3:uid="{4F692EE3-6A15-482C-B342-FDA4E9711011}" name="Column5674"/>
    <tableColumn id="5691" xr3:uid="{B30C0584-17D8-4157-87F1-9A1BF60F32FD}" name="Column5675"/>
    <tableColumn id="5692" xr3:uid="{699C2E58-DD19-4D5E-9282-F9FB6AE43E61}" name="Column5676"/>
    <tableColumn id="5693" xr3:uid="{ABC4A6B8-4B41-41A9-BB40-FF7E99B2D9F9}" name="Column5677"/>
    <tableColumn id="5694" xr3:uid="{34C022CF-522E-451B-ACA8-7F2B9134E4A5}" name="Column5678"/>
    <tableColumn id="5695" xr3:uid="{D180B7C2-96BD-4671-BD62-442A7721BE6C}" name="Column5679"/>
    <tableColumn id="5696" xr3:uid="{BE6C8ADF-AC49-4DA8-A9E8-7AF5900983B6}" name="Column5680"/>
    <tableColumn id="5697" xr3:uid="{F93A9BA9-A859-4757-9748-66BDC6C3EA59}" name="Column5681"/>
    <tableColumn id="5698" xr3:uid="{B3E6E0A0-3405-48CA-A96A-76D7F33BFFC4}" name="Column5682"/>
    <tableColumn id="5699" xr3:uid="{183CEE88-4A82-4EB3-BC5D-E19985E33CD7}" name="Column5683"/>
    <tableColumn id="5700" xr3:uid="{504DCDA8-D2BD-4D69-B866-76E4BB8B9752}" name="Column5684"/>
    <tableColumn id="5701" xr3:uid="{1B20BA9A-5F99-4AAD-9443-6BFC7B2998B6}" name="Column5685"/>
    <tableColumn id="5702" xr3:uid="{AF797CF9-472C-46CD-BEB2-E066E5AE559E}" name="Column5686"/>
    <tableColumn id="5703" xr3:uid="{78DCA87F-B823-4415-BCBC-4E4554BFC5B5}" name="Column5687"/>
    <tableColumn id="5704" xr3:uid="{DC6A3C7E-E47D-4681-9BA1-0656A1A16D02}" name="Column5688"/>
    <tableColumn id="5705" xr3:uid="{7A6F502B-F9BB-4FE4-B0C9-3B4E8DF9E892}" name="Column5689"/>
    <tableColumn id="5706" xr3:uid="{06AB7FE4-B737-49E9-9FE4-BF7577B03D51}" name="Column5690"/>
    <tableColumn id="5707" xr3:uid="{EEBF95DC-2B4A-4394-B0FF-4C98DD333C7F}" name="Column5691"/>
    <tableColumn id="5708" xr3:uid="{04B0F8BF-8815-4B8D-9C41-52575E0E46E0}" name="Column5692"/>
    <tableColumn id="5709" xr3:uid="{5EA01D82-4473-4C82-ABFA-BB580405C84C}" name="Column5693"/>
    <tableColumn id="5710" xr3:uid="{D8D3B4BA-BCE4-4C02-9859-D8DEFFEF08B7}" name="Column5694"/>
    <tableColumn id="5711" xr3:uid="{845451C8-CB4F-4304-AF8A-9A23BF179950}" name="Column5695"/>
    <tableColumn id="5712" xr3:uid="{5AA8D5AF-7D04-4974-B28E-429AC60CFBA5}" name="Column5696"/>
    <tableColumn id="5713" xr3:uid="{EABF3FD7-5798-4973-9F4A-69F9897711B5}" name="Column5697"/>
    <tableColumn id="5714" xr3:uid="{DAFC269F-83DA-4ABA-9878-D0204074771D}" name="Column5698"/>
    <tableColumn id="5715" xr3:uid="{7ABD89BE-63C1-4D04-BFFB-FB820024D3CF}" name="Column5699"/>
    <tableColumn id="5716" xr3:uid="{57A027FD-E8C6-4AEA-9010-98ECE427E212}" name="Column5700"/>
    <tableColumn id="5717" xr3:uid="{90629C2E-B843-48E5-B9A0-098DB440324E}" name="Column5701"/>
    <tableColumn id="5718" xr3:uid="{3E5E6A07-93DF-4758-B417-9D4BB582E8E2}" name="Column5702"/>
    <tableColumn id="5719" xr3:uid="{2098650A-CE2A-4FC7-9A49-9C4AA6786BEC}" name="Column5703"/>
    <tableColumn id="5720" xr3:uid="{0E31A7C1-7B2D-4D80-8246-607EEB7D6FD0}" name="Column5704"/>
    <tableColumn id="5721" xr3:uid="{8A9151F8-EEF0-4184-9356-41555CD91880}" name="Column5705"/>
    <tableColumn id="5722" xr3:uid="{62A9B2BE-5E9C-4002-8A5D-3A778CCF9FCC}" name="Column5706"/>
    <tableColumn id="5723" xr3:uid="{3359DE1A-D698-4549-993F-1ED2F0618C54}" name="Column5707"/>
    <tableColumn id="5724" xr3:uid="{7ACC384B-AA57-48DD-83BE-5589A3B12333}" name="Column5708"/>
    <tableColumn id="5725" xr3:uid="{0AE87E9C-2F39-4F0B-96F5-004FC8DAB822}" name="Column5709"/>
    <tableColumn id="5726" xr3:uid="{43FC39D5-FD45-4F2C-8559-36FE1CF62B82}" name="Column5710"/>
    <tableColumn id="5727" xr3:uid="{B9B48536-8058-4B27-99B7-D7211B51A4BE}" name="Column5711"/>
    <tableColumn id="5728" xr3:uid="{B5EB2E3E-DBB3-4EF1-826B-45FA2D220A66}" name="Column5712"/>
    <tableColumn id="5729" xr3:uid="{B0394EC7-ABDE-4F05-B3D8-1BB28756C68E}" name="Column5713"/>
    <tableColumn id="5730" xr3:uid="{FFF93214-548B-48EC-98C8-8840507FC8B2}" name="Column5714"/>
    <tableColumn id="5731" xr3:uid="{B57F8D6D-C341-4B36-B119-C5A5224BA597}" name="Column5715"/>
    <tableColumn id="5732" xr3:uid="{AAA1F672-F41D-4538-94A8-01A043945A54}" name="Column5716"/>
    <tableColumn id="5733" xr3:uid="{EB8B208A-27B0-4536-A4D2-519189366C93}" name="Column5717"/>
    <tableColumn id="5734" xr3:uid="{79FAAD3D-8322-4B1F-B4E9-DFD801DCEC43}" name="Column5718"/>
    <tableColumn id="5735" xr3:uid="{6EE8C0E1-95F6-4FDA-A4DB-4411B6C461D3}" name="Column5719"/>
    <tableColumn id="5736" xr3:uid="{4AF2670F-5068-4770-816A-1F273B087354}" name="Column5720"/>
    <tableColumn id="5737" xr3:uid="{3E51EBA7-06FF-4033-ADD7-B3B505B5E6EA}" name="Column5721"/>
    <tableColumn id="5738" xr3:uid="{8CA3E2EE-C43A-4859-BDCE-25A07F5D474D}" name="Column5722"/>
    <tableColumn id="5739" xr3:uid="{1AC0DB50-6CAE-40A2-BF65-0B91E455A6B5}" name="Column5723"/>
    <tableColumn id="5740" xr3:uid="{60CC3656-03CB-4097-BF24-CA44265AC704}" name="Column5724"/>
    <tableColumn id="5741" xr3:uid="{F3E6A554-6CAD-4164-808A-DCC79EE34EAD}" name="Column5725"/>
    <tableColumn id="5742" xr3:uid="{0F11C7A7-E458-4383-829C-462CA4CAF53A}" name="Column5726"/>
    <tableColumn id="5743" xr3:uid="{2ADCA435-199C-42AB-89FD-6F9CAE24B487}" name="Column5727"/>
    <tableColumn id="5744" xr3:uid="{E7F361ED-79E6-4EA1-871B-2D459BA9ECE4}" name="Column5728"/>
    <tableColumn id="5745" xr3:uid="{552456EE-0FCA-40CF-9E43-9ACA0C8997CB}" name="Column5729"/>
    <tableColumn id="5746" xr3:uid="{D02BC418-49E1-471B-ADCD-1CE14FBBB76C}" name="Column5730"/>
    <tableColumn id="5747" xr3:uid="{AA9E0624-2DAD-4928-A191-B1E70BA6BA18}" name="Column5731"/>
    <tableColumn id="5748" xr3:uid="{2B7E4A1D-DEB4-4C90-969E-6BEDB2DDD986}" name="Column5732"/>
    <tableColumn id="5749" xr3:uid="{815F67A2-F8BE-4EB7-A066-1B062BA3A9DC}" name="Column5733"/>
    <tableColumn id="5750" xr3:uid="{6D058999-03E2-4AF3-840C-9987C30335B9}" name="Column5734"/>
    <tableColumn id="5751" xr3:uid="{D75A1FA4-B500-49B2-A087-AFD49A20EBE1}" name="Column5735"/>
    <tableColumn id="5752" xr3:uid="{F5358ACD-0285-44F2-95C3-EA3E6914509E}" name="Column5736"/>
    <tableColumn id="5753" xr3:uid="{BBBC1784-9457-438F-A60F-EA04E33BE9DF}" name="Column5737"/>
    <tableColumn id="5754" xr3:uid="{90EA3054-956A-49D6-A3AB-BB430D97DEDB}" name="Column5738"/>
    <tableColumn id="5755" xr3:uid="{FBFE0071-1A2D-4F02-9307-717B3D248767}" name="Column5739"/>
    <tableColumn id="5756" xr3:uid="{C61D6101-7777-4323-945C-9C38AD46949F}" name="Column5740"/>
    <tableColumn id="5757" xr3:uid="{F0FFD676-CCBB-4EE7-9C8A-00787FDB8636}" name="Column5741"/>
    <tableColumn id="5758" xr3:uid="{62E31DB3-D095-452E-840B-195D80548096}" name="Column5742"/>
    <tableColumn id="5759" xr3:uid="{E2FFBF02-AFFC-47DF-AAFA-31F4E5939191}" name="Column5743"/>
    <tableColumn id="5760" xr3:uid="{93857685-2732-4638-A4D8-94EABB569A39}" name="Column5744"/>
    <tableColumn id="5761" xr3:uid="{635BC967-CE08-484A-B7AD-C0DB3EF02553}" name="Column5745"/>
    <tableColumn id="5762" xr3:uid="{014B4313-749A-4CD9-9459-71E03F34F5D9}" name="Column5746"/>
    <tableColumn id="5763" xr3:uid="{EA26FF34-D5F7-46C7-9E40-9541D368C84D}" name="Column5747"/>
    <tableColumn id="5764" xr3:uid="{104ED325-54BD-4489-B5BD-FF7A8FC4B3A0}" name="Column5748"/>
    <tableColumn id="5765" xr3:uid="{5EC10031-4098-46B5-9F2E-E1DCB84C5A32}" name="Column5749"/>
    <tableColumn id="5766" xr3:uid="{F47ADB11-D9B3-4CA3-9500-DB2623A70D9A}" name="Column5750"/>
    <tableColumn id="5767" xr3:uid="{C7BB39AD-B28E-4CA6-A2A0-884299E11CB2}" name="Column5751"/>
    <tableColumn id="5768" xr3:uid="{DB83D919-184A-450B-BF11-37AC39F72CB6}" name="Column5752"/>
    <tableColumn id="5769" xr3:uid="{4F035A51-4A21-421A-80B9-2906DADB077F}" name="Column5753"/>
    <tableColumn id="5770" xr3:uid="{C115386B-46AB-4705-872A-815ED3F5E21C}" name="Column5754"/>
    <tableColumn id="5771" xr3:uid="{F21C8C15-47FF-44CD-8613-F6384CC4732C}" name="Column5755"/>
    <tableColumn id="5772" xr3:uid="{DB5EF9F1-AB05-4047-9FE2-86318E960FE4}" name="Column5756"/>
    <tableColumn id="5773" xr3:uid="{E36AA119-1871-43D0-863F-C17E0DC7C25F}" name="Column5757"/>
    <tableColumn id="5774" xr3:uid="{6E5BD386-E6F9-4A21-BD71-07B3F4CEA663}" name="Column5758"/>
    <tableColumn id="5775" xr3:uid="{91F507F1-21F4-4873-AC83-2F720481892D}" name="Column5759"/>
    <tableColumn id="5776" xr3:uid="{41139913-4C14-41C3-8787-F299D5071335}" name="Column5760"/>
    <tableColumn id="5777" xr3:uid="{25B08BBD-4DDA-42EF-8AFF-3587529D53E1}" name="Column5761"/>
    <tableColumn id="5778" xr3:uid="{F095BE89-8368-4686-A281-1787E1873336}" name="Column5762"/>
    <tableColumn id="5779" xr3:uid="{188C583B-5897-45B5-A97C-1675D2E0262E}" name="Column5763"/>
    <tableColumn id="5780" xr3:uid="{6A917011-936E-41B6-9CD5-543909C3C978}" name="Column5764"/>
    <tableColumn id="5781" xr3:uid="{381F4F5B-2B2E-4ED4-83FF-643D782DE26C}" name="Column5765"/>
    <tableColumn id="5782" xr3:uid="{29D62D1E-B9A2-4F55-8C36-6CDEDA8E33CE}" name="Column5766"/>
    <tableColumn id="5783" xr3:uid="{646DE7CB-562C-4275-9722-2875FC91AFDC}" name="Column5767"/>
    <tableColumn id="5784" xr3:uid="{80A8F644-172F-4BAF-B323-F75B9FD7499F}" name="Column5768"/>
    <tableColumn id="5785" xr3:uid="{CB5B3006-CDF8-4823-AD77-00273A255D0E}" name="Column5769"/>
    <tableColumn id="5786" xr3:uid="{BDD7EA26-7117-4638-AD0F-92665EF0C066}" name="Column5770"/>
    <tableColumn id="5787" xr3:uid="{226D111D-D3C3-4836-85DC-C59F45BB373C}" name="Column5771"/>
    <tableColumn id="5788" xr3:uid="{2F7B033F-E386-448E-A103-8EDDF1B9F598}" name="Column5772"/>
    <tableColumn id="5789" xr3:uid="{3ADE174D-42A2-42BB-84CE-EA3EE200840B}" name="Column5773"/>
    <tableColumn id="5790" xr3:uid="{73444B8F-2F4D-40EE-B164-61EF5476878C}" name="Column5774"/>
    <tableColumn id="5791" xr3:uid="{410286A9-8004-4519-AC70-1CEC6E143738}" name="Column5775"/>
    <tableColumn id="5792" xr3:uid="{A6CCE695-2157-4207-AABC-E8901074F625}" name="Column5776"/>
    <tableColumn id="5793" xr3:uid="{9A362D5C-1CC9-46FE-9501-F3606AE1099F}" name="Column5777"/>
    <tableColumn id="5794" xr3:uid="{54637997-4F5D-40A9-B1D5-A8E0FA7C7843}" name="Column5778"/>
    <tableColumn id="5795" xr3:uid="{72B49AA1-0CB6-4040-A1C3-ECBE3AD4B0D8}" name="Column5779"/>
    <tableColumn id="5796" xr3:uid="{96817D41-4BDE-49A3-90CA-B102B0C2D9AE}" name="Column5780"/>
    <tableColumn id="5797" xr3:uid="{D30B919B-77F6-4CC3-A8CB-0F929AD49B86}" name="Column5781"/>
    <tableColumn id="5798" xr3:uid="{A369E401-91B0-4B6C-8E11-986D8F9C284A}" name="Column5782"/>
    <tableColumn id="5799" xr3:uid="{8B261EEA-77C6-48C3-9885-BD40392EB7D8}" name="Column5783"/>
    <tableColumn id="5800" xr3:uid="{A9668866-1E9B-4FCC-B2B3-12F5F986E553}" name="Column5784"/>
    <tableColumn id="5801" xr3:uid="{75E535AE-2250-4EBD-BE1A-29DAE584CEFE}" name="Column5785"/>
    <tableColumn id="5802" xr3:uid="{128D6F0F-DD62-41B1-9001-D330D5DA07C2}" name="Column5786"/>
    <tableColumn id="5803" xr3:uid="{B0ECED04-EBA2-4E7D-A703-DCBD6415780A}" name="Column5787"/>
    <tableColumn id="5804" xr3:uid="{E37B5BB9-9F7B-441D-AFE5-DCD1FEA0EAA0}" name="Column5788"/>
    <tableColumn id="5805" xr3:uid="{ACE24684-7B09-4F31-84A8-32461287C766}" name="Column5789"/>
    <tableColumn id="5806" xr3:uid="{6FAFA4EC-575A-4E2F-B55D-27167C951DF9}" name="Column5790"/>
    <tableColumn id="5807" xr3:uid="{A31D14DF-1CBC-4994-8515-92C33DD7EA76}" name="Column5791"/>
    <tableColumn id="5808" xr3:uid="{9F5298B7-B749-4C8D-A140-431191DF8EAA}" name="Column5792"/>
    <tableColumn id="5809" xr3:uid="{CDD5DDA0-6CD5-44E1-BE1F-B47C5612E028}" name="Column5793"/>
    <tableColumn id="5810" xr3:uid="{1BB72CAF-1BE0-4182-9DAA-29395A6032D2}" name="Column5794"/>
    <tableColumn id="5811" xr3:uid="{D56BFE00-82DF-4380-A406-0AE6AEAB34E5}" name="Column5795"/>
    <tableColumn id="5812" xr3:uid="{D403F1BB-31DA-4829-BD04-D58227A1020D}" name="Column5796"/>
    <tableColumn id="5813" xr3:uid="{D43FBA5B-18EB-4E89-A311-53541C4F2D0F}" name="Column5797"/>
    <tableColumn id="5814" xr3:uid="{E2C7BF09-67BD-465F-8129-62F4B6957B02}" name="Column5798"/>
    <tableColumn id="5815" xr3:uid="{0FD6ADF1-6BBF-408C-8840-6AFB0BAA6BE0}" name="Column5799"/>
    <tableColumn id="5816" xr3:uid="{3BDCA3B2-71F3-4EB0-B1D8-BC9EF2A69D05}" name="Column5800"/>
    <tableColumn id="5817" xr3:uid="{46E580C7-3B34-47B9-87D8-2F52FD269C9E}" name="Column5801"/>
    <tableColumn id="5818" xr3:uid="{0C4845A8-D517-43A1-8EAA-1CBE941C469D}" name="Column5802"/>
    <tableColumn id="5819" xr3:uid="{E0684044-7962-44F7-B71B-0885F8D1387C}" name="Column5803"/>
    <tableColumn id="5820" xr3:uid="{AAC62A05-1F61-4457-AC0E-EFD1E7765B2D}" name="Column5804"/>
    <tableColumn id="5821" xr3:uid="{86AFDD01-E7F5-407E-94D9-96FE5303A460}" name="Column5805"/>
    <tableColumn id="5822" xr3:uid="{AC89B9F9-622D-4235-81AE-F0412D2F342C}" name="Column5806"/>
    <tableColumn id="5823" xr3:uid="{429B26E7-3385-4791-AAAA-D7920F507F1B}" name="Column5807"/>
    <tableColumn id="5824" xr3:uid="{6C38EDD4-2700-4D7E-AC46-43789A2185DA}" name="Column5808"/>
    <tableColumn id="5825" xr3:uid="{5D8501F9-C3D1-42C5-A9D3-E3685BDEDD7C}" name="Column5809"/>
    <tableColumn id="5826" xr3:uid="{471DC381-A361-41C6-B761-2F910AB3155B}" name="Column5810"/>
    <tableColumn id="5827" xr3:uid="{A29EA8FE-6635-459D-A3F3-39F621930D77}" name="Column5811"/>
    <tableColumn id="5828" xr3:uid="{832EE766-A693-4A59-94F5-DE6122B5829A}" name="Column5812"/>
    <tableColumn id="5829" xr3:uid="{C9BA7E86-41F6-4EC4-A2F3-0E1C28C726B7}" name="Column5813"/>
    <tableColumn id="5830" xr3:uid="{2B463643-9767-43BD-93A4-1B81A631E307}" name="Column5814"/>
    <tableColumn id="5831" xr3:uid="{87B90119-E91D-482A-AD48-F9FFB92747EF}" name="Column5815"/>
    <tableColumn id="5832" xr3:uid="{9B5BBF45-C9A8-4D0B-AAD9-BAB8FBB43A19}" name="Column5816"/>
    <tableColumn id="5833" xr3:uid="{BA0F6937-0C84-41A6-99A6-8F29CAD9803B}" name="Column5817"/>
    <tableColumn id="5834" xr3:uid="{64DE1912-71B6-4A69-AA50-F78A04630019}" name="Column5818"/>
    <tableColumn id="5835" xr3:uid="{3D533308-1DE2-4427-9935-6FD6DF7C7A07}" name="Column5819"/>
    <tableColumn id="5836" xr3:uid="{6F6BB93E-F491-4127-96B9-C6E44150EF34}" name="Column5820"/>
    <tableColumn id="5837" xr3:uid="{307DEAA4-52AE-4B6C-9789-A2368BA01A21}" name="Column5821"/>
    <tableColumn id="5838" xr3:uid="{8F3B3A51-B140-414B-BD8C-3F135AAB3E09}" name="Column5822"/>
    <tableColumn id="5839" xr3:uid="{B69258D2-9307-44C4-B595-0504255CA760}" name="Column5823"/>
    <tableColumn id="5840" xr3:uid="{664CFC31-C361-495D-91C7-D87DABCCDE2F}" name="Column5824"/>
    <tableColumn id="5841" xr3:uid="{157A5E32-D7D8-4306-BF42-E805F6427CFE}" name="Column5825"/>
    <tableColumn id="5842" xr3:uid="{4AE4B6AB-4870-4EC2-8139-36A39D243AA7}" name="Column5826"/>
    <tableColumn id="5843" xr3:uid="{4C3CBB61-4856-4ACD-98AF-C370FBBBBC3B}" name="Column5827"/>
    <tableColumn id="5844" xr3:uid="{5146AFDE-062E-496B-8BA8-8DC828801F3C}" name="Column5828"/>
    <tableColumn id="5845" xr3:uid="{ED9E76A5-FA7D-4311-A796-BFA8F57A1490}" name="Column5829"/>
    <tableColumn id="5846" xr3:uid="{6FDF0C76-7D84-4941-9BA7-59EFCB4016C7}" name="Column5830"/>
    <tableColumn id="5847" xr3:uid="{7408C88A-8EAA-44E4-9F14-C55B6D7C56F3}" name="Column5831"/>
    <tableColumn id="5848" xr3:uid="{A590ABF7-62BC-43B6-B629-B65C35487276}" name="Column5832"/>
    <tableColumn id="5849" xr3:uid="{A757E1A8-9914-4B1B-A610-2FCF5E5A406A}" name="Column5833"/>
    <tableColumn id="5850" xr3:uid="{BAEDD0DF-A7E1-480C-8A89-92A796CED9A9}" name="Column5834"/>
    <tableColumn id="5851" xr3:uid="{2A32F52A-7DD0-4D24-90AB-9951A240C230}" name="Column5835"/>
    <tableColumn id="5852" xr3:uid="{BA1D770D-298A-4036-BFC3-C6B6CB429416}" name="Column5836"/>
    <tableColumn id="5853" xr3:uid="{8C861D3A-F8A1-4D30-92AE-85477840B276}" name="Column5837"/>
    <tableColumn id="5854" xr3:uid="{DDB70AB7-F902-46BA-B7E6-92E67879C134}" name="Column5838"/>
    <tableColumn id="5855" xr3:uid="{8C1201A8-81D4-45F9-AB09-FD2990A7CA98}" name="Column5839"/>
    <tableColumn id="5856" xr3:uid="{48BCAB1C-5682-42C3-9CFC-E19EB4A058E0}" name="Column5840"/>
    <tableColumn id="5857" xr3:uid="{B9F3DDC6-81BD-4803-B0E4-FFEE5C395E3C}" name="Column5841"/>
    <tableColumn id="5858" xr3:uid="{B6CAC13B-277E-4E2C-AB67-7E25F44B2B2B}" name="Column5842"/>
    <tableColumn id="5859" xr3:uid="{74A975F1-2A29-4907-AE4B-DD61FE2A9387}" name="Column5843"/>
    <tableColumn id="5860" xr3:uid="{33645897-E76E-4194-AFBB-BBD6E79DFE0D}" name="Column5844"/>
    <tableColumn id="5861" xr3:uid="{18602004-3E83-4C5A-83E7-DED6814B1BBD}" name="Column5845"/>
    <tableColumn id="5862" xr3:uid="{12EF0BB9-5D43-4B4A-9D57-5EE03AF5C7D3}" name="Column5846"/>
    <tableColumn id="5863" xr3:uid="{EA6C90CC-4A8B-494E-967E-A067B586020D}" name="Column5847"/>
    <tableColumn id="5864" xr3:uid="{EA993513-5953-421C-A063-62614DCB1788}" name="Column5848"/>
    <tableColumn id="5865" xr3:uid="{7D778883-DCAA-45A5-9BC0-DF7A084F1DE5}" name="Column5849"/>
    <tableColumn id="5866" xr3:uid="{470548B4-AF0E-44C0-BF82-1018243868D7}" name="Column5850"/>
    <tableColumn id="5867" xr3:uid="{157C71B7-20AA-4E4A-873E-0985D8AA2448}" name="Column5851"/>
    <tableColumn id="5868" xr3:uid="{12FB988F-4D82-4300-A240-22DA39A21D4A}" name="Column5852"/>
    <tableColumn id="5869" xr3:uid="{B6827913-3EA3-4F6A-846D-E00965A393C0}" name="Column5853"/>
    <tableColumn id="5870" xr3:uid="{EA2E1186-6A94-4B26-8326-DE980541D426}" name="Column5854"/>
    <tableColumn id="5871" xr3:uid="{990BE205-E3F4-4691-9CD6-4AFFB3A50886}" name="Column5855"/>
    <tableColumn id="5872" xr3:uid="{9A479677-2821-4CC2-9D8D-4A73C0CCC43F}" name="Column5856"/>
    <tableColumn id="5873" xr3:uid="{1A2D78E6-72AB-4BF7-AFE7-DAA1F196E5DE}" name="Column5857"/>
    <tableColumn id="5874" xr3:uid="{53DAD7E3-4CF9-4C21-A0D0-392E5B3F8029}" name="Column5858"/>
    <tableColumn id="5875" xr3:uid="{76D3CF34-0E8C-4A51-A39C-5AC211DCFA85}" name="Column5859"/>
    <tableColumn id="5876" xr3:uid="{2DC9BBB3-1222-47DE-9F94-6D4002CA2DE3}" name="Column5860"/>
    <tableColumn id="5877" xr3:uid="{D9483F7D-0BFD-4AE2-AED4-67BD6972FEBA}" name="Column5861"/>
    <tableColumn id="5878" xr3:uid="{6CE3708D-D7E6-4C3F-8A0F-5305BCD0546C}" name="Column5862"/>
    <tableColumn id="5879" xr3:uid="{88C72546-8E49-44BE-B789-40D78A730BE8}" name="Column5863"/>
    <tableColumn id="5880" xr3:uid="{675BA471-B65D-4D36-BE81-BCAB51CC3840}" name="Column5864"/>
    <tableColumn id="5881" xr3:uid="{30FD2A7F-AD25-41BF-AA59-36B691690E85}" name="Column5865"/>
    <tableColumn id="5882" xr3:uid="{939B9BC9-274E-4B61-86E2-4DEB21AAE776}" name="Column5866"/>
    <tableColumn id="5883" xr3:uid="{08B28255-74C5-4685-A2A9-4ED6083D7D50}" name="Column5867"/>
    <tableColumn id="5884" xr3:uid="{0B015A4D-89BB-463D-AB44-9579F2DE2187}" name="Column5868"/>
    <tableColumn id="5885" xr3:uid="{63996BD0-B966-4603-A3FF-A07BD668AC6A}" name="Column5869"/>
    <tableColumn id="5886" xr3:uid="{4D47AB60-0C32-4FDC-9452-D61BA1B09C43}" name="Column5870"/>
    <tableColumn id="5887" xr3:uid="{07CB9B34-AE5F-4AA7-BE0C-AA85258D7E56}" name="Column5871"/>
    <tableColumn id="5888" xr3:uid="{B21ADF04-94F4-4AED-8C9A-5509EF258956}" name="Column5872"/>
    <tableColumn id="5889" xr3:uid="{21A9FE6D-C80D-42AD-9440-2CCE58EFE6C7}" name="Column5873"/>
    <tableColumn id="5890" xr3:uid="{D673F788-237A-4CE3-9949-BC600EEE9B9C}" name="Column5874"/>
    <tableColumn id="5891" xr3:uid="{F87A864F-683B-43EC-A125-67B74BD0161D}" name="Column5875"/>
    <tableColumn id="5892" xr3:uid="{D19FFFB1-19C8-4CF6-9864-2D4942642DE4}" name="Column5876"/>
    <tableColumn id="5893" xr3:uid="{92D79FF6-3FA2-4D85-AB77-3B057B6D3258}" name="Column5877"/>
    <tableColumn id="5894" xr3:uid="{59C2C417-5B70-4D16-9D0C-3C86495C545F}" name="Column5878"/>
    <tableColumn id="5895" xr3:uid="{10723B0E-9742-48F9-96F1-4681F13D5ED8}" name="Column5879"/>
    <tableColumn id="5896" xr3:uid="{1DAB4464-2D0C-4B23-856E-7F905ACBFF54}" name="Column5880"/>
    <tableColumn id="5897" xr3:uid="{6C1261BE-5E01-4D88-9C6A-C719E0185F92}" name="Column5881"/>
    <tableColumn id="5898" xr3:uid="{C56C71C4-EAEE-4B71-9D80-E9ADB4B251F2}" name="Column5882"/>
    <tableColumn id="5899" xr3:uid="{15A60FB0-A839-4F3C-BC73-15674B50D764}" name="Column5883"/>
    <tableColumn id="5900" xr3:uid="{1EE9D6F2-9B21-4A04-863C-CAE600E28753}" name="Column5884"/>
    <tableColumn id="5901" xr3:uid="{3E264C1F-516A-46A3-A886-837C8529F865}" name="Column5885"/>
    <tableColumn id="5902" xr3:uid="{8E42FDD4-608F-4191-8DA0-5138A9C48FD6}" name="Column5886"/>
    <tableColumn id="5903" xr3:uid="{3640EDC3-81BF-4119-8886-1FDB016477E5}" name="Column5887"/>
    <tableColumn id="5904" xr3:uid="{7D29DCF0-2734-4FE6-BE84-A563CF887D6D}" name="Column5888"/>
    <tableColumn id="5905" xr3:uid="{9FB2BBA6-6FD2-492C-A78C-C6DBA056DC97}" name="Column5889"/>
    <tableColumn id="5906" xr3:uid="{94F2ED6B-D9E2-41FA-852E-821518BF67E5}" name="Column5890"/>
    <tableColumn id="5907" xr3:uid="{63DA3B3D-70FE-45C5-BDEC-89FC582BFC4C}" name="Column5891"/>
    <tableColumn id="5908" xr3:uid="{8F2E5BFC-2C68-4365-AE5E-6FAECF27DF73}" name="Column5892"/>
    <tableColumn id="5909" xr3:uid="{10169499-074D-48EB-84D1-FCB137001279}" name="Column5893"/>
    <tableColumn id="5910" xr3:uid="{9C3FD62A-7118-4144-B029-B49E77B063B8}" name="Column5894"/>
    <tableColumn id="5911" xr3:uid="{51CD0F2B-4E65-4C53-9F9C-7A5C235A2143}" name="Column5895"/>
    <tableColumn id="5912" xr3:uid="{D4EF25A8-BDBB-41E6-A203-E2B6330ECEE3}" name="Column5896"/>
    <tableColumn id="5913" xr3:uid="{4C7330C8-531F-4305-B10F-DF6AAD294F08}" name="Column5897"/>
    <tableColumn id="5914" xr3:uid="{6BA73B24-8CB5-49AC-AA8A-CE33011F54E3}" name="Column5898"/>
    <tableColumn id="5915" xr3:uid="{6804C17C-CA7E-48F5-B281-FB67B81971D9}" name="Column5899"/>
    <tableColumn id="5916" xr3:uid="{BFC261B5-F673-4BC7-AB84-0A88F1C74917}" name="Column5900"/>
    <tableColumn id="5917" xr3:uid="{36A1926C-C4E5-46DD-9F06-BE3A146E8ADC}" name="Column5901"/>
    <tableColumn id="5918" xr3:uid="{DBF50ED3-2F08-4893-9F26-186880277253}" name="Column5902"/>
    <tableColumn id="5919" xr3:uid="{1818DF64-57AD-42F5-BBE7-F3691DF37116}" name="Column5903"/>
    <tableColumn id="5920" xr3:uid="{B276E832-B001-4B52-A16B-557C0D7816FA}" name="Column5904"/>
    <tableColumn id="5921" xr3:uid="{793AA0E2-973D-4715-B12E-CCEE168D66B1}" name="Column5905"/>
    <tableColumn id="5922" xr3:uid="{81C5508A-BE8E-4140-9391-A39B883D8556}" name="Column5906"/>
    <tableColumn id="5923" xr3:uid="{EDEAE50B-C143-47EA-AA04-C1E2E3570832}" name="Column5907"/>
    <tableColumn id="5924" xr3:uid="{D5B6D941-E3BF-4C34-98C2-08FF88CCE5FB}" name="Column5908"/>
    <tableColumn id="5925" xr3:uid="{30FA4561-955D-4F7E-8B81-EB8A85AB6BF7}" name="Column5909"/>
    <tableColumn id="5926" xr3:uid="{F516D89A-8954-43E6-B1E5-E02CA894C9CE}" name="Column5910"/>
    <tableColumn id="5927" xr3:uid="{8AEC6681-1D48-46F2-B187-F9EE5AA85A1D}" name="Column5911"/>
    <tableColumn id="5928" xr3:uid="{E2DD9552-187B-4546-8AF4-76F9E5DAA1A4}" name="Column5912"/>
    <tableColumn id="5929" xr3:uid="{2C6410BE-6985-445A-B9DC-1505E2102FC4}" name="Column5913"/>
    <tableColumn id="5930" xr3:uid="{6A0C387A-6B3A-43B9-8A91-E0270586662C}" name="Column5914"/>
    <tableColumn id="5931" xr3:uid="{0C05D9E1-3A5E-4F49-B507-16F0A895E79A}" name="Column5915"/>
    <tableColumn id="5932" xr3:uid="{FE64619F-9FBC-419C-B308-B31A1439CEC9}" name="Column5916"/>
    <tableColumn id="5933" xr3:uid="{C68317E7-B906-457C-94C8-4DA19650BDEC}" name="Column5917"/>
    <tableColumn id="5934" xr3:uid="{B1764025-951C-45E7-A3C9-2076AAC1D27C}" name="Column5918"/>
    <tableColumn id="5935" xr3:uid="{68205EAD-A97D-4389-A586-4B4EE77C0768}" name="Column5919"/>
    <tableColumn id="5936" xr3:uid="{2C1A69B5-1E5C-46EF-87E7-3ED0169C97C3}" name="Column5920"/>
    <tableColumn id="5937" xr3:uid="{DFB6BE27-4189-4D1B-84A7-C73E716868C7}" name="Column5921"/>
    <tableColumn id="5938" xr3:uid="{CC1D2FAC-E5FF-43BF-9853-BEFE6565331C}" name="Column5922"/>
    <tableColumn id="5939" xr3:uid="{6BF7FA55-C059-43A8-B10C-98AEA174DB4F}" name="Column5923"/>
    <tableColumn id="5940" xr3:uid="{903785B8-677E-40EC-9CAE-16BBBB8A75EB}" name="Column5924"/>
    <tableColumn id="5941" xr3:uid="{9633FAC4-BE2D-4929-81A7-797FC2B6C1D0}" name="Column5925"/>
    <tableColumn id="5942" xr3:uid="{B059F2D2-6B83-43A5-AF66-EFA7DD194CB4}" name="Column5926"/>
    <tableColumn id="5943" xr3:uid="{D76F3B81-0CFB-4412-8940-E863CD38A7F8}" name="Column5927"/>
    <tableColumn id="5944" xr3:uid="{98C7D1C3-177E-4342-BD36-B24AF93DC8B8}" name="Column5928"/>
    <tableColumn id="5945" xr3:uid="{AC9986AA-01CA-484A-9365-F244088A4405}" name="Column5929"/>
    <tableColumn id="5946" xr3:uid="{CAAF4FF5-ECA1-4551-A861-28A42D275D9E}" name="Column5930"/>
    <tableColumn id="5947" xr3:uid="{F9008C35-D1E3-443A-97B5-A5D7BB6DC697}" name="Column5931"/>
    <tableColumn id="5948" xr3:uid="{EDC8EDA1-6260-4F54-B4FA-F618C6393402}" name="Column5932"/>
    <tableColumn id="5949" xr3:uid="{505B6945-DA99-4F36-9AA2-6F5124BAACFD}" name="Column5933"/>
    <tableColumn id="5950" xr3:uid="{0FE1485D-1DA5-4902-B81E-D670263981AD}" name="Column5934"/>
    <tableColumn id="5951" xr3:uid="{6809290C-041B-412C-B562-005D72141700}" name="Column5935"/>
    <tableColumn id="5952" xr3:uid="{856D9042-CE0D-492A-A7A5-327B43DB0B32}" name="Column5936"/>
    <tableColumn id="5953" xr3:uid="{26DE4BF3-2E11-44F3-8E38-17283A7C10BA}" name="Column5937"/>
    <tableColumn id="5954" xr3:uid="{A5F7F937-E540-42FB-95ED-1D932D9331FB}" name="Column5938"/>
    <tableColumn id="5955" xr3:uid="{3308F6AB-DF1D-4E87-9B3A-8575112F331B}" name="Column5939"/>
    <tableColumn id="5956" xr3:uid="{E0B0266A-66EA-4FB1-8079-411AB57F8C86}" name="Column5940"/>
    <tableColumn id="5957" xr3:uid="{CED63BD5-F7D3-43E5-9D83-F136191408A7}" name="Column5941"/>
    <tableColumn id="5958" xr3:uid="{9C416BEA-1150-4914-90F0-E1858E4F2FE0}" name="Column5942"/>
    <tableColumn id="5959" xr3:uid="{B2E8C123-5315-4F05-B8F4-241BCE32D9BC}" name="Column5943"/>
    <tableColumn id="5960" xr3:uid="{16DD5FAC-D998-4EE2-9FEA-F327279EC0E4}" name="Column5944"/>
    <tableColumn id="5961" xr3:uid="{65966472-54E1-47F2-95BF-C4E67B6B69E5}" name="Column5945"/>
    <tableColumn id="5962" xr3:uid="{BFD4451C-144F-47E7-B2E4-380F39A25553}" name="Column5946"/>
    <tableColumn id="5963" xr3:uid="{1690DDA9-A105-4EAF-857E-3098D1B12D5E}" name="Column5947"/>
    <tableColumn id="5964" xr3:uid="{ADC1738B-DA0D-4695-BB95-0E6DEE9A2DAD}" name="Column5948"/>
    <tableColumn id="5965" xr3:uid="{CFF23D1A-853D-4D3F-94A9-F98F53DBB761}" name="Column5949"/>
    <tableColumn id="5966" xr3:uid="{B03C20E1-E48A-43BE-AFCC-B1D3F0609E46}" name="Column5950"/>
    <tableColumn id="5967" xr3:uid="{4310474E-73BA-4ED2-8F3D-9605D3FDDC71}" name="Column5951"/>
    <tableColumn id="5968" xr3:uid="{EBED110D-4773-4676-9EDD-AD3C1CB06B6B}" name="Column5952"/>
    <tableColumn id="5969" xr3:uid="{B2112550-0A5A-4C4A-9629-2E577BF17BE6}" name="Column5953"/>
    <tableColumn id="5970" xr3:uid="{B552A7AE-8076-41BF-BB46-5C64A315B2D1}" name="Column5954"/>
    <tableColumn id="5971" xr3:uid="{91234908-43BA-4BED-B296-F240D035E6A4}" name="Column5955"/>
    <tableColumn id="5972" xr3:uid="{FCD74CFA-9D16-4831-8AE9-785781FBCD44}" name="Column5956"/>
    <tableColumn id="5973" xr3:uid="{E9AEE04C-E0B5-4545-A57A-DBB040C72CB9}" name="Column5957"/>
    <tableColumn id="5974" xr3:uid="{1C51AF70-3DF8-4EA1-93CF-F92530699AE8}" name="Column5958"/>
    <tableColumn id="5975" xr3:uid="{9D0F6DE2-E5B4-4925-B477-4F472F015700}" name="Column5959"/>
    <tableColumn id="5976" xr3:uid="{A47D8655-74ED-420B-B1BC-B616635F045A}" name="Column5960"/>
    <tableColumn id="5977" xr3:uid="{0CA658B3-C589-49AA-BFC4-C5BE0D7EF991}" name="Column5961"/>
    <tableColumn id="5978" xr3:uid="{E783B261-C4DA-4E58-A1D4-B77E9E107BC1}" name="Column5962"/>
    <tableColumn id="5979" xr3:uid="{F05CDF37-57AA-4AE0-B29D-D58593422A52}" name="Column5963"/>
    <tableColumn id="5980" xr3:uid="{5CA1C515-3CB3-47E0-AE32-1FF8B7D23672}" name="Column5964"/>
    <tableColumn id="5981" xr3:uid="{A64A91A7-9468-4E28-9BC5-00142C1637D1}" name="Column5965"/>
    <tableColumn id="5982" xr3:uid="{BD9E4224-4542-4F9B-A6A0-9FF8300E6CEE}" name="Column5966"/>
    <tableColumn id="5983" xr3:uid="{129A9628-CEB8-4DBF-8462-484218557577}" name="Column5967"/>
    <tableColumn id="5984" xr3:uid="{A94EDD23-6EC8-40D8-B32E-9883C8C8ED7E}" name="Column5968"/>
    <tableColumn id="5985" xr3:uid="{5DA5E45D-BE94-4565-8089-075639234CB6}" name="Column5969"/>
    <tableColumn id="5986" xr3:uid="{004C096F-09E6-4E31-84E9-0F98669AFFCE}" name="Column5970"/>
    <tableColumn id="5987" xr3:uid="{82B14322-F27B-4099-A1D9-6503CFDE93B6}" name="Column5971"/>
    <tableColumn id="5988" xr3:uid="{C821EF28-D45A-49F2-A41B-8B95DA443EDD}" name="Column5972"/>
    <tableColumn id="5989" xr3:uid="{8E5D878D-CAE7-41A0-B026-4A9C189F5ADB}" name="Column5973"/>
    <tableColumn id="5990" xr3:uid="{4FFEEB90-A893-4EB1-B474-20638B65CEBC}" name="Column5974"/>
    <tableColumn id="5991" xr3:uid="{BE2E1968-315F-45EC-80FE-B6C5AE280BC9}" name="Column5975"/>
    <tableColumn id="5992" xr3:uid="{E4254355-4107-4F2F-B3AF-938245C77889}" name="Column5976"/>
    <tableColumn id="5993" xr3:uid="{585244D7-4B58-4B5B-B7AE-FFA8F413F6D9}" name="Column5977"/>
    <tableColumn id="5994" xr3:uid="{FF1DDBEE-F2E1-42E0-BFFF-45682D71D421}" name="Column5978"/>
    <tableColumn id="5995" xr3:uid="{35D75BBC-A702-4BE4-AA9C-9ED28C0846BA}" name="Column5979"/>
    <tableColumn id="5996" xr3:uid="{8165CC98-1FE6-43A0-A0D7-57D74110FFF2}" name="Column5980"/>
    <tableColumn id="5997" xr3:uid="{4796DA52-7185-48DE-975B-B7F66FC3C057}" name="Column5981"/>
    <tableColumn id="5998" xr3:uid="{AEAF781A-17CB-4D45-BEAF-2A6E4916AABD}" name="Column5982"/>
    <tableColumn id="5999" xr3:uid="{D1A33B42-C981-4B96-85E4-AC9E4043A3E0}" name="Column5983"/>
    <tableColumn id="6000" xr3:uid="{71056C16-635F-4EFB-B611-F9E804D73DBC}" name="Column5984"/>
    <tableColumn id="6001" xr3:uid="{1949CE3F-E6E8-4366-A97C-307579CD9487}" name="Column5985"/>
    <tableColumn id="6002" xr3:uid="{08155C71-DC36-4956-95A9-B44EEB94B26B}" name="Column5986"/>
    <tableColumn id="6003" xr3:uid="{8E71410A-6D25-4CF8-B525-89B8443DCC24}" name="Column5987"/>
    <tableColumn id="6004" xr3:uid="{3CF86BDF-4EBC-4B55-A1B0-B97C9FB982AE}" name="Column5988"/>
    <tableColumn id="6005" xr3:uid="{873FB9F3-0FA5-4772-9926-5F9102D6E11C}" name="Column5989"/>
    <tableColumn id="6006" xr3:uid="{8B8BE68C-CEB9-4F2C-A758-6B7AD988AC9D}" name="Column5990"/>
    <tableColumn id="6007" xr3:uid="{4D9EC734-EF55-48D0-9BEF-82CAAA370058}" name="Column5991"/>
    <tableColumn id="6008" xr3:uid="{CE2A650B-B8D2-498F-850F-B6347AD908E5}" name="Column5992"/>
    <tableColumn id="6009" xr3:uid="{F4426D56-CAB6-445A-BA4C-67B11C43EA7E}" name="Column5993"/>
    <tableColumn id="6010" xr3:uid="{9B20ACA6-4AD8-476C-917A-F9F6C2C25C87}" name="Column5994"/>
    <tableColumn id="6011" xr3:uid="{087A9603-0253-450D-87BD-061948205CEB}" name="Column5995"/>
    <tableColumn id="6012" xr3:uid="{B3A87E78-D7B7-4069-9A1A-B4CBE3AC3ABA}" name="Column5996"/>
    <tableColumn id="6013" xr3:uid="{E39ED870-3497-4FDE-9BF9-DF92A5C5CC7F}" name="Column5997"/>
    <tableColumn id="6014" xr3:uid="{19FBDD03-0C59-4044-A395-1AF706936145}" name="Column5998"/>
    <tableColumn id="6015" xr3:uid="{4CE92A0E-4F3E-4262-BB06-526FA7F87CF2}" name="Column5999"/>
    <tableColumn id="6016" xr3:uid="{BDD81C2C-6756-4FCA-86AD-579D50B615BB}" name="Column6000"/>
    <tableColumn id="6017" xr3:uid="{E23D2882-C7E8-414B-B4A0-E6858E141E3D}" name="Column6001"/>
    <tableColumn id="6018" xr3:uid="{02BDC0C8-B215-4CAF-B6ED-62FA30B5C8F1}" name="Column6002"/>
    <tableColumn id="6019" xr3:uid="{D38184B8-161E-4376-B1BE-C3F2FB64F079}" name="Column6003"/>
    <tableColumn id="6020" xr3:uid="{F9FC0F39-734C-45ED-A4DE-0C8B67BA05F1}" name="Column6004"/>
    <tableColumn id="6021" xr3:uid="{49CD87D7-B5AA-4474-A4A5-E526D45DDA5F}" name="Column6005"/>
    <tableColumn id="6022" xr3:uid="{1116F84B-F046-47C1-9EC4-75C89A6085DF}" name="Column6006"/>
    <tableColumn id="6023" xr3:uid="{DF2C0A2A-D465-4A1D-97FB-16DC81C3E38D}" name="Column6007"/>
    <tableColumn id="6024" xr3:uid="{37F954E8-4D94-45D2-9FCC-8D8AC21453A3}" name="Column6008"/>
    <tableColumn id="6025" xr3:uid="{E8184228-E18D-44D7-BBA2-7D78C8FEC629}" name="Column6009"/>
    <tableColumn id="6026" xr3:uid="{BBA9A0CD-D023-4AF8-9020-A9193A342093}" name="Column6010"/>
    <tableColumn id="6027" xr3:uid="{D14804FC-C10D-4ADE-9099-B7E5BA7788EB}" name="Column6011"/>
    <tableColumn id="6028" xr3:uid="{AAE2BB8B-60D7-419D-BB5A-38337AA799B4}" name="Column6012"/>
    <tableColumn id="6029" xr3:uid="{689973E3-259E-4E64-91AE-9099C385BAE4}" name="Column6013"/>
    <tableColumn id="6030" xr3:uid="{8BEDDFDF-86F5-4A7A-9100-6F99761B8507}" name="Column6014"/>
    <tableColumn id="6031" xr3:uid="{4F1F06BE-744A-46AC-916D-92C90003CD3E}" name="Column6015"/>
    <tableColumn id="6032" xr3:uid="{55032A2C-E4BA-4778-8038-5B9AC6C4D78D}" name="Column6016"/>
    <tableColumn id="6033" xr3:uid="{25553DF8-76FB-45CF-BF4C-A84E5250BB6E}" name="Column6017"/>
    <tableColumn id="6034" xr3:uid="{8132E3D3-A29A-4738-BB07-C9C36AEFD8F1}" name="Column6018"/>
    <tableColumn id="6035" xr3:uid="{0758B385-A247-46EC-91F0-CAEA29B06BA1}" name="Column6019"/>
    <tableColumn id="6036" xr3:uid="{1DA26235-B91B-4F6A-BE67-D0693C4DBCF8}" name="Column6020"/>
    <tableColumn id="6037" xr3:uid="{093DB3AD-9C4E-4F57-B821-0A357D8BE217}" name="Column6021"/>
    <tableColumn id="6038" xr3:uid="{2E613E1F-B283-42EB-AF3D-52C5C1CB44BC}" name="Column6022"/>
    <tableColumn id="6039" xr3:uid="{96855956-F544-44C9-8D6A-8CBFE4A332C1}" name="Column6023"/>
    <tableColumn id="6040" xr3:uid="{56DE47F5-08A6-4E99-8091-D0764F56B7F1}" name="Column6024"/>
    <tableColumn id="6041" xr3:uid="{FB1DAE5D-3DBD-426A-B7EE-0305D4DEDEEF}" name="Column6025"/>
    <tableColumn id="6042" xr3:uid="{F2D8E374-7FB6-45C7-9D4D-8D118578B64E}" name="Column6026"/>
    <tableColumn id="6043" xr3:uid="{0252CC44-6A40-4B31-BEBE-871BEB6DB628}" name="Column6027"/>
    <tableColumn id="6044" xr3:uid="{332E20E3-0F28-4D75-B3EA-72E228E14DAA}" name="Column6028"/>
    <tableColumn id="6045" xr3:uid="{D24C43AE-E000-45FC-A964-39EDC671EDB0}" name="Column6029"/>
    <tableColumn id="6046" xr3:uid="{72879F93-89E5-4A84-AA49-BFCAE8D6D473}" name="Column6030"/>
    <tableColumn id="6047" xr3:uid="{CE524830-E48E-49CE-9656-92348FC6A9EE}" name="Column6031"/>
    <tableColumn id="6048" xr3:uid="{BB8BCA4A-8FCD-4349-B61A-13D48B694BF9}" name="Column6032"/>
    <tableColumn id="6049" xr3:uid="{147C48DD-7083-44C5-9F63-E646DC965334}" name="Column6033"/>
    <tableColumn id="6050" xr3:uid="{230C064E-4966-455F-89D7-B19BEF2178F3}" name="Column6034"/>
    <tableColumn id="6051" xr3:uid="{2C7E412C-F214-4980-9D2C-4EB1B56C95CD}" name="Column6035"/>
    <tableColumn id="6052" xr3:uid="{2D8C8287-91A9-4BE5-97B0-BCD54C2E07A3}" name="Column6036"/>
    <tableColumn id="6053" xr3:uid="{BA6D6BE4-854A-4F18-94BE-D9FA8B26D9A9}" name="Column6037"/>
    <tableColumn id="6054" xr3:uid="{CD42677D-68E4-4D8B-86D0-BD95AB308D41}" name="Column6038"/>
    <tableColumn id="6055" xr3:uid="{42804231-A4EA-4486-B0B0-80612D9C492C}" name="Column6039"/>
    <tableColumn id="6056" xr3:uid="{8DA41F35-DF2A-453C-923F-598702039877}" name="Column6040"/>
    <tableColumn id="6057" xr3:uid="{640C3C70-C029-4461-9F8D-B677CE63F49E}" name="Column6041"/>
    <tableColumn id="6058" xr3:uid="{141DDC11-5A8B-448F-910A-1B3CA325E888}" name="Column6042"/>
    <tableColumn id="6059" xr3:uid="{70CCA368-F165-406B-A62C-96169EE85BE1}" name="Column6043"/>
    <tableColumn id="6060" xr3:uid="{3E7DD829-F68A-49FA-89C4-7DD7D9EDFD44}" name="Column6044"/>
    <tableColumn id="6061" xr3:uid="{071C29FB-E8A6-45E7-85C8-EFFE6EFA9D9C}" name="Column6045"/>
    <tableColumn id="6062" xr3:uid="{7658BBC0-2A7F-46F8-BEF5-441E7F2D746D}" name="Column6046"/>
    <tableColumn id="6063" xr3:uid="{433E18F2-BA10-497B-86CC-71F68A6D92EE}" name="Column6047"/>
    <tableColumn id="6064" xr3:uid="{DCDEA49E-1B3C-4882-BB39-77798AC3BF4F}" name="Column6048"/>
    <tableColumn id="6065" xr3:uid="{281CC579-B2EB-4B21-AD5F-E5E0486AD44F}" name="Column6049"/>
    <tableColumn id="6066" xr3:uid="{1621B332-7A23-4D9B-8CAC-F219AEEB731D}" name="Column6050"/>
    <tableColumn id="6067" xr3:uid="{D5C21D9A-DCA6-452A-BDF7-4F647C0683BA}" name="Column6051"/>
    <tableColumn id="6068" xr3:uid="{C511B53E-F64C-4B17-86FA-263C8CDB26E4}" name="Column6052"/>
    <tableColumn id="6069" xr3:uid="{5471D454-54E7-4A5F-9A87-673DE91ECED0}" name="Column6053"/>
    <tableColumn id="6070" xr3:uid="{9F71D17A-67F3-4F63-94C7-0C1031193220}" name="Column6054"/>
    <tableColumn id="6071" xr3:uid="{6401DEB0-0626-414F-97B4-39A422CB17D6}" name="Column6055"/>
    <tableColumn id="6072" xr3:uid="{41CFE648-297D-4A5E-BEA8-062B837944E5}" name="Column6056"/>
    <tableColumn id="6073" xr3:uid="{12375BC6-F457-4F11-9598-492195F26C5D}" name="Column6057"/>
    <tableColumn id="6074" xr3:uid="{217AD114-4471-4723-B59E-8DF3DC0FAAE8}" name="Column6058"/>
    <tableColumn id="6075" xr3:uid="{A5CBBD2A-10BA-4574-8FE7-A0FDD8C6F253}" name="Column6059"/>
    <tableColumn id="6076" xr3:uid="{50E1D73B-388C-4AF5-92ED-A14F15EE7370}" name="Column6060"/>
    <tableColumn id="6077" xr3:uid="{D7ED8915-7CE5-4A8B-AFB9-B32D0DEBF21B}" name="Column6061"/>
    <tableColumn id="6078" xr3:uid="{24A41321-EB1B-43E6-A29D-3994B3FE9535}" name="Column6062"/>
    <tableColumn id="6079" xr3:uid="{85238D58-DDB9-42B0-952A-CC79E5A34C9D}" name="Column6063"/>
    <tableColumn id="6080" xr3:uid="{07F46FDF-69F5-42BC-BC8D-E073957785AC}" name="Column6064"/>
    <tableColumn id="6081" xr3:uid="{97A62D85-CEE8-44D6-8C22-57E4A1F33244}" name="Column6065"/>
    <tableColumn id="6082" xr3:uid="{C3F13638-F499-4E74-8BD9-47A55338E3D0}" name="Column6066"/>
    <tableColumn id="6083" xr3:uid="{3216618D-BC76-4606-A72B-14BCC21E883E}" name="Column6067"/>
    <tableColumn id="6084" xr3:uid="{67F3B290-EEB3-4D1F-93C6-43481592D505}" name="Column6068"/>
    <tableColumn id="6085" xr3:uid="{F0782719-47CD-44E3-8B17-2B51EB016E84}" name="Column6069"/>
    <tableColumn id="6086" xr3:uid="{61087A69-2E85-4594-9461-2ADA5D5A3EC2}" name="Column6070"/>
    <tableColumn id="6087" xr3:uid="{F7C2AA90-234D-4A2A-9E0F-369F18D8CDED}" name="Column6071"/>
    <tableColumn id="6088" xr3:uid="{2B031C90-2889-41E4-AA30-FC534C51A105}" name="Column6072"/>
    <tableColumn id="6089" xr3:uid="{2E926091-2F06-41CA-BBF0-1C2514F6758A}" name="Column6073"/>
    <tableColumn id="6090" xr3:uid="{6D225A33-725A-4D93-8D80-FF279C7ECB58}" name="Column6074"/>
    <tableColumn id="6091" xr3:uid="{F491CB58-BBA5-42BF-87BF-7E13028CB0D1}" name="Column6075"/>
    <tableColumn id="6092" xr3:uid="{A51E3D6B-2274-42C3-B14E-F05A2A84AF0E}" name="Column6076"/>
    <tableColumn id="6093" xr3:uid="{86ECEB5C-E245-4D33-97D5-C5AA4678E75F}" name="Column6077"/>
    <tableColumn id="6094" xr3:uid="{4E7C129F-EA3F-401D-B955-4B474FBD585D}" name="Column6078"/>
    <tableColumn id="6095" xr3:uid="{66B08004-D888-4D01-8F82-4D464F46EC86}" name="Column6079"/>
    <tableColumn id="6096" xr3:uid="{C9DF14A9-9802-4E61-A4C0-04BB219E5493}" name="Column6080"/>
    <tableColumn id="6097" xr3:uid="{8EB43451-A834-4029-A145-9EDC5E168830}" name="Column6081"/>
    <tableColumn id="6098" xr3:uid="{CD21A7E5-96AF-40E2-9442-27D92AD82D5F}" name="Column6082"/>
    <tableColumn id="6099" xr3:uid="{D71CCDAD-4B32-4E99-A649-EA2B32DF961B}" name="Column6083"/>
    <tableColumn id="6100" xr3:uid="{3CD5D3B5-9492-426A-8C95-9CA409F255A6}" name="Column6084"/>
    <tableColumn id="6101" xr3:uid="{2861C38D-3CF0-471F-A5B3-8F9E07D9AC01}" name="Column6085"/>
    <tableColumn id="6102" xr3:uid="{2617A8F2-781E-4CA1-A388-93CAAD46CB41}" name="Column6086"/>
    <tableColumn id="6103" xr3:uid="{9711E4DF-57C3-4EC4-B80B-0CC0112B5893}" name="Column6087"/>
    <tableColumn id="6104" xr3:uid="{1BCBDB2F-9E54-45BE-A70C-E0F2D25594FD}" name="Column6088"/>
    <tableColumn id="6105" xr3:uid="{B9D87BDB-394B-4113-B262-E4B5877341CF}" name="Column6089"/>
    <tableColumn id="6106" xr3:uid="{8227F819-15AC-44EF-B664-3E5CA0D42EA1}" name="Column6090"/>
    <tableColumn id="6107" xr3:uid="{A7E3372E-C0C8-4929-9BF3-2D238D9B455B}" name="Column6091"/>
    <tableColumn id="6108" xr3:uid="{1CA7E5F2-0ECA-4AD1-BCF7-7E99BE0CBAE3}" name="Column6092"/>
    <tableColumn id="6109" xr3:uid="{A6E7D2AF-186C-4B73-9F78-017919AF3887}" name="Column6093"/>
    <tableColumn id="6110" xr3:uid="{3143613D-D992-43FB-B50D-C0B60539E34E}" name="Column6094"/>
    <tableColumn id="6111" xr3:uid="{D6216096-83DD-45F9-8E5F-7020D7E280E5}" name="Column6095"/>
    <tableColumn id="6112" xr3:uid="{DA95E8E8-87BC-44C4-8A18-A9D76C9345ED}" name="Column6096"/>
    <tableColumn id="6113" xr3:uid="{5BE6A3E9-41FC-416F-827B-BCE7AFA00A3E}" name="Column6097"/>
    <tableColumn id="6114" xr3:uid="{98EC952B-9BCD-4DEF-A47A-3CE8A5CC78A2}" name="Column6098"/>
    <tableColumn id="6115" xr3:uid="{C524D4BF-5CD9-486A-A706-7C1231CCF346}" name="Column6099"/>
    <tableColumn id="6116" xr3:uid="{EA2688D2-8F8F-4D35-8AE7-E324449D4B12}" name="Column6100"/>
    <tableColumn id="6117" xr3:uid="{E85094E1-7FBA-4CC4-B6BB-B1D1374FE759}" name="Column6101"/>
    <tableColumn id="6118" xr3:uid="{E3999C35-636B-4D68-A580-633F629EDFD8}" name="Column6102"/>
    <tableColumn id="6119" xr3:uid="{FFC90EF8-11E0-4E80-854B-7B9378957D0B}" name="Column6103"/>
    <tableColumn id="6120" xr3:uid="{46665B2C-D2F5-49D2-8F4A-B17B38EB181C}" name="Column6104"/>
    <tableColumn id="6121" xr3:uid="{446686A5-5404-49C5-8CC3-CDAC0D950C96}" name="Column6105"/>
    <tableColumn id="6122" xr3:uid="{72BCA55F-C695-4646-93B4-25B45AF2B7F4}" name="Column6106"/>
    <tableColumn id="6123" xr3:uid="{BAA0BAD6-3F4C-4BDD-B867-D8CE09DFA545}" name="Column6107"/>
    <tableColumn id="6124" xr3:uid="{96AB143F-562C-425A-801B-AACC692B6560}" name="Column6108"/>
    <tableColumn id="6125" xr3:uid="{1951D1B5-387B-4E18-8189-A81EE3BBE97D}" name="Column6109"/>
    <tableColumn id="6126" xr3:uid="{4B59C5F4-74B4-4B9C-8F31-CAFB4B608E67}" name="Column6110"/>
    <tableColumn id="6127" xr3:uid="{00686169-0C12-4260-9302-183726478A36}" name="Column6111"/>
    <tableColumn id="6128" xr3:uid="{9E362854-8809-40D2-A115-8BF63F06E36E}" name="Column6112"/>
    <tableColumn id="6129" xr3:uid="{446674AA-BF45-471F-89AF-9782DDAD96E1}" name="Column6113"/>
    <tableColumn id="6130" xr3:uid="{DC8010D7-5538-41F3-9C5C-F310F952FC1B}" name="Column6114"/>
    <tableColumn id="6131" xr3:uid="{0ECD1F5C-B01C-4ECB-9110-3796DDDE7387}" name="Column6115"/>
    <tableColumn id="6132" xr3:uid="{C524E97E-AD9C-400B-BD83-5ADF2226EBF8}" name="Column6116"/>
    <tableColumn id="6133" xr3:uid="{9889604D-84FD-430A-8664-56C87584A311}" name="Column6117"/>
    <tableColumn id="6134" xr3:uid="{A599E9A1-6B31-454D-B995-9F14039BE39A}" name="Column6118"/>
    <tableColumn id="6135" xr3:uid="{E44EB0F5-7EED-4C9F-93BA-B8B096FA49BF}" name="Column6119"/>
    <tableColumn id="6136" xr3:uid="{EDAFF49F-48C0-4ADF-9ABB-83D7D7A63F84}" name="Column6120"/>
    <tableColumn id="6137" xr3:uid="{51B7A5C9-7655-42D0-88CD-30E40D3F286A}" name="Column6121"/>
    <tableColumn id="6138" xr3:uid="{A02128E2-7B87-4907-A13E-70A0E03CEBFD}" name="Column6122"/>
    <tableColumn id="6139" xr3:uid="{9C9CE0D1-75BE-42CD-8A97-14B12606FF52}" name="Column6123"/>
    <tableColumn id="6140" xr3:uid="{126C91D8-5B32-4806-B967-77DE069CBDCC}" name="Column6124"/>
    <tableColumn id="6141" xr3:uid="{05222219-6C5D-4359-8A7B-CE54FBAE8D6C}" name="Column6125"/>
    <tableColumn id="6142" xr3:uid="{705703CD-1307-49B6-BE44-A92B6AC31757}" name="Column6126"/>
    <tableColumn id="6143" xr3:uid="{82BB0217-61F7-472E-BA3D-4CBB49560EA3}" name="Column6127"/>
    <tableColumn id="6144" xr3:uid="{04BE5F93-DA03-4862-A9D5-A09ACF28D2B5}" name="Column6128"/>
    <tableColumn id="6145" xr3:uid="{C396A2B1-B0E1-4E35-B7D5-D762192B87AE}" name="Column6129"/>
    <tableColumn id="6146" xr3:uid="{6FFAF95F-A2C0-43E8-AF68-328920143D1F}" name="Column6130"/>
    <tableColumn id="6147" xr3:uid="{8EDB2ADB-3ED5-4C4F-A422-8D77F04A29EB}" name="Column6131"/>
    <tableColumn id="6148" xr3:uid="{1F62ECE9-E9EC-47E5-B596-1E652F19EE96}" name="Column6132"/>
    <tableColumn id="6149" xr3:uid="{977BEFE0-100A-43CF-AF7F-B5826FDAE99B}" name="Column6133"/>
    <tableColumn id="6150" xr3:uid="{5D49FEE5-E1BD-42EB-9CE4-0C6C339E4D5D}" name="Column6134"/>
    <tableColumn id="6151" xr3:uid="{487CD189-008C-4A39-8AAC-928D6C484A55}" name="Column6135"/>
    <tableColumn id="6152" xr3:uid="{58E6CED3-CF3B-4FC6-8261-8B1EAB409B1D}" name="Column6136"/>
    <tableColumn id="6153" xr3:uid="{D5F42353-3C8D-4061-9AC3-CEDF016C42E5}" name="Column6137"/>
    <tableColumn id="6154" xr3:uid="{9BA0F566-F082-4FA6-AB79-25E3A49D648C}" name="Column6138"/>
    <tableColumn id="6155" xr3:uid="{CA663563-5291-451F-AD13-00E0C228E746}" name="Column6139"/>
    <tableColumn id="6156" xr3:uid="{D3C5C8AD-D275-4049-9FB0-B8AD4F1ABDF1}" name="Column6140"/>
    <tableColumn id="6157" xr3:uid="{6ABA829C-1A76-4BA7-AE94-3B966D444B44}" name="Column6141"/>
    <tableColumn id="6158" xr3:uid="{AAC3967E-46F2-40FF-A3C4-2F2145174897}" name="Column6142"/>
    <tableColumn id="6159" xr3:uid="{0B31409C-1EFE-4808-A7EE-D9C088F7C781}" name="Column6143"/>
    <tableColumn id="6160" xr3:uid="{1F9DAF74-EF06-4C5D-B948-B1CFEED22A0F}" name="Column6144"/>
    <tableColumn id="6161" xr3:uid="{EC98CA19-AFDA-42D0-B44E-32B5A3B2309A}" name="Column6145"/>
    <tableColumn id="6162" xr3:uid="{2901BD87-4FDA-4C27-8294-6F5675FAA8DE}" name="Column6146"/>
    <tableColumn id="6163" xr3:uid="{80AF9234-0D81-4B36-B316-7A09C7438D1B}" name="Column6147"/>
    <tableColumn id="6164" xr3:uid="{16103956-3377-4865-B2C5-3F74DDEC8526}" name="Column6148"/>
    <tableColumn id="6165" xr3:uid="{71CF014D-FB33-4202-925C-9A1D1D36A4AF}" name="Column6149"/>
    <tableColumn id="6166" xr3:uid="{98A42E4C-0E9B-49F6-AF17-59E1D6AF4A15}" name="Column6150"/>
    <tableColumn id="6167" xr3:uid="{6DB0C478-F7DA-476E-B5A5-695F80C8DEFB}" name="Column6151"/>
    <tableColumn id="6168" xr3:uid="{E9F84092-77C7-4D5F-AA23-5D5FC1C70F63}" name="Column6152"/>
    <tableColumn id="6169" xr3:uid="{AD3D036F-3B1F-4683-8913-CA7E306EF27D}" name="Column6153"/>
    <tableColumn id="6170" xr3:uid="{368B21ED-9CE1-4E13-9AF3-B1186EA822A8}" name="Column6154"/>
    <tableColumn id="6171" xr3:uid="{5FA0CD8B-3344-4906-BBAC-4F3D8E62790C}" name="Column6155"/>
    <tableColumn id="6172" xr3:uid="{19E49457-5D99-4117-A996-994F54CB7E14}" name="Column6156"/>
    <tableColumn id="6173" xr3:uid="{D8314147-974C-4298-B445-D98D54D421DE}" name="Column6157"/>
    <tableColumn id="6174" xr3:uid="{A75C1B55-C954-4504-8087-D9857EEC4E5F}" name="Column6158"/>
    <tableColumn id="6175" xr3:uid="{86703467-8B1B-4B2B-B6F7-67817C4264EB}" name="Column6159"/>
    <tableColumn id="6176" xr3:uid="{467BC5E6-690D-4B52-BFB8-8E466120B9BC}" name="Column6160"/>
    <tableColumn id="6177" xr3:uid="{2FC40988-332F-4A69-B50A-9987A94ED14E}" name="Column6161"/>
    <tableColumn id="6178" xr3:uid="{0FC6053D-412E-4E6A-9EB3-0711A0878931}" name="Column6162"/>
    <tableColumn id="6179" xr3:uid="{36441FAC-359A-4159-AFAE-321E8CF1F1D9}" name="Column6163"/>
    <tableColumn id="6180" xr3:uid="{ED95DA10-FC8F-4568-ADDA-1FBDFE25C839}" name="Column6164"/>
    <tableColumn id="6181" xr3:uid="{CCCC3700-5A90-4DC4-AD1B-244AC7308628}" name="Column6165"/>
    <tableColumn id="6182" xr3:uid="{DEE1F84B-A58C-4815-B836-F7FBB10D53EB}" name="Column6166"/>
    <tableColumn id="6183" xr3:uid="{69539034-24A4-40A8-91C7-A950C768BA99}" name="Column6167"/>
    <tableColumn id="6184" xr3:uid="{C93BFEB9-2256-49FE-B8CF-6AE475A5C8CE}" name="Column6168"/>
    <tableColumn id="6185" xr3:uid="{F09B8F6B-7C4C-4342-949D-3C36A56DCD44}" name="Column6169"/>
    <tableColumn id="6186" xr3:uid="{7E5696D4-4F59-499C-A1D8-DBCF18034607}" name="Column6170"/>
    <tableColumn id="6187" xr3:uid="{1129CD01-057E-45D5-B4BE-F7AF23D90391}" name="Column6171"/>
    <tableColumn id="6188" xr3:uid="{9E3E5ABE-B9C3-4EAE-9690-0D9A42273F04}" name="Column6172"/>
    <tableColumn id="6189" xr3:uid="{F9393AE6-F0CC-4DAF-8C22-1469CA1E7BDF}" name="Column6173"/>
    <tableColumn id="6190" xr3:uid="{FAD4076D-A685-44D8-A501-A9222754065D}" name="Column6174"/>
    <tableColumn id="6191" xr3:uid="{895FA69D-3889-431A-A9D8-3DA5A88B5C26}" name="Column6175"/>
    <tableColumn id="6192" xr3:uid="{50A8A7F6-32DF-4B1E-A2A4-55FAA81CC634}" name="Column6176"/>
    <tableColumn id="6193" xr3:uid="{8FB1D211-09A4-4C3B-A3F3-1E5A115EA04C}" name="Column6177"/>
    <tableColumn id="6194" xr3:uid="{C6EFE13F-119D-449B-8F53-CC0AB5054A1A}" name="Column6178"/>
    <tableColumn id="6195" xr3:uid="{4F1F9AAA-3D44-4857-ADCB-4BA4BB7FE168}" name="Column6179"/>
    <tableColumn id="6196" xr3:uid="{ED9C32D5-05C9-4742-A5CB-317BC062C177}" name="Column6180"/>
    <tableColumn id="6197" xr3:uid="{FE5DF443-EC2D-4DB2-921C-A30F220BCB79}" name="Column6181"/>
    <tableColumn id="6198" xr3:uid="{2644E609-EC62-4F5E-A656-65060276628A}" name="Column6182"/>
    <tableColumn id="6199" xr3:uid="{B24251CA-DD55-47BF-96A5-9653F9EB9B62}" name="Column6183"/>
    <tableColumn id="6200" xr3:uid="{F0D417C9-DAD8-42E3-BAAC-94814E9EB447}" name="Column6184"/>
    <tableColumn id="6201" xr3:uid="{8B09B75B-CB9C-4F63-A9D1-CA159A77A70E}" name="Column6185"/>
    <tableColumn id="6202" xr3:uid="{F08B1604-41D3-40A2-A03A-72438DB9E659}" name="Column6186"/>
    <tableColumn id="6203" xr3:uid="{2711276D-0AEE-44C4-B53A-E6A322BBA94E}" name="Column6187"/>
    <tableColumn id="6204" xr3:uid="{CB2BC864-D8AC-4763-A16A-352B0C560E5C}" name="Column6188"/>
    <tableColumn id="6205" xr3:uid="{7E45DCF3-B4F2-4517-BD53-944D880F2843}" name="Column6189"/>
    <tableColumn id="6206" xr3:uid="{91D8EDD9-DA8A-4EF6-9703-34500FDB372F}" name="Column6190"/>
    <tableColumn id="6207" xr3:uid="{584AA475-5C5B-45DD-8A95-185D0CB40733}" name="Column6191"/>
    <tableColumn id="6208" xr3:uid="{3A09BCE8-6467-4BA3-8871-2688DC4FD024}" name="Column6192"/>
    <tableColumn id="6209" xr3:uid="{659687B8-6440-4269-A2EB-12B6BEF0E0C6}" name="Column6193"/>
    <tableColumn id="6210" xr3:uid="{FDA23DDA-C8EE-49EF-9198-1F17518F04D1}" name="Column6194"/>
    <tableColumn id="6211" xr3:uid="{9086EFB6-C296-4804-BE75-115339629065}" name="Column6195"/>
    <tableColumn id="6212" xr3:uid="{DE1093B7-64CD-4FB1-BD1D-18F34FF0C80A}" name="Column6196"/>
    <tableColumn id="6213" xr3:uid="{0C294490-7811-4892-BEBD-56ED218359B2}" name="Column6197"/>
    <tableColumn id="6214" xr3:uid="{00A2B88B-3A0E-47D8-935B-6454E6874C2D}" name="Column6198"/>
    <tableColumn id="6215" xr3:uid="{46A0200E-2FC0-4991-81B4-BCB97E180094}" name="Column6199"/>
    <tableColumn id="6216" xr3:uid="{7C4EFB3B-8F61-4BE3-B57D-6C498510A3FB}" name="Column6200"/>
    <tableColumn id="6217" xr3:uid="{79619CD6-64C5-43F6-8049-27D04E906DEC}" name="Column6201"/>
    <tableColumn id="6218" xr3:uid="{8C5A7551-0D77-4029-BF14-331EAD8D4B4A}" name="Column6202"/>
    <tableColumn id="6219" xr3:uid="{A53E77FE-A66A-4E2C-8E7C-4FDBF8DC6D8A}" name="Column6203"/>
    <tableColumn id="6220" xr3:uid="{4385203C-89B8-422D-972E-B82BEB8891F9}" name="Column6204"/>
    <tableColumn id="6221" xr3:uid="{1A86F728-1B87-433E-B00F-F5B61C14A693}" name="Column6205"/>
    <tableColumn id="6222" xr3:uid="{433A0886-6F6A-4F9C-B7D7-ADAB538B7171}" name="Column6206"/>
    <tableColumn id="6223" xr3:uid="{C21BB543-BCF3-4698-B6C1-C5834C172F6C}" name="Column6207"/>
    <tableColumn id="6224" xr3:uid="{AA54BBC0-233D-4F37-8345-D82E05826BEE}" name="Column6208"/>
    <tableColumn id="6225" xr3:uid="{5F329727-C589-46D7-AA0A-2651A384C914}" name="Column6209"/>
    <tableColumn id="6226" xr3:uid="{382CA1A4-F1AE-455D-8BF7-3FFABBE56C5B}" name="Column6210"/>
    <tableColumn id="6227" xr3:uid="{D4C6EC9B-93CA-4640-BF9A-5D70969A9349}" name="Column6211"/>
    <tableColumn id="6228" xr3:uid="{735848DF-4241-41E8-936C-1F815A3E2933}" name="Column6212"/>
    <tableColumn id="6229" xr3:uid="{2413A393-BB17-4BA0-8FBC-16202D4F4EFC}" name="Column6213"/>
    <tableColumn id="6230" xr3:uid="{CD044C66-264D-40C2-A33C-20D639CA56D9}" name="Column6214"/>
    <tableColumn id="6231" xr3:uid="{F736EA23-EF03-4301-B2D7-56CB3CD14F8C}" name="Column6215"/>
    <tableColumn id="6232" xr3:uid="{9A096947-A37E-4EA0-99B9-61E38079F462}" name="Column6216"/>
    <tableColumn id="6233" xr3:uid="{94CB1F62-AC6A-4CD3-BDD3-07B1BC76685A}" name="Column6217"/>
    <tableColumn id="6234" xr3:uid="{9D5A5C5D-B370-4FC1-BA3F-9D455A8F7ED1}" name="Column6218"/>
    <tableColumn id="6235" xr3:uid="{1AB4AA0C-4259-4349-8D1D-80BE6764B8F7}" name="Column6219"/>
    <tableColumn id="6236" xr3:uid="{BC1FDCE6-BAC5-46C4-999C-02AB36EC9FEC}" name="Column6220"/>
    <tableColumn id="6237" xr3:uid="{643B264B-CEB0-4F28-A9E8-11492607047F}" name="Column6221"/>
    <tableColumn id="6238" xr3:uid="{316B9D96-0A3F-4A6B-B23D-A8D163B23A0F}" name="Column6222"/>
    <tableColumn id="6239" xr3:uid="{04314C14-6715-4C73-B901-93BF88C257CB}" name="Column6223"/>
    <tableColumn id="6240" xr3:uid="{52FD7369-511A-4732-A364-32E74FEA6DE5}" name="Column6224"/>
    <tableColumn id="6241" xr3:uid="{D5847C03-4111-4ADE-A5BD-DA0BD948194F}" name="Column6225"/>
    <tableColumn id="6242" xr3:uid="{5C6F9001-929B-4DE8-8ABD-E4B4B6D7914D}" name="Column6226"/>
    <tableColumn id="6243" xr3:uid="{A8C3BF4C-7EDA-4F60-8FB3-D35224C6C056}" name="Column6227"/>
    <tableColumn id="6244" xr3:uid="{3B8CE068-98AE-45CD-83B9-3DD963081FBC}" name="Column6228"/>
    <tableColumn id="6245" xr3:uid="{213E2476-505A-4CC3-9C33-BE30B4700BEF}" name="Column6229"/>
    <tableColumn id="6246" xr3:uid="{8E194DA7-A7E8-41A4-B6E5-2114F95BFA57}" name="Column6230"/>
    <tableColumn id="6247" xr3:uid="{E6334383-3561-405A-911C-BE8803C4291D}" name="Column6231"/>
    <tableColumn id="6248" xr3:uid="{EAC25A40-76F8-44B5-B23A-38C02BC763E4}" name="Column6232"/>
    <tableColumn id="6249" xr3:uid="{D47A9327-6F56-46BE-8CDC-D61A9FD6EF82}" name="Column6233"/>
    <tableColumn id="6250" xr3:uid="{2FAA7475-2115-402F-9FCC-128849E18F8D}" name="Column6234"/>
    <tableColumn id="6251" xr3:uid="{4FDCB744-0909-49D0-B9DE-E4053BF055B3}" name="Column6235"/>
    <tableColumn id="6252" xr3:uid="{C07C04D6-F0FA-4411-A5B4-0481D55BA525}" name="Column6236"/>
    <tableColumn id="6253" xr3:uid="{5D3BFEB8-8DBA-4B77-81EA-8A237BBBAF9B}" name="Column6237"/>
    <tableColumn id="6254" xr3:uid="{2064292E-77D7-4403-BD85-8F7471BD73C4}" name="Column6238"/>
    <tableColumn id="6255" xr3:uid="{2BE9D88D-6121-4899-A138-0569906B36DC}" name="Column6239"/>
    <tableColumn id="6256" xr3:uid="{BC707989-A36F-499E-BC9B-74046417B928}" name="Column6240"/>
    <tableColumn id="6257" xr3:uid="{632E17C9-5812-4D48-B357-073A42CCC7BC}" name="Column6241"/>
    <tableColumn id="6258" xr3:uid="{43D53C44-0C7D-46D4-836C-1A455F3EA0BC}" name="Column6242"/>
    <tableColumn id="6259" xr3:uid="{CC8FF8A0-A96C-470F-9429-18E2463399F9}" name="Column6243"/>
    <tableColumn id="6260" xr3:uid="{D5607468-C8F4-430D-9EF5-3B1495194124}" name="Column6244"/>
    <tableColumn id="6261" xr3:uid="{D7B0671D-0889-448B-8035-F4B853912D4D}" name="Column6245"/>
    <tableColumn id="6262" xr3:uid="{3F24F733-0B28-4379-A8C4-37BDE53D175F}" name="Column6246"/>
    <tableColumn id="6263" xr3:uid="{A09FE386-2577-427C-BAC4-0AB5D7A7D95E}" name="Column6247"/>
    <tableColumn id="6264" xr3:uid="{84F7200C-DF4B-467F-BF49-4DE1795B1A7E}" name="Column6248"/>
    <tableColumn id="6265" xr3:uid="{355A4F7A-F0A7-40D2-B003-FFB68B4E46C0}" name="Column6249"/>
    <tableColumn id="6266" xr3:uid="{BC344451-EBAF-45BA-B0AE-088140AB6C62}" name="Column6250"/>
    <tableColumn id="6267" xr3:uid="{0E17B02C-7C0A-42D9-A64D-DED7A24E3F79}" name="Column6251"/>
    <tableColumn id="6268" xr3:uid="{4EAE0649-4585-4C1A-9C11-2E593F6B9801}" name="Column6252"/>
    <tableColumn id="6269" xr3:uid="{50F776C3-FC7A-4EEA-A7FD-CB38D661127F}" name="Column6253"/>
    <tableColumn id="6270" xr3:uid="{0BB4DEB0-1376-4A49-8A26-6361915A4473}" name="Column6254"/>
    <tableColumn id="6271" xr3:uid="{8EDFEC99-4220-43B6-AE47-637D6BCE6671}" name="Column6255"/>
    <tableColumn id="6272" xr3:uid="{EBC29E9F-E477-4B9D-B3B8-D16F287716D6}" name="Column6256"/>
    <tableColumn id="6273" xr3:uid="{DE26169F-1622-4560-B031-93C228954FF4}" name="Column6257"/>
    <tableColumn id="6274" xr3:uid="{68A816EC-036D-43E3-BF4A-CB6436F0E311}" name="Column6258"/>
    <tableColumn id="6275" xr3:uid="{D1A49A64-795F-416E-98E2-88F7EC321B0B}" name="Column6259"/>
    <tableColumn id="6276" xr3:uid="{0182B32C-9C49-4D14-9FD6-9C26D4DEE45F}" name="Column6260"/>
    <tableColumn id="6277" xr3:uid="{5ED7AD76-99B4-43AB-A1B6-C054BEA011D8}" name="Column6261"/>
    <tableColumn id="6278" xr3:uid="{B14907E2-C58B-41A7-A80B-EA9605EDBA80}" name="Column6262"/>
    <tableColumn id="6279" xr3:uid="{BE97E396-A7DA-4006-AF40-A7C66856418E}" name="Column6263"/>
    <tableColumn id="6280" xr3:uid="{54772AD3-C53D-4D33-B72F-1DE22979D053}" name="Column6264"/>
    <tableColumn id="6281" xr3:uid="{7E8698F7-D9CD-4B6F-930B-63DFAD8E469A}" name="Column6265"/>
    <tableColumn id="6282" xr3:uid="{75EA368D-1552-4E40-8B5D-99FCDF5879DF}" name="Column6266"/>
    <tableColumn id="6283" xr3:uid="{44527B66-366B-41BF-ADC8-1E22B69BE3DB}" name="Column6267"/>
    <tableColumn id="6284" xr3:uid="{B9B2432A-E627-4458-B427-CABBB287BBBF}" name="Column6268"/>
    <tableColumn id="6285" xr3:uid="{0A28715D-19F7-4D80-8E46-9CA3C861C116}" name="Column6269"/>
    <tableColumn id="6286" xr3:uid="{E9FBE213-117B-4E1F-8E1F-872014F574D4}" name="Column6270"/>
    <tableColumn id="6287" xr3:uid="{7A96E6C2-EFB8-4940-A2A2-5CF64827559A}" name="Column6271"/>
    <tableColumn id="6288" xr3:uid="{A8228358-40CE-4D32-A9D7-1BE65CF110DF}" name="Column6272"/>
    <tableColumn id="6289" xr3:uid="{EC841778-9B31-4EAB-808B-E639C840CBF9}" name="Column6273"/>
    <tableColumn id="6290" xr3:uid="{1262D545-143C-4442-BF15-8B83C2FA91F1}" name="Column6274"/>
    <tableColumn id="6291" xr3:uid="{F1B485EB-D7B1-47F4-B103-8C0A69229A35}" name="Column6275"/>
    <tableColumn id="6292" xr3:uid="{91757DF2-EF63-4DF4-AC16-06BCA228AC06}" name="Column6276"/>
    <tableColumn id="6293" xr3:uid="{4FA008D8-4F9F-47BF-A832-A2CB5136DA8C}" name="Column6277"/>
    <tableColumn id="6294" xr3:uid="{F589A792-241B-4AD1-84C9-65836D2BB969}" name="Column6278"/>
    <tableColumn id="6295" xr3:uid="{61CF1B3D-F5BA-44DD-BCFD-60DF7298D036}" name="Column6279"/>
    <tableColumn id="6296" xr3:uid="{69DF91EF-CB16-44CA-B7A9-0C0B1D87CD88}" name="Column6280"/>
    <tableColumn id="6297" xr3:uid="{F612B646-58ED-43B0-B16F-FF3B33D520BC}" name="Column6281"/>
    <tableColumn id="6298" xr3:uid="{8CEF322F-AF13-4ED5-B842-A47A3413150C}" name="Column6282"/>
    <tableColumn id="6299" xr3:uid="{EF910333-D95A-47CD-A050-9A2220ECE0C8}" name="Column6283"/>
    <tableColumn id="6300" xr3:uid="{CB5B5357-A869-4EE1-8CA2-2A1BAFD6884B}" name="Column6284"/>
    <tableColumn id="6301" xr3:uid="{8128C82B-34A5-416C-A757-84440476AF73}" name="Column6285"/>
    <tableColumn id="6302" xr3:uid="{60F804DE-FA5F-4CD4-9179-D30539802040}" name="Column6286"/>
    <tableColumn id="6303" xr3:uid="{2E03F1DA-EFDF-463F-82CC-F4F736FE25EA}" name="Column6287"/>
    <tableColumn id="6304" xr3:uid="{2EC3EE23-3094-485B-BEE7-BC88BBEE002A}" name="Column6288"/>
    <tableColumn id="6305" xr3:uid="{9DC414D0-0B48-4F41-8BA2-83BBC7744F35}" name="Column6289"/>
    <tableColumn id="6306" xr3:uid="{E00972A1-AFBE-4A4B-9720-C857838A3C46}" name="Column6290"/>
    <tableColumn id="6307" xr3:uid="{666BAA1E-B14A-4281-9053-4B7EFE2A2A79}" name="Column6291"/>
    <tableColumn id="6308" xr3:uid="{26BCC850-B03A-42EA-A50F-281FFEBE228E}" name="Column6292"/>
    <tableColumn id="6309" xr3:uid="{4413118A-33CB-4E6F-8200-B43475EB1337}" name="Column6293"/>
    <tableColumn id="6310" xr3:uid="{45B89CE8-7B8C-4D8D-B489-D9EA805CBA50}" name="Column6294"/>
    <tableColumn id="6311" xr3:uid="{B656571D-13FE-4BEC-B4D0-A550B82DEA22}" name="Column6295"/>
    <tableColumn id="6312" xr3:uid="{DD5FEF42-C94E-4ED8-8565-2698FBFD2E73}" name="Column6296"/>
    <tableColumn id="6313" xr3:uid="{4020E8A1-7847-4A81-96E4-C82B358E6E0E}" name="Column6297"/>
    <tableColumn id="6314" xr3:uid="{21A4A2A3-3CAD-49D2-A4ED-9837DACD1CB9}" name="Column6298"/>
    <tableColumn id="6315" xr3:uid="{DCBA13C8-8E07-4419-A07F-6DFBDD44D63B}" name="Column6299"/>
    <tableColumn id="6316" xr3:uid="{A1136BD9-17B1-43CF-8D93-6001BE4858A7}" name="Column6300"/>
    <tableColumn id="6317" xr3:uid="{659F96C0-6EC1-4921-B1B2-D653B0A52E5C}" name="Column6301"/>
    <tableColumn id="6318" xr3:uid="{57E511A0-E976-4955-9CBE-4429008A2232}" name="Column6302"/>
    <tableColumn id="6319" xr3:uid="{8F24F5B2-A9EF-4BC0-BCBF-177462546F85}" name="Column6303"/>
    <tableColumn id="6320" xr3:uid="{C83C1EB0-55A9-412F-A87F-C43A2116360D}" name="Column6304"/>
    <tableColumn id="6321" xr3:uid="{E33CF3CD-20CB-4C21-85CB-98928E489E6E}" name="Column6305"/>
    <tableColumn id="6322" xr3:uid="{035BE949-4E66-43EF-9405-F5D7B2A5F60F}" name="Column6306"/>
    <tableColumn id="6323" xr3:uid="{1ABD9779-9F3F-4210-B7EE-1CBF7B28F017}" name="Column6307"/>
    <tableColumn id="6324" xr3:uid="{6A585F5D-7771-44B4-B92F-1FE18B4FB4A5}" name="Column6308"/>
    <tableColumn id="6325" xr3:uid="{9C3D13FF-9412-4695-B6A2-6944C38E2CE7}" name="Column6309"/>
    <tableColumn id="6326" xr3:uid="{85500C9E-651E-497A-9979-87813EA12DDC}" name="Column6310"/>
    <tableColumn id="6327" xr3:uid="{FA7AFB11-3732-4E92-BDA4-8BA35570CBD3}" name="Column6311"/>
    <tableColumn id="6328" xr3:uid="{0C31247B-F2AF-4811-A1F1-86B944779F35}" name="Column6312"/>
    <tableColumn id="6329" xr3:uid="{F19359EC-0DB3-4C5B-927D-7FD1E8FFF9B4}" name="Column6313"/>
    <tableColumn id="6330" xr3:uid="{F9BAF07A-227F-4F1B-B8FC-B7713470BEF6}" name="Column6314"/>
    <tableColumn id="6331" xr3:uid="{604B9BFE-1F41-4B77-895E-A53514FE6A0F}" name="Column6315"/>
    <tableColumn id="6332" xr3:uid="{87DAC7A3-17DD-4E60-BE11-1CA9D1E589C2}" name="Column6316"/>
    <tableColumn id="6333" xr3:uid="{58CA4740-AEBB-4DE7-B3D7-7F86328D2B39}" name="Column6317"/>
    <tableColumn id="6334" xr3:uid="{49C84F91-371E-41E3-93BC-A40AD1A18429}" name="Column6318"/>
    <tableColumn id="6335" xr3:uid="{45C335EA-D7A3-457A-A697-5C0390B878A8}" name="Column6319"/>
    <tableColumn id="6336" xr3:uid="{8EEC2A14-9032-4783-BC8C-301BA75A8E20}" name="Column6320"/>
    <tableColumn id="6337" xr3:uid="{235F8B48-E444-475E-996B-15A292B131AC}" name="Column6321"/>
    <tableColumn id="6338" xr3:uid="{164520DB-1ED4-49F1-8275-47FDA2F229FC}" name="Column6322"/>
    <tableColumn id="6339" xr3:uid="{6B8A0156-D9B9-4797-9E37-2C9C347F0626}" name="Column6323"/>
    <tableColumn id="6340" xr3:uid="{82E149FF-6F40-4195-A2D8-DC18F954CCF1}" name="Column6324"/>
    <tableColumn id="6341" xr3:uid="{2772C50C-165D-4D74-83E3-3AEDAA3891D2}" name="Column6325"/>
    <tableColumn id="6342" xr3:uid="{CEF27BD8-DA33-49F6-B956-5B08B5E94B5F}" name="Column6326"/>
    <tableColumn id="6343" xr3:uid="{922F8065-CA6F-4D5A-87A6-746C87468214}" name="Column6327"/>
    <tableColumn id="6344" xr3:uid="{3A381AFD-A884-452D-83D8-384EF3FA9020}" name="Column6328"/>
    <tableColumn id="6345" xr3:uid="{43D1255A-D244-45EF-88E0-FDB0CFB1A938}" name="Column6329"/>
    <tableColumn id="6346" xr3:uid="{34D3DE75-BD6A-4C70-A3C5-F097EBA4A93E}" name="Column6330"/>
    <tableColumn id="6347" xr3:uid="{AAEBD65E-85F7-4F62-A030-913B65791FAC}" name="Column6331"/>
    <tableColumn id="6348" xr3:uid="{B997F0D0-CA58-400C-B076-535E18F01F4B}" name="Column6332"/>
    <tableColumn id="6349" xr3:uid="{C73C1D72-93FA-4CF3-B7BD-9B60A2400298}" name="Column6333"/>
    <tableColumn id="6350" xr3:uid="{4BE998D7-EBA1-4150-983C-F0D6DB533E80}" name="Column6334"/>
    <tableColumn id="6351" xr3:uid="{588BB4FE-01E6-40C3-9301-81A1EF1A637D}" name="Column6335"/>
    <tableColumn id="6352" xr3:uid="{570B1F72-B358-4A7D-96A6-FE03C5A6B5DD}" name="Column6336"/>
    <tableColumn id="6353" xr3:uid="{3365191B-7809-46B5-80C7-18BB4EE7074B}" name="Column6337"/>
    <tableColumn id="6354" xr3:uid="{B0738236-3D5F-4159-9488-E6575547A7E9}" name="Column6338"/>
    <tableColumn id="6355" xr3:uid="{26FD1D40-1B0D-450C-9B5D-FCC2426D1EE6}" name="Column6339"/>
    <tableColumn id="6356" xr3:uid="{38305F10-CDC9-41FE-A12D-11C4419F84D4}" name="Column6340"/>
    <tableColumn id="6357" xr3:uid="{4D83D360-3D58-4024-B2F6-8B85706E34CA}" name="Column6341"/>
    <tableColumn id="6358" xr3:uid="{B062ED7A-598E-4CFA-BC4E-97E01E91655A}" name="Column6342"/>
    <tableColumn id="6359" xr3:uid="{ED5A032A-0DF2-4494-B404-CF0A20EBFB77}" name="Column6343"/>
    <tableColumn id="6360" xr3:uid="{EC3753BD-41E3-4176-B94A-9001B179A287}" name="Column6344"/>
    <tableColumn id="6361" xr3:uid="{154E5982-F3D3-4B13-9346-8A03E3F414D3}" name="Column6345"/>
    <tableColumn id="6362" xr3:uid="{976A30C6-35C4-4676-94E2-28EE0DA0051F}" name="Column6346"/>
    <tableColumn id="6363" xr3:uid="{A512EDB5-F741-4214-B86F-30035A33D556}" name="Column6347"/>
    <tableColumn id="6364" xr3:uid="{612B0CF6-75B3-4E59-9EC8-432D48DD9AF8}" name="Column6348"/>
    <tableColumn id="6365" xr3:uid="{D2DC363A-7202-4196-9F62-8BA83245E7EB}" name="Column6349"/>
    <tableColumn id="6366" xr3:uid="{FECABA20-B25E-44FB-8F0B-302D9E159F50}" name="Column6350"/>
    <tableColumn id="6367" xr3:uid="{2AAB91C4-EB31-4807-922D-CE3205F37439}" name="Column6351"/>
    <tableColumn id="6368" xr3:uid="{00F51D0E-B0EE-4678-9458-53772E417A48}" name="Column6352"/>
    <tableColumn id="6369" xr3:uid="{00F1DBF6-6C0E-406D-B8DB-901175573878}" name="Column6353"/>
    <tableColumn id="6370" xr3:uid="{319AB4CA-022C-412A-B414-07454F3F6B85}" name="Column6354"/>
    <tableColumn id="6371" xr3:uid="{ED2B24BE-E80B-4653-B250-CA03C9BA6137}" name="Column6355"/>
    <tableColumn id="6372" xr3:uid="{3977BC1E-E222-40C1-8D2B-53A0640C41EA}" name="Column6356"/>
    <tableColumn id="6373" xr3:uid="{DFDC1E1D-58CB-4ABF-99C4-539FAF4798C6}" name="Column6357"/>
    <tableColumn id="6374" xr3:uid="{CC0C452E-0B58-4932-9328-E515FCA9C77A}" name="Column6358"/>
    <tableColumn id="6375" xr3:uid="{6396A32E-15AB-45AF-8280-66978BF17F7A}" name="Column6359"/>
    <tableColumn id="6376" xr3:uid="{3CEE2ACE-569B-4D65-9646-702E3E323312}" name="Column6360"/>
    <tableColumn id="6377" xr3:uid="{FDBE4783-4C4A-42CB-A980-8888AB0BF59F}" name="Column6361"/>
    <tableColumn id="6378" xr3:uid="{4EF1130B-9066-49CF-907F-7B5BDE0D1508}" name="Column6362"/>
    <tableColumn id="6379" xr3:uid="{4ADD9BEE-FCD2-4735-A90E-23CA4D3EE348}" name="Column6363"/>
    <tableColumn id="6380" xr3:uid="{AC8246F5-F842-4630-A8B3-9281F57A9929}" name="Column6364"/>
    <tableColumn id="6381" xr3:uid="{5F442272-B66F-4D68-9658-D49A3CE2A2AD}" name="Column6365"/>
    <tableColumn id="6382" xr3:uid="{D76DB05B-CF00-4A8F-8C78-B7A1282A36DD}" name="Column6366"/>
    <tableColumn id="6383" xr3:uid="{4B4F281D-FADF-4383-A9E2-70B00840D2A9}" name="Column6367"/>
    <tableColumn id="6384" xr3:uid="{495CE43A-9C5D-4DE8-BA03-9293E9E6870C}" name="Column6368"/>
    <tableColumn id="6385" xr3:uid="{81AAE70A-9171-4C0F-8057-59AC0BE15CE2}" name="Column6369"/>
    <tableColumn id="6386" xr3:uid="{4F8D5C57-B3D8-4D06-8AFC-89F7706309C0}" name="Column6370"/>
    <tableColumn id="6387" xr3:uid="{BC3B927B-FE83-4A4A-9F8A-1022D97FF339}" name="Column6371"/>
    <tableColumn id="6388" xr3:uid="{CC9284EF-C304-4EDA-B353-8C48B89C919D}" name="Column6372"/>
    <tableColumn id="6389" xr3:uid="{625539AA-05C2-4E3C-8A25-98787ADADE6C}" name="Column6373"/>
    <tableColumn id="6390" xr3:uid="{C1BE9D17-134E-48C3-84D5-17D777B41826}" name="Column6374"/>
    <tableColumn id="6391" xr3:uid="{A04CA2A2-7B85-4F7B-8441-A78770623A08}" name="Column6375"/>
    <tableColumn id="6392" xr3:uid="{E1D6D202-EC09-43B4-B5FE-FF848716CBE7}" name="Column6376"/>
    <tableColumn id="6393" xr3:uid="{1F833A7F-952A-4EC2-A45B-A296D61A82AD}" name="Column6377"/>
    <tableColumn id="6394" xr3:uid="{C854B2B3-1BD1-4A2F-A6E3-42234CB59925}" name="Column6378"/>
    <tableColumn id="6395" xr3:uid="{ACDB9931-197A-4BEB-9227-F05868381A49}" name="Column6379"/>
    <tableColumn id="6396" xr3:uid="{1F9F57D9-A130-4328-ACC5-5A2BDE5C121F}" name="Column6380"/>
    <tableColumn id="6397" xr3:uid="{F69DB01C-9C4B-419B-AE8F-BED2936F1AA1}" name="Column6381"/>
    <tableColumn id="6398" xr3:uid="{4D49E6B6-40A5-4A3B-93AF-350B0D9E18D8}" name="Column6382"/>
    <tableColumn id="6399" xr3:uid="{4B680A96-7CD6-4CEB-8C95-7D666903954C}" name="Column6383"/>
    <tableColumn id="6400" xr3:uid="{7800A30F-84AC-41AA-A5C5-F79B382115FF}" name="Column6384"/>
    <tableColumn id="6401" xr3:uid="{04F7F1C3-BBCD-40D5-9871-0653427EAA98}" name="Column6385"/>
    <tableColumn id="6402" xr3:uid="{FEE7C2E5-F294-45DE-8AA5-CB8FC08813AA}" name="Column6386"/>
    <tableColumn id="6403" xr3:uid="{D53B16FC-4AF3-4936-AE27-4BE9F7F58E66}" name="Column6387"/>
    <tableColumn id="6404" xr3:uid="{3D91C50F-1503-4731-8C53-39E73D4430A4}" name="Column6388"/>
    <tableColumn id="6405" xr3:uid="{07942562-2542-458F-8E07-1EC889B3CB7B}" name="Column6389"/>
    <tableColumn id="6406" xr3:uid="{00A26951-DD70-485A-B711-FA7A5B6BA9A8}" name="Column6390"/>
    <tableColumn id="6407" xr3:uid="{94A02D60-77FE-43A1-A8F9-329BE08FC5B6}" name="Column6391"/>
    <tableColumn id="6408" xr3:uid="{E041D837-766A-4E59-ACFF-66ED87C6E91F}" name="Column6392"/>
    <tableColumn id="6409" xr3:uid="{438EE61B-ABAC-459D-B843-9D377B9C1313}" name="Column6393"/>
    <tableColumn id="6410" xr3:uid="{4194F788-1959-438E-9F25-BAAAFCCE4F4F}" name="Column6394"/>
    <tableColumn id="6411" xr3:uid="{A573212D-7225-4B52-A4D3-89C7D0C0961E}" name="Column6395"/>
    <tableColumn id="6412" xr3:uid="{51C78A28-41A0-49A8-94A8-10188EEFD584}" name="Column6396"/>
    <tableColumn id="6413" xr3:uid="{A497A542-C447-4520-AD23-199FB540E477}" name="Column6397"/>
    <tableColumn id="6414" xr3:uid="{AAEEF3D8-6626-4AC6-818F-E9D3B116CDF7}" name="Column6398"/>
    <tableColumn id="6415" xr3:uid="{33D3EBE0-2383-4E5B-AAA5-9FA274E53BFC}" name="Column6399"/>
    <tableColumn id="6416" xr3:uid="{DEF9C18D-4EDB-4BF8-8257-8F504257DB9E}" name="Column6400"/>
    <tableColumn id="6417" xr3:uid="{CB5C345B-8706-404F-B0DC-0184C8466EAB}" name="Column6401"/>
    <tableColumn id="6418" xr3:uid="{1B115F3C-D7F4-48FE-93B8-8EFDEB97E14F}" name="Column6402"/>
    <tableColumn id="6419" xr3:uid="{C99DC99A-397A-4E5A-8F0D-02DD8011881B}" name="Column6403"/>
    <tableColumn id="6420" xr3:uid="{6F6150D5-84A2-47A7-BFEC-E9E4C55C0B28}" name="Column6404"/>
    <tableColumn id="6421" xr3:uid="{C96397CF-28FD-4B72-8224-2F79E390DA41}" name="Column6405"/>
    <tableColumn id="6422" xr3:uid="{316AF64E-8F13-457B-BBF6-470B703739D3}" name="Column6406"/>
    <tableColumn id="6423" xr3:uid="{22500688-98D6-4255-ACBF-C875414B43F9}" name="Column6407"/>
    <tableColumn id="6424" xr3:uid="{9FBEBB23-678E-4882-AC60-344D7FBAA2A9}" name="Column6408"/>
    <tableColumn id="6425" xr3:uid="{F6EF8DC6-145B-4298-9473-5F5D7DC397F2}" name="Column6409"/>
    <tableColumn id="6426" xr3:uid="{B95AA67C-32FD-42DE-BC89-70A16E5EC452}" name="Column6410"/>
    <tableColumn id="6427" xr3:uid="{9FA06940-0431-4828-ABB3-620CEC84B176}" name="Column6411"/>
    <tableColumn id="6428" xr3:uid="{C51C5C64-2B24-41B9-87BF-5BA84629E142}" name="Column6412"/>
    <tableColumn id="6429" xr3:uid="{1CF814C3-BFEB-47B9-B6C5-2679BD182853}" name="Column6413"/>
    <tableColumn id="6430" xr3:uid="{4BA9D50D-8DA3-4D67-A00C-9FF120111BEA}" name="Column6414"/>
    <tableColumn id="6431" xr3:uid="{E7C9BB32-17F8-4EB1-BCFE-2C22D91D1B4C}" name="Column6415"/>
    <tableColumn id="6432" xr3:uid="{59CC029A-0326-4270-8DC1-1A47428C930E}" name="Column6416"/>
    <tableColumn id="6433" xr3:uid="{5CBEAAEA-7F7C-4716-A77F-C535336810FB}" name="Column6417"/>
    <tableColumn id="6434" xr3:uid="{7A4DE9FF-1570-4665-BB8A-7287113216F2}" name="Column6418"/>
    <tableColumn id="6435" xr3:uid="{3400FB10-64F6-4EB7-9577-D31FF1FCF7F8}" name="Column6419"/>
    <tableColumn id="6436" xr3:uid="{12AF6AB0-D00E-49D4-913C-277914A07C1E}" name="Column6420"/>
    <tableColumn id="6437" xr3:uid="{8E494F2B-3ADC-4106-A5D9-19C1268D402F}" name="Column6421"/>
    <tableColumn id="6438" xr3:uid="{3A286B18-7DB4-4F8E-B5DC-CEA9D6187E47}" name="Column6422"/>
    <tableColumn id="6439" xr3:uid="{9EB652E3-780E-404E-9467-D6D29DA3F409}" name="Column6423"/>
    <tableColumn id="6440" xr3:uid="{00D2596D-D134-46F0-8359-A51725CDB977}" name="Column6424"/>
    <tableColumn id="6441" xr3:uid="{2FAE3443-AACA-4DDA-99FA-C81040D502FC}" name="Column6425"/>
    <tableColumn id="6442" xr3:uid="{CCF0A211-8DAC-4256-9C0F-A2B63280170E}" name="Column6426"/>
    <tableColumn id="6443" xr3:uid="{5925F1BB-1D5B-4985-AF2B-82629E36D35F}" name="Column6427"/>
    <tableColumn id="6444" xr3:uid="{E7038EFE-F254-4E7A-B8A4-41782517BE3F}" name="Column6428"/>
    <tableColumn id="6445" xr3:uid="{58390C4A-8036-4B1C-B8AE-7A910BAE448A}" name="Column6429"/>
    <tableColumn id="6446" xr3:uid="{8311C7A1-D795-41FD-9675-19B2EDAA17DA}" name="Column6430"/>
    <tableColumn id="6447" xr3:uid="{06C079F4-09B4-48C1-9946-39A19EC2DEC4}" name="Column6431"/>
    <tableColumn id="6448" xr3:uid="{8F7BE2A1-316E-4D60-A902-F9863FE42DBE}" name="Column6432"/>
    <tableColumn id="6449" xr3:uid="{623AE569-306E-48BB-9D31-0D3D57155FE2}" name="Column6433"/>
    <tableColumn id="6450" xr3:uid="{60BEBFDA-740B-47C1-80DD-E6E1C88B5047}" name="Column6434"/>
    <tableColumn id="6451" xr3:uid="{435B94E7-8166-45D3-9C46-F7CE0B79A895}" name="Column6435"/>
    <tableColumn id="6452" xr3:uid="{36DB223B-B639-4DB5-BFE4-BD31FB56292A}" name="Column6436"/>
    <tableColumn id="6453" xr3:uid="{F2B053FF-09F9-4C09-BE40-010C41FBEDEA}" name="Column6437"/>
    <tableColumn id="6454" xr3:uid="{BF46D81F-F041-41B9-B42F-55412D3E42C8}" name="Column6438"/>
    <tableColumn id="6455" xr3:uid="{D04C6AD4-6841-4790-9189-46076E23B5FE}" name="Column6439"/>
    <tableColumn id="6456" xr3:uid="{0BD8CF62-2DF8-4378-9052-926F50C6A7D6}" name="Column6440"/>
    <tableColumn id="6457" xr3:uid="{106B766E-1DD7-4FB6-963A-8DEFB1241D9B}" name="Column6441"/>
    <tableColumn id="6458" xr3:uid="{8F7379BB-5D13-49CF-BC97-BC4AEBB13C42}" name="Column6442"/>
    <tableColumn id="6459" xr3:uid="{B1B501BE-10B0-42D3-B3E2-51B5FB124024}" name="Column6443"/>
    <tableColumn id="6460" xr3:uid="{1D37E3E6-22AB-4CB5-9DC3-72F7855F6E4E}" name="Column6444"/>
    <tableColumn id="6461" xr3:uid="{C26720DC-DEC4-44E8-95F0-4E52BA0CC816}" name="Column6445"/>
    <tableColumn id="6462" xr3:uid="{E10413C3-5C27-4D6E-A756-6A7CFB103080}" name="Column6446"/>
    <tableColumn id="6463" xr3:uid="{45E1CD12-2614-454B-A009-8460DAB2CBF5}" name="Column6447"/>
    <tableColumn id="6464" xr3:uid="{431BB806-5A77-424A-91F6-2068955DBA7C}" name="Column6448"/>
    <tableColumn id="6465" xr3:uid="{DB4810E4-4D25-4B0A-ACB6-0736B2BEA3FA}" name="Column6449"/>
    <tableColumn id="6466" xr3:uid="{848099BD-35E6-447F-BBBD-336AFA1157A0}" name="Column6450"/>
    <tableColumn id="6467" xr3:uid="{8DE1F4A7-4F0F-4C3A-97C5-C3B953A1DF92}" name="Column6451"/>
    <tableColumn id="6468" xr3:uid="{4BBBD8AB-B46C-4DCA-8AA0-BE27BE1A8B1C}" name="Column6452"/>
    <tableColumn id="6469" xr3:uid="{0F9B06CB-C9EC-4EA7-831A-DCA077449256}" name="Column6453"/>
    <tableColumn id="6470" xr3:uid="{BE179091-637A-4150-89A1-48AF87379205}" name="Column6454"/>
    <tableColumn id="6471" xr3:uid="{B36B3696-1E0F-4D56-B967-8FCC2577884C}" name="Column6455"/>
    <tableColumn id="6472" xr3:uid="{5564445F-5651-4F17-961C-B68BD0151480}" name="Column6456"/>
    <tableColumn id="6473" xr3:uid="{DA3D40F2-DB6D-4D63-9E64-F07E1AEE1B3F}" name="Column6457"/>
    <tableColumn id="6474" xr3:uid="{C7085E94-4494-49DC-A279-46056AB4D698}" name="Column6458"/>
    <tableColumn id="6475" xr3:uid="{9902F62C-DEE6-4D22-AFDE-772C325A59AE}" name="Column6459"/>
    <tableColumn id="6476" xr3:uid="{7016807F-3B3A-4806-A6FC-C544DEB4149F}" name="Column6460"/>
    <tableColumn id="6477" xr3:uid="{DB98F01D-9901-4913-8164-6120F7477B38}" name="Column6461"/>
    <tableColumn id="6478" xr3:uid="{6542BB4E-7B56-4890-A694-CB16582CB06E}" name="Column6462"/>
    <tableColumn id="6479" xr3:uid="{7E3A5CB2-94DD-4497-A4DD-169B44D8A0D8}" name="Column6463"/>
    <tableColumn id="6480" xr3:uid="{AB1F7F1A-C82C-44F8-82D1-A5196C3569AF}" name="Column6464"/>
    <tableColumn id="6481" xr3:uid="{6AE03FC6-BB86-47E6-AD2A-9BCA547A5366}" name="Column6465"/>
    <tableColumn id="6482" xr3:uid="{3C5672BE-1831-406E-9770-7B0C2C8608E6}" name="Column6466"/>
    <tableColumn id="6483" xr3:uid="{65ADD538-3995-49BD-A124-5EB2C7E8AAD6}" name="Column6467"/>
    <tableColumn id="6484" xr3:uid="{04AE7CF9-FDCD-4516-BF9A-1FC779015D02}" name="Column6468"/>
    <tableColumn id="6485" xr3:uid="{701A40F7-4802-47B0-A888-AC8A3F6D7E16}" name="Column6469"/>
    <tableColumn id="6486" xr3:uid="{8B895FDF-D5F3-422F-ADBC-1EBBB09C7EBF}" name="Column6470"/>
    <tableColumn id="6487" xr3:uid="{6B06E21C-C7E1-4372-8980-C6C0C55EE340}" name="Column6471"/>
    <tableColumn id="6488" xr3:uid="{7DC02125-EB41-4DFB-A102-1FB966D6F66D}" name="Column6472"/>
    <tableColumn id="6489" xr3:uid="{DAE50357-6249-44C7-B8FB-038D49D5BC6E}" name="Column6473"/>
    <tableColumn id="6490" xr3:uid="{8BEEE7F6-AB52-4920-9FCA-BF8D7E731CAF}" name="Column6474"/>
    <tableColumn id="6491" xr3:uid="{DBA921C4-329A-4DEC-8A3E-EE85A23C2588}" name="Column6475"/>
    <tableColumn id="6492" xr3:uid="{C25B7F7D-B9C0-45C4-93E9-39699ECD4D1E}" name="Column6476"/>
    <tableColumn id="6493" xr3:uid="{AB933D63-8656-4C9E-8373-A3ED90028866}" name="Column6477"/>
    <tableColumn id="6494" xr3:uid="{DF7AD3CD-3615-4544-8C8B-6B46A8EABD35}" name="Column6478"/>
    <tableColumn id="6495" xr3:uid="{32DC5D25-9591-4947-9FDB-BECB05B50786}" name="Column6479"/>
    <tableColumn id="6496" xr3:uid="{0F5DE7CE-3913-48ED-90DC-9719064D3DC1}" name="Column6480"/>
    <tableColumn id="6497" xr3:uid="{0EF938E6-FAEA-45D2-8722-ED1FA7F7E0F0}" name="Column6481"/>
    <tableColumn id="6498" xr3:uid="{DE495FA6-2A70-4F1B-80DD-1E3FAE9EE161}" name="Column6482"/>
    <tableColumn id="6499" xr3:uid="{677CFB63-3386-4AD4-9027-D063927C095A}" name="Column6483"/>
    <tableColumn id="6500" xr3:uid="{16CA4FD3-0234-45C5-9FFF-88D308D2E953}" name="Column6484"/>
    <tableColumn id="6501" xr3:uid="{BAD8A06F-E721-4210-A6F9-8D6433C76C6C}" name="Column6485"/>
    <tableColumn id="6502" xr3:uid="{90F8B6C6-CEA1-4F72-ABFD-C5CF63D7BDE5}" name="Column6486"/>
    <tableColumn id="6503" xr3:uid="{F8F1DC98-F5B7-4B3D-B6E3-0AA0E01E3C6E}" name="Column6487"/>
    <tableColumn id="6504" xr3:uid="{77B197DE-09AA-431A-8744-67794DDC5FEE}" name="Column6488"/>
    <tableColumn id="6505" xr3:uid="{261BAD6B-7113-4FB6-B44F-BB6ED29609AA}" name="Column6489"/>
    <tableColumn id="6506" xr3:uid="{2697876C-8DEA-4F9D-B170-4478E5F55A6B}" name="Column6490"/>
    <tableColumn id="6507" xr3:uid="{091BD485-992C-43C4-BE27-2893A03A0039}" name="Column6491"/>
    <tableColumn id="6508" xr3:uid="{D7DC99DF-13FD-4631-9AB6-63A17E216C99}" name="Column6492"/>
    <tableColumn id="6509" xr3:uid="{086EA036-613D-4E94-A98A-5960F198DCD8}" name="Column6493"/>
    <tableColumn id="6510" xr3:uid="{C649D973-27A8-4E99-9C5A-08EE4A50F511}" name="Column6494"/>
    <tableColumn id="6511" xr3:uid="{2AAC49B0-A09B-435E-AF7C-AF68621B0DBF}" name="Column6495"/>
    <tableColumn id="6512" xr3:uid="{1884028B-9675-4B88-BBD5-81FC0D6756F8}" name="Column6496"/>
    <tableColumn id="6513" xr3:uid="{0088146D-6D42-463B-87BF-E2B17C819772}" name="Column6497"/>
    <tableColumn id="6514" xr3:uid="{A0C6945A-F7AB-4F4B-84E8-E2F6C947FC8B}" name="Column6498"/>
    <tableColumn id="6515" xr3:uid="{2BB07B54-0534-4734-ABAA-6FA480CC4FC4}" name="Column6499"/>
    <tableColumn id="6516" xr3:uid="{2F30B7AC-8B93-42BE-A6D1-83868681371B}" name="Column6500"/>
    <tableColumn id="6517" xr3:uid="{26B2BFFE-7852-4FAD-9E88-C7FA8AD1BC13}" name="Column6501"/>
    <tableColumn id="6518" xr3:uid="{FE786233-93EE-48A6-9754-F1304DAF1B2F}" name="Column6502"/>
    <tableColumn id="6519" xr3:uid="{2A156132-4465-45C6-9709-3A25252B432E}" name="Column6503"/>
    <tableColumn id="6520" xr3:uid="{C26EFCF2-056D-4049-A118-6EDC3EEE87C9}" name="Column6504"/>
    <tableColumn id="6521" xr3:uid="{DEE7C221-37BB-4AE9-9AF2-91E090246167}" name="Column6505"/>
    <tableColumn id="6522" xr3:uid="{67C64041-D4EE-4754-85C9-895020912ADA}" name="Column6506"/>
    <tableColumn id="6523" xr3:uid="{A608B671-2EDE-4955-A864-01752DADEF58}" name="Column6507"/>
    <tableColumn id="6524" xr3:uid="{512C2709-B017-47AA-B86A-C4F580699E19}" name="Column6508"/>
    <tableColumn id="6525" xr3:uid="{E4A0E1E2-22E4-473C-A879-29749CB08CC6}" name="Column6509"/>
    <tableColumn id="6526" xr3:uid="{78833661-8F18-44B6-A874-532492DD075F}" name="Column6510"/>
    <tableColumn id="6527" xr3:uid="{D2DE396C-DFEE-479A-9F48-08D31603F808}" name="Column6511"/>
    <tableColumn id="6528" xr3:uid="{BF8DF82E-3EC8-4DF5-94F3-3C396C12A0B4}" name="Column6512"/>
    <tableColumn id="6529" xr3:uid="{10BD2BF4-E8A5-46AF-8861-740A451DC3B0}" name="Column6513"/>
    <tableColumn id="6530" xr3:uid="{9F0DBFA8-4900-46D6-A5C4-7EADFAA7D7B7}" name="Column6514"/>
    <tableColumn id="6531" xr3:uid="{2B279F28-C8EF-49B7-8B18-57F61F40D204}" name="Column6515"/>
    <tableColumn id="6532" xr3:uid="{DEC01CF7-A54D-4DEE-A04E-968C35080C2F}" name="Column6516"/>
    <tableColumn id="6533" xr3:uid="{5E6AE539-82DE-46DC-95B0-DC12486FA909}" name="Column6517"/>
    <tableColumn id="6534" xr3:uid="{A35266EE-D5AD-4DD9-9386-F733486E5CE1}" name="Column6518"/>
    <tableColumn id="6535" xr3:uid="{A7648EB5-7D7E-4C9F-A2C9-FEC6235E54D4}" name="Column6519"/>
    <tableColumn id="6536" xr3:uid="{2090D14B-4C3A-44CC-B590-CB486923D235}" name="Column6520"/>
    <tableColumn id="6537" xr3:uid="{224AB34C-A8E5-4722-9E0E-7C4F12150E9A}" name="Column6521"/>
    <tableColumn id="6538" xr3:uid="{BA967091-6D8D-4572-9C7A-8C99B40A73D1}" name="Column6522"/>
    <tableColumn id="6539" xr3:uid="{CC5050AD-8DD8-4964-AEE4-436A9B5789AF}" name="Column6523"/>
    <tableColumn id="6540" xr3:uid="{E4748AC3-2464-482B-B74C-12BD58A51D79}" name="Column6524"/>
    <tableColumn id="6541" xr3:uid="{DCEF0AE7-3C3C-46E7-903E-EFED02FAB1E2}" name="Column6525"/>
    <tableColumn id="6542" xr3:uid="{2BEB019A-B097-4604-9FB5-FB0CFDE78B77}" name="Column6526"/>
    <tableColumn id="6543" xr3:uid="{661058A5-676B-4241-A797-FEAC2BA96CCA}" name="Column6527"/>
    <tableColumn id="6544" xr3:uid="{15DD424B-C346-478A-9E91-654FDC41EE83}" name="Column6528"/>
    <tableColumn id="6545" xr3:uid="{D89629D6-E9D0-4073-ADDB-4A871772D29A}" name="Column6529"/>
    <tableColumn id="6546" xr3:uid="{478CCBAF-288B-46D4-8CCE-5BC41EEF246B}" name="Column6530"/>
    <tableColumn id="6547" xr3:uid="{86F9927E-3A5B-4E22-B52C-51C93F51310B}" name="Column6531"/>
    <tableColumn id="6548" xr3:uid="{50307F16-EB1D-4105-A5C0-C34647C6CF63}" name="Column6532"/>
    <tableColumn id="6549" xr3:uid="{BF316A20-F9F8-49E1-956F-DD8124D30032}" name="Column6533"/>
    <tableColumn id="6550" xr3:uid="{AD0B9C56-6E2C-49F6-AB2C-34ECDE7CA8D4}" name="Column6534"/>
    <tableColumn id="6551" xr3:uid="{14282380-4430-4AB5-B241-DA105B3341DB}" name="Column6535"/>
    <tableColumn id="6552" xr3:uid="{95729731-AC1F-4248-8F02-3AAB00395F02}" name="Column6536"/>
    <tableColumn id="6553" xr3:uid="{EDC64DD5-2C87-4321-9EA5-C937C716A094}" name="Column6537"/>
    <tableColumn id="6554" xr3:uid="{F43741CC-B31F-48CF-9041-97755E8D81EE}" name="Column6538"/>
    <tableColumn id="6555" xr3:uid="{5150F440-7349-4316-90A9-10E9D7A36995}" name="Column6539"/>
    <tableColumn id="6556" xr3:uid="{F39EF3D8-919D-4F4D-B731-295E25676A76}" name="Column6540"/>
    <tableColumn id="6557" xr3:uid="{02A805FB-F64E-4B15-8F7B-0CE42D2C53FD}" name="Column6541"/>
    <tableColumn id="6558" xr3:uid="{86A3B9AE-5FAE-4E24-980E-F0044DB5992E}" name="Column6542"/>
    <tableColumn id="6559" xr3:uid="{86C27B22-AA9C-43F8-A9F0-E87E68B1A82C}" name="Column6543"/>
    <tableColumn id="6560" xr3:uid="{F49A4CAE-3A25-4C46-B593-1856CF27F55D}" name="Column6544"/>
    <tableColumn id="6561" xr3:uid="{67CF4FE8-D927-4261-832C-D5A08461EC19}" name="Column6545"/>
    <tableColumn id="6562" xr3:uid="{5DC1A294-44A4-4AFC-8934-4366ABB02CE8}" name="Column6546"/>
    <tableColumn id="6563" xr3:uid="{0D716284-B3B8-4454-9080-18DFE706EE3C}" name="Column6547"/>
    <tableColumn id="6564" xr3:uid="{DD128AFC-6655-4D51-A496-7EB52A0ECFD4}" name="Column6548"/>
    <tableColumn id="6565" xr3:uid="{29F37F5D-5126-466E-A01D-02C490EFA13F}" name="Column6549"/>
    <tableColumn id="6566" xr3:uid="{ED87256B-BF65-4B19-88EF-12FFEC2C5025}" name="Column6550"/>
    <tableColumn id="6567" xr3:uid="{7CD9C148-3BA0-458D-ADCB-577DCC0D42FB}" name="Column6551"/>
    <tableColumn id="6568" xr3:uid="{B6BF7FFD-9069-4E7D-A934-F3C3584216CD}" name="Column6552"/>
    <tableColumn id="6569" xr3:uid="{E1456D63-6044-4136-8D7A-61E85A1DEE29}" name="Column6553"/>
    <tableColumn id="6570" xr3:uid="{54A24FA3-1A63-4AC3-B74A-801E91CB2562}" name="Column6554"/>
    <tableColumn id="6571" xr3:uid="{027661FA-023B-47A3-95D7-B2E5AEF4C2D4}" name="Column6555"/>
    <tableColumn id="6572" xr3:uid="{D644195B-FE84-458E-B076-1C626E03D591}" name="Column6556"/>
    <tableColumn id="6573" xr3:uid="{8A3848C2-EC74-4982-A324-7217584A0FDC}" name="Column6557"/>
    <tableColumn id="6574" xr3:uid="{1DC287B7-29C4-4134-8909-124A6451299E}" name="Column6558"/>
    <tableColumn id="6575" xr3:uid="{D11C4030-5E30-4EC4-A151-24A57040F7D1}" name="Column6559"/>
    <tableColumn id="6576" xr3:uid="{E3CE5A7C-089E-475B-914F-AC2AD110A035}" name="Column6560"/>
    <tableColumn id="6577" xr3:uid="{C70F5069-A283-4A6B-9DA1-AA24F6233330}" name="Column6561"/>
    <tableColumn id="6578" xr3:uid="{7D782A9B-5E27-4EDA-82CC-3CBC77CA38AA}" name="Column6562"/>
    <tableColumn id="6579" xr3:uid="{58E3B55E-4299-474E-88C7-8DCDCE654EB6}" name="Column6563"/>
    <tableColumn id="6580" xr3:uid="{D731F479-05E8-4E40-89A7-72409AC1F732}" name="Column6564"/>
    <tableColumn id="6581" xr3:uid="{3E7B2CD8-D252-4E58-AA0C-12740E9CB52F}" name="Column6565"/>
    <tableColumn id="6582" xr3:uid="{32BE0989-B801-45B8-A4D1-6973BAB3DD44}" name="Column6566"/>
    <tableColumn id="6583" xr3:uid="{98906F90-CB1F-46E5-B905-8247800CBCA1}" name="Column6567"/>
    <tableColumn id="6584" xr3:uid="{FDA88B99-279B-43B0-91EA-BC9CA450920D}" name="Column6568"/>
    <tableColumn id="6585" xr3:uid="{43179051-F9D9-468F-82B3-D22B54EA8EC1}" name="Column6569"/>
    <tableColumn id="6586" xr3:uid="{F6AE3509-220B-47A6-98E7-A48066222F0D}" name="Column6570"/>
    <tableColumn id="6587" xr3:uid="{F0337B08-A3D5-4126-ABB1-7D905F9AA7EA}" name="Column6571"/>
    <tableColumn id="6588" xr3:uid="{51D9B9A4-DDB0-4347-9AE1-4BEB2BACEA97}" name="Column6572"/>
    <tableColumn id="6589" xr3:uid="{A5370D92-D4FA-4C2B-BB07-5F59D3443D86}" name="Column6573"/>
    <tableColumn id="6590" xr3:uid="{75A7FE12-A4F7-48EE-98D7-69CDF4803685}" name="Column6574"/>
    <tableColumn id="6591" xr3:uid="{23DEF93A-6DFF-4DE0-AE8F-493933BC55E6}" name="Column6575"/>
    <tableColumn id="6592" xr3:uid="{9D7979AB-96F1-465E-A96C-4288EE0DEA8D}" name="Column6576"/>
    <tableColumn id="6593" xr3:uid="{19BDF7CB-0200-451B-8462-45E734D313EF}" name="Column6577"/>
    <tableColumn id="6594" xr3:uid="{C8EB52C2-D67E-4EA4-87B3-1FE972E5AB94}" name="Column6578"/>
    <tableColumn id="6595" xr3:uid="{34AF42F0-0C78-401D-8ACE-CB1622479A9F}" name="Column6579"/>
    <tableColumn id="6596" xr3:uid="{03136E00-317E-4D69-814B-65CAFC6CF9E2}" name="Column6580"/>
    <tableColumn id="6597" xr3:uid="{8AEDB5AE-A82B-4B53-A462-6CE719095EE2}" name="Column6581"/>
    <tableColumn id="6598" xr3:uid="{A9826B1B-5D08-428E-BA31-CC6B8C053B0F}" name="Column6582"/>
    <tableColumn id="6599" xr3:uid="{CB0FC548-44D7-4534-AA9A-A2FB6FC6AF72}" name="Column6583"/>
    <tableColumn id="6600" xr3:uid="{42912881-A651-4917-A7B2-61AC508084CE}" name="Column6584"/>
    <tableColumn id="6601" xr3:uid="{D644B9FA-57D4-4C58-BD4F-735548B0E2EF}" name="Column6585"/>
    <tableColumn id="6602" xr3:uid="{9F7B673C-2571-4F45-8A11-BECC0EBC7E0F}" name="Column6586"/>
    <tableColumn id="6603" xr3:uid="{E2105378-B8FB-4411-82F5-D6E8B8AFA826}" name="Column6587"/>
    <tableColumn id="6604" xr3:uid="{582A7881-8740-4FD4-BDCF-ACF8CFDF0406}" name="Column6588"/>
    <tableColumn id="6605" xr3:uid="{756A0BCA-3865-4F7B-8B2C-315CB88107AB}" name="Column6589"/>
    <tableColumn id="6606" xr3:uid="{AE9F0DCD-F450-44CF-B171-AAAA67682BB8}" name="Column6590"/>
    <tableColumn id="6607" xr3:uid="{769A9791-E8BB-44FB-87B0-D9D3D66C5B71}" name="Column6591"/>
    <tableColumn id="6608" xr3:uid="{70787F03-4341-4D16-971D-A9DF04DB6FDC}" name="Column6592"/>
    <tableColumn id="6609" xr3:uid="{CE048E04-98ED-4232-9C84-DFAC00720367}" name="Column6593"/>
    <tableColumn id="6610" xr3:uid="{296C9D06-CC4A-468D-9539-6D510F42B798}" name="Column6594"/>
    <tableColumn id="6611" xr3:uid="{6914AF78-D341-44A5-A53B-A38805E9582F}" name="Column6595"/>
    <tableColumn id="6612" xr3:uid="{3234FFCE-8811-41F4-A5C4-EBCAC6214AB5}" name="Column6596"/>
    <tableColumn id="6613" xr3:uid="{3561E04C-DAB3-49C4-8EA3-4E0757A79564}" name="Column6597"/>
    <tableColumn id="6614" xr3:uid="{7F56AFC2-082A-4B3C-876B-52C11EF53E1C}" name="Column6598"/>
    <tableColumn id="6615" xr3:uid="{D76A9AFB-DB89-49AB-8D2C-B489D97ABAEF}" name="Column6599"/>
    <tableColumn id="6616" xr3:uid="{ECEB844C-AF12-4A90-89C1-2019D182E235}" name="Column6600"/>
    <tableColumn id="6617" xr3:uid="{712D05CE-5DE3-4768-89F8-B8A8298E6CB1}" name="Column6601"/>
    <tableColumn id="6618" xr3:uid="{E9DAFF71-2B46-4CF7-ADF8-BC24EAD978B0}" name="Column6602"/>
    <tableColumn id="6619" xr3:uid="{CB4F6318-89F5-48FE-8F31-271BAFAB15AE}" name="Column6603"/>
    <tableColumn id="6620" xr3:uid="{7EA42BB1-F0F8-4CDB-BF70-32F05D0F610F}" name="Column6604"/>
    <tableColumn id="6621" xr3:uid="{7D199192-B15E-4163-A897-79E8B5A4FC2C}" name="Column6605"/>
    <tableColumn id="6622" xr3:uid="{498D674C-D121-4DA9-973B-4A27C7DA7DF2}" name="Column6606"/>
    <tableColumn id="6623" xr3:uid="{FEBA1404-D9E5-43DA-A790-DD72BE1B4BBA}" name="Column6607"/>
    <tableColumn id="6624" xr3:uid="{14740AC9-F053-40A5-8066-4B98934BE1B5}" name="Column6608"/>
    <tableColumn id="6625" xr3:uid="{71C72A96-FFF3-42CD-90B7-8B7C491BC37C}" name="Column6609"/>
    <tableColumn id="6626" xr3:uid="{B441F50B-4E71-402D-BC56-D00304E70563}" name="Column6610"/>
    <tableColumn id="6627" xr3:uid="{FD003BD8-AE5A-473D-AB53-00A8A55ED7DC}" name="Column6611"/>
    <tableColumn id="6628" xr3:uid="{05222662-AC58-4F53-867E-EE1F3F2B6D7E}" name="Column6612"/>
    <tableColumn id="6629" xr3:uid="{1BF079FB-535B-4509-A3A5-B4A92FF38A4A}" name="Column6613"/>
    <tableColumn id="6630" xr3:uid="{FEC60590-AB52-4FFB-99BD-E3E6B9194D2B}" name="Column6614"/>
    <tableColumn id="6631" xr3:uid="{9716572B-A0AD-4BD7-8BCA-A58FBF8EE3F7}" name="Column6615"/>
    <tableColumn id="6632" xr3:uid="{599EA39B-ACC7-40D9-8BB4-9C0EAC2BEB56}" name="Column6616"/>
    <tableColumn id="6633" xr3:uid="{E5BCB3AA-5C7B-4511-AE17-F786D11EE0D0}" name="Column6617"/>
    <tableColumn id="6634" xr3:uid="{ED3E8A4F-D6FB-4A36-93E9-BFDD3713E495}" name="Column6618"/>
    <tableColumn id="6635" xr3:uid="{20373AAB-CB70-4C82-B4FD-F27D1A8E3161}" name="Column6619"/>
    <tableColumn id="6636" xr3:uid="{953C7EF6-52FE-4D74-9D27-3FC960D2B3BB}" name="Column6620"/>
    <tableColumn id="6637" xr3:uid="{648348F5-6CD5-4E7C-A274-64294C8ED34F}" name="Column6621"/>
    <tableColumn id="6638" xr3:uid="{1656D5B0-E836-4CA8-903A-E1C26D2B6097}" name="Column6622"/>
    <tableColumn id="6639" xr3:uid="{13AB20D6-7AD2-45F8-B1DF-029F46E223E8}" name="Column6623"/>
    <tableColumn id="6640" xr3:uid="{AF344C16-A95F-4FBD-BDDE-B85A8ED9B1B7}" name="Column6624"/>
    <tableColumn id="6641" xr3:uid="{0C52393D-F572-4CAD-84CB-1F03BCA48533}" name="Column6625"/>
    <tableColumn id="6642" xr3:uid="{5B85E7F8-2CAF-4088-B57E-9DBC4BB8AEDA}" name="Column6626"/>
    <tableColumn id="6643" xr3:uid="{E58C8CFB-2163-4592-8C8B-9DA40EB5AE09}" name="Column6627"/>
    <tableColumn id="6644" xr3:uid="{6C0A6632-0ACF-4B8F-AC3F-B7A17F92EF77}" name="Column6628"/>
    <tableColumn id="6645" xr3:uid="{325BDEE5-73D6-4A9A-9452-254669305012}" name="Column6629"/>
    <tableColumn id="6646" xr3:uid="{8AB8D259-E6CC-4291-BB51-4777D8992B55}" name="Column6630"/>
    <tableColumn id="6647" xr3:uid="{5D4FD749-DC73-431E-A86C-B4455ADBCA7B}" name="Column6631"/>
    <tableColumn id="6648" xr3:uid="{C133D091-F4A4-41CC-A595-13B4DDD2D137}" name="Column6632"/>
    <tableColumn id="6649" xr3:uid="{CE55C9BB-2891-443C-8DF0-1E2AC72A77D1}" name="Column6633"/>
    <tableColumn id="6650" xr3:uid="{1BA593BD-7437-4533-AA21-055C6309E446}" name="Column6634"/>
    <tableColumn id="6651" xr3:uid="{F373C55A-7CBB-4D5A-9EF3-D97DA98A1D20}" name="Column6635"/>
    <tableColumn id="6652" xr3:uid="{34C8B6CE-CAB9-47A0-8580-5DD870258169}" name="Column6636"/>
    <tableColumn id="6653" xr3:uid="{D75EBE12-825B-45BD-A1ED-41231A0839DC}" name="Column6637"/>
    <tableColumn id="6654" xr3:uid="{A83058AF-0EDB-4069-9F7D-35FDE2F9765F}" name="Column6638"/>
    <tableColumn id="6655" xr3:uid="{9DE6E693-6209-4D65-A940-F02B12541CBF}" name="Column6639"/>
    <tableColumn id="6656" xr3:uid="{6F86E7BB-DBCB-464A-B225-3D1CFAEED0BB}" name="Column6640"/>
    <tableColumn id="6657" xr3:uid="{978A1CAA-57B7-4B69-BAB1-B6705FDCC759}" name="Column6641"/>
    <tableColumn id="6658" xr3:uid="{319C7AA1-0B4E-46BB-9EB0-3FF727507830}" name="Column6642"/>
    <tableColumn id="6659" xr3:uid="{B314B3ED-4862-47CD-A44B-A6DC0C5AA135}" name="Column6643"/>
    <tableColumn id="6660" xr3:uid="{337DB8EF-F61C-4259-96E5-E16E86E8FF2C}" name="Column6644"/>
    <tableColumn id="6661" xr3:uid="{AEE445EB-CCA0-4AFF-9D21-B3D127402F1B}" name="Column6645"/>
    <tableColumn id="6662" xr3:uid="{D93BAF9E-6B58-4D40-9A61-5CB1D63A912D}" name="Column6646"/>
    <tableColumn id="6663" xr3:uid="{9D62D276-B271-4F7C-8009-A899E35BCC29}" name="Column6647"/>
    <tableColumn id="6664" xr3:uid="{BB71A730-9D52-47A5-A507-BB4F85FF90A6}" name="Column6648"/>
    <tableColumn id="6665" xr3:uid="{64B5FDE8-1F93-468B-B395-35862200B125}" name="Column6649"/>
    <tableColumn id="6666" xr3:uid="{622497D8-C25E-4656-B655-3F02BBD45966}" name="Column6650"/>
    <tableColumn id="6667" xr3:uid="{08AA667F-A21B-45A4-8CBC-855D6E15BAB3}" name="Column6651"/>
    <tableColumn id="6668" xr3:uid="{C34AD016-FE0D-44BA-9A25-3A70825F41A4}" name="Column6652"/>
    <tableColumn id="6669" xr3:uid="{EDE846B7-F8B9-4F3A-BE5B-31846C694E6D}" name="Column6653"/>
    <tableColumn id="6670" xr3:uid="{CEAD81B9-5197-4101-95E7-8C49B3F2DEB1}" name="Column6654"/>
    <tableColumn id="6671" xr3:uid="{1891AA82-219C-44B7-85CC-73964717349A}" name="Column6655"/>
    <tableColumn id="6672" xr3:uid="{A13EAFD2-71C3-4FFA-A811-E412CE9151C9}" name="Column6656"/>
    <tableColumn id="6673" xr3:uid="{CED718FF-7457-4F0B-B204-86891A07801A}" name="Column6657"/>
    <tableColumn id="6674" xr3:uid="{660320BF-5408-4E26-BCE8-8CC6EFB9A297}" name="Column6658"/>
    <tableColumn id="6675" xr3:uid="{1BE1E6D5-3831-4AA3-BD83-01B6D12C2C7A}" name="Column6659"/>
    <tableColumn id="6676" xr3:uid="{D6DF4AF1-5F86-474D-A1FC-114325EB8F89}" name="Column6660"/>
    <tableColumn id="6677" xr3:uid="{6213B351-46C9-48A3-834B-DF833DF122BA}" name="Column6661"/>
    <tableColumn id="6678" xr3:uid="{B715C32D-51D9-4A55-BD45-0E5B2D930A3B}" name="Column6662"/>
    <tableColumn id="6679" xr3:uid="{8478ECB9-03C5-41E3-AE7A-541978C83D48}" name="Column6663"/>
    <tableColumn id="6680" xr3:uid="{78A41CD8-8A1D-4E4B-A33D-45699D2D7D99}" name="Column6664"/>
    <tableColumn id="6681" xr3:uid="{D29033C6-D998-424F-9C7B-94D1212A7742}" name="Column6665"/>
    <tableColumn id="6682" xr3:uid="{AE41EE74-4111-487C-801F-A8FFD8BE841F}" name="Column6666"/>
    <tableColumn id="6683" xr3:uid="{0B65919C-2E98-45DE-8C05-9B5E0F4C27AF}" name="Column6667"/>
    <tableColumn id="6684" xr3:uid="{281898CF-FE59-4DBA-B480-B6F5E7770362}" name="Column6668"/>
    <tableColumn id="6685" xr3:uid="{A8FF4712-F6C4-4573-B7E4-6A04E89A6835}" name="Column6669"/>
    <tableColumn id="6686" xr3:uid="{D612C2FC-C9C2-442B-A830-DE6FAE4B6D33}" name="Column6670"/>
    <tableColumn id="6687" xr3:uid="{86A2A984-D428-4A99-938A-368793323C89}" name="Column6671"/>
    <tableColumn id="6688" xr3:uid="{EB2847E1-4622-4790-A840-7FF5FF0C9670}" name="Column6672"/>
    <tableColumn id="6689" xr3:uid="{2405659F-54DC-4DD6-8C8E-F5CAAC2F8E1E}" name="Column6673"/>
    <tableColumn id="6690" xr3:uid="{D9C720B5-D63C-4363-BD9F-35031CA7E081}" name="Column6674"/>
    <tableColumn id="6691" xr3:uid="{6B6E4751-B606-4FF5-9237-5B166FF13027}" name="Column6675"/>
    <tableColumn id="6692" xr3:uid="{D97224A6-9482-4756-BD19-601AAE14E1D7}" name="Column6676"/>
    <tableColumn id="6693" xr3:uid="{8B2D86D8-6BD5-4B02-8B56-AD0B05A57F1D}" name="Column6677"/>
    <tableColumn id="6694" xr3:uid="{509A1D8A-FA2E-4150-ABC7-7E56EB8817BE}" name="Column6678"/>
    <tableColumn id="6695" xr3:uid="{21F2DB09-8208-4D54-86B9-59372A3E62DA}" name="Column6679"/>
    <tableColumn id="6696" xr3:uid="{B68B736C-AD68-4988-8FF7-03D532B3218F}" name="Column6680"/>
    <tableColumn id="6697" xr3:uid="{BDB313AF-F369-4EF3-B00D-BBE137F6F499}" name="Column6681"/>
    <tableColumn id="6698" xr3:uid="{2281DA73-F391-474C-8642-AB0ED48BDFEC}" name="Column6682"/>
    <tableColumn id="6699" xr3:uid="{145AE149-929F-4734-B2E6-522E71F978E1}" name="Column6683"/>
    <tableColumn id="6700" xr3:uid="{982D70DE-86FE-46EC-98F6-FA9F6B8D842B}" name="Column6684"/>
    <tableColumn id="6701" xr3:uid="{F1B5BDBF-2509-4353-8282-068A7837D30C}" name="Column6685"/>
    <tableColumn id="6702" xr3:uid="{DEDDD5AC-7DF1-4CAE-BCA2-5C3E680B0BB1}" name="Column6686"/>
    <tableColumn id="6703" xr3:uid="{DB40A15F-4D4F-4AE7-A0A1-24D3221843CE}" name="Column6687"/>
    <tableColumn id="6704" xr3:uid="{77F4BE48-12B7-47A9-9B4D-0F8195C3C287}" name="Column6688"/>
    <tableColumn id="6705" xr3:uid="{F8154F5C-7243-42CB-A9DE-E99086FADE12}" name="Column6689"/>
    <tableColumn id="6706" xr3:uid="{1699DF83-911F-446C-8C74-299DBCCD200E}" name="Column6690"/>
    <tableColumn id="6707" xr3:uid="{1DD09B21-7054-4D0E-994E-00D022B46C69}" name="Column6691"/>
    <tableColumn id="6708" xr3:uid="{19A1F767-CE2E-4DC3-8241-97DC601BFE7A}" name="Column6692"/>
    <tableColumn id="6709" xr3:uid="{AC0D8152-0C69-4AEF-8455-940B51ACD787}" name="Column6693"/>
    <tableColumn id="6710" xr3:uid="{16EF09B5-7E30-48D0-9109-8BF112015179}" name="Column6694"/>
    <tableColumn id="6711" xr3:uid="{2C9EB578-109C-4E9E-AD34-4F5CDD1E44D1}" name="Column6695"/>
    <tableColumn id="6712" xr3:uid="{0271E582-18C4-4736-923C-38458505720B}" name="Column6696"/>
    <tableColumn id="6713" xr3:uid="{6DB5B0ED-F33B-4127-819E-1456298453A3}" name="Column6697"/>
    <tableColumn id="6714" xr3:uid="{238FE373-0DD9-4667-9DCD-D61660C7F04E}" name="Column6698"/>
    <tableColumn id="6715" xr3:uid="{0974FE25-BE6F-43E5-BD30-A602B1C874FB}" name="Column6699"/>
    <tableColumn id="6716" xr3:uid="{3F354BD4-32AD-4F79-939D-070DAAE4681E}" name="Column6700"/>
    <tableColumn id="6717" xr3:uid="{CFC82423-75EB-46A6-957F-0D55CF491CBB}" name="Column6701"/>
    <tableColumn id="6718" xr3:uid="{EF6E5DE9-DF69-40E0-B1FE-4224A0A91F56}" name="Column6702"/>
    <tableColumn id="6719" xr3:uid="{5FFD4F2E-E03C-4328-940A-530805396046}" name="Column6703"/>
    <tableColumn id="6720" xr3:uid="{7FBADD7F-B3E9-41B8-A450-73AB39D64073}" name="Column6704"/>
    <tableColumn id="6721" xr3:uid="{2A0D7D47-D75D-4073-B755-C8B7AE9B587D}" name="Column6705"/>
    <tableColumn id="6722" xr3:uid="{6D3B9C44-55A1-46FF-B6F2-F9758A78A7B0}" name="Column6706"/>
    <tableColumn id="6723" xr3:uid="{B04F8518-3662-4D83-9A40-E7667B7F3262}" name="Column6707"/>
    <tableColumn id="6724" xr3:uid="{6EDAD9ED-38AD-439C-A5C8-7EB87AF888C1}" name="Column6708"/>
    <tableColumn id="6725" xr3:uid="{B5398B13-2662-40FE-865A-D3204BFC60DA}" name="Column6709"/>
    <tableColumn id="6726" xr3:uid="{225D0982-81BB-4E2D-B79B-C3C9D006ECD7}" name="Column6710"/>
    <tableColumn id="6727" xr3:uid="{81E36443-D5CE-4328-9228-DC0BE5924085}" name="Column6711"/>
    <tableColumn id="6728" xr3:uid="{220DC414-C446-4DB9-A43D-E5EBDFF10A3A}" name="Column6712"/>
    <tableColumn id="6729" xr3:uid="{08E6FAF4-40CA-44B2-B334-194F67545D6A}" name="Column6713"/>
    <tableColumn id="6730" xr3:uid="{1A1CBB50-42B9-4122-9C4C-829AE15200A4}" name="Column6714"/>
    <tableColumn id="6731" xr3:uid="{FC819007-792B-4706-BCB2-2426941E8FDD}" name="Column6715"/>
    <tableColumn id="6732" xr3:uid="{07B10DDC-48E0-4B79-8E08-5DAF236B7EC0}" name="Column6716"/>
    <tableColumn id="6733" xr3:uid="{51E5736A-4239-4A56-9EBD-AD5F0C594041}" name="Column6717"/>
    <tableColumn id="6734" xr3:uid="{40402925-124D-40D7-840C-69F73CFA3D51}" name="Column6718"/>
    <tableColumn id="6735" xr3:uid="{2CB0BD3E-53E6-4A82-BD06-25EEB9165D73}" name="Column6719"/>
    <tableColumn id="6736" xr3:uid="{28010797-5AEA-40F7-9491-FD07C491BAFB}" name="Column6720"/>
    <tableColumn id="6737" xr3:uid="{6210C06B-F936-48A5-874F-563AD58E229C}" name="Column6721"/>
    <tableColumn id="6738" xr3:uid="{F8231C82-9EBA-44F7-BC33-6CE08D601EF0}" name="Column6722"/>
    <tableColumn id="6739" xr3:uid="{FD736B87-BAB6-4707-B64D-C509C960B464}" name="Column6723"/>
    <tableColumn id="6740" xr3:uid="{028F148D-28AF-44DF-923B-44123CCF61CC}" name="Column6724"/>
    <tableColumn id="6741" xr3:uid="{9F66BEA0-19A6-4D90-ADB8-52CF9E9CF3CB}" name="Column6725"/>
    <tableColumn id="6742" xr3:uid="{56C73767-CAE7-4C4A-B606-7C58287CBEF0}" name="Column6726"/>
    <tableColumn id="6743" xr3:uid="{19EA2348-CFE7-4EE7-85B1-1E0D28733223}" name="Column6727"/>
    <tableColumn id="6744" xr3:uid="{0D3514C9-21FA-4FC1-ADD3-F464EB01F990}" name="Column6728"/>
    <tableColumn id="6745" xr3:uid="{241F9FA8-7140-4839-A29B-4AA46CF4480A}" name="Column6729"/>
    <tableColumn id="6746" xr3:uid="{4C2E3DDA-87FB-4B55-8467-94350781B8DD}" name="Column6730"/>
    <tableColumn id="6747" xr3:uid="{E19B4314-6CAB-4BCD-BB3C-533B596A8F03}" name="Column6731"/>
    <tableColumn id="6748" xr3:uid="{53C01A1C-C217-4244-B26E-1E9D679D4034}" name="Column6732"/>
    <tableColumn id="6749" xr3:uid="{F45168C4-5C11-4861-9A26-D46B664E9253}" name="Column6733"/>
    <tableColumn id="6750" xr3:uid="{F133EF80-491D-413E-9034-B32ECF161CD3}" name="Column6734"/>
    <tableColumn id="6751" xr3:uid="{57852E25-087B-460E-BC1D-DEA9000F12D6}" name="Column6735"/>
    <tableColumn id="6752" xr3:uid="{2F3D65E9-5120-4086-A8C5-38247318D401}" name="Column6736"/>
    <tableColumn id="6753" xr3:uid="{EECCD68E-F365-4887-9424-096458DA5F97}" name="Column6737"/>
    <tableColumn id="6754" xr3:uid="{7E5266D1-401A-4254-B9EE-6B4B6E857D0F}" name="Column6738"/>
    <tableColumn id="6755" xr3:uid="{6EB9F8C9-C76A-42B0-B16D-4FEAC6E68245}" name="Column6739"/>
    <tableColumn id="6756" xr3:uid="{96C3B7B2-668E-4138-BAEB-63CDAD5F1B22}" name="Column6740"/>
    <tableColumn id="6757" xr3:uid="{C302FEBD-CEE6-4653-9A57-BC636279D91C}" name="Column6741"/>
    <tableColumn id="6758" xr3:uid="{309D9CD1-085B-4CA2-A53E-DF06543DF913}" name="Column6742"/>
    <tableColumn id="6759" xr3:uid="{F47404CC-EA51-4E09-B754-645C11759003}" name="Column6743"/>
    <tableColumn id="6760" xr3:uid="{FDB0F95D-7B53-43CD-A2BD-FE7D15083F4A}" name="Column6744"/>
    <tableColumn id="6761" xr3:uid="{3E0A5BF5-7A7F-4133-BB00-E36CE6DE6F6A}" name="Column6745"/>
    <tableColumn id="6762" xr3:uid="{C9BCC753-09FE-4969-B194-888EA35D5292}" name="Column6746"/>
    <tableColumn id="6763" xr3:uid="{D8E64C00-F670-4548-AFBA-E3B3EE235C38}" name="Column6747"/>
    <tableColumn id="6764" xr3:uid="{3F7B21BC-9899-4E26-95BA-81E2D66C1EC4}" name="Column6748"/>
    <tableColumn id="6765" xr3:uid="{17CC4F7B-870A-4432-A43B-1F5B9DB2C80B}" name="Column6749"/>
    <tableColumn id="6766" xr3:uid="{83D5B17D-0B58-4B31-9C01-D2E0FB2739FB}" name="Column6750"/>
    <tableColumn id="6767" xr3:uid="{0B648EC7-E811-4CF3-AD49-ED32679B465D}" name="Column6751"/>
    <tableColumn id="6768" xr3:uid="{62BDEFDA-FA94-4204-A723-E74811D6AF99}" name="Column6752"/>
    <tableColumn id="6769" xr3:uid="{C33CA8A0-41EF-43CD-A437-3CD8A205E49D}" name="Column6753"/>
    <tableColumn id="6770" xr3:uid="{74053707-E574-4176-BAF1-A8D4CCC70FCD}" name="Column6754"/>
    <tableColumn id="6771" xr3:uid="{FF18C6AB-6C53-421A-83A4-9E0D529FB48E}" name="Column6755"/>
    <tableColumn id="6772" xr3:uid="{56125325-063D-41A3-897C-33CD5B870B6A}" name="Column6756"/>
    <tableColumn id="6773" xr3:uid="{CFB5FE0A-1693-4FD1-8ABF-0AEAC0536AA9}" name="Column6757"/>
    <tableColumn id="6774" xr3:uid="{B64FE737-2BC5-4110-B14A-1194F6A5BC15}" name="Column6758"/>
    <tableColumn id="6775" xr3:uid="{ED009764-372A-436B-878A-582E2411609E}" name="Column6759"/>
    <tableColumn id="6776" xr3:uid="{81F9C6DC-55D4-4520-A562-47610118A47B}" name="Column6760"/>
    <tableColumn id="6777" xr3:uid="{6F70BC8D-D2FD-4D91-BF7D-4BE0671B19CB}" name="Column6761"/>
    <tableColumn id="6778" xr3:uid="{69799B93-BBD3-4AC2-A1FB-EF2E8735D4CE}" name="Column6762"/>
    <tableColumn id="6779" xr3:uid="{A2AA1704-05AC-4E41-B879-8CD47B582612}" name="Column6763"/>
    <tableColumn id="6780" xr3:uid="{D77BC2C9-01B6-44AC-94AE-749355054AA3}" name="Column6764"/>
    <tableColumn id="6781" xr3:uid="{1491502E-E8F4-4EBD-A1E5-7D6643E742B7}" name="Column6765"/>
    <tableColumn id="6782" xr3:uid="{4D09D7F0-0F62-4580-940C-348A2425FDC4}" name="Column6766"/>
    <tableColumn id="6783" xr3:uid="{9B09EF67-BD74-43E5-A545-A357E3988C7D}" name="Column6767"/>
    <tableColumn id="6784" xr3:uid="{0D76001B-C89D-46B4-A8BA-D0FBCAF7DB50}" name="Column6768"/>
    <tableColumn id="6785" xr3:uid="{5122422E-BF69-4519-89E6-7450CC517A0B}" name="Column6769"/>
    <tableColumn id="6786" xr3:uid="{7820A7D2-5B51-4A55-A375-D2D02DB625A8}" name="Column6770"/>
    <tableColumn id="6787" xr3:uid="{3ABDC235-7201-4509-B027-FE88C789E1D8}" name="Column6771"/>
    <tableColumn id="6788" xr3:uid="{36D2D48C-1A31-465D-A91C-4DA29F03DCEC}" name="Column6772"/>
    <tableColumn id="6789" xr3:uid="{C3949F07-9B13-4A16-B9FF-AE886870A5AB}" name="Column6773"/>
    <tableColumn id="6790" xr3:uid="{8EB80E83-3704-44E7-B775-8D22C80B1DA9}" name="Column6774"/>
    <tableColumn id="6791" xr3:uid="{6124C634-70FE-45DF-AC2C-2B2F8F94F200}" name="Column6775"/>
    <tableColumn id="6792" xr3:uid="{3567BBBF-0AD2-4CCD-B90D-8B71D87FDF80}" name="Column6776"/>
    <tableColumn id="6793" xr3:uid="{0342FA54-5866-4337-BC88-5E2D317545CC}" name="Column6777"/>
    <tableColumn id="6794" xr3:uid="{9FC1F699-E517-4B77-A892-CB3FFF062772}" name="Column6778"/>
    <tableColumn id="6795" xr3:uid="{B9C250C1-3DE1-42EA-B1C9-A1DDCE713F5D}" name="Column6779"/>
    <tableColumn id="6796" xr3:uid="{50C935CC-B351-4312-A981-E384E47E97E1}" name="Column6780"/>
    <tableColumn id="6797" xr3:uid="{ADED94A8-D4D6-45F3-B7A6-5B290768B2AB}" name="Column6781"/>
    <tableColumn id="6798" xr3:uid="{FFC630FF-90DD-4620-B203-AB2D10879B88}" name="Column6782"/>
    <tableColumn id="6799" xr3:uid="{866EAF96-E444-4CE5-A984-CE2D9A28BC8F}" name="Column6783"/>
    <tableColumn id="6800" xr3:uid="{0D581302-D57B-495E-8230-D917D26C405E}" name="Column6784"/>
    <tableColumn id="6801" xr3:uid="{2C87FF79-CC35-4745-86B5-A6FDBE6762EF}" name="Column6785"/>
    <tableColumn id="6802" xr3:uid="{C1185DE7-66E0-4233-8E19-7FADF369D340}" name="Column6786"/>
    <tableColumn id="6803" xr3:uid="{E2B14DDE-3183-4759-B8A8-A57085148F59}" name="Column6787"/>
    <tableColumn id="6804" xr3:uid="{97BFA1E9-BB30-41C3-807C-B7469326D8F1}" name="Column6788"/>
    <tableColumn id="6805" xr3:uid="{16AF383A-BD0C-491C-A8B1-4E397BF22DDF}" name="Column6789"/>
    <tableColumn id="6806" xr3:uid="{99CFFEF8-A36E-4A66-836D-B3739360A65E}" name="Column6790"/>
    <tableColumn id="6807" xr3:uid="{FA062848-B66D-4FCD-85FD-0CB9B8807EA0}" name="Column6791"/>
    <tableColumn id="6808" xr3:uid="{6B806B76-AF0A-46AF-9783-4548E2C8422E}" name="Column6792"/>
    <tableColumn id="6809" xr3:uid="{923F6EAE-2A82-4320-A228-3A1BE96F7EBD}" name="Column6793"/>
    <tableColumn id="6810" xr3:uid="{9A76A680-BE0C-45B2-9B64-87F8BA09719F}" name="Column6794"/>
    <tableColumn id="6811" xr3:uid="{D11AA7AC-3B5A-4214-ADC0-28F4224C0C4F}" name="Column6795"/>
    <tableColumn id="6812" xr3:uid="{02913B9B-E397-43DF-8EA0-2AFD4DC5D969}" name="Column6796"/>
    <tableColumn id="6813" xr3:uid="{B539ECAB-E810-4FB1-8C65-E308678E8C23}" name="Column6797"/>
    <tableColumn id="6814" xr3:uid="{A0C78AA9-028C-4461-9FF3-C5E7285CA5B8}" name="Column6798"/>
    <tableColumn id="6815" xr3:uid="{2E3601B7-65E8-45AF-B839-9FDC9D135A91}" name="Column6799"/>
    <tableColumn id="6816" xr3:uid="{1E1F8318-0451-477D-AA01-6158A639EA32}" name="Column6800"/>
    <tableColumn id="6817" xr3:uid="{21AD1CB2-392E-4635-9257-7317D229A2EE}" name="Column6801"/>
    <tableColumn id="6818" xr3:uid="{9B8F9D18-9579-4FC2-A411-FAF18F8ADAC3}" name="Column6802"/>
    <tableColumn id="6819" xr3:uid="{4A13A144-38A2-41BC-BDE3-5A89E158C545}" name="Column6803"/>
    <tableColumn id="6820" xr3:uid="{D2185335-C202-4455-99EA-354DB643246D}" name="Column6804"/>
    <tableColumn id="6821" xr3:uid="{0280ADF0-6C15-4A19-9302-CECD7A5C6E9F}" name="Column6805"/>
    <tableColumn id="6822" xr3:uid="{C09D6569-961B-446E-8102-139F1052BEC9}" name="Column6806"/>
    <tableColumn id="6823" xr3:uid="{C8BF322D-26AF-46FF-84E6-6CB922172D14}" name="Column6807"/>
    <tableColumn id="6824" xr3:uid="{7936155A-074A-46A7-B33C-4B88A435ED89}" name="Column6808"/>
    <tableColumn id="6825" xr3:uid="{3DADA67B-54DA-4F14-B97A-F0F10FA4B802}" name="Column6809"/>
    <tableColumn id="6826" xr3:uid="{E432F59B-9365-43DE-987E-705D2B1EDE0A}" name="Column6810"/>
    <tableColumn id="6827" xr3:uid="{53419F76-8435-4816-9930-C94C6B825487}" name="Column6811"/>
    <tableColumn id="6828" xr3:uid="{339E6FFE-206B-49B0-A53F-E02692B866B2}" name="Column6812"/>
    <tableColumn id="6829" xr3:uid="{0C4F5CFC-585F-4991-B56D-78DA0E29EA59}" name="Column6813"/>
    <tableColumn id="6830" xr3:uid="{341E74BA-2305-423B-800F-35AF3572AF14}" name="Column6814"/>
    <tableColumn id="6831" xr3:uid="{49D50902-96D7-4F2B-ABC1-2595A1291517}" name="Column6815"/>
    <tableColumn id="6832" xr3:uid="{B9C5EDA8-D4E1-4752-A3BC-0C0FB578D24E}" name="Column6816"/>
    <tableColumn id="6833" xr3:uid="{36A4BE5A-AD48-4517-B788-B0D979045476}" name="Column6817"/>
    <tableColumn id="6834" xr3:uid="{D417C17C-0269-4E23-8C38-DE0D9F6269E8}" name="Column6818"/>
    <tableColumn id="6835" xr3:uid="{1714BE8C-DA11-4F3B-AC98-A5FA9202910A}" name="Column6819"/>
    <tableColumn id="6836" xr3:uid="{78DE7A95-6622-4B57-9B6C-B47459428F16}" name="Column6820"/>
    <tableColumn id="6837" xr3:uid="{3F9D48D0-66D0-4E24-9F06-3593A7455A41}" name="Column6821"/>
    <tableColumn id="6838" xr3:uid="{DAF32327-E571-4BC9-8D7D-B97DF96A0130}" name="Column6822"/>
    <tableColumn id="6839" xr3:uid="{923564A1-84F2-4127-86D4-8D3F9C503593}" name="Column6823"/>
    <tableColumn id="6840" xr3:uid="{0CCA8599-29BB-402A-9C6E-C41874495208}" name="Column6824"/>
    <tableColumn id="6841" xr3:uid="{8AA8C461-E6B6-4337-A6AD-4E681DDEA854}" name="Column6825"/>
    <tableColumn id="6842" xr3:uid="{DE60D8A6-DFB4-4679-95FF-4842DE79B656}" name="Column6826"/>
    <tableColumn id="6843" xr3:uid="{9ADB9410-470B-4921-BFDC-E97F7CAD54C2}" name="Column6827"/>
    <tableColumn id="6844" xr3:uid="{11EB8D27-40B6-49B0-B520-0B4F4B12C4AD}" name="Column6828"/>
    <tableColumn id="6845" xr3:uid="{C1A9D965-174E-4AAB-99FF-9D472AA3C715}" name="Column6829"/>
    <tableColumn id="6846" xr3:uid="{25D20DFD-2948-4F21-A4DF-6296B6A61A6A}" name="Column6830"/>
    <tableColumn id="6847" xr3:uid="{87C08999-AED6-47AD-81A2-AEB9176D5C43}" name="Column6831"/>
    <tableColumn id="6848" xr3:uid="{7B3DE6A3-C979-4927-8C08-1B88EC0972E7}" name="Column6832"/>
    <tableColumn id="6849" xr3:uid="{99B6289B-E5B2-4D10-93C9-8DCAB866D7EB}" name="Column6833"/>
    <tableColumn id="6850" xr3:uid="{685352B4-2644-47ED-A909-708980A715EF}" name="Column6834"/>
    <tableColumn id="6851" xr3:uid="{FB68F1DF-9959-4669-8269-D8205F9FECDA}" name="Column6835"/>
    <tableColumn id="6852" xr3:uid="{4DBDCCDB-1A0F-4C34-82A7-0816BA246C37}" name="Column6836"/>
    <tableColumn id="6853" xr3:uid="{3138ADC3-69E6-402C-AAF6-53213F824827}" name="Column6837"/>
    <tableColumn id="6854" xr3:uid="{08B52246-C820-48A6-8926-D242ED2D9EA1}" name="Column6838"/>
    <tableColumn id="6855" xr3:uid="{6986051C-63D9-4EB9-86E6-E45BA1324787}" name="Column6839"/>
    <tableColumn id="6856" xr3:uid="{48395EBF-5A1D-4FD8-B4A8-7ACB34A90FF4}" name="Column6840"/>
    <tableColumn id="6857" xr3:uid="{BB0F5674-C504-404D-99AC-9B5D82D17429}" name="Column6841"/>
    <tableColumn id="6858" xr3:uid="{55F030ED-2A25-4D7D-AB1A-BF008E299AA5}" name="Column6842"/>
    <tableColumn id="6859" xr3:uid="{6A52AF72-5F81-4975-861D-29DDDD200B07}" name="Column6843"/>
    <tableColumn id="6860" xr3:uid="{257E9A45-F5DF-42F2-813E-4214ABA4B07E}" name="Column6844"/>
    <tableColumn id="6861" xr3:uid="{07FDEB63-01C2-4ABE-9687-CB52AD7A5811}" name="Column6845"/>
    <tableColumn id="6862" xr3:uid="{47350762-9347-40FF-8E00-27315ABC8626}" name="Column6846"/>
    <tableColumn id="6863" xr3:uid="{97BADA2B-2C93-4C00-A0EB-DF0ABB4101F8}" name="Column6847"/>
    <tableColumn id="6864" xr3:uid="{47AB2206-4D6F-49C5-B30B-629E7C4C4100}" name="Column6848"/>
    <tableColumn id="6865" xr3:uid="{53F0FB22-D83E-4065-A303-BEC4CEA383BF}" name="Column6849"/>
    <tableColumn id="6866" xr3:uid="{AB0B52CD-CE2D-4CDA-AF97-4774C711B4AC}" name="Column6850"/>
    <tableColumn id="6867" xr3:uid="{9B48F26C-D444-46E2-A2C8-39544C73659D}" name="Column6851"/>
    <tableColumn id="6868" xr3:uid="{53F45F90-948F-4A98-9C2D-30668EF46795}" name="Column6852"/>
    <tableColumn id="6869" xr3:uid="{C09E0716-7EDF-4D97-B69C-9976D438AD59}" name="Column6853"/>
    <tableColumn id="6870" xr3:uid="{4F7B5C51-2E92-4F5F-B125-DB802FF3CFF3}" name="Column6854"/>
    <tableColumn id="6871" xr3:uid="{64B67B16-E61B-4106-8CE4-F88FA106AD4E}" name="Column6855"/>
    <tableColumn id="6872" xr3:uid="{7EDDA6FF-FD6C-45BD-907F-64BBF6C79820}" name="Column6856"/>
    <tableColumn id="6873" xr3:uid="{0B77ABC9-148E-43F1-830E-FD068C1143A5}" name="Column6857"/>
    <tableColumn id="6874" xr3:uid="{EBCF83AA-F2A8-4CAB-8ED3-703052955B12}" name="Column6858"/>
    <tableColumn id="6875" xr3:uid="{4C1C41B1-D00D-4918-9B71-2D3834AF86DF}" name="Column6859"/>
    <tableColumn id="6876" xr3:uid="{760ED419-36C6-45CD-92D6-D6E43F6E679F}" name="Column6860"/>
    <tableColumn id="6877" xr3:uid="{086C7E93-2006-4522-87A0-73341D6F09F6}" name="Column6861"/>
    <tableColumn id="6878" xr3:uid="{6C328D7A-1B79-4D44-83BE-D69A1C65524E}" name="Column6862"/>
    <tableColumn id="6879" xr3:uid="{B6C302F0-6F06-48CE-8EE6-76957B450FAA}" name="Column6863"/>
    <tableColumn id="6880" xr3:uid="{DB6123AC-A123-40EE-896A-D2F3488B9F19}" name="Column6864"/>
    <tableColumn id="6881" xr3:uid="{3DC457ED-AF61-4632-AF88-A0B8EE0EB8D7}" name="Column6865"/>
    <tableColumn id="6882" xr3:uid="{C4E3C315-59B3-496F-A3BA-BF762F6242F8}" name="Column6866"/>
    <tableColumn id="6883" xr3:uid="{670E4073-0BCC-49A6-BC28-A3C5D527FE43}" name="Column6867"/>
    <tableColumn id="6884" xr3:uid="{9C649383-358B-458B-8D3F-ECA176A022BB}" name="Column6868"/>
    <tableColumn id="6885" xr3:uid="{5AA32CFF-90AE-41F9-BC7B-262DC701D73F}" name="Column6869"/>
    <tableColumn id="6886" xr3:uid="{71A3C7B6-FE93-4AD7-83A4-041E7072FD63}" name="Column6870"/>
    <tableColumn id="6887" xr3:uid="{434AE2A0-9B43-4A5B-A2B8-8CDD8ADC4B02}" name="Column6871"/>
    <tableColumn id="6888" xr3:uid="{D807F392-A365-46CE-B10D-1C1ECC7E25FE}" name="Column6872"/>
    <tableColumn id="6889" xr3:uid="{8DFCA18B-C356-4047-8B4E-F163C68C3CCC}" name="Column6873"/>
    <tableColumn id="6890" xr3:uid="{2DCE1312-37E4-415C-A23A-51B29FFFD696}" name="Column6874"/>
    <tableColumn id="6891" xr3:uid="{9822D473-E998-48D1-B890-9D754B8EAF08}" name="Column6875"/>
    <tableColumn id="6892" xr3:uid="{829F2BDB-D0CE-4AD1-891F-F62A36B6AEEB}" name="Column6876"/>
    <tableColumn id="6893" xr3:uid="{620D6ABD-CE79-4D33-AEDA-ACAEC2866B41}" name="Column6877"/>
    <tableColumn id="6894" xr3:uid="{C8AE6402-D9C1-4DDE-925F-ACFF813CB575}" name="Column6878"/>
    <tableColumn id="6895" xr3:uid="{CF5A98D0-2385-4A34-8D18-6970C34172F3}" name="Column6879"/>
    <tableColumn id="6896" xr3:uid="{ED1C0665-C37F-46BE-9A83-E460A617943F}" name="Column6880"/>
    <tableColumn id="6897" xr3:uid="{0ADA0532-979B-4228-9D75-16E4E9F32AA0}" name="Column6881"/>
    <tableColumn id="6898" xr3:uid="{05B7D207-09CA-4020-B643-F26A8305A9D2}" name="Column6882"/>
    <tableColumn id="6899" xr3:uid="{DEAB4697-2531-4483-ADC6-8D0A6BA617FB}" name="Column6883"/>
    <tableColumn id="6900" xr3:uid="{D55A496A-895E-449E-BA1F-D36463E94FDC}" name="Column6884"/>
    <tableColumn id="6901" xr3:uid="{99601A56-F3CE-4534-AD4C-819E041FF60B}" name="Column6885"/>
    <tableColumn id="6902" xr3:uid="{BB5FC0B2-24CA-4AF6-81F5-ED39C42FDA0B}" name="Column6886"/>
    <tableColumn id="6903" xr3:uid="{00FA4CE4-A6E3-4510-A29D-CDC89EFB8086}" name="Column6887"/>
    <tableColumn id="6904" xr3:uid="{3413AE4D-43AC-492A-9D53-D116EB46A5CB}" name="Column6888"/>
    <tableColumn id="6905" xr3:uid="{6E8BFE64-63F1-4965-A164-409AFE5C3BCC}" name="Column6889"/>
    <tableColumn id="6906" xr3:uid="{472095F8-B77A-4C7E-AC57-EEDDF768C5C1}" name="Column6890"/>
    <tableColumn id="6907" xr3:uid="{80ED12E1-FCF7-4168-81F3-76D80D8924CC}" name="Column6891"/>
    <tableColumn id="6908" xr3:uid="{516AACD1-0629-4FC7-9991-06F18DC8070A}" name="Column6892"/>
    <tableColumn id="6909" xr3:uid="{66D6CA5E-8216-4A75-8CF7-663341C4D30C}" name="Column6893"/>
    <tableColumn id="6910" xr3:uid="{5257F019-195C-463A-9CE7-65C073D47A76}" name="Column6894"/>
    <tableColumn id="6911" xr3:uid="{4CDCDAF9-6ED4-4DDB-85A9-3FB8CC741F4A}" name="Column6895"/>
    <tableColumn id="6912" xr3:uid="{0C59D5DC-21FE-400E-8A67-D5B886FEAD23}" name="Column6896"/>
    <tableColumn id="6913" xr3:uid="{600A4B93-68C2-426D-9D08-837C7EA8DCEE}" name="Column6897"/>
    <tableColumn id="6914" xr3:uid="{2D9377AE-465A-4E09-9DB3-8ECBEDE7E2FB}" name="Column6898"/>
    <tableColumn id="6915" xr3:uid="{2F71D555-A32C-40E5-85D2-59438F70D40E}" name="Column6899"/>
    <tableColumn id="6916" xr3:uid="{A793AC23-4D15-42C7-9FC3-B530448FD34A}" name="Column6900"/>
    <tableColumn id="6917" xr3:uid="{BD3CD6EA-FD03-4F3F-8911-E205CF237EA6}" name="Column6901"/>
    <tableColumn id="6918" xr3:uid="{E14581F1-42ED-4817-81A6-9BAC84B48672}" name="Column6902"/>
    <tableColumn id="6919" xr3:uid="{4ECD6AF9-A6E7-4B80-A552-825C0B23AE96}" name="Column6903"/>
    <tableColumn id="6920" xr3:uid="{93A6BDB6-0E38-4B4D-BDDF-39FA234F3826}" name="Column6904"/>
    <tableColumn id="6921" xr3:uid="{6372D8E9-5DCA-40DB-B121-C20DD0333341}" name="Column6905"/>
    <tableColumn id="6922" xr3:uid="{9FA8C8FD-6FAC-4D65-9A21-E58C8CADA6A8}" name="Column6906"/>
    <tableColumn id="6923" xr3:uid="{60CB80D1-8BBD-401D-A696-AD0E4812F458}" name="Column6907"/>
    <tableColumn id="6924" xr3:uid="{1F051598-22CB-4C67-89D3-4ED46C0000AC}" name="Column6908"/>
    <tableColumn id="6925" xr3:uid="{C709832A-4E95-4B85-A8C3-61AC60D1EF7E}" name="Column6909"/>
    <tableColumn id="6926" xr3:uid="{1C8623A2-1EC9-4C23-8658-1F9E8C107AC8}" name="Column6910"/>
    <tableColumn id="6927" xr3:uid="{6BC574B8-060F-4438-8691-897804374223}" name="Column6911"/>
    <tableColumn id="6928" xr3:uid="{05925FC8-8297-4349-A8AE-87581BBA4083}" name="Column6912"/>
    <tableColumn id="6929" xr3:uid="{9BEB2BC4-7809-4B91-8057-28740F556F67}" name="Column6913"/>
    <tableColumn id="6930" xr3:uid="{036A7F4D-595F-46CA-AA0C-88F85A7CDA8F}" name="Column6914"/>
    <tableColumn id="6931" xr3:uid="{3871137F-DFF2-408F-AEB7-3EABFEFD84AF}" name="Column6915"/>
    <tableColumn id="6932" xr3:uid="{D96865E5-FE19-4447-A0FF-5DD4C0F4D5C0}" name="Column6916"/>
    <tableColumn id="6933" xr3:uid="{FEE68E65-0653-4CAF-A7CA-B3C994A9C301}" name="Column6917"/>
    <tableColumn id="6934" xr3:uid="{C825558D-BC25-4051-AC64-FF5E6A44A98D}" name="Column6918"/>
    <tableColumn id="6935" xr3:uid="{16766DAB-AC59-4789-81AD-3C26657DFBAD}" name="Column6919"/>
    <tableColumn id="6936" xr3:uid="{A043B044-A69C-4531-B53D-0692F77A2D0F}" name="Column6920"/>
    <tableColumn id="6937" xr3:uid="{42CB194C-F250-4BBF-B64F-18DDEBC372DA}" name="Column6921"/>
    <tableColumn id="6938" xr3:uid="{896F5F22-1F75-46E5-9A09-4A156DFA1F20}" name="Column6922"/>
    <tableColumn id="6939" xr3:uid="{B8A07861-7B9B-4627-8665-3C74813D47C7}" name="Column6923"/>
    <tableColumn id="6940" xr3:uid="{39F12778-541F-4B48-A253-4C9498953E11}" name="Column6924"/>
    <tableColumn id="6941" xr3:uid="{A22F728E-EB4C-4C2C-967C-E4098BA21ECC}" name="Column6925"/>
    <tableColumn id="6942" xr3:uid="{8E9FA7FA-045F-424A-8C0D-752AEE810E30}" name="Column6926"/>
    <tableColumn id="6943" xr3:uid="{0CE2E36F-A907-49FB-AAFA-FCD9D386AF83}" name="Column6927"/>
    <tableColumn id="6944" xr3:uid="{5699BB50-DB4E-4D9A-A59E-2EB7BC145F26}" name="Column6928"/>
    <tableColumn id="6945" xr3:uid="{A00B45ED-F9BE-4C9C-B017-2FB730DDD5A3}" name="Column6929"/>
    <tableColumn id="6946" xr3:uid="{0409D923-8964-4149-8D7D-0F566D5EDF02}" name="Column6930"/>
    <tableColumn id="6947" xr3:uid="{1102E718-F993-462B-BFD0-BFE2ACAE9044}" name="Column6931"/>
    <tableColumn id="6948" xr3:uid="{CA702ED9-4CF3-45E1-B328-F71487D8FD3A}" name="Column6932"/>
    <tableColumn id="6949" xr3:uid="{4DB02F6D-232D-4836-A793-BC95FFC426AE}" name="Column6933"/>
    <tableColumn id="6950" xr3:uid="{65FABBB4-B1AA-4A34-9223-03E0404006C3}" name="Column6934"/>
    <tableColumn id="6951" xr3:uid="{934FAB23-CC19-4B26-831D-D137F5102279}" name="Column6935"/>
    <tableColumn id="6952" xr3:uid="{C1112265-FB77-40DC-944C-427929C90586}" name="Column6936"/>
    <tableColumn id="6953" xr3:uid="{637492EA-C94F-44BA-A8A8-1217BD773473}" name="Column6937"/>
    <tableColumn id="6954" xr3:uid="{055F3B33-86CA-41A8-85F4-D2C4CE63F2CC}" name="Column6938"/>
    <tableColumn id="6955" xr3:uid="{1B11AF7C-B43B-453E-8A03-F4B6BF79C740}" name="Column6939"/>
    <tableColumn id="6956" xr3:uid="{AC2E9098-035C-4301-9EBE-9DD269AF1FC0}" name="Column6940"/>
    <tableColumn id="6957" xr3:uid="{2B26752D-C7F1-4FF2-9E93-3048B337FB46}" name="Column6941"/>
    <tableColumn id="6958" xr3:uid="{99FE0B51-73A2-49D0-A6D4-38C2AE44AA1C}" name="Column6942"/>
    <tableColumn id="6959" xr3:uid="{3FD2FD92-238B-4D7D-9CA5-23C5978D46B2}" name="Column6943"/>
    <tableColumn id="6960" xr3:uid="{30CF6247-F798-4480-8218-6299107EF2C8}" name="Column6944"/>
    <tableColumn id="6961" xr3:uid="{4D1E1CE0-E35D-4B11-9C3E-FB4D175BAE31}" name="Column6945"/>
    <tableColumn id="6962" xr3:uid="{4999E356-BCCE-4A4E-A7BC-55F4D8FB0208}" name="Column6946"/>
    <tableColumn id="6963" xr3:uid="{470C812F-7E8E-446D-8D64-B43B486A92A7}" name="Column6947"/>
    <tableColumn id="6964" xr3:uid="{0E6E4C5B-AEFB-4BA6-875B-0A1D45ED67B9}" name="Column6948"/>
    <tableColumn id="6965" xr3:uid="{0AF4955E-7EBA-44C8-B228-E7AFCB254F2E}" name="Column6949"/>
    <tableColumn id="6966" xr3:uid="{FFEA0919-DCF3-4F6A-BA2D-BFAD12417C56}" name="Column6950"/>
    <tableColumn id="6967" xr3:uid="{31727104-B4C2-4200-A6CB-8666AC15DECE}" name="Column6951"/>
    <tableColumn id="6968" xr3:uid="{C2C1B510-5A6F-4B87-A9CA-BCE6D311454C}" name="Column6952"/>
    <tableColumn id="6969" xr3:uid="{41024504-5C9A-4B06-B739-85CEA535788B}" name="Column6953"/>
    <tableColumn id="6970" xr3:uid="{425BE0AA-099C-4B4E-BDAC-FE3D230F454C}" name="Column6954"/>
    <tableColumn id="6971" xr3:uid="{73E1040F-D4F8-4669-BC9C-F2EBDD7529FF}" name="Column6955"/>
    <tableColumn id="6972" xr3:uid="{FFAF082F-9431-4D08-972F-FEAF6E98FB3F}" name="Column6956"/>
    <tableColumn id="6973" xr3:uid="{1BA4AC83-72F0-4969-87B0-9CAD94B8FF0B}" name="Column6957"/>
    <tableColumn id="6974" xr3:uid="{1A9B0066-F9FD-4304-97BA-EFA91596B038}" name="Column6958"/>
    <tableColumn id="6975" xr3:uid="{20259798-EFB3-420F-85AD-6EF35F156561}" name="Column6959"/>
    <tableColumn id="6976" xr3:uid="{E4DD961B-03B9-4111-83DB-616FA1D79C23}" name="Column6960"/>
    <tableColumn id="6977" xr3:uid="{8AF3986F-E851-4795-B937-61EE4A16C3EA}" name="Column6961"/>
    <tableColumn id="6978" xr3:uid="{47E68C1D-9FFC-40E7-89B4-FBACA9F77F12}" name="Column6962"/>
    <tableColumn id="6979" xr3:uid="{D352622B-C782-4187-9EFA-7A75AA95F40F}" name="Column6963"/>
    <tableColumn id="6980" xr3:uid="{45402C60-6F1E-4D4E-9F99-B72CD1D66E0F}" name="Column6964"/>
    <tableColumn id="6981" xr3:uid="{230C2FAA-4D73-4739-A6E5-490CDCC2B26A}" name="Column6965"/>
    <tableColumn id="6982" xr3:uid="{D067016B-3584-49BB-9A2A-EA425C038666}" name="Column6966"/>
    <tableColumn id="6983" xr3:uid="{9E915786-3F91-44BA-B861-316B4A54521F}" name="Column6967"/>
    <tableColumn id="6984" xr3:uid="{8BB74160-729C-4EEA-818C-F0A16D6EB818}" name="Column6968"/>
    <tableColumn id="6985" xr3:uid="{E5388607-95F5-4206-A8A1-427AD7A4A5F3}" name="Column6969"/>
    <tableColumn id="6986" xr3:uid="{A19E710F-6667-4008-A79F-D8CC6062FA1C}" name="Column6970"/>
    <tableColumn id="6987" xr3:uid="{E986DC24-914F-4833-9E70-285C8B826046}" name="Column6971"/>
    <tableColumn id="6988" xr3:uid="{F0DCC166-78AB-41DC-AAEB-DB4E0F0FBCFD}" name="Column6972"/>
    <tableColumn id="6989" xr3:uid="{132D617E-4A0C-4535-B585-0E749CBA7924}" name="Column6973"/>
    <tableColumn id="6990" xr3:uid="{867B2C91-6D52-4055-A358-06C0038C2C3C}" name="Column6974"/>
    <tableColumn id="6991" xr3:uid="{2698285E-4148-4D49-91E3-E8928DDC266C}" name="Column6975"/>
    <tableColumn id="6992" xr3:uid="{9B565309-1B91-4B34-AAAC-4DD1266C54E7}" name="Column6976"/>
    <tableColumn id="6993" xr3:uid="{56B3C5D4-EB20-49EE-A3CD-17592374465A}" name="Column6977"/>
    <tableColumn id="6994" xr3:uid="{D36D05D4-77FF-44E5-A940-F0660E2DD382}" name="Column6978"/>
    <tableColumn id="6995" xr3:uid="{3119F5C9-1744-4BAC-AD6A-E7244A68C17D}" name="Column6979"/>
    <tableColumn id="6996" xr3:uid="{C3870B60-A3C0-4D1B-8A74-9F61ED91988B}" name="Column6980"/>
    <tableColumn id="6997" xr3:uid="{C739A5F4-9028-4367-AC1A-FB2AF9A0DEB8}" name="Column6981"/>
    <tableColumn id="6998" xr3:uid="{537A12F7-9B87-40B5-B11D-408C055E2F0D}" name="Column6982"/>
    <tableColumn id="6999" xr3:uid="{A4FE0514-78B0-41F5-B67F-ABC70572F06D}" name="Column6983"/>
    <tableColumn id="7000" xr3:uid="{E21D99BD-12FF-41A6-8499-697B72E38498}" name="Column6984"/>
    <tableColumn id="7001" xr3:uid="{E9ED0955-6316-4923-B17C-B2D8ED0B575F}" name="Column6985"/>
    <tableColumn id="7002" xr3:uid="{085304B0-C765-4526-B8BF-0266C817951E}" name="Column6986"/>
    <tableColumn id="7003" xr3:uid="{8D3070DD-CB97-49C3-AC5E-7405C527A741}" name="Column6987"/>
    <tableColumn id="7004" xr3:uid="{87CF4FEB-846D-4F77-BDA1-1671BB4D34DC}" name="Column6988"/>
    <tableColumn id="7005" xr3:uid="{46D080BA-C820-4366-B939-68AEED3351CE}" name="Column6989"/>
    <tableColumn id="7006" xr3:uid="{D769ACCC-4B6D-4E8E-8A78-31AE8663AF74}" name="Column6990"/>
    <tableColumn id="7007" xr3:uid="{26C5630F-2077-4A07-926D-53CD2523435F}" name="Column6991"/>
    <tableColumn id="7008" xr3:uid="{A47478D6-0C34-43A8-A2C8-B469F429795C}" name="Column6992"/>
    <tableColumn id="7009" xr3:uid="{93008580-4EA7-4DBB-8407-F63322EEAF9A}" name="Column6993"/>
    <tableColumn id="7010" xr3:uid="{298A7858-58CD-4F38-A427-92699600E139}" name="Column6994"/>
    <tableColumn id="7011" xr3:uid="{C76B092E-0A97-4C2F-9B6A-0ED4866F053C}" name="Column6995"/>
    <tableColumn id="7012" xr3:uid="{A3AFDC9B-EB89-4ADD-976A-DE9C7582BB62}" name="Column6996"/>
    <tableColumn id="7013" xr3:uid="{B8A6E6A8-0AAC-4B0B-83A4-E605CD94A7F6}" name="Column6997"/>
    <tableColumn id="7014" xr3:uid="{AD6D7FBD-DB06-400F-8BA9-F383E2D0C468}" name="Column6998"/>
    <tableColumn id="7015" xr3:uid="{0601057F-EAF3-4589-BB49-712BA1D9D74A}" name="Column6999"/>
    <tableColumn id="7016" xr3:uid="{20DB1284-9134-407B-B384-7E9B5904EC44}" name="Column7000"/>
    <tableColumn id="7017" xr3:uid="{A2ACA534-4E08-4337-B44E-B038C893AAD6}" name="Column7001"/>
    <tableColumn id="7018" xr3:uid="{4B578863-3BA4-49CB-9706-1A066D366B4B}" name="Column7002"/>
    <tableColumn id="7019" xr3:uid="{EB6E82AC-6717-4567-8838-DBB43DEFD772}" name="Column7003"/>
    <tableColumn id="7020" xr3:uid="{3784CAD2-77ED-48ED-A66F-75008D46B6CF}" name="Column7004"/>
    <tableColumn id="7021" xr3:uid="{1C7A92D8-DE31-4703-8193-AE525BD63508}" name="Column7005"/>
    <tableColumn id="7022" xr3:uid="{68F649F7-A219-4997-832F-2D648E7CA86F}" name="Column7006"/>
    <tableColumn id="7023" xr3:uid="{07492E63-7D99-4385-AB80-C729CADBA1C1}" name="Column7007"/>
    <tableColumn id="7024" xr3:uid="{6A2F2820-59D5-43F3-840C-7549F754522C}" name="Column7008"/>
    <tableColumn id="7025" xr3:uid="{1BBE325C-6C1C-458F-8D93-6A6AD0D0BD13}" name="Column7009"/>
    <tableColumn id="7026" xr3:uid="{3D86A14A-A7D6-4DCE-A0A2-5412492BFDDC}" name="Column7010"/>
    <tableColumn id="7027" xr3:uid="{457CFCAC-A089-4A56-8C04-C3A73B3730E2}" name="Column7011"/>
    <tableColumn id="7028" xr3:uid="{38844ACF-1010-4873-A94B-449CDE2E4E84}" name="Column7012"/>
    <tableColumn id="7029" xr3:uid="{8433A1B9-4950-463C-A285-4353573DAB73}" name="Column7013"/>
    <tableColumn id="7030" xr3:uid="{02E865A7-E72A-4B69-B92B-2F0271D73C79}" name="Column7014"/>
    <tableColumn id="7031" xr3:uid="{36D8F1B3-730F-4FB5-9664-231569FFEB44}" name="Column7015"/>
    <tableColumn id="7032" xr3:uid="{618014E8-8A09-48DF-9E6E-D7AEAEF9D65A}" name="Column7016"/>
    <tableColumn id="7033" xr3:uid="{88B6D267-75E7-47F2-A7C4-056A6FD7FF37}" name="Column7017"/>
    <tableColumn id="7034" xr3:uid="{AAA29093-C326-4EAB-A28C-AC6EB7878996}" name="Column7018"/>
    <tableColumn id="7035" xr3:uid="{5E808A92-BBD3-4327-B202-99E3AA75E9A5}" name="Column7019"/>
    <tableColumn id="7036" xr3:uid="{D1788428-C4B6-42C0-A41D-8CAB344290C7}" name="Column7020"/>
    <tableColumn id="7037" xr3:uid="{D9FBD8D8-97CC-4913-BAED-DF282ABE50B9}" name="Column7021"/>
    <tableColumn id="7038" xr3:uid="{E4BE4BB1-2C6F-417F-8412-BF86F96F411E}" name="Column7022"/>
    <tableColumn id="7039" xr3:uid="{A7E52E91-E18E-4424-A9E0-A964EF602A22}" name="Column7023"/>
    <tableColumn id="7040" xr3:uid="{2AACFE1C-1610-49FB-9DD1-33BE338E9DB2}" name="Column7024"/>
    <tableColumn id="7041" xr3:uid="{5F8F7ADF-9361-4C35-B9B1-7EC2C0733D54}" name="Column7025"/>
    <tableColumn id="7042" xr3:uid="{5D3CD037-9DF8-43C4-A963-73E0D6A7E9BA}" name="Column7026"/>
    <tableColumn id="7043" xr3:uid="{F99E400E-1A9C-4925-B1D5-74C6357F3DFF}" name="Column7027"/>
    <tableColumn id="7044" xr3:uid="{82684592-645C-4B3F-B373-C5355E8A228F}" name="Column7028"/>
    <tableColumn id="7045" xr3:uid="{C9C9FAD1-28D7-4436-9F00-11C7AD1EE6B9}" name="Column7029"/>
    <tableColumn id="7046" xr3:uid="{2EB61985-4AE4-4097-ADCD-180651BD9724}" name="Column7030"/>
    <tableColumn id="7047" xr3:uid="{A0A66002-C05C-4B62-B118-7437DF12C36E}" name="Column7031"/>
    <tableColumn id="7048" xr3:uid="{71AD3122-C155-4FD2-A734-72181183B6AB}" name="Column7032"/>
    <tableColumn id="7049" xr3:uid="{01D4E976-9203-441D-85D7-1F8E8905B089}" name="Column7033"/>
    <tableColumn id="7050" xr3:uid="{B002A459-8F16-4895-A7E2-A719AED2CC00}" name="Column7034"/>
    <tableColumn id="7051" xr3:uid="{207EB430-773B-470E-96BC-0003A2769E90}" name="Column7035"/>
    <tableColumn id="7052" xr3:uid="{1A9C687C-1406-4CF2-A380-2B6D2DC996B1}" name="Column7036"/>
    <tableColumn id="7053" xr3:uid="{BEFAA106-B023-4678-A4C0-9FDFE1D09A17}" name="Column7037"/>
    <tableColumn id="7054" xr3:uid="{B2039349-9AFE-45D5-A141-B6293848253E}" name="Column7038"/>
    <tableColumn id="7055" xr3:uid="{4A504470-3190-4E70-A3C7-5B1E354E9F04}" name="Column7039"/>
    <tableColumn id="7056" xr3:uid="{ACC32F4F-C3BA-4FBC-ACE8-706CB9348CB6}" name="Column7040"/>
    <tableColumn id="7057" xr3:uid="{8FEF1A8D-54E9-461F-A10E-06C5BED786E9}" name="Column7041"/>
    <tableColumn id="7058" xr3:uid="{B4B87A58-793D-4F4A-9C4F-4584EDF4C64C}" name="Column7042"/>
    <tableColumn id="7059" xr3:uid="{2BD5263E-D1F4-4AA5-897A-92152787F22E}" name="Column7043"/>
    <tableColumn id="7060" xr3:uid="{38B5134B-E319-4504-AEED-CD6596AAB2B1}" name="Column7044"/>
    <tableColumn id="7061" xr3:uid="{A1ADDB47-4C95-4877-BF69-4AEB7CD81802}" name="Column7045"/>
    <tableColumn id="7062" xr3:uid="{D5B8BABC-1157-4B04-AEFB-CD250157CD87}" name="Column7046"/>
    <tableColumn id="7063" xr3:uid="{D0BAECC5-4EE3-44AC-A3BD-AE9B38119A43}" name="Column7047"/>
    <tableColumn id="7064" xr3:uid="{8D225366-1894-4E0B-BBDC-AA9205F3400B}" name="Column7048"/>
    <tableColumn id="7065" xr3:uid="{7CCE8CCC-5971-44CF-84C9-426EFB722032}" name="Column7049"/>
    <tableColumn id="7066" xr3:uid="{EDB3A7B6-4FE8-4A71-877B-066364682D45}" name="Column7050"/>
    <tableColumn id="7067" xr3:uid="{8F138D7E-7759-43A5-9C29-FF7D6EA6C914}" name="Column7051"/>
    <tableColumn id="7068" xr3:uid="{D82645CC-9DD1-49FD-B59C-0B8A3DEBF675}" name="Column7052"/>
    <tableColumn id="7069" xr3:uid="{396D345D-687B-47F6-8912-EAE282ADE9B6}" name="Column7053"/>
    <tableColumn id="7070" xr3:uid="{BD06204B-9574-41BF-8203-651C0DE612CB}" name="Column7054"/>
    <tableColumn id="7071" xr3:uid="{2398EF76-ECEE-4110-BAE6-EB92E5773EB6}" name="Column7055"/>
    <tableColumn id="7072" xr3:uid="{B046C60D-CF31-4AD0-BBD1-28261F9198DC}" name="Column7056"/>
    <tableColumn id="7073" xr3:uid="{CBDA0AE6-F668-4778-B95D-20DD59E0F7E4}" name="Column7057"/>
    <tableColumn id="7074" xr3:uid="{04BAA31A-F63F-4817-8187-F45702D8D18B}" name="Column7058"/>
    <tableColumn id="7075" xr3:uid="{04650168-12F1-41FE-B882-653C018D08BF}" name="Column7059"/>
    <tableColumn id="7076" xr3:uid="{DDF3EF55-6345-464C-AA6C-104AB35C5907}" name="Column7060"/>
    <tableColumn id="7077" xr3:uid="{AE354353-1AC3-41EE-9A39-DB60293F4840}" name="Column7061"/>
    <tableColumn id="7078" xr3:uid="{C7855AB7-BE54-4C45-A519-13FE650735A8}" name="Column7062"/>
    <tableColumn id="7079" xr3:uid="{59886CAD-24DF-4330-A6A5-6149A0831878}" name="Column7063"/>
    <tableColumn id="7080" xr3:uid="{7F94ADD0-A6D5-4185-9340-B90002393337}" name="Column7064"/>
    <tableColumn id="7081" xr3:uid="{7C3EE9A1-6754-495E-95EB-9B9D2CF066A3}" name="Column7065"/>
    <tableColumn id="7082" xr3:uid="{B63E4482-0CBE-4327-8B82-DDB0325500CB}" name="Column7066"/>
    <tableColumn id="7083" xr3:uid="{618F9BD0-0429-4932-84C9-14AC984FDFFC}" name="Column7067"/>
    <tableColumn id="7084" xr3:uid="{0F7CFB31-2430-4156-A2C7-28C1DF93643C}" name="Column7068"/>
    <tableColumn id="7085" xr3:uid="{7BC0CBBD-30B5-4035-9D47-FEE637741972}" name="Column7069"/>
    <tableColumn id="7086" xr3:uid="{DF4D0E73-905B-461C-9B67-41F67FCE27E7}" name="Column7070"/>
    <tableColumn id="7087" xr3:uid="{2980B5B5-C3D6-4547-80FC-76A8C0EBC6E5}" name="Column7071"/>
    <tableColumn id="7088" xr3:uid="{B1416221-D912-4215-AEF6-844685B775C2}" name="Column7072"/>
    <tableColumn id="7089" xr3:uid="{2607709B-F5B5-429F-91CD-3A46AF0046C6}" name="Column7073"/>
    <tableColumn id="7090" xr3:uid="{039E5057-14C3-4BAF-806A-2411B6B3F604}" name="Column7074"/>
    <tableColumn id="7091" xr3:uid="{01F4CBA9-9136-447A-A914-C7DE50A766BC}" name="Column7075"/>
    <tableColumn id="7092" xr3:uid="{A90FB419-1235-4642-990A-DE933DD11261}" name="Column7076"/>
    <tableColumn id="7093" xr3:uid="{229C72A1-8A36-4E46-AFE6-F70D922E8E08}" name="Column7077"/>
    <tableColumn id="7094" xr3:uid="{CA373848-DB61-42FB-905D-D6F9FCC8161E}" name="Column7078"/>
    <tableColumn id="7095" xr3:uid="{B34B8C45-70AF-4841-A584-FEE10C2A3BC7}" name="Column7079"/>
    <tableColumn id="7096" xr3:uid="{BAE3124E-7091-49CC-B233-D1997EAA4002}" name="Column7080"/>
    <tableColumn id="7097" xr3:uid="{610199D2-5ECC-44B0-9655-0694621EE8E1}" name="Column7081"/>
    <tableColumn id="7098" xr3:uid="{95411C56-B563-465D-A016-B46FDEB0C19D}" name="Column7082"/>
    <tableColumn id="7099" xr3:uid="{D0BF4B14-73A2-48A5-80E2-99D797F70BAE}" name="Column7083"/>
    <tableColumn id="7100" xr3:uid="{063C0762-2B3B-42D8-B10B-FDD640755A45}" name="Column7084"/>
    <tableColumn id="7101" xr3:uid="{0C24E42A-3F37-4090-BE29-202AF309B6AE}" name="Column7085"/>
    <tableColumn id="7102" xr3:uid="{A129CE72-1E06-4AA3-AC64-C141E25FEDFB}" name="Column7086"/>
    <tableColumn id="7103" xr3:uid="{92F022F2-C156-4FBC-863E-DFAFF6862FFC}" name="Column7087"/>
    <tableColumn id="7104" xr3:uid="{EEB42575-D641-42C8-A6EF-9E17B0C3FCAB}" name="Column7088"/>
    <tableColumn id="7105" xr3:uid="{B782C426-51E5-4C67-A6F1-FD88159A833C}" name="Column7089"/>
    <tableColumn id="7106" xr3:uid="{1DE1CDF9-7653-4498-90BC-E5ECDD2145A3}" name="Column7090"/>
    <tableColumn id="7107" xr3:uid="{4810AF0D-1060-46EF-A094-275DB227FF98}" name="Column7091"/>
    <tableColumn id="7108" xr3:uid="{49BF3AD0-ECE6-440D-BFCD-DF3F99CA0448}" name="Column7092"/>
    <tableColumn id="7109" xr3:uid="{51C37914-E9E0-4A91-AB69-7B435C31965E}" name="Column7093"/>
    <tableColumn id="7110" xr3:uid="{98B527E4-CFB9-420A-93C1-689B808861FC}" name="Column7094"/>
    <tableColumn id="7111" xr3:uid="{1D09D0B5-3F50-4E0B-AC0D-2C34E5D3AC9F}" name="Column7095"/>
    <tableColumn id="7112" xr3:uid="{6F5EA584-39BB-40BF-83A6-D650163CF4EA}" name="Column7096"/>
    <tableColumn id="7113" xr3:uid="{B4B23D92-F250-4EE0-8D72-7E34B44BE8C6}" name="Column7097"/>
    <tableColumn id="7114" xr3:uid="{C568FB03-554C-4F7C-84B5-7E6F033E7742}" name="Column7098"/>
    <tableColumn id="7115" xr3:uid="{1B382250-6EDE-45F6-AB05-1CB7A1D70D37}" name="Column7099"/>
    <tableColumn id="7116" xr3:uid="{E737D355-FA04-458F-A161-F4BA9AE764AD}" name="Column7100"/>
    <tableColumn id="7117" xr3:uid="{1585126A-523E-4643-8A20-3986547BA697}" name="Column7101"/>
    <tableColumn id="7118" xr3:uid="{F868467E-831E-45B5-BE55-E8F34C369CFF}" name="Column7102"/>
    <tableColumn id="7119" xr3:uid="{14C5E8ED-97BC-49FC-91B3-50020EB4B6AD}" name="Column7103"/>
    <tableColumn id="7120" xr3:uid="{0681B790-0E4C-4467-9C3F-DF32E30C6612}" name="Column7104"/>
    <tableColumn id="7121" xr3:uid="{66774474-C907-4507-B4F2-6D8F80150378}" name="Column7105"/>
    <tableColumn id="7122" xr3:uid="{553BC7B0-F089-4079-8266-B56C631C6500}" name="Column7106"/>
    <tableColumn id="7123" xr3:uid="{CA7B1197-A31A-48D9-9A8E-24102C78F3D7}" name="Column7107"/>
    <tableColumn id="7124" xr3:uid="{2BDBFAA0-FA91-4935-A3A6-1A9970ABBC59}" name="Column7108"/>
    <tableColumn id="7125" xr3:uid="{BCCBD7D3-68BC-4E0A-A020-D0AB63F751E7}" name="Column7109"/>
    <tableColumn id="7126" xr3:uid="{4B5FC99F-7E9F-436C-B438-2EA6B69F8F42}" name="Column7110"/>
    <tableColumn id="7127" xr3:uid="{9F5E0D2D-BD38-42BD-9E79-928360787516}" name="Column7111"/>
    <tableColumn id="7128" xr3:uid="{54465461-477C-4AAC-8510-18C7F2B20DE2}" name="Column7112"/>
    <tableColumn id="7129" xr3:uid="{997A5B1B-BA6D-43DE-AF1D-D7538C02E6B7}" name="Column7113"/>
    <tableColumn id="7130" xr3:uid="{B3B671EB-DC52-4ECB-A19C-88EE7B6B7C29}" name="Column7114"/>
    <tableColumn id="7131" xr3:uid="{D58E47E9-9441-41AF-9B7A-94C4B7608ED4}" name="Column7115"/>
    <tableColumn id="7132" xr3:uid="{8B68DBE2-01F1-4D60-98C9-FD23E6C12E80}" name="Column7116"/>
    <tableColumn id="7133" xr3:uid="{75137CD2-1985-4707-82EC-DB0D3A2733BB}" name="Column7117"/>
    <tableColumn id="7134" xr3:uid="{988283F7-4FEA-4647-BB8A-5D928523C8A4}" name="Column7118"/>
    <tableColumn id="7135" xr3:uid="{59F99A37-DD7E-4641-A629-F9DE1CACBAB4}" name="Column7119"/>
    <tableColumn id="7136" xr3:uid="{5129FFE6-A779-44A5-96EE-DF49C94D7863}" name="Column7120"/>
    <tableColumn id="7137" xr3:uid="{36C90B35-9200-407B-8533-59D37D805E2F}" name="Column7121"/>
    <tableColumn id="7138" xr3:uid="{11EF50A9-B64D-4987-AA92-498D99BD2B71}" name="Column7122"/>
    <tableColumn id="7139" xr3:uid="{51FB2E16-9F2C-4844-B225-95157B7C9CE9}" name="Column7123"/>
    <tableColumn id="7140" xr3:uid="{E13D636B-521B-4475-B651-2EE6FB61AE75}" name="Column7124"/>
    <tableColumn id="7141" xr3:uid="{E06ECC46-511A-46E2-ABA1-AC091E35267A}" name="Column7125"/>
    <tableColumn id="7142" xr3:uid="{9640E2B9-FA0A-40AA-A8DA-A6FE8B8ED403}" name="Column7126"/>
    <tableColumn id="7143" xr3:uid="{32554C6B-20B7-456B-8288-E7C256B2EB8B}" name="Column7127"/>
    <tableColumn id="7144" xr3:uid="{255405B1-D647-4A21-87CC-4DE8D9C48F5B}" name="Column7128"/>
    <tableColumn id="7145" xr3:uid="{E13E4E51-FBB4-43E1-AE57-593D2F590F07}" name="Column7129"/>
    <tableColumn id="7146" xr3:uid="{BF002A1C-8173-4581-B04A-5837CD058DAC}" name="Column7130"/>
    <tableColumn id="7147" xr3:uid="{CDEF21BC-ED3F-41D2-9ED9-D4195B97D25B}" name="Column7131"/>
    <tableColumn id="7148" xr3:uid="{CE0FFDBF-04F4-4827-BEC3-652D9B02ED58}" name="Column7132"/>
    <tableColumn id="7149" xr3:uid="{A326F3D2-2EBE-4CE5-8FBC-ACCDDEC074BD}" name="Column7133"/>
    <tableColumn id="7150" xr3:uid="{EDDCF2BC-FCC0-427D-9EA1-B5E0F84DB122}" name="Column7134"/>
    <tableColumn id="7151" xr3:uid="{9D1E086C-D65D-4D7A-9802-E12A5E349469}" name="Column7135"/>
    <tableColumn id="7152" xr3:uid="{C76C0DED-B9E6-482B-8881-3266CD0B907A}" name="Column7136"/>
    <tableColumn id="7153" xr3:uid="{9E1D6768-278A-4321-B324-8E9D1D207CF0}" name="Column7137"/>
    <tableColumn id="7154" xr3:uid="{C4AC396C-F868-4196-A65B-08C30CA334B2}" name="Column7138"/>
    <tableColumn id="7155" xr3:uid="{83A2B08C-F952-4ACA-A384-0148389082BC}" name="Column7139"/>
    <tableColumn id="7156" xr3:uid="{0613E571-2604-4128-A043-4B0535849C2B}" name="Column7140"/>
    <tableColumn id="7157" xr3:uid="{A1A6A099-2202-4DEA-BCD7-DF4465F1BA15}" name="Column7141"/>
    <tableColumn id="7158" xr3:uid="{9AC172A9-39D9-4423-B8B2-93A0AE930EBB}" name="Column7142"/>
    <tableColumn id="7159" xr3:uid="{113E4477-C521-4276-B879-E251EE1CC205}" name="Column7143"/>
    <tableColumn id="7160" xr3:uid="{8A46E52D-0D85-4373-B961-B61E38D7D104}" name="Column7144"/>
    <tableColumn id="7161" xr3:uid="{9973212E-15BA-428D-8F44-F31255EC9EC9}" name="Column7145"/>
    <tableColumn id="7162" xr3:uid="{BF4C85E0-5E7D-4BF7-A3BA-3244E14D80D3}" name="Column7146"/>
    <tableColumn id="7163" xr3:uid="{D2E7391A-CBDA-4D0E-9A6B-97E84F02DFD7}" name="Column7147"/>
    <tableColumn id="7164" xr3:uid="{014A35DC-F02E-42D7-AC05-A4C65B407DCC}" name="Column7148"/>
    <tableColumn id="7165" xr3:uid="{40A8D2CF-829F-4AA2-A19D-52AC1E07D506}" name="Column7149"/>
    <tableColumn id="7166" xr3:uid="{16CE4D94-2D98-46BA-91ED-C113EDDA6DC0}" name="Column7150"/>
    <tableColumn id="7167" xr3:uid="{A1825FA2-0FAA-4514-BA4F-0750D54BA6CF}" name="Column7151"/>
    <tableColumn id="7168" xr3:uid="{DA493F20-01B0-421E-863E-18AF50DDED5A}" name="Column7152"/>
    <tableColumn id="7169" xr3:uid="{8CA87CF3-D3FE-4DB3-84D7-44AC70837996}" name="Column7153"/>
    <tableColumn id="7170" xr3:uid="{51ED7C48-FFF5-460D-A2E7-AA0E838855A2}" name="Column7154"/>
    <tableColumn id="7171" xr3:uid="{677D958D-EFBD-4D80-AE31-8E33D7F587B2}" name="Column7155"/>
    <tableColumn id="7172" xr3:uid="{2DD4DC16-D216-45EA-AD5C-7FB130ADB3BC}" name="Column7156"/>
    <tableColumn id="7173" xr3:uid="{39209335-0C20-44DD-ADE5-6FD326868EB7}" name="Column7157"/>
    <tableColumn id="7174" xr3:uid="{287903D7-376B-4983-8552-35FFA53C7212}" name="Column7158"/>
    <tableColumn id="7175" xr3:uid="{B4E5458D-DDBF-43CB-852E-3F479A4DC373}" name="Column7159"/>
    <tableColumn id="7176" xr3:uid="{9D8CA494-F150-4B3E-A6A3-56A3D5B09CFC}" name="Column7160"/>
    <tableColumn id="7177" xr3:uid="{34DC2C84-36BC-42A7-BC57-C8BAC03A9190}" name="Column7161"/>
    <tableColumn id="7178" xr3:uid="{C48C26E1-DF12-4F1A-8222-81EBC7124EA2}" name="Column7162"/>
    <tableColumn id="7179" xr3:uid="{85F5384A-CA65-4F14-9F93-82C53B8683B0}" name="Column7163"/>
    <tableColumn id="7180" xr3:uid="{7B06CF46-6898-43F0-926E-5AF4B77B555A}" name="Column7164"/>
    <tableColumn id="7181" xr3:uid="{F04C6D5C-D768-4A7F-851D-31E95B868485}" name="Column7165"/>
    <tableColumn id="7182" xr3:uid="{2B6430B7-F015-4AB7-98B8-6D2D7A41AEE6}" name="Column7166"/>
    <tableColumn id="7183" xr3:uid="{B4AC5BED-F4F3-4108-BB6E-84BDB19F9C92}" name="Column7167"/>
    <tableColumn id="7184" xr3:uid="{27653820-64F0-4743-B682-473AB5DF0798}" name="Column7168"/>
    <tableColumn id="7185" xr3:uid="{F1F54791-84AE-428D-B453-ED3777558212}" name="Column7169"/>
    <tableColumn id="7186" xr3:uid="{F9169E7D-A8A7-46FD-82B5-1D56EAF78302}" name="Column7170"/>
    <tableColumn id="7187" xr3:uid="{4F5BE256-48A6-4764-89A1-785D97F84B50}" name="Column7171"/>
    <tableColumn id="7188" xr3:uid="{F992288C-74EF-41D4-AA44-70C5C50031BD}" name="Column7172"/>
    <tableColumn id="7189" xr3:uid="{4B16DCCE-49EA-441E-BD54-A19009A79364}" name="Column7173"/>
    <tableColumn id="7190" xr3:uid="{9901E70C-18CA-4C2F-8029-8F8402E5B71A}" name="Column7174"/>
    <tableColumn id="7191" xr3:uid="{C8B8ABAA-CAFD-4994-BCEF-4FC418F7C838}" name="Column7175"/>
    <tableColumn id="7192" xr3:uid="{9A40DEBF-DDF9-4D0D-B9E0-7F3DA1B00CDC}" name="Column7176"/>
    <tableColumn id="7193" xr3:uid="{28D965CB-92DE-4040-A09F-F228313D152E}" name="Column7177"/>
    <tableColumn id="7194" xr3:uid="{5ED601FC-8E2F-40F6-B7EF-DA5337BC838F}" name="Column7178"/>
    <tableColumn id="7195" xr3:uid="{2669B733-FEBA-4787-BCE2-83E5426552FB}" name="Column7179"/>
    <tableColumn id="7196" xr3:uid="{5BE0B85F-4B94-488C-A93F-730AC4A5A405}" name="Column7180"/>
    <tableColumn id="7197" xr3:uid="{27837342-90E6-46E4-8BE4-C6D3079FC0F2}" name="Column7181"/>
    <tableColumn id="7198" xr3:uid="{1280CEF9-3F7C-4BA0-AAE3-31FF1272FC2D}" name="Column7182"/>
    <tableColumn id="7199" xr3:uid="{42E9A5D1-A33C-42B9-9F66-FB89E1DBC1C3}" name="Column7183"/>
    <tableColumn id="7200" xr3:uid="{90A9E914-42CB-4369-9841-B71B5CDD8393}" name="Column7184"/>
    <tableColumn id="7201" xr3:uid="{9FBEA8A3-F1A0-4CE2-80CC-9168FC193B66}" name="Column7185"/>
    <tableColumn id="7202" xr3:uid="{28FB3E0A-F10D-408F-8577-CBDE77CA9495}" name="Column7186"/>
    <tableColumn id="7203" xr3:uid="{A79901DE-1C30-4794-B591-120048CB4497}" name="Column7187"/>
    <tableColumn id="7204" xr3:uid="{17E9C33A-FFE4-4BFF-8DD0-D8C69366A353}" name="Column7188"/>
    <tableColumn id="7205" xr3:uid="{9B1CA8F1-C651-4022-B845-F77327BEC6B5}" name="Column7189"/>
    <tableColumn id="7206" xr3:uid="{39D1D8A7-5437-4CB0-BCE3-33179A841B7F}" name="Column7190"/>
    <tableColumn id="7207" xr3:uid="{967B0A80-BD4F-4011-84B2-482A6497CC61}" name="Column7191"/>
    <tableColumn id="7208" xr3:uid="{4A6BF115-DC54-4A1D-9834-5775FB67C9C0}" name="Column7192"/>
    <tableColumn id="7209" xr3:uid="{B99D3C36-CE03-4397-8021-2788E2759371}" name="Column7193"/>
    <tableColumn id="7210" xr3:uid="{56AFA036-FB68-434F-B296-B1C09C6327D5}" name="Column7194"/>
    <tableColumn id="7211" xr3:uid="{50833FCC-449E-4EE2-8816-BA61F109B5A2}" name="Column7195"/>
    <tableColumn id="7212" xr3:uid="{DF5F52A9-2A67-4F1A-A4BE-3F1F4F856363}" name="Column7196"/>
    <tableColumn id="7213" xr3:uid="{02F2773B-C358-4248-BC6F-056E958F37F8}" name="Column7197"/>
    <tableColumn id="7214" xr3:uid="{C53E1F81-05E8-4317-A8C0-487E87A81C64}" name="Column7198"/>
    <tableColumn id="7215" xr3:uid="{19B6F539-EE9D-48BC-85FA-551BBFB175EB}" name="Column7199"/>
    <tableColumn id="7216" xr3:uid="{68A23F6D-7F83-4E88-B34D-AB43CC19C2D4}" name="Column7200"/>
    <tableColumn id="7217" xr3:uid="{351A3E1F-54F0-4BDE-BA5C-70043FB93E82}" name="Column7201"/>
    <tableColumn id="7218" xr3:uid="{B98EAC1C-00B2-4BA3-8571-CA4B52C495B5}" name="Column7202"/>
    <tableColumn id="7219" xr3:uid="{5AF24C72-D37F-4DEF-9ADE-F08D94A11867}" name="Column7203"/>
    <tableColumn id="7220" xr3:uid="{8DC3E29A-7403-4984-A3E4-42A125A4FA94}" name="Column7204"/>
    <tableColumn id="7221" xr3:uid="{CC9121FA-DA12-49A0-AF75-651EF6B53E0F}" name="Column7205"/>
    <tableColumn id="7222" xr3:uid="{FF4CAB19-D742-4BA7-8DE4-84F790735701}" name="Column7206"/>
    <tableColumn id="7223" xr3:uid="{8C745A98-8D4B-4D18-8E4D-F74446CF64CC}" name="Column7207"/>
    <tableColumn id="7224" xr3:uid="{82E687C1-5A70-4FA0-BFFE-4E702985A0E7}" name="Column7208"/>
    <tableColumn id="7225" xr3:uid="{CCE00D0B-C8E4-4888-8C88-54791F38E177}" name="Column7209"/>
    <tableColumn id="7226" xr3:uid="{8E233952-FBD9-41FA-AFA5-4FEE7ED14DEB}" name="Column7210"/>
    <tableColumn id="7227" xr3:uid="{4585EE27-BD0B-41A1-974A-AF23AFBE0239}" name="Column7211"/>
    <tableColumn id="7228" xr3:uid="{3384A7AB-1A61-4E78-95B0-08D1EDF2D404}" name="Column7212"/>
    <tableColumn id="7229" xr3:uid="{5A225FB1-B8A1-4B3C-A16F-41744CD7B26D}" name="Column7213"/>
    <tableColumn id="7230" xr3:uid="{D80122DB-592D-47B1-BAB4-86D0BB4678D7}" name="Column7214"/>
    <tableColumn id="7231" xr3:uid="{0FA2ECD5-4B2C-48E1-8AF8-2123589E215A}" name="Column7215"/>
    <tableColumn id="7232" xr3:uid="{D7BA9BFA-A739-4F2E-A0F8-4FE27CCC0024}" name="Column7216"/>
    <tableColumn id="7233" xr3:uid="{B28F515E-DBD3-406B-BC7B-F5389A2F6E03}" name="Column7217"/>
    <tableColumn id="7234" xr3:uid="{281BC07D-32CE-44AC-83B3-C31D4C810247}" name="Column7218"/>
    <tableColumn id="7235" xr3:uid="{EBDC2D07-B95C-4542-9E6B-1E843FA75ADE}" name="Column7219"/>
    <tableColumn id="7236" xr3:uid="{ADFAF70D-6263-4CE6-952F-C7F43817799A}" name="Column7220"/>
    <tableColumn id="7237" xr3:uid="{1950B6FE-C899-473D-83CF-B533F969EA08}" name="Column7221"/>
    <tableColumn id="7238" xr3:uid="{7F728D27-B570-48E2-A9AE-A16646533F5A}" name="Column7222"/>
    <tableColumn id="7239" xr3:uid="{04C59224-C9AA-4546-A703-B734BEA212C7}" name="Column7223"/>
    <tableColumn id="7240" xr3:uid="{D4ABACC9-93B3-4E83-81E6-E5C34134DB4E}" name="Column7224"/>
    <tableColumn id="7241" xr3:uid="{FF382C95-2A4B-4DFE-8DFA-7C727888E974}" name="Column7225"/>
    <tableColumn id="7242" xr3:uid="{F19F4CAB-7AAC-4A64-8535-2177741256B2}" name="Column7226"/>
    <tableColumn id="7243" xr3:uid="{844B6483-E7EF-46A6-ADB0-25D2D0298E20}" name="Column7227"/>
    <tableColumn id="7244" xr3:uid="{46C30ED8-AA0A-4A84-97D8-9832737D4286}" name="Column7228"/>
    <tableColumn id="7245" xr3:uid="{33CB7B1D-4262-457F-A385-167A669FFE02}" name="Column7229"/>
    <tableColumn id="7246" xr3:uid="{CC1F965A-6FDC-4933-A7AA-AE1C36CE1A0A}" name="Column7230"/>
    <tableColumn id="7247" xr3:uid="{D135B976-9949-4FE7-B0CE-773BC7D50814}" name="Column7231"/>
    <tableColumn id="7248" xr3:uid="{EEAF1056-D4CA-47BE-BCF9-DE4F97AC8781}" name="Column7232"/>
    <tableColumn id="7249" xr3:uid="{7D6B72DE-DBCE-4E19-B4B3-F4BCD4900E8C}" name="Column7233"/>
    <tableColumn id="7250" xr3:uid="{02D524B8-E263-4B48-84D7-271713FACFBA}" name="Column7234"/>
    <tableColumn id="7251" xr3:uid="{2D6A73EA-3537-49E8-BF3F-D99D34524F3B}" name="Column7235"/>
    <tableColumn id="7252" xr3:uid="{3AF52BFB-FD5B-4737-864C-9976C2C3230F}" name="Column7236"/>
    <tableColumn id="7253" xr3:uid="{A4FE9A02-00BE-4300-9B3E-A29D55A136F4}" name="Column7237"/>
    <tableColumn id="7254" xr3:uid="{CD0E0698-67DA-4D8F-8FBC-E8FBAA633D31}" name="Column7238"/>
    <tableColumn id="7255" xr3:uid="{98A9E58D-9D4A-4E1A-9D4F-E070F62BD7BA}" name="Column7239"/>
    <tableColumn id="7256" xr3:uid="{D7EA8AC8-0F37-4617-8272-ACE4158855E7}" name="Column7240"/>
    <tableColumn id="7257" xr3:uid="{E1D27318-97BE-4E18-A9CA-03552C6B9B55}" name="Column7241"/>
    <tableColumn id="7258" xr3:uid="{6EE0428F-9A0F-40A7-BDB5-7DD3BAEE1FBA}" name="Column7242"/>
    <tableColumn id="7259" xr3:uid="{C0B769FE-651D-4EE8-B5F5-C5B18AEB769E}" name="Column7243"/>
    <tableColumn id="7260" xr3:uid="{B58E07CA-C451-4395-95D8-99D800E20FF0}" name="Column7244"/>
    <tableColumn id="7261" xr3:uid="{D7515926-91FF-4E82-A402-EEE3CBAF6781}" name="Column7245"/>
    <tableColumn id="7262" xr3:uid="{F1D6B1EF-9772-4C5F-8325-4900307380B7}" name="Column7246"/>
    <tableColumn id="7263" xr3:uid="{244E2B07-CB96-4600-914E-23835A863702}" name="Column7247"/>
    <tableColumn id="7264" xr3:uid="{A1FD8A76-5F3A-4F9A-87B8-16713156909E}" name="Column7248"/>
    <tableColumn id="7265" xr3:uid="{B89C62FE-0DA0-4EF2-8670-3828594855B5}" name="Column7249"/>
    <tableColumn id="7266" xr3:uid="{18233249-C9C9-442E-96C8-B2A504BC1464}" name="Column7250"/>
    <tableColumn id="7267" xr3:uid="{48CF120C-491D-4B65-8464-E8EBBF8CEEA4}" name="Column7251"/>
    <tableColumn id="7268" xr3:uid="{68020072-AF1A-4489-9BEF-27ABD1CE2E2D}" name="Column7252"/>
    <tableColumn id="7269" xr3:uid="{AC0725ED-12B5-44BD-B367-AE74223318C0}" name="Column7253"/>
    <tableColumn id="7270" xr3:uid="{56B2377A-2E49-4ABD-93A8-B7744394905A}" name="Column7254"/>
    <tableColumn id="7271" xr3:uid="{2C54ED87-51FB-419F-9CC3-E1E3233A50AD}" name="Column7255"/>
    <tableColumn id="7272" xr3:uid="{790E78EB-8F58-436B-89B2-112A79B7BAD3}" name="Column7256"/>
    <tableColumn id="7273" xr3:uid="{2DDA0DBB-1BD5-43FB-B55D-6D218BB28666}" name="Column7257"/>
    <tableColumn id="7274" xr3:uid="{6741A8AD-CF37-49B0-A1AA-5BED81F025FD}" name="Column7258"/>
    <tableColumn id="7275" xr3:uid="{86CAA823-F6B6-4CED-9533-AF0C56A88707}" name="Column7259"/>
    <tableColumn id="7276" xr3:uid="{29CB1B13-8838-453C-B002-0F5155D15A6A}" name="Column7260"/>
    <tableColumn id="7277" xr3:uid="{406548E4-EB37-4B12-AD52-618C61AD5519}" name="Column7261"/>
    <tableColumn id="7278" xr3:uid="{AFB46682-D8E9-47CE-8130-B3D1C7312410}" name="Column7262"/>
    <tableColumn id="7279" xr3:uid="{6DB3CF3F-714E-4CA0-A0D5-501ADA890885}" name="Column7263"/>
    <tableColumn id="7280" xr3:uid="{6BF64420-4ABA-4196-A939-21D5919F8255}" name="Column7264"/>
    <tableColumn id="7281" xr3:uid="{1E5959FF-E376-41B0-93AD-6194B9FEFCE5}" name="Column7265"/>
    <tableColumn id="7282" xr3:uid="{7118FA4E-2E8A-4E00-B326-C8983E17ABDC}" name="Column7266"/>
    <tableColumn id="7283" xr3:uid="{13E1990B-D128-4AE7-A25C-2F41D7443EAB}" name="Column7267"/>
    <tableColumn id="7284" xr3:uid="{33037539-02A5-4776-B386-F8BA78A74143}" name="Column7268"/>
    <tableColumn id="7285" xr3:uid="{FB9FE707-2EB0-4E62-B9C0-4FCCE1BF76E6}" name="Column7269"/>
    <tableColumn id="7286" xr3:uid="{A33B242D-17B6-4A76-A8EF-32AB08B39B3F}" name="Column7270"/>
    <tableColumn id="7287" xr3:uid="{09479711-BE5D-4C1E-949D-920FF870589A}" name="Column7271"/>
    <tableColumn id="7288" xr3:uid="{04A31522-FC7A-438E-BB17-C5775D2F5CB0}" name="Column7272"/>
    <tableColumn id="7289" xr3:uid="{053DC7B2-3DD0-4773-90B4-7120124D9A9A}" name="Column7273"/>
    <tableColumn id="7290" xr3:uid="{1184DC5B-6F5F-4C0B-AA54-B62E8C3EBAF7}" name="Column7274"/>
    <tableColumn id="7291" xr3:uid="{513113C0-206B-4B94-A62D-F15434849A0B}" name="Column7275"/>
    <tableColumn id="7292" xr3:uid="{9CABEBEC-2F64-4E91-9E88-3B38107908E1}" name="Column7276"/>
    <tableColumn id="7293" xr3:uid="{500EC9FB-A6F2-419E-85CE-C9D758E6BA1C}" name="Column7277"/>
    <tableColumn id="7294" xr3:uid="{BF3384C2-F283-4286-BCE0-BE4F5152C2BA}" name="Column7278"/>
    <tableColumn id="7295" xr3:uid="{63598179-FCA9-46FF-B86D-BBBFD7AD4607}" name="Column7279"/>
    <tableColumn id="7296" xr3:uid="{3F2775DF-3FDB-45AF-9CA4-2C7B2642CB0E}" name="Column7280"/>
    <tableColumn id="7297" xr3:uid="{6ABFA2DB-D7B1-4ACE-87BF-958EFEC2138C}" name="Column7281"/>
    <tableColumn id="7298" xr3:uid="{2ECBE4B7-AF52-4C8E-9729-170B7CFE45CC}" name="Column7282"/>
    <tableColumn id="7299" xr3:uid="{6C74D147-8759-4D24-BF6D-E27CF0FBED93}" name="Column7283"/>
    <tableColumn id="7300" xr3:uid="{8656BB21-7709-4729-B2F0-8322DAD27437}" name="Column7284"/>
    <tableColumn id="7301" xr3:uid="{44DD2468-6CFE-4E5A-810E-E4961797A5A7}" name="Column7285"/>
    <tableColumn id="7302" xr3:uid="{80742B0A-A500-45AE-9162-6ABD3F2A46E9}" name="Column7286"/>
    <tableColumn id="7303" xr3:uid="{FD495A2D-4FC5-4DC8-9B08-CB614B7DE274}" name="Column7287"/>
    <tableColumn id="7304" xr3:uid="{E8E8D1C8-2470-4D49-AB9C-E6BA2BA9F2CA}" name="Column7288"/>
    <tableColumn id="7305" xr3:uid="{BB24BEB8-BDF8-4328-9E1F-F25F1DE1AFF3}" name="Column7289"/>
    <tableColumn id="7306" xr3:uid="{177C739A-1A8E-43D4-B8A9-F2892030488A}" name="Column7290"/>
    <tableColumn id="7307" xr3:uid="{E3E58F8F-2B50-454B-96AE-D0A7A0D5B16E}" name="Column7291"/>
    <tableColumn id="7308" xr3:uid="{01DB1401-171B-4C46-87F6-FA9C2542597C}" name="Column7292"/>
    <tableColumn id="7309" xr3:uid="{4D8C9A91-D702-44CD-89BF-A48AE2D8D7F5}" name="Column7293"/>
    <tableColumn id="7310" xr3:uid="{B3337E49-FCF6-404B-A828-9F81E3426942}" name="Column7294"/>
    <tableColumn id="7311" xr3:uid="{B0FFF8A1-1C31-4805-9DC2-35F15A1D09BC}" name="Column7295"/>
    <tableColumn id="7312" xr3:uid="{BF71B4C1-393B-40D9-9DA4-8314D8CF27AE}" name="Column7296"/>
    <tableColumn id="7313" xr3:uid="{0908F3A3-8F4F-4A11-AD4E-040BD411122F}" name="Column7297"/>
    <tableColumn id="7314" xr3:uid="{7E13F430-ADD7-4EB6-A71B-50834FD0156A}" name="Column7298"/>
    <tableColumn id="7315" xr3:uid="{EBF6E9F2-CD82-47B2-AEDE-83425259B722}" name="Column7299"/>
    <tableColumn id="7316" xr3:uid="{352A34A9-162F-4037-AEC7-7D178856A04D}" name="Column7300"/>
    <tableColumn id="7317" xr3:uid="{CCE0BE22-180E-4271-8D48-98C3C887B651}" name="Column7301"/>
    <tableColumn id="7318" xr3:uid="{EF20A34C-E672-473F-8531-688B9A64D925}" name="Column7302"/>
    <tableColumn id="7319" xr3:uid="{3C6FFE4C-3F2B-446C-B7AB-64FBDAF45300}" name="Column7303"/>
    <tableColumn id="7320" xr3:uid="{C34D71EC-F1E0-4007-B84C-3522C36DAA4C}" name="Column7304"/>
    <tableColumn id="7321" xr3:uid="{AC1C0171-0D41-4F9A-A340-66FDAA9355C4}" name="Column7305"/>
    <tableColumn id="7322" xr3:uid="{55043C98-DE76-491B-A164-B237C1706E76}" name="Column7306"/>
    <tableColumn id="7323" xr3:uid="{6AEB98A6-9C0E-4761-96CB-C650F89F3BDE}" name="Column7307"/>
    <tableColumn id="7324" xr3:uid="{ED829238-2840-487C-BBBC-330A4FF4B300}" name="Column7308"/>
    <tableColumn id="7325" xr3:uid="{B1301BB2-7EDC-4E90-AEEF-019AF93EE23D}" name="Column7309"/>
    <tableColumn id="7326" xr3:uid="{357C0BC2-927A-4ABD-B911-EF6045534178}" name="Column7310"/>
    <tableColumn id="7327" xr3:uid="{1848D938-23A3-41DA-9116-82DE48860D84}" name="Column7311"/>
    <tableColumn id="7328" xr3:uid="{1C38B982-0CC9-4286-9A6F-5433DCBD6880}" name="Column7312"/>
    <tableColumn id="7329" xr3:uid="{453CD7B6-AF38-48D8-97D5-139B678CD2FA}" name="Column7313"/>
    <tableColumn id="7330" xr3:uid="{C5FF2BC2-BBFF-454E-A068-3815B5DDEB44}" name="Column7314"/>
    <tableColumn id="7331" xr3:uid="{27DAAA55-52B8-416A-BBEC-F8093CEB69CB}" name="Column7315"/>
    <tableColumn id="7332" xr3:uid="{601BD55A-3101-4D1C-8753-11E2C4091D9E}" name="Column7316"/>
    <tableColumn id="7333" xr3:uid="{7328F4E2-9D5D-4FAB-8F94-2E8113FFF96D}" name="Column7317"/>
    <tableColumn id="7334" xr3:uid="{862BA89D-8A3A-4F43-B221-111FF2EF6812}" name="Column7318"/>
    <tableColumn id="7335" xr3:uid="{46FB992A-C4A8-4C10-95C0-0E9C56535CE1}" name="Column7319"/>
    <tableColumn id="7336" xr3:uid="{FF439025-F275-405E-B5DD-29AA02D44D43}" name="Column7320"/>
    <tableColumn id="7337" xr3:uid="{746A89C7-A2D1-4DE2-ABA5-1B50EF46C7E9}" name="Column7321"/>
    <tableColumn id="7338" xr3:uid="{EE66F1EF-E586-4A2A-B273-96288BD624EA}" name="Column7322"/>
    <tableColumn id="7339" xr3:uid="{B06F40ED-E7F3-436D-BD28-370495627020}" name="Column7323"/>
    <tableColumn id="7340" xr3:uid="{E7996187-3E36-4838-8C0F-008B0CCCC86F}" name="Column7324"/>
    <tableColumn id="7341" xr3:uid="{42FC4BD2-0176-4FB8-AC68-2AEC1F6C8B54}" name="Column7325"/>
    <tableColumn id="7342" xr3:uid="{91627BCF-D23F-41B8-BD3E-61354E1361B3}" name="Column7326"/>
    <tableColumn id="7343" xr3:uid="{9414E6F3-DA29-4856-8EA6-D686A3C6757F}" name="Column7327"/>
    <tableColumn id="7344" xr3:uid="{FE125886-98E7-480C-8988-490D6F9CAC51}" name="Column7328"/>
    <tableColumn id="7345" xr3:uid="{CB6A60FC-5406-4764-B6C4-EC0AAFF0C0D3}" name="Column7329"/>
    <tableColumn id="7346" xr3:uid="{BB553C24-C2B3-4211-A272-05FAEF13096E}" name="Column7330"/>
    <tableColumn id="7347" xr3:uid="{8699D854-7126-4603-8858-29BEE62E48E0}" name="Column7331"/>
    <tableColumn id="7348" xr3:uid="{8D514ED2-4C98-4D55-BADD-B77505706A75}" name="Column7332"/>
    <tableColumn id="7349" xr3:uid="{9D6DCAAB-0A08-42C3-A9E4-81A66CCF8FF6}" name="Column7333"/>
    <tableColumn id="7350" xr3:uid="{3FDD46A7-B0C9-4C33-9343-5AD30D9FA83E}" name="Column7334"/>
    <tableColumn id="7351" xr3:uid="{09ADDA22-073D-4EA8-9950-CD75C1783822}" name="Column7335"/>
    <tableColumn id="7352" xr3:uid="{955489AC-02E4-4016-AA17-A776E9665787}" name="Column7336"/>
    <tableColumn id="7353" xr3:uid="{1092C381-7A89-410E-8735-200465B278E1}" name="Column7337"/>
    <tableColumn id="7354" xr3:uid="{6B7A2E1B-4BAF-452A-A901-60ACC4A75129}" name="Column7338"/>
    <tableColumn id="7355" xr3:uid="{38B1290C-75AE-4952-920A-E5AB9D884B19}" name="Column7339"/>
    <tableColumn id="7356" xr3:uid="{B443A401-6FC2-4D40-B1AC-B8F4E8DDCEA7}" name="Column7340"/>
    <tableColumn id="7357" xr3:uid="{24E99B90-814A-4BD8-A4F4-ACB67DDB8780}" name="Column7341"/>
    <tableColumn id="7358" xr3:uid="{CC0500FD-6030-470B-B94D-43A305840E61}" name="Column7342"/>
    <tableColumn id="7359" xr3:uid="{C4E2BE1D-619D-403E-B9FA-F4715CB067B6}" name="Column7343"/>
    <tableColumn id="7360" xr3:uid="{326F3F59-A1F1-4ECD-BE8D-6283C777959C}" name="Column7344"/>
    <tableColumn id="7361" xr3:uid="{D194BD98-A965-4DBF-879B-13CFB2B159DF}" name="Column7345"/>
    <tableColumn id="7362" xr3:uid="{A0AAEA89-8EFD-432D-BA9F-6ED1D821C799}" name="Column7346"/>
    <tableColumn id="7363" xr3:uid="{6BEECDC4-2071-49AB-8826-E11D1B1ED1A2}" name="Column7347"/>
    <tableColumn id="7364" xr3:uid="{F83CF5C0-9273-439E-A29A-AC95DBC79280}" name="Column7348"/>
    <tableColumn id="7365" xr3:uid="{2290BAE8-2B66-4DC7-BA68-86BAAB5A4C6B}" name="Column7349"/>
    <tableColumn id="7366" xr3:uid="{21D8518A-BD97-496B-8D3C-45026238F83B}" name="Column7350"/>
    <tableColumn id="7367" xr3:uid="{C45294C0-0D66-4FCD-AFB7-43A380A00FBF}" name="Column7351"/>
    <tableColumn id="7368" xr3:uid="{5BC5652F-6311-48BF-832C-BF65217AC931}" name="Column7352"/>
    <tableColumn id="7369" xr3:uid="{606061CE-62B1-4B1C-A9C5-D1855BC69998}" name="Column7353"/>
    <tableColumn id="7370" xr3:uid="{E77EDB7B-5B25-405A-A015-105EFE5EB4D6}" name="Column7354"/>
    <tableColumn id="7371" xr3:uid="{27AFA31B-17CC-40F4-93AA-B05480DBB75F}" name="Column7355"/>
    <tableColumn id="7372" xr3:uid="{E1C6CA10-0DF4-486B-A1BC-1257415CFBB5}" name="Column7356"/>
    <tableColumn id="7373" xr3:uid="{F1657F86-E83E-4376-9A74-755FB55EFDF0}" name="Column7357"/>
    <tableColumn id="7374" xr3:uid="{DB099261-AC96-4FFA-B0C0-2A2DB89112F7}" name="Column7358"/>
    <tableColumn id="7375" xr3:uid="{EEC1CF33-FECD-4B5B-BE57-1B61C80A7057}" name="Column7359"/>
    <tableColumn id="7376" xr3:uid="{EEFBEFAD-2AB6-4D97-A33B-E6026B903483}" name="Column7360"/>
    <tableColumn id="7377" xr3:uid="{738FBA5D-CA5D-4744-891A-1774E9E04459}" name="Column7361"/>
    <tableColumn id="7378" xr3:uid="{2875E151-3E6A-4110-ABB3-67B96267284A}" name="Column7362"/>
    <tableColumn id="7379" xr3:uid="{CFFB391F-4E4A-40EE-8179-78B77D859DFF}" name="Column7363"/>
    <tableColumn id="7380" xr3:uid="{76E62366-723B-40DF-94D2-1310EFA27F8A}" name="Column7364"/>
    <tableColumn id="7381" xr3:uid="{8FC881FB-B8EE-411C-8096-52340598CFAC}" name="Column7365"/>
    <tableColumn id="7382" xr3:uid="{47EBD955-7DFD-40F3-A633-2A400978CB54}" name="Column7366"/>
    <tableColumn id="7383" xr3:uid="{BA3843E2-ECD1-4237-8501-FE5C1E79ABF5}" name="Column7367"/>
    <tableColumn id="7384" xr3:uid="{63A4155F-A327-401A-8B0D-FCA16D677544}" name="Column7368"/>
    <tableColumn id="7385" xr3:uid="{D6116D56-2658-42BD-BB68-11C8E7B08EBA}" name="Column7369"/>
    <tableColumn id="7386" xr3:uid="{2F7D2C1E-6983-49F9-9C97-FC265FAD5A6F}" name="Column7370"/>
    <tableColumn id="7387" xr3:uid="{55B2374F-B86C-4CC6-A86B-626419D025C7}" name="Column7371"/>
    <tableColumn id="7388" xr3:uid="{3B59202C-319E-4A73-8B44-6ADE8975F9AF}" name="Column7372"/>
    <tableColumn id="7389" xr3:uid="{71CC4EA6-FDD1-46A6-B921-0A275E597F3C}" name="Column7373"/>
    <tableColumn id="7390" xr3:uid="{962F510D-015C-4DF9-97E7-7AB6C9596221}" name="Column7374"/>
    <tableColumn id="7391" xr3:uid="{74E38DC4-53F3-412B-ACBB-B046542AD3EC}" name="Column7375"/>
    <tableColumn id="7392" xr3:uid="{B5FEECF8-74F6-4522-A6BC-8AFAA9F709F1}" name="Column7376"/>
    <tableColumn id="7393" xr3:uid="{955F9F8C-9BCE-4342-9F24-D5B4D3D6C19D}" name="Column7377"/>
    <tableColumn id="7394" xr3:uid="{0EE030E0-B0BC-47DA-A215-D0F0564EE561}" name="Column7378"/>
    <tableColumn id="7395" xr3:uid="{019F7161-A0F5-43EF-BF79-99DCA9158942}" name="Column7379"/>
    <tableColumn id="7396" xr3:uid="{B460FF11-28AF-4555-AC56-B984A34EBCA9}" name="Column7380"/>
    <tableColumn id="7397" xr3:uid="{B8BD8E97-8D47-443F-9B40-CFABABBCFD37}" name="Column7381"/>
    <tableColumn id="7398" xr3:uid="{4368064E-E6FC-4795-AEEB-27F816DF2F00}" name="Column7382"/>
    <tableColumn id="7399" xr3:uid="{A62335FF-BFD7-421D-B2D0-BDD1E0958129}" name="Column7383"/>
    <tableColumn id="7400" xr3:uid="{84C7F6E5-8D40-4395-82D4-59413CD46D9C}" name="Column7384"/>
    <tableColumn id="7401" xr3:uid="{74D0BA0F-0B55-4566-8723-EE3E575F59C7}" name="Column7385"/>
    <tableColumn id="7402" xr3:uid="{5CCD8EAA-AF80-4A01-8939-F615CB75370F}" name="Column7386"/>
    <tableColumn id="7403" xr3:uid="{DA5C23A4-9F1A-4F09-8E9E-72A96ABCE736}" name="Column7387"/>
    <tableColumn id="7404" xr3:uid="{51FE561C-31A5-4954-BA47-B5C69D863158}" name="Column7388"/>
    <tableColumn id="7405" xr3:uid="{386CE1C0-178F-463F-994B-8306DBB69C80}" name="Column7389"/>
    <tableColumn id="7406" xr3:uid="{3BEC243F-3A0C-4AE8-A720-6BECA09FAF41}" name="Column7390"/>
    <tableColumn id="7407" xr3:uid="{1AA71350-ADA6-4E23-9B00-2939C42D6AE0}" name="Column7391"/>
    <tableColumn id="7408" xr3:uid="{ED653BA7-EE0A-4512-8FAA-E4084A5E26D0}" name="Column7392"/>
    <tableColumn id="7409" xr3:uid="{3F5D607D-00D6-46A0-BC42-AD673BA3D914}" name="Column7393"/>
    <tableColumn id="7410" xr3:uid="{E5C6DCAB-5558-4B1C-9A2A-1BDF210D7FFD}" name="Column7394"/>
    <tableColumn id="7411" xr3:uid="{83153FDE-4C42-493B-941C-C5D07942B46A}" name="Column7395"/>
    <tableColumn id="7412" xr3:uid="{2C8AD2A8-DDA8-4EB5-8710-6BEF2EE5B81B}" name="Column7396"/>
    <tableColumn id="7413" xr3:uid="{A070E178-E10A-47C4-8B31-4A11C4FDE8BC}" name="Column7397"/>
    <tableColumn id="7414" xr3:uid="{A56406DC-F8C4-465A-8A90-05BAF1C47B4B}" name="Column7398"/>
    <tableColumn id="7415" xr3:uid="{AAEDD35D-B299-422F-9FED-B0FFD225F652}" name="Column7399"/>
    <tableColumn id="7416" xr3:uid="{D11D8831-3488-4186-A8A9-4DC21512AB7D}" name="Column7400"/>
    <tableColumn id="7417" xr3:uid="{AA69AF92-71EC-44E8-9720-6B1FCD0B5281}" name="Column7401"/>
    <tableColumn id="7418" xr3:uid="{80E267F5-23F7-4429-A872-AB7F3A1A956A}" name="Column7402"/>
    <tableColumn id="7419" xr3:uid="{4EE5CEB5-1BBD-4500-A2D4-340D65E2EEA6}" name="Column7403"/>
    <tableColumn id="7420" xr3:uid="{31A79E09-9FA8-4EF0-B9F5-AA80CA4616B1}" name="Column7404"/>
    <tableColumn id="7421" xr3:uid="{68FAF0ED-D168-416A-9752-ACA205FD6901}" name="Column7405"/>
    <tableColumn id="7422" xr3:uid="{62847B83-1E04-45CC-890E-7ADC34A330BE}" name="Column7406"/>
    <tableColumn id="7423" xr3:uid="{4CA1C8FA-DCCE-40AD-8211-C950ECA6D4DB}" name="Column7407"/>
    <tableColumn id="7424" xr3:uid="{C394CC06-0941-4D7A-9432-636FE880AB49}" name="Column7408"/>
    <tableColumn id="7425" xr3:uid="{B38AFB9A-A537-4B51-9BBE-DA28FF4819F6}" name="Column7409"/>
    <tableColumn id="7426" xr3:uid="{421D8A26-F6F5-4595-9F2A-11A7CACC5141}" name="Column7410"/>
    <tableColumn id="7427" xr3:uid="{4587FAA6-D2B7-4144-A56E-A0DE613F455F}" name="Column7411"/>
    <tableColumn id="7428" xr3:uid="{0D358142-2F5D-4746-B7EC-A92AA8043C09}" name="Column7412"/>
    <tableColumn id="7429" xr3:uid="{16E92593-2131-4DA7-A39C-5B6545FC5EAE}" name="Column7413"/>
    <tableColumn id="7430" xr3:uid="{EF2A3A4C-BA33-40C9-9BB0-BAC5F6B68969}" name="Column7414"/>
    <tableColumn id="7431" xr3:uid="{19C5DDFD-5F7C-4717-BCB6-33938A54E114}" name="Column7415"/>
    <tableColumn id="7432" xr3:uid="{DEF8992B-5A71-4B09-A0BB-06DCC776031A}" name="Column7416"/>
    <tableColumn id="7433" xr3:uid="{0AF0DE29-B423-4F80-BABB-3B3C216B8854}" name="Column7417"/>
    <tableColumn id="7434" xr3:uid="{39B575C6-0F90-49E6-BD2E-6798F7A35805}" name="Column7418"/>
    <tableColumn id="7435" xr3:uid="{BA1267C5-C893-48E6-9F20-9CFC59AB5CE8}" name="Column7419"/>
    <tableColumn id="7436" xr3:uid="{8133322E-C6A8-4455-9EE0-03133778BD50}" name="Column7420"/>
    <tableColumn id="7437" xr3:uid="{3382635C-7905-4019-98AD-91E824215726}" name="Column7421"/>
    <tableColumn id="7438" xr3:uid="{EC85D7B0-3BFD-41E4-BFA6-E98A7EF1B9A5}" name="Column7422"/>
    <tableColumn id="7439" xr3:uid="{2B1DD3AB-4BAE-446A-A9CD-0CF715A22EC4}" name="Column7423"/>
    <tableColumn id="7440" xr3:uid="{5A79F10F-7DDA-4E6D-90D0-353B4BBD4097}" name="Column7424"/>
    <tableColumn id="7441" xr3:uid="{AA455DC9-17FB-407B-82C3-667E5409A60A}" name="Column7425"/>
    <tableColumn id="7442" xr3:uid="{2480C65B-9445-478C-A30D-2A0957CA1564}" name="Column7426"/>
    <tableColumn id="7443" xr3:uid="{EDB23109-3DB9-45E5-9D45-1C56A83DC252}" name="Column7427"/>
    <tableColumn id="7444" xr3:uid="{4C6AF2A2-3B59-417B-8C1B-5DCB484440C3}" name="Column7428"/>
    <tableColumn id="7445" xr3:uid="{91F10D4E-BF0A-44FE-8B1D-6B62E544EFCE}" name="Column7429"/>
    <tableColumn id="7446" xr3:uid="{ADB9196A-913D-4157-BE2D-FB564FB032C1}" name="Column7430"/>
    <tableColumn id="7447" xr3:uid="{1F5F8CE5-A83A-4458-B08D-8E56BCD0C8F5}" name="Column7431"/>
    <tableColumn id="7448" xr3:uid="{27CD74BC-C8FF-4B43-965B-3666B4F3FCE0}" name="Column7432"/>
    <tableColumn id="7449" xr3:uid="{FAE4CB57-6FD1-4840-995E-3BE17DECBA66}" name="Column7433"/>
    <tableColumn id="7450" xr3:uid="{F9A020C2-FF0C-401E-91AA-4C4586F0261C}" name="Column7434"/>
    <tableColumn id="7451" xr3:uid="{C8D901AD-A33B-40BA-9376-753FD8F347F0}" name="Column7435"/>
    <tableColumn id="7452" xr3:uid="{7C61B409-D03D-4423-8DE0-D874FDD084A6}" name="Column7436"/>
    <tableColumn id="7453" xr3:uid="{732E9A7D-D9AE-43FC-B9A1-8D4A34DABB13}" name="Column7437"/>
    <tableColumn id="7454" xr3:uid="{2D1FC78F-E8BB-4064-B9EA-DA33517842D6}" name="Column7438"/>
    <tableColumn id="7455" xr3:uid="{7C7F8AF1-C1BB-46DD-997D-A4BE54149223}" name="Column7439"/>
    <tableColumn id="7456" xr3:uid="{D4B22B97-1F44-4DAB-83E5-8FE1E3E5DDFA}" name="Column7440"/>
    <tableColumn id="7457" xr3:uid="{EA2AA590-4802-4684-BB99-762893D65A82}" name="Column7441"/>
    <tableColumn id="7458" xr3:uid="{972CB9AD-45A7-433D-AB8E-B15CF1F2E238}" name="Column7442"/>
    <tableColumn id="7459" xr3:uid="{77CB8AEE-9E40-41CA-860C-2CC5A8281310}" name="Column7443"/>
    <tableColumn id="7460" xr3:uid="{27BE8AC7-FE1A-4E0B-8424-098F0733417A}" name="Column7444"/>
    <tableColumn id="7461" xr3:uid="{57B8203C-0204-439F-9509-4FACFD8D8370}" name="Column7445"/>
    <tableColumn id="7462" xr3:uid="{822B718B-E98B-4DC7-87A4-04D837794873}" name="Column7446"/>
    <tableColumn id="7463" xr3:uid="{0E260584-3DA9-42C8-9D61-963841B0F5AD}" name="Column7447"/>
    <tableColumn id="7464" xr3:uid="{C7F4C53A-0693-406F-B4E9-22BADB233BB1}" name="Column7448"/>
    <tableColumn id="7465" xr3:uid="{DD256900-7EBF-4385-BF5D-FC3898C0B0EA}" name="Column7449"/>
    <tableColumn id="7466" xr3:uid="{4BA4A1B7-151F-45D4-A00D-430CE6BEBB75}" name="Column7450"/>
    <tableColumn id="7467" xr3:uid="{7C8D4BC5-A6FE-46DF-B3FB-58984D84E549}" name="Column7451"/>
    <tableColumn id="7468" xr3:uid="{F5B7FA85-293F-4C1F-B3F4-AE21DF61CE41}" name="Column7452"/>
    <tableColumn id="7469" xr3:uid="{C3671170-F56B-4B72-8866-A4B7683D73C1}" name="Column7453"/>
    <tableColumn id="7470" xr3:uid="{14EFE9EA-D86D-49F9-B5BC-DD33468C3421}" name="Column7454"/>
    <tableColumn id="7471" xr3:uid="{97F1DAAE-F3B7-48E7-AD8E-E574B7F2A0B5}" name="Column7455"/>
    <tableColumn id="7472" xr3:uid="{3C966FBB-4EE1-4EB7-B911-92FA1603DA5F}" name="Column7456"/>
    <tableColumn id="7473" xr3:uid="{55D2A2B8-6413-473D-815A-0D6698A622E9}" name="Column7457"/>
    <tableColumn id="7474" xr3:uid="{37A6A46F-0707-4F43-B853-70402D123769}" name="Column7458"/>
    <tableColumn id="7475" xr3:uid="{E7A66854-04C0-44A9-B073-43360AF649F5}" name="Column7459"/>
    <tableColumn id="7476" xr3:uid="{5C8BE1B5-03E1-494C-A03C-8C9BD12DBE82}" name="Column7460"/>
    <tableColumn id="7477" xr3:uid="{2F3CE57C-5A69-4492-9CBC-D372C9561F2B}" name="Column7461"/>
    <tableColumn id="7478" xr3:uid="{8F8A54FB-8877-47D6-971F-C8538A21C6F6}" name="Column7462"/>
    <tableColumn id="7479" xr3:uid="{D0991C23-D7C6-4445-B28A-F59938A462E0}" name="Column7463"/>
    <tableColumn id="7480" xr3:uid="{80D65F35-2B0D-4624-A5C2-7C0C07F772DF}" name="Column7464"/>
    <tableColumn id="7481" xr3:uid="{4F51E9D8-7653-46A5-B455-900FD30919B2}" name="Column7465"/>
    <tableColumn id="7482" xr3:uid="{8591F037-78E9-4F8A-B424-2BFDD07DEBB1}" name="Column7466"/>
    <tableColumn id="7483" xr3:uid="{ED50BC6F-B9EC-48D4-9BCF-4CC655F7C5E0}" name="Column7467"/>
    <tableColumn id="7484" xr3:uid="{F769E32F-B54D-4AE2-9FEC-1C96E0BE18A6}" name="Column7468"/>
    <tableColumn id="7485" xr3:uid="{3D17A128-C2B5-4AB2-ADF3-1581C9268262}" name="Column7469"/>
    <tableColumn id="7486" xr3:uid="{1B0458DA-2388-46B4-9F88-90D33B33FD55}" name="Column7470"/>
    <tableColumn id="7487" xr3:uid="{7C9AC73E-8FBA-4E7A-8A19-F73D6F641407}" name="Column7471"/>
    <tableColumn id="7488" xr3:uid="{30E45B1D-B2AE-482B-9881-8AC5ED2B5CA6}" name="Column7472"/>
    <tableColumn id="7489" xr3:uid="{F4A2EE3B-9637-49D1-A31A-8EE9B6452489}" name="Column7473"/>
    <tableColumn id="7490" xr3:uid="{B2F8D98C-2B24-4524-9D00-9D5E0DEF6584}" name="Column7474"/>
    <tableColumn id="7491" xr3:uid="{83D1B6B0-C31C-4EC5-8CF9-FAC47A8D0EFD}" name="Column7475"/>
    <tableColumn id="7492" xr3:uid="{000A4486-0FE2-454F-BA78-ED979C0A8EE6}" name="Column7476"/>
    <tableColumn id="7493" xr3:uid="{DE6D8FC3-B1B4-4974-8A49-E3C21B3C505C}" name="Column7477"/>
    <tableColumn id="7494" xr3:uid="{A06D9D3B-1D39-4F28-AB39-40A6DA973335}" name="Column7478"/>
    <tableColumn id="7495" xr3:uid="{812F167C-9D72-4761-8D01-60A2F8699283}" name="Column7479"/>
    <tableColumn id="7496" xr3:uid="{55A041B5-2123-4495-A14C-50815C86D24D}" name="Column7480"/>
    <tableColumn id="7497" xr3:uid="{7B46293E-5D09-4F11-8147-BC667D189DE8}" name="Column7481"/>
    <tableColumn id="7498" xr3:uid="{F7A7CC28-1A72-4C51-9D2F-E74858A77746}" name="Column7482"/>
    <tableColumn id="7499" xr3:uid="{34CE9F97-AD30-42D2-9E90-33A9A622BA89}" name="Column7483"/>
    <tableColumn id="7500" xr3:uid="{8FABB3E6-0B39-47FE-9136-15DCE86AFECF}" name="Column7484"/>
    <tableColumn id="7501" xr3:uid="{3F8529B6-EF78-49FB-BFE8-18A8A05E3808}" name="Column7485"/>
    <tableColumn id="7502" xr3:uid="{9FA98E45-432E-4C04-AC66-90AE30BB3921}" name="Column7486"/>
    <tableColumn id="7503" xr3:uid="{AEAA4211-2EF5-42A7-90F9-3177F8DCBA16}" name="Column7487"/>
    <tableColumn id="7504" xr3:uid="{670AB369-D736-4C04-9A37-B10FE2F5A957}" name="Column7488"/>
    <tableColumn id="7505" xr3:uid="{8992F0C5-C7C0-4FCA-9831-E1DDCB011E1D}" name="Column7489"/>
    <tableColumn id="7506" xr3:uid="{9E9D2C87-2F99-4CE0-97D4-0D0F8B53FF04}" name="Column7490"/>
    <tableColumn id="7507" xr3:uid="{3EFF100C-70FB-494B-8962-FD2072202CD2}" name="Column7491"/>
    <tableColumn id="7508" xr3:uid="{2A8C8D96-8330-4077-B890-2CB439800965}" name="Column7492"/>
    <tableColumn id="7509" xr3:uid="{33628BDD-7EB0-4636-AE5C-1C76C391E0F5}" name="Column7493"/>
    <tableColumn id="7510" xr3:uid="{E5861A6A-9A99-4DFF-AB9F-E1BC4A833FDC}" name="Column7494"/>
    <tableColumn id="7511" xr3:uid="{69206F20-A8AD-4D93-BE85-47C31C8144AE}" name="Column7495"/>
    <tableColumn id="7512" xr3:uid="{3FD81378-E102-4BEE-BBC3-35FCC7168D1D}" name="Column7496"/>
    <tableColumn id="7513" xr3:uid="{9ACA4CAC-5CC4-403A-8819-BC9C0DE75B9D}" name="Column7497"/>
    <tableColumn id="7514" xr3:uid="{6FCBDE71-6AD2-4CA5-A426-C53D764523CD}" name="Column7498"/>
    <tableColumn id="7515" xr3:uid="{81A89822-5F23-401F-B675-28B3929EDD22}" name="Column7499"/>
    <tableColumn id="7516" xr3:uid="{169A2D9F-02E8-460B-B646-EB5637862CF5}" name="Column7500"/>
    <tableColumn id="7517" xr3:uid="{5E813468-EDDF-4C2E-8DB1-9866AE8E9823}" name="Column7501"/>
    <tableColumn id="7518" xr3:uid="{317CE1DF-25B9-43C2-AF93-2AA3556D58A5}" name="Column7502"/>
    <tableColumn id="7519" xr3:uid="{DFC7CD3C-BEFF-4ED9-94FF-9996CE058B74}" name="Column7503"/>
    <tableColumn id="7520" xr3:uid="{089C6ED0-FF80-4FCD-91B0-2588F94A8BFF}" name="Column7504"/>
    <tableColumn id="7521" xr3:uid="{46190FD2-EEAD-45FC-BEDE-74CC55D2A5BC}" name="Column7505"/>
    <tableColumn id="7522" xr3:uid="{00BDA901-52AB-4907-87CD-C429C9F4C643}" name="Column7506"/>
    <tableColumn id="7523" xr3:uid="{278AF542-5F80-484A-A826-2A23A284CB0D}" name="Column7507"/>
    <tableColumn id="7524" xr3:uid="{A66320EA-F35E-46B8-A51E-67C23F73DF99}" name="Column7508"/>
    <tableColumn id="7525" xr3:uid="{63E9A4EB-FB31-4A1E-A06F-818F636834A7}" name="Column7509"/>
    <tableColumn id="7526" xr3:uid="{8076FBE7-F02A-416A-8A74-757AF9BE78BE}" name="Column7510"/>
    <tableColumn id="7527" xr3:uid="{EFBB64E2-EA78-4EBF-90B3-8EFC4A9C5650}" name="Column7511"/>
    <tableColumn id="7528" xr3:uid="{B5227680-6C60-4784-ABC4-FF320DAAD818}" name="Column7512"/>
    <tableColumn id="7529" xr3:uid="{2D706B9B-A958-49A7-BA84-BAAA1D4E9622}" name="Column7513"/>
    <tableColumn id="7530" xr3:uid="{DD9A9900-41DA-4208-A2C7-CD3BB5E22F8E}" name="Column7514"/>
    <tableColumn id="7531" xr3:uid="{055C9D03-7D6E-4366-86D2-1EF7C4C43BE1}" name="Column7515"/>
    <tableColumn id="7532" xr3:uid="{67D56CD3-F000-4664-B743-A0F762D69C21}" name="Column7516"/>
    <tableColumn id="7533" xr3:uid="{37C07554-4AB1-42D5-A1A6-13BF1F807822}" name="Column7517"/>
    <tableColumn id="7534" xr3:uid="{D12BD43B-757C-4716-99DE-93983D25CF0A}" name="Column7518"/>
    <tableColumn id="7535" xr3:uid="{20EE20A1-2365-425C-B6CA-DD81AF42EA02}" name="Column7519"/>
    <tableColumn id="7536" xr3:uid="{1652B482-2B3E-468A-B249-E4565AB82675}" name="Column7520"/>
    <tableColumn id="7537" xr3:uid="{4812B0C1-984E-4AA8-B81F-841017A5884D}" name="Column7521"/>
    <tableColumn id="7538" xr3:uid="{2328CFAF-EDEE-42E5-B157-171ACE19D5B3}" name="Column7522"/>
    <tableColumn id="7539" xr3:uid="{D2401EA1-91B1-4A7C-BD9A-809F4E06F25E}" name="Column7523"/>
    <tableColumn id="7540" xr3:uid="{0FBEAC11-653A-4010-A6DA-04C2983262E1}" name="Column7524"/>
    <tableColumn id="7541" xr3:uid="{18EA698B-3577-498D-952B-E7B826612C71}" name="Column7525"/>
    <tableColumn id="7542" xr3:uid="{11924EFA-B830-46F0-864E-96844B9A272E}" name="Column7526"/>
    <tableColumn id="7543" xr3:uid="{311502C2-B2DB-4C07-8DF7-B2F59E09C4BD}" name="Column7527"/>
    <tableColumn id="7544" xr3:uid="{67153645-3253-46A3-8076-A88F40313CF6}" name="Column7528"/>
    <tableColumn id="7545" xr3:uid="{39A017B6-92D8-4B49-A3BA-A07699D299CE}" name="Column7529"/>
    <tableColumn id="7546" xr3:uid="{2F95028F-A5AF-463C-8252-BA734A907E08}" name="Column7530"/>
    <tableColumn id="7547" xr3:uid="{2E15A9FD-3DCA-4D40-AAB5-B14B7BA8527F}" name="Column7531"/>
    <tableColumn id="7548" xr3:uid="{DB2276AE-C607-4A08-9A94-76CEBC3BC553}" name="Column7532"/>
    <tableColumn id="7549" xr3:uid="{06654BBD-842D-4D20-A614-75D2C36E7799}" name="Column7533"/>
    <tableColumn id="7550" xr3:uid="{61A1FDA2-E1B0-4EAF-9E50-D82978A2807B}" name="Column7534"/>
    <tableColumn id="7551" xr3:uid="{172E48C6-4988-43AC-AFFD-50048CC972B0}" name="Column7535"/>
    <tableColumn id="7552" xr3:uid="{D6B35A0D-2A53-4A6D-85ED-C2463A134F02}" name="Column7536"/>
    <tableColumn id="7553" xr3:uid="{01C99518-E097-4972-942E-62E3FBA7345B}" name="Column7537"/>
    <tableColumn id="7554" xr3:uid="{F8185D72-AE67-4D49-AE20-543C2D113BE9}" name="Column7538"/>
    <tableColumn id="7555" xr3:uid="{4929B587-99C9-4886-8DD9-B847C3D75BFB}" name="Column7539"/>
    <tableColumn id="7556" xr3:uid="{8658DC6E-8797-4049-9F2F-FE51DDEC2CB6}" name="Column7540"/>
    <tableColumn id="7557" xr3:uid="{DDE8D8A8-712E-4C3B-9DDE-9FE3996A3299}" name="Column7541"/>
    <tableColumn id="7558" xr3:uid="{A219630F-2946-40A5-B08C-9BEC08FA2936}" name="Column7542"/>
    <tableColumn id="7559" xr3:uid="{99E3907C-20DB-479A-A5E1-C4F04D591F97}" name="Column7543"/>
    <tableColumn id="7560" xr3:uid="{1D9C202E-AF76-42CB-987E-3A6F62891B86}" name="Column7544"/>
    <tableColumn id="7561" xr3:uid="{FDCCCB68-1D16-4B59-BDD4-9C723176774E}" name="Column7545"/>
    <tableColumn id="7562" xr3:uid="{1939F177-E60F-4DA4-B70C-2594FD3E3337}" name="Column7546"/>
    <tableColumn id="7563" xr3:uid="{6FB9F796-9F89-4DFB-8360-A82D0DC1CFB2}" name="Column7547"/>
    <tableColumn id="7564" xr3:uid="{5CEB49A7-329F-4EC7-8746-AA7A95582B96}" name="Column7548"/>
    <tableColumn id="7565" xr3:uid="{0D76EAF6-4469-4636-9591-2EF83BA54320}" name="Column7549"/>
    <tableColumn id="7566" xr3:uid="{01A27AC7-70AF-4CEE-B9F9-0A66FEB9FA06}" name="Column7550"/>
    <tableColumn id="7567" xr3:uid="{5D388418-7416-4164-BBE1-3DE1EB26CFC6}" name="Column7551"/>
    <tableColumn id="7568" xr3:uid="{8BD1B0A7-4832-4A60-9AD6-5CF0E26619F3}" name="Column7552"/>
    <tableColumn id="7569" xr3:uid="{EA80D65B-5600-4671-8747-048885F70B36}" name="Column7553"/>
    <tableColumn id="7570" xr3:uid="{989B3C87-3A39-471D-A1AC-01D32D3C819F}" name="Column7554"/>
    <tableColumn id="7571" xr3:uid="{CBFAE8A9-B886-4869-8FBE-B42E647C02C5}" name="Column7555"/>
    <tableColumn id="7572" xr3:uid="{C631D0CC-B9A2-4913-84AB-CBF573769BF8}" name="Column7556"/>
    <tableColumn id="7573" xr3:uid="{90C0AA9F-9242-4F93-8018-446B37C1C138}" name="Column7557"/>
    <tableColumn id="7574" xr3:uid="{A2051F49-7188-41B6-925F-6EB80DA36CD6}" name="Column7558"/>
    <tableColumn id="7575" xr3:uid="{720E17CF-2553-446F-8D98-1F8482282F56}" name="Column7559"/>
    <tableColumn id="7576" xr3:uid="{ECA335A6-80AD-4717-A1F4-51F5996D12EA}" name="Column7560"/>
    <tableColumn id="7577" xr3:uid="{F7F8BC2E-8094-4DC3-8F38-A875479E40DA}" name="Column7561"/>
    <tableColumn id="7578" xr3:uid="{2B941F8B-68A6-4451-BD1E-ADCC4FB440D4}" name="Column7562"/>
    <tableColumn id="7579" xr3:uid="{2A2A64E6-72A2-4C70-9362-3219A81D4A50}" name="Column7563"/>
    <tableColumn id="7580" xr3:uid="{9CE8D339-D898-4529-9490-0C3634647079}" name="Column7564"/>
    <tableColumn id="7581" xr3:uid="{C1430E58-9F5D-4FF3-8B39-C104DE445173}" name="Column7565"/>
    <tableColumn id="7582" xr3:uid="{6642EAE6-6BDE-4A71-9050-5CE15447A5A3}" name="Column7566"/>
    <tableColumn id="7583" xr3:uid="{00ADFC9E-30E2-49FD-8CB6-453C0F72D352}" name="Column7567"/>
    <tableColumn id="7584" xr3:uid="{2756ECE9-CDF3-4066-B5B9-2685828A69B3}" name="Column7568"/>
    <tableColumn id="7585" xr3:uid="{E2A13605-8DC9-4730-BF63-709ED585E76A}" name="Column7569"/>
    <tableColumn id="7586" xr3:uid="{F9CFD643-8BF7-420C-B5A3-92F7DF72B1E5}" name="Column7570"/>
    <tableColumn id="7587" xr3:uid="{50902230-D8BE-4C8A-9751-B880D343D1A1}" name="Column7571"/>
    <tableColumn id="7588" xr3:uid="{FBC1B411-C8D0-4131-8857-61B541529EC9}" name="Column7572"/>
    <tableColumn id="7589" xr3:uid="{AA47E3C0-A8B2-4AC6-AE9D-72721F66D2E8}" name="Column7573"/>
    <tableColumn id="7590" xr3:uid="{2032657F-E396-4662-8F4A-1077A5C4FA7C}" name="Column7574"/>
    <tableColumn id="7591" xr3:uid="{22E5BEDF-A34C-4179-87A7-1AB412A38FFE}" name="Column7575"/>
    <tableColumn id="7592" xr3:uid="{10F828C3-4022-40B1-869E-678B60A2ABDC}" name="Column7576"/>
    <tableColumn id="7593" xr3:uid="{3D12C712-DDEE-423D-BCE7-98D501AACF49}" name="Column7577"/>
    <tableColumn id="7594" xr3:uid="{C3909904-B57E-4DD4-95C9-DCE8BE447F2B}" name="Column7578"/>
    <tableColumn id="7595" xr3:uid="{0E6C5FC6-5AF2-4701-8EC4-39FC83F40A52}" name="Column7579"/>
    <tableColumn id="7596" xr3:uid="{0FF57C27-3CED-4701-950C-59BD3D3C31C1}" name="Column7580"/>
    <tableColumn id="7597" xr3:uid="{09F97BF3-54F6-4FC4-832C-225AA346D046}" name="Column7581"/>
    <tableColumn id="7598" xr3:uid="{42C1CBCA-5085-4BDD-816A-9F03968DA2CE}" name="Column7582"/>
    <tableColumn id="7599" xr3:uid="{01106769-7E27-4594-A0C1-C225DA41D99C}" name="Column7583"/>
    <tableColumn id="7600" xr3:uid="{B0D854C5-B411-4F9F-904F-4602C4E98EBB}" name="Column7584"/>
    <tableColumn id="7601" xr3:uid="{BDFEEC2B-0F86-4FA8-9427-51F8052D6917}" name="Column7585"/>
    <tableColumn id="7602" xr3:uid="{ABD9E7B9-E675-48E1-96B6-5B24ED493F12}" name="Column7586"/>
    <tableColumn id="7603" xr3:uid="{630958F3-50E9-4CDF-9DF1-EF4CC6965D80}" name="Column7587"/>
    <tableColumn id="7604" xr3:uid="{8AD1E570-CF33-4F83-B47E-DADA9E9547FA}" name="Column7588"/>
    <tableColumn id="7605" xr3:uid="{9AE5965F-AAE9-4EF3-A06E-CF4E1833AA92}" name="Column7589"/>
    <tableColumn id="7606" xr3:uid="{30F0FB49-8917-4A6B-B0DC-DA57161FCAA0}" name="Column7590"/>
    <tableColumn id="7607" xr3:uid="{123B252A-168A-480D-AC6D-CB4BB5768736}" name="Column7591"/>
    <tableColumn id="7608" xr3:uid="{2A58B651-8E70-43D5-89C7-457B976730E2}" name="Column7592"/>
    <tableColumn id="7609" xr3:uid="{F5E461BE-271C-42BB-807D-0B8AB26F9F5F}" name="Column7593"/>
    <tableColumn id="7610" xr3:uid="{1988858E-FC1E-4E17-887D-3745FF12F313}" name="Column7594"/>
    <tableColumn id="7611" xr3:uid="{345CB8D7-72FF-403D-9CE9-BA5F7A3C96D5}" name="Column7595"/>
    <tableColumn id="7612" xr3:uid="{85A79F0D-1814-49B7-A0D6-3E4149820D60}" name="Column7596"/>
    <tableColumn id="7613" xr3:uid="{FF8672EE-7D1F-4949-B7BD-6E0C19C622CD}" name="Column7597"/>
    <tableColumn id="7614" xr3:uid="{FF3CA462-B4BA-47CC-B324-363516FCC35D}" name="Column7598"/>
    <tableColumn id="7615" xr3:uid="{1CC0720D-00F8-47A3-861E-4A353A09AED3}" name="Column7599"/>
    <tableColumn id="7616" xr3:uid="{1C3AF4F1-A180-4D9C-ACCC-B149E2725678}" name="Column7600"/>
    <tableColumn id="7617" xr3:uid="{31745CEE-CD77-4B4A-BE82-5ED9508866BB}" name="Column7601"/>
    <tableColumn id="7618" xr3:uid="{A7DB3C9F-B0E3-4086-9D8B-F871BC2C8DD3}" name="Column7602"/>
    <tableColumn id="7619" xr3:uid="{24A39BE6-619E-4495-AA55-25D297235BD9}" name="Column7603"/>
    <tableColumn id="7620" xr3:uid="{2C173E9A-F146-4194-9910-2968B0F636DF}" name="Column7604"/>
    <tableColumn id="7621" xr3:uid="{66A3C3D9-87FF-43DF-A0D6-EE7CA40BAA0F}" name="Column7605"/>
    <tableColumn id="7622" xr3:uid="{A58DA8B8-F730-4E97-9E0B-13295F9DA63A}" name="Column7606"/>
    <tableColumn id="7623" xr3:uid="{0184C88C-5A09-45D6-B168-89755D7DA5E8}" name="Column7607"/>
    <tableColumn id="7624" xr3:uid="{AB2BF357-F0A5-4F33-81BE-8B65DBE818DB}" name="Column7608"/>
    <tableColumn id="7625" xr3:uid="{9C20AA48-6F00-4020-A883-D2B1F2FD0471}" name="Column7609"/>
    <tableColumn id="7626" xr3:uid="{E62A70DC-E8A4-49C5-AAF7-86841054D8BD}" name="Column7610"/>
    <tableColumn id="7627" xr3:uid="{D7217768-E5ED-4415-9FC1-5BE2D7561083}" name="Column7611"/>
    <tableColumn id="7628" xr3:uid="{B6076E4B-337A-4974-B839-2F24B13B8CFC}" name="Column7612"/>
    <tableColumn id="7629" xr3:uid="{F16F461E-7732-4E1F-BA86-78975036202D}" name="Column7613"/>
    <tableColumn id="7630" xr3:uid="{8D7DE301-8CF5-40AC-B422-426A161C668D}" name="Column7614"/>
    <tableColumn id="7631" xr3:uid="{963CA08C-2242-4287-B327-741C3596BA67}" name="Column7615"/>
    <tableColumn id="7632" xr3:uid="{62FEB7E3-3AF4-454B-8BD7-736CAA669892}" name="Column7616"/>
    <tableColumn id="7633" xr3:uid="{E932E319-EA3B-466C-8426-569B2A28CF21}" name="Column7617"/>
    <tableColumn id="7634" xr3:uid="{F47B8C74-EEBD-4A6E-852F-1787A35CEAAA}" name="Column7618"/>
    <tableColumn id="7635" xr3:uid="{DA4FF137-7C4C-42FA-82AC-C80C23A32034}" name="Column7619"/>
    <tableColumn id="7636" xr3:uid="{CCF86A69-11FF-4F7A-A6A8-B74A12556DC6}" name="Column7620"/>
    <tableColumn id="7637" xr3:uid="{77794812-891C-4B25-AB22-942DE9AC2490}" name="Column7621"/>
    <tableColumn id="7638" xr3:uid="{82A8150A-95F6-452F-BF96-C299CBC21739}" name="Column7622"/>
    <tableColumn id="7639" xr3:uid="{ACF19836-BCA5-4EFD-810E-B4AE1F88268E}" name="Column7623"/>
    <tableColumn id="7640" xr3:uid="{79B92F79-284D-4D92-A9F8-1999B20A5840}" name="Column7624"/>
    <tableColumn id="7641" xr3:uid="{94C6BEB8-29FB-41DC-9CF2-50BFC01348C4}" name="Column7625"/>
    <tableColumn id="7642" xr3:uid="{58F70993-2F3E-41D3-B9E8-CAF7F6A94BB7}" name="Column7626"/>
    <tableColumn id="7643" xr3:uid="{1F7E024D-970E-4488-911F-305B4A8DD032}" name="Column7627"/>
    <tableColumn id="7644" xr3:uid="{38BB0348-78B3-422A-B9EE-2EFBF204BD67}" name="Column7628"/>
    <tableColumn id="7645" xr3:uid="{E0ADA4ED-56F7-4276-8C81-67457FEE99D4}" name="Column7629"/>
    <tableColumn id="7646" xr3:uid="{DACB3A7E-3DB1-408D-92D8-A98A52FE399B}" name="Column7630"/>
    <tableColumn id="7647" xr3:uid="{F3E74B7D-DF23-467E-A142-75A988C3395F}" name="Column7631"/>
    <tableColumn id="7648" xr3:uid="{9D58FB1D-436B-41C3-89E1-D0D8A1260486}" name="Column7632"/>
    <tableColumn id="7649" xr3:uid="{E616ADD6-0C43-46B3-BA29-E85BC6128376}" name="Column7633"/>
    <tableColumn id="7650" xr3:uid="{C2818004-9FAB-445C-980A-4D681A709CB7}" name="Column7634"/>
    <tableColumn id="7651" xr3:uid="{11588937-7DE3-4ABE-8BB5-8CD08128583A}" name="Column7635"/>
    <tableColumn id="7652" xr3:uid="{75433CA5-8CA1-4419-8298-6B4B02CB37C4}" name="Column7636"/>
    <tableColumn id="7653" xr3:uid="{E0FCC328-7773-4853-9D2C-F779455FF134}" name="Column7637"/>
    <tableColumn id="7654" xr3:uid="{666DCBEE-77FE-4D6E-9DCC-E9DA83E4A373}" name="Column7638"/>
    <tableColumn id="7655" xr3:uid="{776FD06C-2A47-4AA4-B6A9-89E85698CB67}" name="Column7639"/>
    <tableColumn id="7656" xr3:uid="{76799CDB-0121-49EF-AA74-79EBCBDF94D6}" name="Column7640"/>
    <tableColumn id="7657" xr3:uid="{DC1C7767-9145-4B84-93C3-B6B3652105A5}" name="Column7641"/>
    <tableColumn id="7658" xr3:uid="{9BA930FB-FCC4-45D5-A00F-6EC4B39785C8}" name="Column7642"/>
    <tableColumn id="7659" xr3:uid="{119F9049-49E7-48E1-B175-9DF9A3F371AE}" name="Column7643"/>
    <tableColumn id="7660" xr3:uid="{43988EA9-249D-466D-8328-8D0CF7D04B24}" name="Column7644"/>
    <tableColumn id="7661" xr3:uid="{EE774313-A517-491E-BD80-6AB994495345}" name="Column7645"/>
    <tableColumn id="7662" xr3:uid="{2F6ED19A-5884-4E06-B5E4-A19F1F9742BD}" name="Column7646"/>
    <tableColumn id="7663" xr3:uid="{FD80E993-06AB-48FB-8EE2-2BD7C08120DD}" name="Column7647"/>
    <tableColumn id="7664" xr3:uid="{EE90BE49-7FAF-41C9-94CF-3789AFFD1DD4}" name="Column7648"/>
    <tableColumn id="7665" xr3:uid="{D888A3A6-E3EF-4810-943C-C9D3E10A5E92}" name="Column7649"/>
    <tableColumn id="7666" xr3:uid="{F7E3E504-71C2-444F-B68A-17483A0F9151}" name="Column7650"/>
    <tableColumn id="7667" xr3:uid="{3147D0EB-181B-4172-A755-FC4EA42BBB3A}" name="Column7651"/>
    <tableColumn id="7668" xr3:uid="{868E8C32-15EF-4CA4-97E7-2B4B7D0FF32F}" name="Column7652"/>
    <tableColumn id="7669" xr3:uid="{8D11C7B9-9F89-4CD4-A224-5D457A75CDEC}" name="Column7653"/>
    <tableColumn id="7670" xr3:uid="{CC5F92D5-25A3-4AB1-A19E-AAB9FDB40E43}" name="Column7654"/>
    <tableColumn id="7671" xr3:uid="{937C89F4-81E1-4242-9371-2C2454E18C95}" name="Column7655"/>
    <tableColumn id="7672" xr3:uid="{5D4D1228-47D4-4F29-AEA0-D2F0FF77642E}" name="Column7656"/>
    <tableColumn id="7673" xr3:uid="{98FEDEF0-368D-47C3-9F40-47938D475684}" name="Column7657"/>
    <tableColumn id="7674" xr3:uid="{45432EE0-F39E-4DDF-9366-EC11FD547392}" name="Column7658"/>
    <tableColumn id="7675" xr3:uid="{ED191A83-5583-4059-8A64-3A5B1EF316B4}" name="Column7659"/>
    <tableColumn id="7676" xr3:uid="{4553CDDC-A0FE-43E9-AF08-B55BFFB92E0F}" name="Column7660"/>
    <tableColumn id="7677" xr3:uid="{A667EF1F-9FA1-4BA2-B1BC-00E5D12896F9}" name="Column7661"/>
    <tableColumn id="7678" xr3:uid="{F86D7D09-6304-4566-ACC2-044E7215464D}" name="Column7662"/>
    <tableColumn id="7679" xr3:uid="{3E632652-D4C3-477D-AFC6-3EE5B13EAD80}" name="Column7663"/>
    <tableColumn id="7680" xr3:uid="{71CE38DC-B8B1-40C4-80A1-023CA2C9A2E9}" name="Column7664"/>
    <tableColumn id="7681" xr3:uid="{6F39A229-65E0-4574-9DE8-FBE6886ED0E3}" name="Column7665"/>
    <tableColumn id="7682" xr3:uid="{66F9DAF9-5C2F-47EF-BF6B-0F27DA5900CE}" name="Column7666"/>
    <tableColumn id="7683" xr3:uid="{D7F556EE-AAF0-4C84-A1AE-54F8578AFB88}" name="Column7667"/>
    <tableColumn id="7684" xr3:uid="{22B92FC9-E848-4A12-AD61-A5E0D8BB8ED3}" name="Column7668"/>
    <tableColumn id="7685" xr3:uid="{5A473DEB-02A7-468C-A3D3-5A0049183753}" name="Column7669"/>
    <tableColumn id="7686" xr3:uid="{5A3703C3-6520-4695-8C67-0375B8249148}" name="Column7670"/>
    <tableColumn id="7687" xr3:uid="{1A844F9E-8AA7-4AD8-9953-B12F10CD4EE4}" name="Column7671"/>
    <tableColumn id="7688" xr3:uid="{8D215136-A10E-4D8D-9783-B5908F40CFD4}" name="Column7672"/>
    <tableColumn id="7689" xr3:uid="{4B69D10C-1372-4DF7-801D-662DEAEF5CC8}" name="Column7673"/>
    <tableColumn id="7690" xr3:uid="{9211B866-08B4-41B3-8DE0-FF98FF9E2D4D}" name="Column7674"/>
    <tableColumn id="7691" xr3:uid="{8095C475-72F9-4980-9656-75C907E05D47}" name="Column7675"/>
    <tableColumn id="7692" xr3:uid="{4CC8198D-DD61-45D7-BFAE-1CD2A7FE641A}" name="Column7676"/>
    <tableColumn id="7693" xr3:uid="{E7BD92EA-F4D6-4001-B092-E63308C8A6CA}" name="Column7677"/>
    <tableColumn id="7694" xr3:uid="{781F37C6-C395-40CA-89AF-3DD236D116CE}" name="Column7678"/>
    <tableColumn id="7695" xr3:uid="{0256EEFE-7D75-4418-833C-2C2448EDA8BF}" name="Column7679"/>
    <tableColumn id="7696" xr3:uid="{E51B0877-F412-4125-AC5C-C9583B485B19}" name="Column7680"/>
    <tableColumn id="7697" xr3:uid="{E8947E67-A907-4BBB-9519-8978023A69BD}" name="Column7681"/>
    <tableColumn id="7698" xr3:uid="{6EEB1B67-5EAC-45F4-9C90-37C2B2BF13F1}" name="Column7682"/>
    <tableColumn id="7699" xr3:uid="{23C8D4B2-4E36-4D65-BBDD-1CE1E9BCE824}" name="Column7683"/>
    <tableColumn id="7700" xr3:uid="{6C8E5376-F60A-4766-A389-9DB2D3F95BD5}" name="Column7684"/>
    <tableColumn id="7701" xr3:uid="{1DFFC72E-FA4D-4A03-A328-E409C8B8523D}" name="Column7685"/>
    <tableColumn id="7702" xr3:uid="{004DA914-9B82-4BE3-A3D9-9480403CAAA4}" name="Column7686"/>
    <tableColumn id="7703" xr3:uid="{80E2F837-B20D-42CF-8AFD-E4DADFFF23FC}" name="Column7687"/>
    <tableColumn id="7704" xr3:uid="{0A5A4C98-6E63-481D-B398-BAC66D00BBF4}" name="Column7688"/>
    <tableColumn id="7705" xr3:uid="{C424890D-B254-44CC-9F07-14E11722BE31}" name="Column7689"/>
    <tableColumn id="7706" xr3:uid="{EC974931-83A8-4BC4-8BBD-57D065FB6D1E}" name="Column7690"/>
    <tableColumn id="7707" xr3:uid="{5E463735-588B-4E4C-B54C-94F0E2BBE885}" name="Column7691"/>
    <tableColumn id="7708" xr3:uid="{A360A724-2216-4326-813D-A9E917ECE459}" name="Column7692"/>
    <tableColumn id="7709" xr3:uid="{A292040C-627A-4E31-AD58-1058F84A4B65}" name="Column7693"/>
    <tableColumn id="7710" xr3:uid="{E89742EA-8CB0-45D0-8262-9CEBF00DDE5A}" name="Column7694"/>
    <tableColumn id="7711" xr3:uid="{D409EC23-4489-4775-9B6E-0D92A10551B2}" name="Column7695"/>
    <tableColumn id="7712" xr3:uid="{4D0541F3-297E-4545-8345-2D4917BBBE99}" name="Column7696"/>
    <tableColumn id="7713" xr3:uid="{48CBF578-90E5-4624-81CF-986210AA060A}" name="Column7697"/>
    <tableColumn id="7714" xr3:uid="{3277E24A-5BFE-4F33-8EA5-E7FF3A644065}" name="Column7698"/>
    <tableColumn id="7715" xr3:uid="{619A7D67-80DF-418D-80B4-AE8BBFE75026}" name="Column7699"/>
    <tableColumn id="7716" xr3:uid="{08E132AA-05E5-4B2F-841D-4C5BC1F8AC63}" name="Column7700"/>
    <tableColumn id="7717" xr3:uid="{E3AFD867-24EF-48E3-BF47-A3FFDB26BEE0}" name="Column7701"/>
    <tableColumn id="7718" xr3:uid="{239E7F8E-3E4F-483A-B1AF-4E38205C092C}" name="Column7702"/>
    <tableColumn id="7719" xr3:uid="{D3269898-3A2D-4109-91AF-E94E7EF979B3}" name="Column7703"/>
    <tableColumn id="7720" xr3:uid="{F135A5F0-C722-4AD6-9766-ED17FE5A2773}" name="Column7704"/>
    <tableColumn id="7721" xr3:uid="{E38BEFFB-AC3E-40F8-B216-AB75DA04E6DB}" name="Column7705"/>
    <tableColumn id="7722" xr3:uid="{A825F82A-3962-45E5-A1EE-A2B45CDDB154}" name="Column7706"/>
    <tableColumn id="7723" xr3:uid="{2E2D2E29-768C-4AAE-B7DF-32A8EF41397A}" name="Column7707"/>
    <tableColumn id="7724" xr3:uid="{5248F01A-AAAA-435D-A1DC-F051FD508B0A}" name="Column7708"/>
    <tableColumn id="7725" xr3:uid="{523D3B1E-1387-484B-8546-53CDD32C5EA5}" name="Column7709"/>
    <tableColumn id="7726" xr3:uid="{48A93FF5-B62B-4E09-9DD5-04CDCDA5102A}" name="Column7710"/>
    <tableColumn id="7727" xr3:uid="{2469116C-9589-4F9F-BBB6-FA963B4A9E9C}" name="Column7711"/>
    <tableColumn id="7728" xr3:uid="{467C9C21-3183-4279-9C16-4C23991EAADB}" name="Column7712"/>
    <tableColumn id="7729" xr3:uid="{1E3644C5-D233-4DC2-9534-2DFBD59F306A}" name="Column7713"/>
    <tableColumn id="7730" xr3:uid="{6B51D5DD-59C2-463E-AA4F-0C11D22A8247}" name="Column7714"/>
    <tableColumn id="7731" xr3:uid="{6861EE82-51E1-4111-BA57-420D98AA1C3B}" name="Column7715"/>
    <tableColumn id="7732" xr3:uid="{955FDAB2-8B74-4DEE-A33C-210EF8AB800C}" name="Column7716"/>
    <tableColumn id="7733" xr3:uid="{7AF641BB-7A74-42D2-A2D5-D9C160952F8B}" name="Column7717"/>
    <tableColumn id="7734" xr3:uid="{A0219CDD-FCAB-4BD0-B5E4-2BA49F526A72}" name="Column7718"/>
    <tableColumn id="7735" xr3:uid="{108CC55C-5B63-4C20-B65A-C8147646F7D9}" name="Column7719"/>
    <tableColumn id="7736" xr3:uid="{B8B47F83-9C13-4014-AA2A-3141C31DBE92}" name="Column7720"/>
    <tableColumn id="7737" xr3:uid="{FCF9B76B-E9A3-4E84-A287-E4DF3B3EA418}" name="Column7721"/>
    <tableColumn id="7738" xr3:uid="{8FDE094C-47CE-4C6F-BA88-F1D9B1D71F56}" name="Column7722"/>
    <tableColumn id="7739" xr3:uid="{D71F4688-DFE0-468D-80C3-5E9B8B0E259C}" name="Column7723"/>
    <tableColumn id="7740" xr3:uid="{8519EC14-71CE-4A82-99EB-426C14FC0915}" name="Column7724"/>
    <tableColumn id="7741" xr3:uid="{99585502-94E9-459D-8550-C797DA73C88D}" name="Column7725"/>
    <tableColumn id="7742" xr3:uid="{29377E6C-772F-4FCD-9574-EE07E0A6A816}" name="Column7726"/>
    <tableColumn id="7743" xr3:uid="{AB4C3F4C-EE62-4392-80F4-02A6E69A3B90}" name="Column7727"/>
    <tableColumn id="7744" xr3:uid="{D938E1D8-4064-4BB6-BD79-BF79B2F1E983}" name="Column7728"/>
    <tableColumn id="7745" xr3:uid="{77C2F443-A6BA-49A0-9F7E-14C223C5D63E}" name="Column7729"/>
    <tableColumn id="7746" xr3:uid="{8C9685EE-EBC6-479D-B485-31FE12028E46}" name="Column7730"/>
    <tableColumn id="7747" xr3:uid="{FEFF3D25-2A78-4C21-A43D-17C90EB1EF09}" name="Column7731"/>
    <tableColumn id="7748" xr3:uid="{F9DBC5F7-4084-44FF-BC02-377BFEB6C36E}" name="Column7732"/>
    <tableColumn id="7749" xr3:uid="{E82CA4A5-A825-4B77-A2FF-A34CA995CF9E}" name="Column7733"/>
    <tableColumn id="7750" xr3:uid="{AF6D93FA-093C-4F8C-AA26-FE9E08F4AD0F}" name="Column7734"/>
    <tableColumn id="7751" xr3:uid="{12346A38-AD82-47F3-B5AA-82122E8AE884}" name="Column7735"/>
    <tableColumn id="7752" xr3:uid="{0E95D808-CDC1-4719-962B-660E063D3B4D}" name="Column7736"/>
    <tableColumn id="7753" xr3:uid="{9D537F1D-E2BA-4998-AEC4-1753FB0FF9C3}" name="Column7737"/>
    <tableColumn id="7754" xr3:uid="{2A57FFC4-8FDE-4833-8918-A48F7B046546}" name="Column7738"/>
    <tableColumn id="7755" xr3:uid="{7BCA9C43-03F9-4FF6-8C01-0F4051C16862}" name="Column7739"/>
    <tableColumn id="7756" xr3:uid="{71287AEE-BB91-4513-9171-E25D4A14AC33}" name="Column7740"/>
    <tableColumn id="7757" xr3:uid="{518CD3E1-A026-4B92-99D2-84E284D65FFD}" name="Column7741"/>
    <tableColumn id="7758" xr3:uid="{BB6E79BF-7246-4D47-9EDC-66507C82933F}" name="Column7742"/>
    <tableColumn id="7759" xr3:uid="{F4914E7A-64E1-4CF4-8D60-C0DAF7048D40}" name="Column7743"/>
    <tableColumn id="7760" xr3:uid="{810DB15C-09EB-44FC-89F0-B6DACE9FF0EB}" name="Column7744"/>
    <tableColumn id="7761" xr3:uid="{1FF9AEAE-19D9-459A-A14B-007F47E858BD}" name="Column7745"/>
    <tableColumn id="7762" xr3:uid="{A8052C19-675B-4E5B-BCB7-B2076B927009}" name="Column7746"/>
    <tableColumn id="7763" xr3:uid="{65A70690-1F61-468D-912E-9C4E64794D8E}" name="Column7747"/>
    <tableColumn id="7764" xr3:uid="{94FB5DBB-DDE0-495D-8D46-7FDEC5C33EDA}" name="Column7748"/>
    <tableColumn id="7765" xr3:uid="{CD2D5D63-87EE-4CAF-BB8F-1FD49A5AC8AF}" name="Column7749"/>
    <tableColumn id="7766" xr3:uid="{4AF467F4-FCD7-41B2-8799-44BC06409E29}" name="Column7750"/>
    <tableColumn id="7767" xr3:uid="{1A9AD5C8-2508-44EA-9363-BA54A4801E7C}" name="Column7751"/>
    <tableColumn id="7768" xr3:uid="{E6B30162-4E36-4C7C-9B12-54AECBCDAC16}" name="Column7752"/>
    <tableColumn id="7769" xr3:uid="{D5BD46AC-AE0E-4336-B550-38725E5495C5}" name="Column7753"/>
    <tableColumn id="7770" xr3:uid="{C502D45F-9810-4B88-B117-63EA29836F9F}" name="Column7754"/>
    <tableColumn id="7771" xr3:uid="{B15334F3-D628-4A45-85BF-1BF4B712DBC4}" name="Column7755"/>
    <tableColumn id="7772" xr3:uid="{B20FEA12-0497-41B6-BA5F-CFEF812C6F16}" name="Column7756"/>
    <tableColumn id="7773" xr3:uid="{526A9767-D219-4015-A8A3-0DBF08614F7E}" name="Column7757"/>
    <tableColumn id="7774" xr3:uid="{8B4836D6-9E21-4956-9B35-479C230243FE}" name="Column7758"/>
    <tableColumn id="7775" xr3:uid="{9B82F9FF-C714-4D03-AFFA-2B83A4324ACE}" name="Column7759"/>
    <tableColumn id="7776" xr3:uid="{5E942ABF-C8A6-4AFB-B294-40FAF6C494DA}" name="Column7760"/>
    <tableColumn id="7777" xr3:uid="{0A293FD7-6328-46EC-90AB-7252A08B25E8}" name="Column7761"/>
    <tableColumn id="7778" xr3:uid="{4543C01B-BD15-4464-B338-AC9478696986}" name="Column7762"/>
    <tableColumn id="7779" xr3:uid="{C64ADF49-05E8-47AC-B047-A461E6A58F76}" name="Column7763"/>
    <tableColumn id="7780" xr3:uid="{73BE622C-E828-4E3B-B63C-0A98BED86879}" name="Column7764"/>
    <tableColumn id="7781" xr3:uid="{3323C587-B3E1-4B71-93D3-20B1C4428C8E}" name="Column7765"/>
    <tableColumn id="7782" xr3:uid="{8D46992F-5A93-495A-9D9E-F8A81C3F5E82}" name="Column7766"/>
    <tableColumn id="7783" xr3:uid="{33BDA629-3194-4EC8-B480-0B34E089B659}" name="Column7767"/>
    <tableColumn id="7784" xr3:uid="{C11757DA-F845-45BF-9BA2-986E4A583633}" name="Column7768"/>
    <tableColumn id="7785" xr3:uid="{9E0F4001-4D2A-4291-B554-749F703769EB}" name="Column7769"/>
    <tableColumn id="7786" xr3:uid="{A44B0BE8-F903-4395-8F71-BBADB4677451}" name="Column7770"/>
    <tableColumn id="7787" xr3:uid="{77CD4BD4-2103-434F-BABB-99A6C953A9C1}" name="Column7771"/>
    <tableColumn id="7788" xr3:uid="{1E89BE8E-0CCC-4DA9-8B73-640B16C11161}" name="Column7772"/>
    <tableColumn id="7789" xr3:uid="{A5C00C95-B5FE-4000-9371-4422F0163DA1}" name="Column7773"/>
    <tableColumn id="7790" xr3:uid="{D227ACAC-D47E-4B6A-9D14-748C34B3206C}" name="Column7774"/>
    <tableColumn id="7791" xr3:uid="{CF954C77-D4FD-49D6-8B46-898C653C4548}" name="Column7775"/>
    <tableColumn id="7792" xr3:uid="{208257B3-A99B-4876-ADA2-966E1186FC8A}" name="Column7776"/>
    <tableColumn id="7793" xr3:uid="{EA75DFF6-464F-4BCA-9843-1350DEEA93A7}" name="Column7777"/>
    <tableColumn id="7794" xr3:uid="{FC9E816D-2327-492F-AA6F-33D62AF455C4}" name="Column7778"/>
    <tableColumn id="7795" xr3:uid="{CBBCC7E3-2BA9-44A6-9187-6BA9BDB5C478}" name="Column7779"/>
    <tableColumn id="7796" xr3:uid="{33216B7B-A917-4E45-B7C0-0DD710490E99}" name="Column7780"/>
    <tableColumn id="7797" xr3:uid="{6AB5F6AE-7225-44BB-8918-D7646273C7FA}" name="Column7781"/>
    <tableColumn id="7798" xr3:uid="{92B2B0FF-F469-446A-964E-5A85434669DD}" name="Column7782"/>
    <tableColumn id="7799" xr3:uid="{3C15456E-91BF-40D4-AEA8-A9B25F55336B}" name="Column7783"/>
    <tableColumn id="7800" xr3:uid="{1FF2288F-8720-4696-BCA8-1E40A6D96F9A}" name="Column7784"/>
    <tableColumn id="7801" xr3:uid="{9C88446D-1544-40E1-989E-5B3A08FD6F29}" name="Column7785"/>
    <tableColumn id="7802" xr3:uid="{7F5DA8C6-E926-47CA-93C7-74EAB8D2506A}" name="Column7786"/>
    <tableColumn id="7803" xr3:uid="{0749ECE7-60C4-4D9B-8175-E57F6537CE9E}" name="Column7787"/>
    <tableColumn id="7804" xr3:uid="{C9E3475F-2FD8-4D63-80CE-4284109E2D49}" name="Column7788"/>
    <tableColumn id="7805" xr3:uid="{5293BE0A-9A0C-4CD0-924B-7E103E51322B}" name="Column7789"/>
    <tableColumn id="7806" xr3:uid="{9ABF0FB7-DEB7-4BAF-987D-E1CE663800B7}" name="Column7790"/>
    <tableColumn id="7807" xr3:uid="{00250CC9-8B50-4646-96C6-57265C2035AC}" name="Column7791"/>
    <tableColumn id="7808" xr3:uid="{F37CEE70-5705-4AD2-B8C5-5CF05839318B}" name="Column7792"/>
    <tableColumn id="7809" xr3:uid="{16D4B17A-8004-4DC7-AD90-A720643ECD6B}" name="Column7793"/>
    <tableColumn id="7810" xr3:uid="{FADB9BBD-FC35-4819-993F-50910D8CB034}" name="Column7794"/>
    <tableColumn id="7811" xr3:uid="{80FDDE34-11DE-4D2B-80DE-79A8627D151A}" name="Column7795"/>
    <tableColumn id="7812" xr3:uid="{70CD8980-7280-4347-A069-F3A699FE2756}" name="Column7796"/>
    <tableColumn id="7813" xr3:uid="{B9D49438-1B9E-4328-93DB-680A238C6563}" name="Column7797"/>
    <tableColumn id="7814" xr3:uid="{61BFF0DB-E459-4503-9515-BAA7AA290C67}" name="Column7798"/>
    <tableColumn id="7815" xr3:uid="{85DF67BA-2182-4BF3-8B97-C9B54D11AFB6}" name="Column7799"/>
    <tableColumn id="7816" xr3:uid="{A66E67E0-3269-45B1-96D3-A897251BFDB0}" name="Column7800"/>
    <tableColumn id="7817" xr3:uid="{05EA8C85-2BFF-49AF-B291-9117A9F3B57F}" name="Column7801"/>
    <tableColumn id="7818" xr3:uid="{D65CE5E7-6C1D-4DCF-8FD4-02296784D615}" name="Column7802"/>
    <tableColumn id="7819" xr3:uid="{67B7BD0D-883A-4C9C-9C11-A6B7EB24AE2C}" name="Column7803"/>
    <tableColumn id="7820" xr3:uid="{96D65764-D81C-4E7D-A511-F80D27E416BF}" name="Column7804"/>
    <tableColumn id="7821" xr3:uid="{DC7741C2-CE56-40EB-AC37-C44A230F3282}" name="Column7805"/>
    <tableColumn id="7822" xr3:uid="{F0B09E9B-40C7-4378-8B4F-630054D4EFE7}" name="Column7806"/>
    <tableColumn id="7823" xr3:uid="{3D100E98-00CD-42B3-B9C9-95164ECA835A}" name="Column7807"/>
    <tableColumn id="7824" xr3:uid="{6D83DC01-A86E-402C-B7CD-92A009D56C5D}" name="Column7808"/>
    <tableColumn id="7825" xr3:uid="{2B73AEEE-F03A-4848-80A3-7AB2836BE791}" name="Column7809"/>
    <tableColumn id="7826" xr3:uid="{36387F3C-E23C-42E7-AAC7-120AE4738D07}" name="Column7810"/>
    <tableColumn id="7827" xr3:uid="{C0B85B32-B67B-4D78-BEF8-6B177F453F5A}" name="Column7811"/>
    <tableColumn id="7828" xr3:uid="{01B1BDDA-9E2C-4669-9EC6-59E595E137FD}" name="Column7812"/>
    <tableColumn id="7829" xr3:uid="{A59EE0E8-5179-4563-A92E-E09C822BAF64}" name="Column7813"/>
    <tableColumn id="7830" xr3:uid="{96869619-46DE-4316-87A7-9EC83714AE7A}" name="Column7814"/>
    <tableColumn id="7831" xr3:uid="{8BDEC0E8-7109-4DC2-96A6-DBE2FE25CE12}" name="Column7815"/>
    <tableColumn id="7832" xr3:uid="{79A926F7-8C41-4D42-9640-45D157013FF6}" name="Column7816"/>
    <tableColumn id="7833" xr3:uid="{BB04221B-2B07-4BAB-8C52-72CD9BC1DCFA}" name="Column7817"/>
    <tableColumn id="7834" xr3:uid="{4547A456-8080-4E58-BB77-5EC71C25B858}" name="Column7818"/>
    <tableColumn id="7835" xr3:uid="{53C67754-16B9-446A-B5DE-54E5F7689E00}" name="Column7819"/>
    <tableColumn id="7836" xr3:uid="{433B7E75-4649-42A7-8AF4-D90EFB1C7DA1}" name="Column7820"/>
    <tableColumn id="7837" xr3:uid="{79D8C508-3E14-440F-8C30-E6293E68276A}" name="Column7821"/>
    <tableColumn id="7838" xr3:uid="{18761AA5-71CF-46B8-B5B4-FD096811226E}" name="Column7822"/>
    <tableColumn id="7839" xr3:uid="{B7970406-110E-442D-B9D7-D82D65BBBE58}" name="Column7823"/>
    <tableColumn id="7840" xr3:uid="{179FB66D-A1E2-4872-955D-6AE9EB4F27F9}" name="Column7824"/>
    <tableColumn id="7841" xr3:uid="{7F9F5B57-143D-4D98-908E-79AC7542AE88}" name="Column7825"/>
    <tableColumn id="7842" xr3:uid="{C6ACC638-F68F-48B9-A409-CA64C3D890B3}" name="Column7826"/>
    <tableColumn id="7843" xr3:uid="{D69CC900-AB5D-455B-AA15-3EA4887B7757}" name="Column7827"/>
    <tableColumn id="7844" xr3:uid="{49D6CF79-62F0-4B72-9AB5-3FFF5ECAE6D1}" name="Column7828"/>
    <tableColumn id="7845" xr3:uid="{6FF5BB59-0156-4B2B-8258-A0074674E030}" name="Column7829"/>
    <tableColumn id="7846" xr3:uid="{3D0F38C3-B89B-42AE-A4A5-15AC85385423}" name="Column7830"/>
    <tableColumn id="7847" xr3:uid="{97FD186B-AB4A-4C9E-8C82-2CADD5EC9B0C}" name="Column7831"/>
    <tableColumn id="7848" xr3:uid="{E8557061-492E-464D-A484-60A781153A93}" name="Column7832"/>
    <tableColumn id="7849" xr3:uid="{D9B1B941-B276-4EA2-95E5-70624ED32E4A}" name="Column7833"/>
    <tableColumn id="7850" xr3:uid="{AFD7DA7F-F61E-4DC9-A345-0AE0693F3199}" name="Column7834"/>
    <tableColumn id="7851" xr3:uid="{4C5C32C3-24D1-45D5-B569-4989EDC2DB92}" name="Column7835"/>
    <tableColumn id="7852" xr3:uid="{73BC1D84-BD0E-437F-9D6F-0B70E56585F3}" name="Column7836"/>
    <tableColumn id="7853" xr3:uid="{7E443F2A-D167-4D7C-9F7F-4BCC5CEAD367}" name="Column7837"/>
    <tableColumn id="7854" xr3:uid="{023D014B-4EB1-4E05-AE15-8B884FCFC292}" name="Column7838"/>
    <tableColumn id="7855" xr3:uid="{BDCEFA92-10D2-4A67-870A-A19B75688A94}" name="Column7839"/>
    <tableColumn id="7856" xr3:uid="{C8B03F6E-797D-4C62-A249-5BA6F14BCF01}" name="Column7840"/>
    <tableColumn id="7857" xr3:uid="{42191CE7-F85B-4E32-8D59-93AF1DCB88A5}" name="Column7841"/>
    <tableColumn id="7858" xr3:uid="{87858BDD-0B14-45D4-BC45-4508424853F7}" name="Column7842"/>
    <tableColumn id="7859" xr3:uid="{FFE79806-D848-4E7E-83D0-378EE94973FC}" name="Column7843"/>
    <tableColumn id="7860" xr3:uid="{4974CBD0-AC79-4D22-BD86-3AB5FA6E3086}" name="Column7844"/>
    <tableColumn id="7861" xr3:uid="{F43CD2D1-0C24-46C5-8B27-3071F78D6B64}" name="Column7845"/>
    <tableColumn id="7862" xr3:uid="{4058B9E2-00B1-4A67-911F-1E700C1D02D1}" name="Column7846"/>
    <tableColumn id="7863" xr3:uid="{19ACDE73-2D15-49C4-BE24-504F642B2010}" name="Column7847"/>
    <tableColumn id="7864" xr3:uid="{F41BCC07-43D7-489C-A47C-43BD094A4DC5}" name="Column7848"/>
    <tableColumn id="7865" xr3:uid="{C141DCAE-F7E3-489F-95A7-F91DBD4C3E28}" name="Column7849"/>
    <tableColumn id="7866" xr3:uid="{182A7F5C-F75C-4554-A7F9-8FFE3E0184E6}" name="Column7850"/>
    <tableColumn id="7867" xr3:uid="{88D2F261-FDD8-413E-956B-79F5C915D774}" name="Column7851"/>
    <tableColumn id="7868" xr3:uid="{8B116AF4-96B3-4E49-968E-BC5DC3444E98}" name="Column7852"/>
    <tableColumn id="7869" xr3:uid="{4755D626-D742-4F6F-AB7F-FAAB5FB9AAC8}" name="Column7853"/>
    <tableColumn id="7870" xr3:uid="{76D0BC2C-CCE7-424B-9AD5-7AC13F3F300C}" name="Column7854"/>
    <tableColumn id="7871" xr3:uid="{3F6ECAE9-CFE1-42EB-98AC-6D19671A47AF}" name="Column7855"/>
    <tableColumn id="7872" xr3:uid="{FF71DA69-EE99-4514-99CD-7D6D1B1353AB}" name="Column7856"/>
    <tableColumn id="7873" xr3:uid="{46E3CAEF-FEAA-426F-ABA9-2CF7381A7994}" name="Column7857"/>
    <tableColumn id="7874" xr3:uid="{9A5E811D-D2D9-4AE0-B577-833361D71F7A}" name="Column7858"/>
    <tableColumn id="7875" xr3:uid="{A5AAB16D-7128-4108-A506-E67911C77959}" name="Column7859"/>
    <tableColumn id="7876" xr3:uid="{D6C8E0FD-7E25-458B-AE67-A469CEF35068}" name="Column7860"/>
    <tableColumn id="7877" xr3:uid="{512CC445-098C-4479-8405-0A84B5AF4673}" name="Column7861"/>
    <tableColumn id="7878" xr3:uid="{FDC27044-D8ED-49B7-B79C-D00680BE6043}" name="Column7862"/>
    <tableColumn id="7879" xr3:uid="{7DF84BD9-587D-4785-9A33-5F470CE67423}" name="Column7863"/>
    <tableColumn id="7880" xr3:uid="{291AB398-6E97-4A51-AB86-DEB988D9B8B6}" name="Column7864"/>
    <tableColumn id="7881" xr3:uid="{C86BCD66-7C0E-4F26-807A-8A5033682AC9}" name="Column7865"/>
    <tableColumn id="7882" xr3:uid="{2ACEF3EB-033F-434E-A57A-433FB90F0209}" name="Column7866"/>
    <tableColumn id="7883" xr3:uid="{C9CB10CF-9640-4C51-888D-34BDD4690F42}" name="Column7867"/>
    <tableColumn id="7884" xr3:uid="{21A17173-3A3E-42DE-BBD6-82D1E0DF87E6}" name="Column7868"/>
    <tableColumn id="7885" xr3:uid="{715DA7A7-8C73-4E4A-9D6A-53C1EE4CC224}" name="Column7869"/>
    <tableColumn id="7886" xr3:uid="{E6D7CC6F-C377-4F74-BDBC-FAD70FE09A51}" name="Column7870"/>
    <tableColumn id="7887" xr3:uid="{107908F4-BC1C-4B5F-ADB1-471380B384FC}" name="Column7871"/>
    <tableColumn id="7888" xr3:uid="{A9F5AC23-53C4-46FD-8817-9E9A5F66E718}" name="Column7872"/>
    <tableColumn id="7889" xr3:uid="{9A268C3A-0512-4307-952F-98048F18356E}" name="Column7873"/>
    <tableColumn id="7890" xr3:uid="{BA021B07-2AE4-43C4-A1D0-1F42BB71D504}" name="Column7874"/>
    <tableColumn id="7891" xr3:uid="{483ADD99-C410-4700-81B1-6513ED529BA4}" name="Column7875"/>
    <tableColumn id="7892" xr3:uid="{F1F6230B-5A14-4C62-831E-212CBC422C42}" name="Column7876"/>
    <tableColumn id="7893" xr3:uid="{B33E038D-3382-42E6-8DEA-0234AC9C0F54}" name="Column7877"/>
    <tableColumn id="7894" xr3:uid="{DBBEB13A-2589-4118-A93B-6F5FA1158540}" name="Column7878"/>
    <tableColumn id="7895" xr3:uid="{B90561D0-DFBC-43BD-BA9E-01AB9732DDDD}" name="Column7879"/>
    <tableColumn id="7896" xr3:uid="{51F44286-A57C-488B-87BB-B345AAC8DE83}" name="Column7880"/>
    <tableColumn id="7897" xr3:uid="{ABF06C41-CB4B-44DE-9395-1353167162D0}" name="Column7881"/>
    <tableColumn id="7898" xr3:uid="{13C3FF18-FFB3-4FC7-8A31-243D596FECC1}" name="Column7882"/>
    <tableColumn id="7899" xr3:uid="{E710214A-FF77-4056-9F51-45D9A1C2C646}" name="Column7883"/>
    <tableColumn id="7900" xr3:uid="{02E46834-C687-41D0-A6E1-C3F372C2122E}" name="Column7884"/>
    <tableColumn id="7901" xr3:uid="{B32864B8-0C7D-4EBE-A6F2-691302EF8D16}" name="Column7885"/>
    <tableColumn id="7902" xr3:uid="{7249A041-6CDB-46A7-8E34-943E6596875F}" name="Column7886"/>
    <tableColumn id="7903" xr3:uid="{9797455F-BA19-4082-806B-13C846FFBD15}" name="Column7887"/>
    <tableColumn id="7904" xr3:uid="{1D450558-4670-4960-9440-5DC46FD4F743}" name="Column7888"/>
    <tableColumn id="7905" xr3:uid="{9568A512-DE0A-4B89-93AC-3DB953FA90F7}" name="Column7889"/>
    <tableColumn id="7906" xr3:uid="{6B535A1A-9B5D-4E34-86D3-EBC0800BC132}" name="Column7890"/>
    <tableColumn id="7907" xr3:uid="{D0C1451D-7824-48A1-A78B-9261026ED2D9}" name="Column7891"/>
    <tableColumn id="7908" xr3:uid="{FACB945F-B6BF-459D-BDA0-7E239D44411A}" name="Column7892"/>
    <tableColumn id="7909" xr3:uid="{20328308-CEB9-461B-A356-F3DC620AD055}" name="Column7893"/>
    <tableColumn id="7910" xr3:uid="{B4FAD049-1A20-4A43-B4D8-CBE78076B057}" name="Column7894"/>
    <tableColumn id="7911" xr3:uid="{ECC2121C-51BF-4F3D-916B-49FF31281A43}" name="Column7895"/>
    <tableColumn id="7912" xr3:uid="{DEDEB935-6BEC-498E-A133-264BFDB00D77}" name="Column7896"/>
    <tableColumn id="7913" xr3:uid="{6212E179-DE7B-4863-918C-6EDF349E66C7}" name="Column7897"/>
    <tableColumn id="7914" xr3:uid="{622295D7-F6E1-49D3-A17E-7C734C42BEB6}" name="Column7898"/>
    <tableColumn id="7915" xr3:uid="{CF44835B-47C4-4503-8E5E-0EFD2D93BF88}" name="Column7899"/>
    <tableColumn id="7916" xr3:uid="{1CFC312C-31F5-4A15-A572-198D71FFA3C4}" name="Column7900"/>
    <tableColumn id="7917" xr3:uid="{688DDF0E-E56A-4354-82BA-F03EE77107C6}" name="Column7901"/>
    <tableColumn id="7918" xr3:uid="{34F3947C-DA8A-473D-A49B-8406C3D03A74}" name="Column7902"/>
    <tableColumn id="7919" xr3:uid="{F495F0B8-DE9A-46B7-B543-25E2D1987EAF}" name="Column7903"/>
    <tableColumn id="7920" xr3:uid="{832F9346-7D74-4878-B4D7-34398B9014F4}" name="Column7904"/>
    <tableColumn id="7921" xr3:uid="{8ABB112B-F5CE-425F-A78C-E8D1B25A86A6}" name="Column7905"/>
    <tableColumn id="7922" xr3:uid="{8ABAE2A0-4C67-496E-90C9-EDD741E02FA6}" name="Column7906"/>
    <tableColumn id="7923" xr3:uid="{116CCE1B-3BC5-4D8B-ABA2-C54EEED1381D}" name="Column7907"/>
    <tableColumn id="7924" xr3:uid="{A7B50C66-83CB-4E92-9445-F180927FA8E2}" name="Column7908"/>
    <tableColumn id="7925" xr3:uid="{0A24E5CE-177C-41D2-B842-77093449C1C9}" name="Column7909"/>
    <tableColumn id="7926" xr3:uid="{5D848596-2327-4AEC-8E4A-A7046EC03993}" name="Column7910"/>
    <tableColumn id="7927" xr3:uid="{5F117D36-E099-4D5A-B504-D891B22430D6}" name="Column7911"/>
    <tableColumn id="7928" xr3:uid="{421AC1EC-B091-4035-9B8A-CB88D8EFB4A3}" name="Column7912"/>
    <tableColumn id="7929" xr3:uid="{2765762F-BAE2-4EBC-BD57-2EBAF552AA9E}" name="Column7913"/>
    <tableColumn id="7930" xr3:uid="{4B63F604-A088-4FD5-AB01-0FD1BDC6A593}" name="Column7914"/>
    <tableColumn id="7931" xr3:uid="{7F89C5ED-BAC8-4210-8AE5-48A4459DC092}" name="Column7915"/>
    <tableColumn id="7932" xr3:uid="{9D9489F5-EE37-48CC-AC30-AFB519F6F99B}" name="Column7916"/>
    <tableColumn id="7933" xr3:uid="{BCDFF098-1FD9-4B90-8F86-35B5CA29A22F}" name="Column7917"/>
    <tableColumn id="7934" xr3:uid="{2E9ACAC2-FF62-4F49-811F-AC9FBB18FC59}" name="Column7918"/>
    <tableColumn id="7935" xr3:uid="{E8C47BD7-A543-4CF6-AA26-B7C4956008CE}" name="Column7919"/>
    <tableColumn id="7936" xr3:uid="{A1CCC137-AA03-4E6B-BC32-34FE034F7520}" name="Column7920"/>
    <tableColumn id="7937" xr3:uid="{678323FC-2E23-4A00-808C-3737216111A9}" name="Column7921"/>
    <tableColumn id="7938" xr3:uid="{143C1739-C3D0-47F8-8967-991838E6CC93}" name="Column7922"/>
    <tableColumn id="7939" xr3:uid="{CE2555D5-4257-482A-B853-0EAD647FF0B2}" name="Column7923"/>
    <tableColumn id="7940" xr3:uid="{C7D1BF7E-49B0-4F14-9EDF-949161A5A85B}" name="Column7924"/>
    <tableColumn id="7941" xr3:uid="{CD56130D-EEC6-42B0-A212-489962EB17EF}" name="Column7925"/>
    <tableColumn id="7942" xr3:uid="{A107B8E7-3301-44C1-9AAD-E12820901281}" name="Column7926"/>
    <tableColumn id="7943" xr3:uid="{88ABC807-03A0-4514-A6FA-FD72B3748636}" name="Column7927"/>
    <tableColumn id="7944" xr3:uid="{4F0A9792-EB20-44E5-9BF7-787E601C9EBD}" name="Column7928"/>
    <tableColumn id="7945" xr3:uid="{7D9ABF21-C34A-4E13-AF21-86704AEC6742}" name="Column7929"/>
    <tableColumn id="7946" xr3:uid="{9F996C05-3385-42FF-BBC8-B36768A2026A}" name="Column7930"/>
    <tableColumn id="7947" xr3:uid="{85C2FFE5-138F-4A20-B05C-85603403E1E1}" name="Column7931"/>
    <tableColumn id="7948" xr3:uid="{B07EB27A-8466-4580-B553-92322A35C8D9}" name="Column7932"/>
    <tableColumn id="7949" xr3:uid="{2A8D95F7-998E-4BDA-A770-FB3747FC7455}" name="Column7933"/>
    <tableColumn id="7950" xr3:uid="{3BF53D3A-FFA5-4914-9EEE-559770CE3F7B}" name="Column7934"/>
    <tableColumn id="7951" xr3:uid="{C49C3BB6-BD46-4F60-9F7E-E67E4ECC75C3}" name="Column7935"/>
    <tableColumn id="7952" xr3:uid="{D68AF1A4-6A21-4C7F-81D6-597A88F1B057}" name="Column7936"/>
    <tableColumn id="7953" xr3:uid="{1D6FDF08-8C63-462B-A979-D46C034489D4}" name="Column7937"/>
    <tableColumn id="7954" xr3:uid="{4692EC2A-4B53-4744-9CDE-ADBBD02FF596}" name="Column7938"/>
    <tableColumn id="7955" xr3:uid="{63131618-9784-445E-AF52-A2300EB596E9}" name="Column7939"/>
    <tableColumn id="7956" xr3:uid="{2ADA7044-65FF-4795-95D3-B28204F7CBED}" name="Column7940"/>
    <tableColumn id="7957" xr3:uid="{71C31E14-CE31-442D-9F8D-05018ED4C1A7}" name="Column7941"/>
    <tableColumn id="7958" xr3:uid="{A0921DFB-C849-48BF-8082-9F7D3ECDF295}" name="Column7942"/>
    <tableColumn id="7959" xr3:uid="{63F316B8-C11E-40A5-BB83-F65C1B6AC73D}" name="Column7943"/>
    <tableColumn id="7960" xr3:uid="{8F8A01D5-4397-42AD-8DA7-F9ADA2F07854}" name="Column7944"/>
    <tableColumn id="7961" xr3:uid="{B9D51040-17EF-4278-8CF6-B07FFFDDB971}" name="Column7945"/>
    <tableColumn id="7962" xr3:uid="{1EA1E96E-7F2F-4622-A9CD-0F580600F30D}" name="Column7946"/>
    <tableColumn id="7963" xr3:uid="{014D3F2F-2A78-41E8-A626-91DC8EC79F71}" name="Column7947"/>
    <tableColumn id="7964" xr3:uid="{A7DA2221-2EAC-47B5-A865-9CCF4A754B64}" name="Column7948"/>
    <tableColumn id="7965" xr3:uid="{1F5484EE-ED9C-40D5-9744-ECD3B0C7903B}" name="Column7949"/>
    <tableColumn id="7966" xr3:uid="{5C896B66-E679-4E1B-91B4-CB63F69DF310}" name="Column7950"/>
    <tableColumn id="7967" xr3:uid="{8F9F3E4A-5AD3-4CF8-9795-B377DCA56115}" name="Column7951"/>
    <tableColumn id="7968" xr3:uid="{751370CC-0918-49BF-AFB8-11B9FF06C643}" name="Column7952"/>
    <tableColumn id="7969" xr3:uid="{3E25D626-E615-4B71-A92B-7B4EBD643747}" name="Column7953"/>
    <tableColumn id="7970" xr3:uid="{9D90DF9A-2A04-496A-A3C1-52AC7CB15341}" name="Column7954"/>
    <tableColumn id="7971" xr3:uid="{17FBF38C-ABD0-4874-86C1-93C0B2A5A376}" name="Column7955"/>
    <tableColumn id="7972" xr3:uid="{BEF5E485-C15A-4BF5-8189-E1E20C649E19}" name="Column7956"/>
    <tableColumn id="7973" xr3:uid="{222D2390-69C3-42E7-8048-66FD19287AD5}" name="Column7957"/>
    <tableColumn id="7974" xr3:uid="{16C9EDD0-709F-4626-9D59-2B3924130A8D}" name="Column7958"/>
    <tableColumn id="7975" xr3:uid="{676FB72C-946D-4482-B62F-B16EB0AB8BF0}" name="Column7959"/>
    <tableColumn id="7976" xr3:uid="{F985D036-D6E1-4ED0-B01E-1CB75C131357}" name="Column7960"/>
    <tableColumn id="7977" xr3:uid="{A852931D-5D23-4EA3-B98B-55B00934A9BC}" name="Column7961"/>
    <tableColumn id="7978" xr3:uid="{930DCBAE-628B-484E-BEF3-020E4F9D2DE9}" name="Column7962"/>
    <tableColumn id="7979" xr3:uid="{DE1F5FD2-CF35-435A-928E-9C6143770E17}" name="Column7963"/>
    <tableColumn id="7980" xr3:uid="{6C1623FA-F40F-4E86-AAE9-5FB508606CA8}" name="Column7964"/>
    <tableColumn id="7981" xr3:uid="{15A105C6-0D19-4E47-B32B-3ACA516CA59F}" name="Column7965"/>
    <tableColumn id="7982" xr3:uid="{81D38773-DF95-488A-B732-79390FAE1FCE}" name="Column7966"/>
    <tableColumn id="7983" xr3:uid="{D0358612-7A16-43D5-B31F-CDD7531DEC7D}" name="Column7967"/>
    <tableColumn id="7984" xr3:uid="{30390DD1-36FB-4815-9900-55A962C4014A}" name="Column7968"/>
    <tableColumn id="7985" xr3:uid="{8701DFEC-05ED-4691-8851-ACBB1CF3E2C3}" name="Column7969"/>
    <tableColumn id="7986" xr3:uid="{909EE324-491A-4D8B-8DF9-04777E6B69F5}" name="Column7970"/>
    <tableColumn id="7987" xr3:uid="{EDCFB2BB-76DD-4CD1-BA1A-61AFD5D2578B}" name="Column7971"/>
    <tableColumn id="7988" xr3:uid="{453C3AB2-996C-4ADE-8EB2-BB0DC73C84E9}" name="Column7972"/>
    <tableColumn id="7989" xr3:uid="{5E087343-6778-4601-B9E4-587A1E4E456A}" name="Column7973"/>
    <tableColumn id="7990" xr3:uid="{0921FBD0-1057-4773-BF1C-A9074E170CE5}" name="Column7974"/>
    <tableColumn id="7991" xr3:uid="{5CC416DC-DD2A-4079-8BDC-E7EAD526A2FE}" name="Column7975"/>
    <tableColumn id="7992" xr3:uid="{91B8E184-EBCA-4F36-B60E-E2B278AC5FED}" name="Column7976"/>
    <tableColumn id="7993" xr3:uid="{AF62B40F-75CD-4A79-8312-8ED31EC94C7F}" name="Column7977"/>
    <tableColumn id="7994" xr3:uid="{7E283831-2C48-4788-A0C1-6AEFF24323D0}" name="Column7978"/>
    <tableColumn id="7995" xr3:uid="{EB10F98E-8DF3-4681-AB75-47AF150E0FB9}" name="Column7979"/>
    <tableColumn id="7996" xr3:uid="{CC3C86C4-3831-4D78-ACC6-DC3AF1FB0FF7}" name="Column7980"/>
    <tableColumn id="7997" xr3:uid="{62FE920D-9286-4C7B-A6E7-BC6E8212A558}" name="Column7981"/>
    <tableColumn id="7998" xr3:uid="{26CA31C9-9281-4AC6-9F51-8E6F986BF7FD}" name="Column7982"/>
    <tableColumn id="7999" xr3:uid="{54384A45-73B6-4662-983E-A4B987070E9A}" name="Column7983"/>
    <tableColumn id="8000" xr3:uid="{3E714419-7516-4E1E-8172-3681D682D3E5}" name="Column7984"/>
    <tableColumn id="8001" xr3:uid="{3C2DAC4E-8488-45D3-AF3B-1B001BC79F48}" name="Column7985"/>
    <tableColumn id="8002" xr3:uid="{2ED04E1B-6867-4349-8A8D-8BBA6E0C750A}" name="Column7986"/>
    <tableColumn id="8003" xr3:uid="{D31C6778-1B0F-4D76-B2B6-336208AE10E8}" name="Column7987"/>
    <tableColumn id="8004" xr3:uid="{654BEFC4-26ED-457F-8F30-271CB617FDD3}" name="Column7988"/>
    <tableColumn id="8005" xr3:uid="{56E6873F-08F5-40C3-979B-5EE8942B6488}" name="Column7989"/>
    <tableColumn id="8006" xr3:uid="{E94AA5DF-52BB-4AFA-BF36-E6A9865B52ED}" name="Column7990"/>
    <tableColumn id="8007" xr3:uid="{2AC1D9F5-E563-4FD7-AFE7-D3D74801D7A8}" name="Column7991"/>
    <tableColumn id="8008" xr3:uid="{34CE7444-AD76-45C3-B253-61F39C153F88}" name="Column7992"/>
    <tableColumn id="8009" xr3:uid="{45791B4A-CC6B-479A-A3EA-6A2A0DD02AA6}" name="Column7993"/>
    <tableColumn id="8010" xr3:uid="{651E77CE-3F12-4B72-BCFA-36C97BFCA7A9}" name="Column7994"/>
    <tableColumn id="8011" xr3:uid="{37AAD20F-F7FA-4DCB-9D72-DE462841C597}" name="Column7995"/>
    <tableColumn id="8012" xr3:uid="{2ECD4C86-C003-4518-8E8F-43D002BCE8B5}" name="Column7996"/>
    <tableColumn id="8013" xr3:uid="{1B0350BC-2AAC-425C-AB94-900078A6B0D0}" name="Column7997"/>
    <tableColumn id="8014" xr3:uid="{44BED053-3729-4396-B97C-C3782BB1FE99}" name="Column7998"/>
    <tableColumn id="8015" xr3:uid="{2E8E7261-9BCD-4AD0-831E-EF46A8E5B1CC}" name="Column7999"/>
    <tableColumn id="8016" xr3:uid="{421F9222-9B0D-440A-B470-C367B80AF330}" name="Column8000"/>
    <tableColumn id="8017" xr3:uid="{FC2ADB6A-6C5C-4667-B737-9E48296B1D32}" name="Column8001"/>
    <tableColumn id="8018" xr3:uid="{076F767E-03D2-4C3D-9685-7B2FD87829BC}" name="Column8002"/>
    <tableColumn id="8019" xr3:uid="{1A42FED5-00D2-4E34-A07C-84F094BD6550}" name="Column8003"/>
    <tableColumn id="8020" xr3:uid="{A2C95A31-6B8F-42EF-9068-2333A37B216F}" name="Column8004"/>
    <tableColumn id="8021" xr3:uid="{0338847C-F2A8-42D9-A6A7-974F90D64E5C}" name="Column8005"/>
    <tableColumn id="8022" xr3:uid="{58840C04-659C-4DC7-8BA4-90F1B1054950}" name="Column8006"/>
    <tableColumn id="8023" xr3:uid="{3A0BC6B1-EDB0-4094-9531-E61333CBB606}" name="Column8007"/>
    <tableColumn id="8024" xr3:uid="{15B43703-98E2-40F6-9D5E-36A5DE4B53CF}" name="Column8008"/>
    <tableColumn id="8025" xr3:uid="{0A6046CB-74D8-47EC-BDB7-A22BBAAEA903}" name="Column8009"/>
    <tableColumn id="8026" xr3:uid="{F01949C2-BE00-4D57-A1C0-422E41BEBD77}" name="Column8010"/>
    <tableColumn id="8027" xr3:uid="{59F8A181-9D23-4C47-97D0-8C9CDBC3DBCC}" name="Column8011"/>
    <tableColumn id="8028" xr3:uid="{46C00556-5E48-48AD-99E7-F8CEFAAFD2B1}" name="Column8012"/>
    <tableColumn id="8029" xr3:uid="{C8D94CB5-E30E-4100-BFB7-97B7303FC329}" name="Column8013"/>
    <tableColumn id="8030" xr3:uid="{F5B6A848-51CD-4FF4-BC40-2DDF162C93FE}" name="Column8014"/>
    <tableColumn id="8031" xr3:uid="{864C20C4-5565-4F40-860C-B30940FDF20C}" name="Column8015"/>
    <tableColumn id="8032" xr3:uid="{12334FA2-FA1B-4938-BF9E-9804CAB78732}" name="Column8016"/>
    <tableColumn id="8033" xr3:uid="{CAFA1340-B48B-452F-95F1-363B587943A0}" name="Column8017"/>
    <tableColumn id="8034" xr3:uid="{4A54E349-1417-46F7-8442-677A3AE17DA3}" name="Column8018"/>
    <tableColumn id="8035" xr3:uid="{E7FBF287-7B61-4EFA-B436-A2B427CDBC39}" name="Column8019"/>
    <tableColumn id="8036" xr3:uid="{777D398D-B71B-40EF-8945-04501ADDB9BF}" name="Column8020"/>
    <tableColumn id="8037" xr3:uid="{54B31C7A-B2B2-4EF2-8775-0C4AD14F54F9}" name="Column8021"/>
    <tableColumn id="8038" xr3:uid="{A996D2EF-A73A-4806-A7FA-695FA4AEDB1B}" name="Column8022"/>
    <tableColumn id="8039" xr3:uid="{1F309F41-DB9F-48BA-9A1E-C27E93462DDD}" name="Column8023"/>
    <tableColumn id="8040" xr3:uid="{D97CBFF2-E56F-4E6B-A8E9-0EA6172C09AE}" name="Column8024"/>
    <tableColumn id="8041" xr3:uid="{534A0D7A-1DC9-4E53-81C7-CDED8892B6B7}" name="Column8025"/>
    <tableColumn id="8042" xr3:uid="{E5F4BFAB-6AA9-4A17-9748-0547A466897C}" name="Column8026"/>
    <tableColumn id="8043" xr3:uid="{C1C7AD34-6001-402C-AF75-889DBB9A4B0B}" name="Column8027"/>
    <tableColumn id="8044" xr3:uid="{250CE84A-9587-479D-9408-BDA85389EBA7}" name="Column8028"/>
    <tableColumn id="8045" xr3:uid="{588E1E10-2F5C-4ECF-839E-A76A34E4ABE5}" name="Column8029"/>
    <tableColumn id="8046" xr3:uid="{8A4AAA2B-C071-4D4B-B4D2-665A9647FF40}" name="Column8030"/>
    <tableColumn id="8047" xr3:uid="{A25A162B-0E0F-4A49-8F2F-13A1874C56A4}" name="Column8031"/>
    <tableColumn id="8048" xr3:uid="{7BC9DB8C-5B9D-422B-84C1-D508CF12B897}" name="Column8032"/>
    <tableColumn id="8049" xr3:uid="{99DD391B-0387-4347-8814-689563B264CA}" name="Column8033"/>
    <tableColumn id="8050" xr3:uid="{9B39FDC8-1B8D-4B0E-9955-86D5FDAEF2EE}" name="Column8034"/>
    <tableColumn id="8051" xr3:uid="{2B87BBA9-2315-4C76-86F8-5843F5D4A076}" name="Column8035"/>
    <tableColumn id="8052" xr3:uid="{2DE53486-06E0-47FD-8CA7-F887851F3627}" name="Column8036"/>
    <tableColumn id="8053" xr3:uid="{534345D7-3EF5-4ED9-9607-2006F31C66EF}" name="Column8037"/>
    <tableColumn id="8054" xr3:uid="{06FE9E52-0E53-4982-8DA7-0B971FF0047E}" name="Column8038"/>
    <tableColumn id="8055" xr3:uid="{8D7EE1DE-323B-4D24-93A8-ABDB1AEA6CD3}" name="Column8039"/>
    <tableColumn id="8056" xr3:uid="{8ECCC465-C49F-4745-8A47-73C0527503E5}" name="Column8040"/>
    <tableColumn id="8057" xr3:uid="{4E33F183-5BCF-449D-847F-0A06DAA16A05}" name="Column8041"/>
    <tableColumn id="8058" xr3:uid="{B40E0AE2-6E69-4F9F-82CC-00CA291A240F}" name="Column8042"/>
    <tableColumn id="8059" xr3:uid="{11F7CFB9-31C3-44D0-9CC7-BCEEFEF9EBC9}" name="Column8043"/>
    <tableColumn id="8060" xr3:uid="{68786777-7655-496A-8BDC-2EA70E27AE97}" name="Column8044"/>
    <tableColumn id="8061" xr3:uid="{5B7BB04A-0145-45DB-8ADF-1D14D3003651}" name="Column8045"/>
    <tableColumn id="8062" xr3:uid="{94A6661F-DC77-4FD4-96E6-963DD9B9C1F9}" name="Column8046"/>
    <tableColumn id="8063" xr3:uid="{084314CA-0632-4D77-84FC-F3B957FAC0F9}" name="Column8047"/>
    <tableColumn id="8064" xr3:uid="{E5DBFC92-E2D3-425F-8F27-03ED2EB62205}" name="Column8048"/>
    <tableColumn id="8065" xr3:uid="{D8B9AAAC-E1BC-4840-8AB8-6588644DAF23}" name="Column8049"/>
    <tableColumn id="8066" xr3:uid="{02E990BA-1115-469A-A7D3-7CF56F76720E}" name="Column8050"/>
    <tableColumn id="8067" xr3:uid="{DDADFE88-11AD-4B55-8C6F-18BFAE27DD04}" name="Column8051"/>
    <tableColumn id="8068" xr3:uid="{6A219434-B0A4-4F35-8536-831153CD5F07}" name="Column8052"/>
    <tableColumn id="8069" xr3:uid="{64A6F588-9AD2-4E79-A1AF-73BDBB687175}" name="Column8053"/>
    <tableColumn id="8070" xr3:uid="{945783F6-040B-46F5-92FC-FE4F2D7D87C5}" name="Column8054"/>
    <tableColumn id="8071" xr3:uid="{6E561888-213F-4D6E-B9C6-1BAC265A8DB8}" name="Column8055"/>
    <tableColumn id="8072" xr3:uid="{D70C73C4-3652-4F41-B1AF-6DDF9D88D097}" name="Column8056"/>
    <tableColumn id="8073" xr3:uid="{150D40AB-3A87-4B25-8A2D-4704D414CE8A}" name="Column8057"/>
    <tableColumn id="8074" xr3:uid="{0F267D06-1062-4984-AC06-18D8E5CB100A}" name="Column8058"/>
    <tableColumn id="8075" xr3:uid="{018B782D-ED2D-4196-A542-BBB4FA3CDC58}" name="Column8059"/>
    <tableColumn id="8076" xr3:uid="{00150952-7183-4C12-9446-25D130B7A295}" name="Column8060"/>
    <tableColumn id="8077" xr3:uid="{B0D8BBF2-0204-4A2B-9F96-785C3CCE1E67}" name="Column8061"/>
    <tableColumn id="8078" xr3:uid="{BD62B143-3BBB-4BE2-93CA-E5D1F0A8FE15}" name="Column8062"/>
    <tableColumn id="8079" xr3:uid="{5E10578F-C8B9-49B1-A7A7-2120A3C9A6F4}" name="Column8063"/>
    <tableColumn id="8080" xr3:uid="{53C8188C-8D0C-4D68-BD65-5D8A8C6D7B49}" name="Column8064"/>
    <tableColumn id="8081" xr3:uid="{4B3998FD-3DB3-4318-BA16-0E1A85BA65F0}" name="Column8065"/>
    <tableColumn id="8082" xr3:uid="{E043FF3C-EB93-459E-9EF2-D9AC64A3DB63}" name="Column8066"/>
    <tableColumn id="8083" xr3:uid="{857CB32D-8E82-47B7-B90D-AD290E44E590}" name="Column8067"/>
    <tableColumn id="8084" xr3:uid="{E698E922-AF23-4443-89B6-EDB89EE0E509}" name="Column8068"/>
    <tableColumn id="8085" xr3:uid="{2E99FB43-90A1-4060-B648-37C440412574}" name="Column8069"/>
    <tableColumn id="8086" xr3:uid="{8E74BDD3-08B0-4638-A767-BA338EAC698E}" name="Column8070"/>
    <tableColumn id="8087" xr3:uid="{1F6E754E-4E2A-42CD-B5D1-1F4949AB9083}" name="Column8071"/>
    <tableColumn id="8088" xr3:uid="{FEB961E2-B679-45CC-B2A0-70C127BEDCCB}" name="Column8072"/>
    <tableColumn id="8089" xr3:uid="{D1075349-70C6-461D-8C62-4534EE3A83B5}" name="Column8073"/>
    <tableColumn id="8090" xr3:uid="{B88E4D50-8499-45F5-82A4-70CD6CE1066C}" name="Column8074"/>
    <tableColumn id="8091" xr3:uid="{1F952CCA-3FCC-48FC-8B75-7EF33C5B83C1}" name="Column8075"/>
    <tableColumn id="8092" xr3:uid="{6DFB09D8-613A-4769-9CB1-FAF127584765}" name="Column8076"/>
    <tableColumn id="8093" xr3:uid="{80D8D9BC-AA00-4CCA-9AD1-74ABEC5EA666}" name="Column8077"/>
    <tableColumn id="8094" xr3:uid="{BBA151E6-BCBD-4EAC-994A-9DF161FAF2F0}" name="Column8078"/>
    <tableColumn id="8095" xr3:uid="{8A986C46-BFDA-46B8-B4B5-C792EE369C2C}" name="Column8079"/>
    <tableColumn id="8096" xr3:uid="{72DA1696-1D73-411F-94C4-6BB676BE7360}" name="Column8080"/>
    <tableColumn id="8097" xr3:uid="{50A2909B-3586-4884-8CBF-87098592A89A}" name="Column8081"/>
    <tableColumn id="8098" xr3:uid="{D906E5B0-C98C-4B64-83D5-F637D52DAB15}" name="Column8082"/>
    <tableColumn id="8099" xr3:uid="{F02F2AFC-59E9-4839-95FA-B0CD2D635AE3}" name="Column8083"/>
    <tableColumn id="8100" xr3:uid="{F46D74B3-3C8C-4013-85AF-812DACEF4F7B}" name="Column8084"/>
    <tableColumn id="8101" xr3:uid="{39D6C393-4073-4B1D-ACA4-53A2ADAE72A6}" name="Column8085"/>
    <tableColumn id="8102" xr3:uid="{598EECC2-1D12-4124-8AF4-FB9241D461ED}" name="Column8086"/>
    <tableColumn id="8103" xr3:uid="{7CC85697-D9AC-44A0-B4AA-240876737C5B}" name="Column8087"/>
    <tableColumn id="8104" xr3:uid="{9E670B06-18A3-44D9-852C-55E76ECB9218}" name="Column8088"/>
    <tableColumn id="8105" xr3:uid="{8C64D798-526F-4649-BB16-AA5CB7A2547B}" name="Column8089"/>
    <tableColumn id="8106" xr3:uid="{FF64F90F-671E-43E6-92D6-DF569A12634F}" name="Column8090"/>
    <tableColumn id="8107" xr3:uid="{A3BFDB86-AE6E-46EF-92E1-0D1AC7ED0FD5}" name="Column8091"/>
    <tableColumn id="8108" xr3:uid="{C329A685-FC76-409B-8348-43439E182D28}" name="Column8092"/>
    <tableColumn id="8109" xr3:uid="{6021E2B8-C656-46D4-8128-D410F3D9DDCF}" name="Column8093"/>
    <tableColumn id="8110" xr3:uid="{E778C28D-72B7-463D-8749-4A2D28EAF955}" name="Column8094"/>
    <tableColumn id="8111" xr3:uid="{488CC7D6-BE7D-4C4B-877D-A1604FFC4FFE}" name="Column8095"/>
    <tableColumn id="8112" xr3:uid="{079F756B-505C-4D0B-93F4-364A2EEA1425}" name="Column8096"/>
    <tableColumn id="8113" xr3:uid="{D39DF9F8-B0D8-4EBB-8CFB-672ECA2DC5EE}" name="Column8097"/>
    <tableColumn id="8114" xr3:uid="{18369F37-7E52-4D1F-AF3A-C065A1EB7F02}" name="Column8098"/>
    <tableColumn id="8115" xr3:uid="{B35A8F61-7BD7-4604-A05D-0858DE810425}" name="Column8099"/>
    <tableColumn id="8116" xr3:uid="{B58A9823-0530-44FF-AC2C-26CF4246FD17}" name="Column8100"/>
    <tableColumn id="8117" xr3:uid="{9042F94A-DC4A-4E0B-B890-77D12C8516E8}" name="Column8101"/>
    <tableColumn id="8118" xr3:uid="{9C38114F-567E-4A13-8E8B-44141B169E24}" name="Column8102"/>
    <tableColumn id="8119" xr3:uid="{602E437C-B285-45C2-ACEC-80B5FF1581BB}" name="Column8103"/>
    <tableColumn id="8120" xr3:uid="{B1872132-7325-4FE9-8331-43BB9BBA4166}" name="Column8104"/>
    <tableColumn id="8121" xr3:uid="{4B5D4BB0-B79B-4D7B-9F1F-A2B827216A11}" name="Column8105"/>
    <tableColumn id="8122" xr3:uid="{5043169E-2ABF-405F-805C-C82C54AD5A16}" name="Column8106"/>
    <tableColumn id="8123" xr3:uid="{5DA8711A-54C1-4428-A34C-2DDE83D6D41A}" name="Column8107"/>
    <tableColumn id="8124" xr3:uid="{3B21412E-914E-4C7B-913C-E920803375D4}" name="Column8108"/>
    <tableColumn id="8125" xr3:uid="{7DC3E865-4694-4181-B6B7-461BE3880EDC}" name="Column8109"/>
    <tableColumn id="8126" xr3:uid="{6F9C092D-9410-470C-A2EF-7A34FD644D6B}" name="Column8110"/>
    <tableColumn id="8127" xr3:uid="{83E62647-9848-4F6A-BFC7-60DFB621D768}" name="Column8111"/>
    <tableColumn id="8128" xr3:uid="{CD09B5E4-4225-4967-93F1-6DA6203E0A68}" name="Column8112"/>
    <tableColumn id="8129" xr3:uid="{E40D0A7E-5BAF-4DE7-9315-F0D9C6421B70}" name="Column8113"/>
    <tableColumn id="8130" xr3:uid="{067CEDB4-BE37-412E-B810-80D32235464F}" name="Column8114"/>
    <tableColumn id="8131" xr3:uid="{AD3FB249-3FB9-4952-9045-A5BE071138BB}" name="Column8115"/>
    <tableColumn id="8132" xr3:uid="{36241926-5E10-4637-A92B-64FA4D843340}" name="Column8116"/>
    <tableColumn id="8133" xr3:uid="{E9588178-1EC2-426E-8F0A-A8AFC5639CF8}" name="Column8117"/>
    <tableColumn id="8134" xr3:uid="{40446B20-4DFD-4DBE-8743-BD6B9EAEF779}" name="Column8118"/>
    <tableColumn id="8135" xr3:uid="{3C8EACCB-E1CA-45EE-8ACB-6DE7CBC36547}" name="Column8119"/>
    <tableColumn id="8136" xr3:uid="{709681FC-3D8E-4A4C-8CAA-17C6249A5689}" name="Column8120"/>
    <tableColumn id="8137" xr3:uid="{74F08A44-D3F3-40E8-ACA8-471A100705FB}" name="Column8121"/>
    <tableColumn id="8138" xr3:uid="{23EAC49A-30B4-44F8-95E3-C2A5DBF9CECC}" name="Column8122"/>
    <tableColumn id="8139" xr3:uid="{D2391F35-D045-48A7-95F3-EB791516A7D9}" name="Column8123"/>
    <tableColumn id="8140" xr3:uid="{DB1CE7D9-84BD-479C-97AA-587668CA2EE3}" name="Column8124"/>
    <tableColumn id="8141" xr3:uid="{3D9E1654-8089-4592-A21E-63A01BF00B29}" name="Column8125"/>
    <tableColumn id="8142" xr3:uid="{C83F46F1-D6EB-44A9-AFC6-87FD4EE32DF8}" name="Column8126"/>
    <tableColumn id="8143" xr3:uid="{C84D5F92-ADBE-4B41-B35A-7A8475844C99}" name="Column8127"/>
    <tableColumn id="8144" xr3:uid="{CAD2C24C-D9D2-4DF1-84AA-3C531D657B57}" name="Column8128"/>
    <tableColumn id="8145" xr3:uid="{249B319A-0D1A-4A0F-990E-817262BBF51B}" name="Column8129"/>
    <tableColumn id="8146" xr3:uid="{F59BE66E-8C24-458A-ACCE-A7B391845AE2}" name="Column8130"/>
    <tableColumn id="8147" xr3:uid="{320D32F4-34C4-4F99-9E0D-3EF8F2BEAD1F}" name="Column8131"/>
    <tableColumn id="8148" xr3:uid="{E9D0DDA7-2837-48DB-B92F-51F7DA514AC8}" name="Column8132"/>
    <tableColumn id="8149" xr3:uid="{2BCC7BB4-A50C-4D98-B07F-B55A8F47A977}" name="Column8133"/>
    <tableColumn id="8150" xr3:uid="{9B1DF143-3A4A-49E2-9786-7B578D7D029E}" name="Column8134"/>
    <tableColumn id="8151" xr3:uid="{D3E144BE-E2F3-495A-A2AB-B62EF5B7B41A}" name="Column8135"/>
    <tableColumn id="8152" xr3:uid="{215C7994-1547-41B2-9C4F-6F03A20B9C2B}" name="Column8136"/>
    <tableColumn id="8153" xr3:uid="{AB09F3A5-F005-4F1B-942F-92883AE2F691}" name="Column8137"/>
    <tableColumn id="8154" xr3:uid="{4BB80B4B-D67F-446A-82F0-D1142F1D724E}" name="Column8138"/>
    <tableColumn id="8155" xr3:uid="{5809F8DA-1A27-4F1B-8E0A-B9315F40CDE8}" name="Column8139"/>
    <tableColumn id="8156" xr3:uid="{7C43EE87-E7C5-44DC-9FBD-442368B582DB}" name="Column8140"/>
    <tableColumn id="8157" xr3:uid="{685DACE4-4FDB-4660-8501-6E9B74512704}" name="Column8141"/>
    <tableColumn id="8158" xr3:uid="{394400A4-3C9E-4045-8028-61174752B230}" name="Column8142"/>
    <tableColumn id="8159" xr3:uid="{6BA860E3-E5D0-4964-9185-11E566BC0347}" name="Column8143"/>
    <tableColumn id="8160" xr3:uid="{D7E2851F-15B1-4F05-9DE2-60C09B17E406}" name="Column8144"/>
    <tableColumn id="8161" xr3:uid="{EC4168D8-9C82-4A67-8442-944A46DB01BB}" name="Column8145"/>
    <tableColumn id="8162" xr3:uid="{26B27F98-E81D-49D4-91CA-4C4B7D2EF223}" name="Column8146"/>
    <tableColumn id="8163" xr3:uid="{D7E9078E-ADA5-4A67-A47E-A64958397254}" name="Column8147"/>
    <tableColumn id="8164" xr3:uid="{7FC5C1E2-0F6A-4875-9A3D-3A4D1340ABA8}" name="Column8148"/>
    <tableColumn id="8165" xr3:uid="{69492949-BA8A-4C88-A05A-A99459457184}" name="Column8149"/>
    <tableColumn id="8166" xr3:uid="{7A3777E8-6DDF-428E-81E1-12DC2FC54983}" name="Column8150"/>
    <tableColumn id="8167" xr3:uid="{0A6AB13F-F24C-4F66-B17E-003D9DA7703E}" name="Column8151"/>
    <tableColumn id="8168" xr3:uid="{E9D9381B-0D67-49A5-B893-E8954ACEC55E}" name="Column8152"/>
    <tableColumn id="8169" xr3:uid="{6A8895CD-684A-4826-8A37-F82B9221E61C}" name="Column8153"/>
    <tableColumn id="8170" xr3:uid="{139F9F6F-6BF4-4731-98CE-AE6329113C6A}" name="Column8154"/>
    <tableColumn id="8171" xr3:uid="{4EAEC351-7EED-4A4B-B566-85D65A696E69}" name="Column8155"/>
    <tableColumn id="8172" xr3:uid="{2DD838D0-34AD-4C75-B71D-3AFE6B875175}" name="Column8156"/>
    <tableColumn id="8173" xr3:uid="{549D480D-B9A4-4760-8F7D-5B46E93F8ADB}" name="Column8157"/>
    <tableColumn id="8174" xr3:uid="{6944EB56-BBE4-47F5-BD89-8A6E2ACFA56D}" name="Column8158"/>
    <tableColumn id="8175" xr3:uid="{A6A383E8-35BA-4552-95BF-5CD59A67BB53}" name="Column8159"/>
    <tableColumn id="8176" xr3:uid="{ED77DE69-F5E4-4B38-87AF-312B77FD5EE2}" name="Column8160"/>
    <tableColumn id="8177" xr3:uid="{3FAC1908-27C8-40C7-9DC4-211553FBB1BD}" name="Column8161"/>
    <tableColumn id="8178" xr3:uid="{D4D2AB99-9DCA-4FA5-9C00-A3991A55D470}" name="Column8162"/>
    <tableColumn id="8179" xr3:uid="{42141A6D-F522-49B3-9F8C-BFC387707EE2}" name="Column8163"/>
    <tableColumn id="8180" xr3:uid="{B9C27E89-D711-44C5-80DE-D41D3B1C1A8A}" name="Column8164"/>
    <tableColumn id="8181" xr3:uid="{4A4E1E47-366C-4386-ADBC-0E1C378D26DE}" name="Column8165"/>
    <tableColumn id="8182" xr3:uid="{D0B94892-495F-497B-A602-2A1237C9D266}" name="Column8166"/>
    <tableColumn id="8183" xr3:uid="{84D3DAB5-7FD8-4980-8979-61156564B54F}" name="Column8167"/>
    <tableColumn id="8184" xr3:uid="{D7D169C4-3F09-4F6E-A661-383E556905A7}" name="Column8168"/>
    <tableColumn id="8185" xr3:uid="{70807CFC-BDF8-4397-8FD5-2F41979DB5CE}" name="Column8169"/>
    <tableColumn id="8186" xr3:uid="{01543F03-9767-4E0A-AEB7-21C79BCDFF24}" name="Column8170"/>
    <tableColumn id="8187" xr3:uid="{96CF1CBB-453C-41B0-8ACC-67D8058DD636}" name="Column8171"/>
    <tableColumn id="8188" xr3:uid="{FDD64C97-EB0A-4F71-9AF6-090125485CEE}" name="Column8172"/>
    <tableColumn id="8189" xr3:uid="{8BB19797-8302-45C5-A392-968DCBBB22DF}" name="Column8173"/>
    <tableColumn id="8190" xr3:uid="{5DF4BE9B-7FA4-4001-ADAF-73014CEBB514}" name="Column8174"/>
    <tableColumn id="8191" xr3:uid="{76E434F6-E82F-4893-A37B-82C727F17744}" name="Column8175"/>
    <tableColumn id="8192" xr3:uid="{DB7D73F2-CC20-4599-92EA-0754826B4DFD}" name="Column8176"/>
    <tableColumn id="8193" xr3:uid="{B3FE44C8-3F57-4237-80E5-2BF0EFD9CC87}" name="Column8177"/>
    <tableColumn id="8194" xr3:uid="{A2581A8B-9818-4154-AE0C-8564D419A773}" name="Column8178"/>
    <tableColumn id="8195" xr3:uid="{39A0FA1A-C8AC-4A31-A5B0-2666830B98E6}" name="Column8179"/>
    <tableColumn id="8196" xr3:uid="{FC938146-E9AF-4C0A-B748-7ADD0650C16F}" name="Column8180"/>
    <tableColumn id="8197" xr3:uid="{8140C662-8A25-457A-AF2D-E9B2E70F7F29}" name="Column8181"/>
    <tableColumn id="8198" xr3:uid="{76AD6245-92D9-45D0-9BF1-0847EB7722D6}" name="Column8182"/>
    <tableColumn id="8199" xr3:uid="{760993F5-256D-4195-BE6E-05B9671FBD08}" name="Column8183"/>
    <tableColumn id="8200" xr3:uid="{34A72505-35DF-4D1F-AF60-CD7E6C2A36C7}" name="Column8184"/>
    <tableColumn id="8201" xr3:uid="{C57D6A6D-310C-43E6-99F2-0F2C1C43110A}" name="Column8185"/>
    <tableColumn id="8202" xr3:uid="{B1FFF1C9-D11C-4A33-8BD6-4ECB0E0ABB7C}" name="Column8186"/>
    <tableColumn id="8203" xr3:uid="{7417D818-E559-4152-BD5D-4CBB87AA450A}" name="Column8187"/>
    <tableColumn id="8204" xr3:uid="{3109B384-5AA2-4DD8-BD93-6276AC5CF2FE}" name="Column8188"/>
    <tableColumn id="8205" xr3:uid="{A940DA71-500F-4EFB-9980-C41C45B8DC2F}" name="Column8189"/>
    <tableColumn id="8206" xr3:uid="{3EC46777-1944-4E5E-9ECD-E98A05E65A47}" name="Column8190"/>
    <tableColumn id="8207" xr3:uid="{D5DF4CBD-C4F0-4EDA-8A3B-0A1FA405941F}" name="Column8191"/>
    <tableColumn id="8208" xr3:uid="{D6F0ADF6-126B-484D-9ECB-2EAF1F00A676}" name="Column8192"/>
    <tableColumn id="8209" xr3:uid="{B4B1F25C-8451-42D9-B42B-483F2136302B}" name="Column8193"/>
    <tableColumn id="8210" xr3:uid="{0CDEC69C-B500-487F-8A8C-8E4ABAF0D421}" name="Column8194"/>
    <tableColumn id="8211" xr3:uid="{3377FE13-EF06-4882-A1DF-A3AC6692216C}" name="Column8195"/>
    <tableColumn id="8212" xr3:uid="{BCD1471E-B4EE-4749-B018-FA3FBA813AF3}" name="Column8196"/>
    <tableColumn id="8213" xr3:uid="{FA9C5C95-3D4C-457F-B114-532A062EBD6E}" name="Column8197"/>
    <tableColumn id="8214" xr3:uid="{2C7027FE-69AC-4B97-8BC5-54AB025127DB}" name="Column8198"/>
    <tableColumn id="8215" xr3:uid="{A5F09207-0766-4511-B170-63999A444ABD}" name="Column8199"/>
    <tableColumn id="8216" xr3:uid="{57587ABD-5184-484F-8F57-626C266D4A76}" name="Column8200"/>
    <tableColumn id="8217" xr3:uid="{5B20CA87-F217-4FC5-9846-4A7AD66FF04A}" name="Column8201"/>
    <tableColumn id="8218" xr3:uid="{D6A40153-B388-4C64-BCC0-8F489B8262A0}" name="Column8202"/>
    <tableColumn id="8219" xr3:uid="{CE7270DA-96DA-47A1-A041-497229E3ED1E}" name="Column8203"/>
    <tableColumn id="8220" xr3:uid="{F0373B21-BB84-46EA-9F05-584CF59E5A20}" name="Column8204"/>
    <tableColumn id="8221" xr3:uid="{AB900760-A631-47AC-96F6-67675FFA5DDD}" name="Column8205"/>
    <tableColumn id="8222" xr3:uid="{4CF604E1-6C9E-473B-B546-E9E939872297}" name="Column8206"/>
    <tableColumn id="8223" xr3:uid="{045F21C8-EBAD-4A14-B9B7-3C6EFAB197C5}" name="Column8207"/>
    <tableColumn id="8224" xr3:uid="{2C0D2D80-04F2-454B-A186-22759579C454}" name="Column8208"/>
    <tableColumn id="8225" xr3:uid="{CA496C8D-DEE2-4DBA-848E-766214090F93}" name="Column8209"/>
    <tableColumn id="8226" xr3:uid="{AA725E70-A3CD-4ACD-89E6-4C25DD516A8C}" name="Column8210"/>
    <tableColumn id="8227" xr3:uid="{BE8CDD6D-1A04-47C2-8E65-EFF84BB8ACC8}" name="Column8211"/>
    <tableColumn id="8228" xr3:uid="{B39C2171-1B86-445D-B239-0D1069AD3418}" name="Column8212"/>
    <tableColumn id="8229" xr3:uid="{85857B10-9A86-42DD-9625-1DC3AC780660}" name="Column8213"/>
    <tableColumn id="8230" xr3:uid="{355A83E0-B32A-41D9-8895-7B14EB6AD7A5}" name="Column8214"/>
    <tableColumn id="8231" xr3:uid="{DEBE2EAB-0D29-43DD-B68C-46C66469F0FE}" name="Column8215"/>
    <tableColumn id="8232" xr3:uid="{9391AAFD-11DA-41A0-BC3D-0531099DFCBA}" name="Column8216"/>
    <tableColumn id="8233" xr3:uid="{6802FDFC-1A8D-49D2-B9FF-8C8A654ACF7D}" name="Column8217"/>
    <tableColumn id="8234" xr3:uid="{1150D1D9-38FE-4DAE-A095-0C5FFAF00945}" name="Column8218"/>
    <tableColumn id="8235" xr3:uid="{987CA948-967B-46AB-B161-F722E5B7DB9F}" name="Column8219"/>
    <tableColumn id="8236" xr3:uid="{A2638B2E-5954-401E-A9C9-C4EA248E81C8}" name="Column8220"/>
    <tableColumn id="8237" xr3:uid="{22B97123-2FC0-433E-A492-99743FDA1BB2}" name="Column8221"/>
    <tableColumn id="8238" xr3:uid="{6F216A9E-B770-4F24-BB1C-5113EB705B12}" name="Column8222"/>
    <tableColumn id="8239" xr3:uid="{B79E3FF4-750F-473D-8CCA-EDBDC3651EFD}" name="Column8223"/>
    <tableColumn id="8240" xr3:uid="{24CEA1DD-741E-45AA-9B12-096DCB16387A}" name="Column8224"/>
    <tableColumn id="8241" xr3:uid="{AAC0F204-F4DE-421B-92A5-A7F75981AB2E}" name="Column8225"/>
    <tableColumn id="8242" xr3:uid="{EA099825-515C-48E0-BB5E-A1E288460A95}" name="Column8226"/>
    <tableColumn id="8243" xr3:uid="{A578631D-F52E-4AD9-9A6E-CD40CC0A0352}" name="Column8227"/>
    <tableColumn id="8244" xr3:uid="{40FEA4C3-CA56-42A0-BFBA-655CB873A7D7}" name="Column8228"/>
    <tableColumn id="8245" xr3:uid="{74B4E074-1D4B-4AA2-A6C6-98B9179C0255}" name="Column8229"/>
    <tableColumn id="8246" xr3:uid="{6096518B-6AD0-4C05-B96E-FAC286501EAE}" name="Column8230"/>
    <tableColumn id="8247" xr3:uid="{B0FC5B0C-AB2C-4A00-B643-70BA03A3B7E4}" name="Column8231"/>
    <tableColumn id="8248" xr3:uid="{0189E269-27BC-4F00-B67E-706614F81ED2}" name="Column8232"/>
    <tableColumn id="8249" xr3:uid="{3C936B3E-D237-4CF3-8AFD-80C41EE61618}" name="Column8233"/>
    <tableColumn id="8250" xr3:uid="{816326A2-E40B-4CD5-B974-FD4D4845886B}" name="Column8234"/>
    <tableColumn id="8251" xr3:uid="{C9236D58-34A6-42A8-931D-BB93B2860749}" name="Column8235"/>
    <tableColumn id="8252" xr3:uid="{1E494FB5-4FE2-4490-9829-49658C98B556}" name="Column8236"/>
    <tableColumn id="8253" xr3:uid="{B856D369-BCF2-4D2E-ACF3-B4E4618D8356}" name="Column8237"/>
    <tableColumn id="8254" xr3:uid="{A9A34DB3-B3DA-486F-B28A-568E09E08313}" name="Column8238"/>
    <tableColumn id="8255" xr3:uid="{1D6C68BB-E451-4524-9690-E3385C68843B}" name="Column8239"/>
    <tableColumn id="8256" xr3:uid="{E35D3E63-5A2B-4A87-BC18-874494908F55}" name="Column8240"/>
    <tableColumn id="8257" xr3:uid="{9EEC225A-5B5D-448C-A2C1-DBAFE2595C4F}" name="Column8241"/>
    <tableColumn id="8258" xr3:uid="{AE43CD82-48BC-4A4F-8A0E-F3A90A0C224B}" name="Column8242"/>
    <tableColumn id="8259" xr3:uid="{65C83DB6-C660-4139-B409-0D8D7B85AF75}" name="Column8243"/>
    <tableColumn id="8260" xr3:uid="{92C2A475-AE24-46E4-9783-B72BE71BA459}" name="Column8244"/>
    <tableColumn id="8261" xr3:uid="{8669594D-257C-4FB4-AB31-66242F3B9523}" name="Column8245"/>
    <tableColumn id="8262" xr3:uid="{CE8A38B0-370A-46F1-9F4E-AF71185C248A}" name="Column8246"/>
    <tableColumn id="8263" xr3:uid="{27C1E704-B43E-4363-97CF-7D71A5F48199}" name="Column8247"/>
    <tableColumn id="8264" xr3:uid="{EF581C85-8C6D-4B5E-9704-D66BD8190760}" name="Column8248"/>
    <tableColumn id="8265" xr3:uid="{C3B504EE-54DE-4071-8F47-CE19ADBA7C14}" name="Column8249"/>
    <tableColumn id="8266" xr3:uid="{8F645F2E-1B37-4CB9-9002-AA46E8CCBC94}" name="Column8250"/>
    <tableColumn id="8267" xr3:uid="{F1CB3699-131F-4790-8AC3-A25C5F7919BB}" name="Column8251"/>
    <tableColumn id="8268" xr3:uid="{2E792A82-C0C0-45FE-9351-8994FD604DEB}" name="Column8252"/>
    <tableColumn id="8269" xr3:uid="{988CE575-875C-4406-A758-F8B4E606768F}" name="Column8253"/>
    <tableColumn id="8270" xr3:uid="{3A93DDBE-6C7E-4BC2-856B-BBCD7730FE00}" name="Column8254"/>
    <tableColumn id="8271" xr3:uid="{488B22D0-24A6-4E84-A07D-F49AB020F121}" name="Column8255"/>
    <tableColumn id="8272" xr3:uid="{F1066981-64D5-40ED-8FFE-25AA398EBBC9}" name="Column8256"/>
    <tableColumn id="8273" xr3:uid="{0487D14D-4AA2-4505-A9DE-BF3654DFE894}" name="Column8257"/>
    <tableColumn id="8274" xr3:uid="{58A497BF-C70C-4440-9B47-657F2F959A59}" name="Column8258"/>
    <tableColumn id="8275" xr3:uid="{4F6ADED6-6CB4-4B0B-8692-4455DF384B4D}" name="Column8259"/>
    <tableColumn id="8276" xr3:uid="{F8169147-B998-46D3-A616-E29DC96CAE56}" name="Column8260"/>
    <tableColumn id="8277" xr3:uid="{030E7E14-AE18-4138-B4CF-CBFB68799AE1}" name="Column8261"/>
    <tableColumn id="8278" xr3:uid="{C86E71A3-ECB9-4656-B789-3246469CC526}" name="Column8262"/>
    <tableColumn id="8279" xr3:uid="{B0AA3148-3F99-4ACD-AF1A-6EE2E12638DB}" name="Column8263"/>
    <tableColumn id="8280" xr3:uid="{7BF2F97C-0A2B-4008-A725-09911163165C}" name="Column8264"/>
    <tableColumn id="8281" xr3:uid="{6E839FB3-AACD-4108-BC30-4CEB331D4760}" name="Column8265"/>
    <tableColumn id="8282" xr3:uid="{1A3EA94A-A206-41A1-8116-55BD4FBCF6E3}" name="Column8266"/>
    <tableColumn id="8283" xr3:uid="{3F3D1145-39EF-4459-B945-778BDA83F91E}" name="Column8267"/>
    <tableColumn id="8284" xr3:uid="{FA00DD69-8488-4267-8C9E-DB4067FD8773}" name="Column8268"/>
    <tableColumn id="8285" xr3:uid="{4AECCF3B-5418-42C4-9A46-BA91654569E1}" name="Column8269"/>
    <tableColumn id="8286" xr3:uid="{F315A985-6775-4F44-852C-2440CDA2A85F}" name="Column8270"/>
    <tableColumn id="8287" xr3:uid="{F0CC47FC-1839-426F-80FD-A665BC00F9BC}" name="Column8271"/>
    <tableColumn id="8288" xr3:uid="{DB67B84E-D0E3-4D6D-936B-7C07772135F8}" name="Column8272"/>
    <tableColumn id="8289" xr3:uid="{FE2A112C-D0D3-4365-B78D-64738F85B006}" name="Column8273"/>
    <tableColumn id="8290" xr3:uid="{AE08AC8C-FA34-4BEB-8F9D-C97600707BAA}" name="Column8274"/>
    <tableColumn id="8291" xr3:uid="{01BA3C9F-950E-48C5-A81A-F531F7240304}" name="Column8275"/>
    <tableColumn id="8292" xr3:uid="{5EA0B581-4498-4F0E-A7C8-C0194A0BFB8D}" name="Column8276"/>
    <tableColumn id="8293" xr3:uid="{3DF2FE94-66E6-4E9C-94B9-F23D0CA52283}" name="Column8277"/>
    <tableColumn id="8294" xr3:uid="{A49950DA-9598-4147-A5B9-03785C34DE11}" name="Column8278"/>
    <tableColumn id="8295" xr3:uid="{FE5E9D90-31D6-4A9F-9450-07157E2FFE4B}" name="Column8279"/>
    <tableColumn id="8296" xr3:uid="{8A1F330C-0D41-48A1-9120-71064C15E25E}" name="Column8280"/>
    <tableColumn id="8297" xr3:uid="{443A16C3-5CDD-4100-830D-B8E811B22A81}" name="Column8281"/>
    <tableColumn id="8298" xr3:uid="{CEC58223-3EB1-47D6-8F35-2F0D6FD71B83}" name="Column8282"/>
    <tableColumn id="8299" xr3:uid="{A37BBCF5-78DC-4618-A6BD-1A3FB63E2B6B}" name="Column8283"/>
    <tableColumn id="8300" xr3:uid="{80041C9A-4D46-4031-8802-5AEB958E4976}" name="Column8284"/>
    <tableColumn id="8301" xr3:uid="{E245DC9D-2FF8-4BC2-9AC7-19F12565E549}" name="Column8285"/>
    <tableColumn id="8302" xr3:uid="{1A67C45A-A204-434B-8871-6D9A2A2856BE}" name="Column8286"/>
    <tableColumn id="8303" xr3:uid="{ECA87AA1-C5E4-4670-8823-2CD7BADA837F}" name="Column8287"/>
    <tableColumn id="8304" xr3:uid="{AF5210DD-1A26-4B46-8B63-DC28F80879AB}" name="Column8288"/>
    <tableColumn id="8305" xr3:uid="{14825F88-ECC0-4F7C-970D-459364621EBD}" name="Column8289"/>
    <tableColumn id="8306" xr3:uid="{D128C1D1-B68E-4789-84F4-984EDE9649AD}" name="Column8290"/>
    <tableColumn id="8307" xr3:uid="{C8170015-AA32-4C62-B259-2D620CB6A46A}" name="Column8291"/>
    <tableColumn id="8308" xr3:uid="{A611B819-861B-431E-A29E-322113829972}" name="Column8292"/>
    <tableColumn id="8309" xr3:uid="{0E7DDAE4-2C7E-4E5D-B093-4ECE149A5F3D}" name="Column8293"/>
    <tableColumn id="8310" xr3:uid="{DD098C18-A1B8-4AAB-BE8B-FF0978D488F6}" name="Column8294"/>
    <tableColumn id="8311" xr3:uid="{6AAB67CF-846C-41A9-A1E8-6DFED0667F31}" name="Column8295"/>
    <tableColumn id="8312" xr3:uid="{00B76F23-8523-4660-B34D-8FE686908CA2}" name="Column8296"/>
    <tableColumn id="8313" xr3:uid="{63E94543-8077-47F0-9D5A-17E6A5BED290}" name="Column8297"/>
    <tableColumn id="8314" xr3:uid="{1167526E-6E4E-472B-B6FF-DB28310C74F6}" name="Column8298"/>
    <tableColumn id="8315" xr3:uid="{54D08E8C-1E11-4CE9-A77D-4E0BD5120C0F}" name="Column8299"/>
    <tableColumn id="8316" xr3:uid="{0CCD1DBA-89AB-4429-B943-8C584DC2691B}" name="Column8300"/>
    <tableColumn id="8317" xr3:uid="{DD1EFC10-2515-4DCC-AFE2-A0FBFC57B668}" name="Column8301"/>
    <tableColumn id="8318" xr3:uid="{61C0C2DF-4BEA-4572-9E73-9B0F103F217C}" name="Column8302"/>
    <tableColumn id="8319" xr3:uid="{501BDD9A-D028-4895-97E4-0374AFBA78C8}" name="Column8303"/>
    <tableColumn id="8320" xr3:uid="{FB733035-C1C3-45C2-A934-818FDB30ADA4}" name="Column8304"/>
    <tableColumn id="8321" xr3:uid="{7FB433E8-1443-41A6-9ABA-92E73E484999}" name="Column8305"/>
    <tableColumn id="8322" xr3:uid="{C9B4AB8A-0617-4DE8-811A-F23BDF94E0B8}" name="Column8306"/>
    <tableColumn id="8323" xr3:uid="{27F59AA9-E02B-4C0C-8D7B-E40509725AD0}" name="Column8307"/>
    <tableColumn id="8324" xr3:uid="{4BEA027C-8845-4B24-90EB-7266DFE6BC2B}" name="Column8308"/>
    <tableColumn id="8325" xr3:uid="{5C11B920-BD2D-433D-8108-48B3C1A2EDFD}" name="Column8309"/>
    <tableColumn id="8326" xr3:uid="{2A00EC3F-466F-4811-A800-53DC3D3761B1}" name="Column8310"/>
    <tableColumn id="8327" xr3:uid="{9FBE5FA8-AC09-4755-847D-C8BB194F26CA}" name="Column8311"/>
    <tableColumn id="8328" xr3:uid="{088C0CB8-1A7A-4C35-BF7A-3912DBB0E72B}" name="Column8312"/>
    <tableColumn id="8329" xr3:uid="{0E2EAA98-AB9D-43D0-B867-B0C6FD70BD29}" name="Column8313"/>
    <tableColumn id="8330" xr3:uid="{F785D52A-98B4-45C8-A186-F4B99A87D1E3}" name="Column8314"/>
    <tableColumn id="8331" xr3:uid="{8810D0A7-5FA2-43C4-B957-F59CAB21EAC9}" name="Column8315"/>
    <tableColumn id="8332" xr3:uid="{A924F869-643A-4C2E-98F6-9FF43B4E771A}" name="Column8316"/>
    <tableColumn id="8333" xr3:uid="{884BFDBE-87A5-4DE8-919D-505EA309F2CE}" name="Column8317"/>
    <tableColumn id="8334" xr3:uid="{6AED72F3-A893-456D-A0F0-1E6CB02DEF13}" name="Column8318"/>
    <tableColumn id="8335" xr3:uid="{14161745-426D-4E2A-B96A-CD8001D9D79F}" name="Column8319"/>
    <tableColumn id="8336" xr3:uid="{DB6FB91B-FC64-4261-9A89-FAC4F7306455}" name="Column8320"/>
    <tableColumn id="8337" xr3:uid="{C4760AE8-06B4-4539-B8AF-1407D941A798}" name="Column8321"/>
    <tableColumn id="8338" xr3:uid="{D758689C-7F7D-4314-9BDA-6EC39D3CC248}" name="Column8322"/>
    <tableColumn id="8339" xr3:uid="{3821F13D-986D-4DA4-8DAA-A2714C7B149B}" name="Column8323"/>
    <tableColumn id="8340" xr3:uid="{7D9485F9-2A16-4193-958A-5ECE48365BC5}" name="Column8324"/>
    <tableColumn id="8341" xr3:uid="{5309036D-41E4-4772-AB3B-F7F2B92A5278}" name="Column8325"/>
    <tableColumn id="8342" xr3:uid="{6D9E4287-E728-4589-AADC-DF48EA730451}" name="Column8326"/>
    <tableColumn id="8343" xr3:uid="{C455483C-DC38-4B2F-B88A-BFCAAEEE8121}" name="Column8327"/>
    <tableColumn id="8344" xr3:uid="{48A61279-DAD4-4B26-B0A8-2D98E1B5DA5C}" name="Column8328"/>
    <tableColumn id="8345" xr3:uid="{94BFECAD-A76F-43A9-A3FE-8DDBEEEAE612}" name="Column8329"/>
    <tableColumn id="8346" xr3:uid="{77B3F48C-1933-48D2-A877-BEDE378C7525}" name="Column8330"/>
    <tableColumn id="8347" xr3:uid="{234F9338-962E-4B0A-8FFB-47CCCCCD638E}" name="Column8331"/>
    <tableColumn id="8348" xr3:uid="{A76DCBCF-44E6-4B75-963B-D8F3173BCE05}" name="Column8332"/>
    <tableColumn id="8349" xr3:uid="{91DB9DC1-01A8-4174-98AB-FD4FB8DB5265}" name="Column8333"/>
    <tableColumn id="8350" xr3:uid="{D8AC5D4C-1F53-417F-B89B-B0F79B90601A}" name="Column8334"/>
    <tableColumn id="8351" xr3:uid="{0691B8F0-ABBB-4ACD-BF66-7C336FCB6FCF}" name="Column8335"/>
    <tableColumn id="8352" xr3:uid="{1EC0AE13-BE8F-4CBA-90AA-9699191ABDFA}" name="Column8336"/>
    <tableColumn id="8353" xr3:uid="{60E72740-03A2-43D6-A3CE-81F4D773D942}" name="Column8337"/>
    <tableColumn id="8354" xr3:uid="{F9EFDC68-A14E-4075-A510-973473B248EF}" name="Column8338"/>
    <tableColumn id="8355" xr3:uid="{65BC7C4F-43BA-45CD-B10C-BB98906AEA62}" name="Column8339"/>
    <tableColumn id="8356" xr3:uid="{9A63B7F6-1165-4043-B8D4-DB675143D4A4}" name="Column8340"/>
    <tableColumn id="8357" xr3:uid="{1F531655-8697-4504-8649-76CBC4D76E68}" name="Column8341"/>
    <tableColumn id="8358" xr3:uid="{EDDB943A-B655-4275-A3A0-16F814EE63F2}" name="Column8342"/>
    <tableColumn id="8359" xr3:uid="{80255BB1-80A1-4283-9B4C-7E59D716C112}" name="Column8343"/>
    <tableColumn id="8360" xr3:uid="{EBE1067D-0D04-4D58-B0FE-6F7079F5F990}" name="Column8344"/>
    <tableColumn id="8361" xr3:uid="{0465C641-BD07-4FE4-9561-661670BC8349}" name="Column8345"/>
    <tableColumn id="8362" xr3:uid="{75D73A84-73FD-42BD-94D9-7B3FB995DD55}" name="Column8346"/>
    <tableColumn id="8363" xr3:uid="{38AAAAE1-3250-4A88-A44B-A18DE7374B25}" name="Column8347"/>
    <tableColumn id="8364" xr3:uid="{36F185AA-6581-4F4F-87C7-618672886818}" name="Column8348"/>
    <tableColumn id="8365" xr3:uid="{4218F6AC-25F9-4B47-BE10-ABA8CE471532}" name="Column8349"/>
    <tableColumn id="8366" xr3:uid="{FC16C652-755D-45BE-AF1F-2BF26A9B9821}" name="Column8350"/>
    <tableColumn id="8367" xr3:uid="{29CFC689-76CA-4CAD-8918-12990A842168}" name="Column8351"/>
    <tableColumn id="8368" xr3:uid="{7B2BC4EB-410D-4C4E-ABD1-371FF0B05EBB}" name="Column8352"/>
    <tableColumn id="8369" xr3:uid="{073F8BEB-757F-4AAA-BD40-DD8D0CA32D39}" name="Column8353"/>
    <tableColumn id="8370" xr3:uid="{B0B7F2D3-2428-4E6B-94D4-A0FA7E3104C1}" name="Column8354"/>
    <tableColumn id="8371" xr3:uid="{1903F488-0DB6-4534-9BAB-67D9E24C0ECA}" name="Column8355"/>
    <tableColumn id="8372" xr3:uid="{154FA79B-EAE3-4161-ACD1-8A8FA1F93B84}" name="Column8356"/>
    <tableColumn id="8373" xr3:uid="{EC6139C0-56FC-4D7A-B97E-35528F2B35C8}" name="Column8357"/>
    <tableColumn id="8374" xr3:uid="{CA07D26C-B53E-4AD8-88F5-EEDC387E2784}" name="Column8358"/>
    <tableColumn id="8375" xr3:uid="{426C2F33-235A-4341-8227-ADD36D11790D}" name="Column8359"/>
    <tableColumn id="8376" xr3:uid="{24E808D0-CA21-4EDB-B755-E909508FFC64}" name="Column8360"/>
    <tableColumn id="8377" xr3:uid="{DB12F0A5-DAB7-437C-9D28-1F5A7709E8F8}" name="Column8361"/>
    <tableColumn id="8378" xr3:uid="{9AB9F8DA-0EC7-41F2-BB36-DE0A5B3E3A78}" name="Column8362"/>
    <tableColumn id="8379" xr3:uid="{1486D31A-0EEA-4F3F-91FB-466563158F68}" name="Column8363"/>
    <tableColumn id="8380" xr3:uid="{54653765-1BE3-423B-8805-4AD33410A6A9}" name="Column8364"/>
    <tableColumn id="8381" xr3:uid="{2F5F69C0-ADB2-420E-8DB8-CA3B7CE90028}" name="Column8365"/>
    <tableColumn id="8382" xr3:uid="{82BE6A63-2471-4C03-9BE3-1E697D5EEED8}" name="Column8366"/>
    <tableColumn id="8383" xr3:uid="{27E5CDA7-BF23-4340-A96C-23C09D205EC6}" name="Column8367"/>
    <tableColumn id="8384" xr3:uid="{FBF624E2-DCD3-4EB3-B747-1170B060AE6D}" name="Column8368"/>
    <tableColumn id="8385" xr3:uid="{016F58CD-0A6A-4A6D-BEDD-BB59C8BEB743}" name="Column8369"/>
    <tableColumn id="8386" xr3:uid="{20231E5C-7867-4395-970C-D2D4B0615F92}" name="Column8370"/>
    <tableColumn id="8387" xr3:uid="{B29B7DD0-81B8-4316-9088-30E969D30BCE}" name="Column8371"/>
    <tableColumn id="8388" xr3:uid="{904E4B90-BFD5-42AA-99A2-C80EDB601910}" name="Column8372"/>
    <tableColumn id="8389" xr3:uid="{65ED0744-9B10-49AE-BFC8-161A0DD17FC4}" name="Column8373"/>
    <tableColumn id="8390" xr3:uid="{AF0F6C81-884C-43A7-973D-ACE3E2603852}" name="Column8374"/>
    <tableColumn id="8391" xr3:uid="{79C33633-6AB8-4BD0-92CF-79CD36D8A375}" name="Column8375"/>
    <tableColumn id="8392" xr3:uid="{F4D6F55A-AECA-49C8-A054-4A177F5E258D}" name="Column8376"/>
    <tableColumn id="8393" xr3:uid="{61B4A76A-1E94-4C4E-9CD1-BF45B0700F5C}" name="Column8377"/>
    <tableColumn id="8394" xr3:uid="{D483D64B-8F86-4E02-BB82-7B384DC8F581}" name="Column8378"/>
    <tableColumn id="8395" xr3:uid="{9B5B9AE7-EA23-49D6-BD90-D05948E0C9DC}" name="Column8379"/>
    <tableColumn id="8396" xr3:uid="{BC5937E0-E32E-4937-A339-FD81747D0E01}" name="Column8380"/>
    <tableColumn id="8397" xr3:uid="{3F3798A4-D31F-4AB7-A752-145E023E2BC8}" name="Column8381"/>
    <tableColumn id="8398" xr3:uid="{A5412516-3E86-4E55-99F2-96CAA4EAF55A}" name="Column8382"/>
    <tableColumn id="8399" xr3:uid="{D449B403-BB89-4F0F-9604-4749ACC988B2}" name="Column8383"/>
    <tableColumn id="8400" xr3:uid="{2C55912F-5C1A-4A78-9149-A46EA8DB0C2D}" name="Column8384"/>
    <tableColumn id="8401" xr3:uid="{7E55E811-99E8-4A44-9E43-4CFFEF328015}" name="Column8385"/>
    <tableColumn id="8402" xr3:uid="{FD29F1CB-7BFA-4763-B936-28933C27682F}" name="Column8386"/>
    <tableColumn id="8403" xr3:uid="{4F1A6415-6633-4B59-952F-96DBBD621A74}" name="Column8387"/>
    <tableColumn id="8404" xr3:uid="{478A7B0B-1073-4EF2-88C4-91126714E7C7}" name="Column8388"/>
    <tableColumn id="8405" xr3:uid="{2C5B5891-618F-49A4-A4CC-AA681D09EBC6}" name="Column8389"/>
    <tableColumn id="8406" xr3:uid="{E17CA385-370B-4418-AF6B-33AF0539F769}" name="Column8390"/>
    <tableColumn id="8407" xr3:uid="{ECA54227-9E84-488D-AE07-6F9BF083B2D5}" name="Column8391"/>
    <tableColumn id="8408" xr3:uid="{3E2AD46B-A13A-4AC8-AF56-2653666306B4}" name="Column8392"/>
    <tableColumn id="8409" xr3:uid="{40512548-5090-4782-80E8-11899119980F}" name="Column8393"/>
    <tableColumn id="8410" xr3:uid="{10349658-E102-4F03-B7EA-AF5F9A84361F}" name="Column8394"/>
    <tableColumn id="8411" xr3:uid="{6BEC1E1C-7BBD-4672-B718-3035B5527795}" name="Column8395"/>
    <tableColumn id="8412" xr3:uid="{14B5CC45-B8B3-433F-A702-FFFF70E2D3FB}" name="Column8396"/>
    <tableColumn id="8413" xr3:uid="{CE607567-3A3C-44EB-A4E6-B7C2B9526CCF}" name="Column8397"/>
    <tableColumn id="8414" xr3:uid="{AC635C81-17A5-4FA8-91B6-A398B90CAC55}" name="Column8398"/>
    <tableColumn id="8415" xr3:uid="{CD468311-A8E2-476B-BE6D-041B7DD710BB}" name="Column8399"/>
    <tableColumn id="8416" xr3:uid="{4A01D8B3-C258-4A2B-8AB5-BA4AB9D6C364}" name="Column8400"/>
    <tableColumn id="8417" xr3:uid="{580EE006-E8C4-4E05-99F5-AA1609070525}" name="Column8401"/>
    <tableColumn id="8418" xr3:uid="{2E3780CD-D79E-4AB2-8CB9-F6A3FA025F2A}" name="Column8402"/>
    <tableColumn id="8419" xr3:uid="{86C307B2-6B0A-43AD-9821-2FE565A228C8}" name="Column8403"/>
    <tableColumn id="8420" xr3:uid="{19E4E347-1002-4C87-ADED-8CF5E886B0B3}" name="Column8404"/>
    <tableColumn id="8421" xr3:uid="{AF03984E-E637-4486-AF46-26921E468E04}" name="Column8405"/>
    <tableColumn id="8422" xr3:uid="{A2A04C64-200E-4474-91BD-9382B1B4D1E4}" name="Column8406"/>
    <tableColumn id="8423" xr3:uid="{3A417554-952B-4D01-9541-46C96C3BD598}" name="Column8407"/>
    <tableColumn id="8424" xr3:uid="{3B387D73-76E0-4AEA-B47D-01D64AD59061}" name="Column8408"/>
    <tableColumn id="8425" xr3:uid="{36D35906-AF8A-4BA6-A145-0008A24BD36E}" name="Column8409"/>
    <tableColumn id="8426" xr3:uid="{CC43CC35-23EA-4F0F-A840-2C3995F0169D}" name="Column8410"/>
    <tableColumn id="8427" xr3:uid="{979FC973-0B72-46A2-BC50-EE7E61600738}" name="Column8411"/>
    <tableColumn id="8428" xr3:uid="{0A3BF639-59D4-4530-BF41-37279A41E2F1}" name="Column8412"/>
    <tableColumn id="8429" xr3:uid="{78457207-4886-42D8-9FE5-1AFA5073FBDD}" name="Column8413"/>
    <tableColumn id="8430" xr3:uid="{773FCEFD-6410-40F8-842D-47F1EC389006}" name="Column8414"/>
    <tableColumn id="8431" xr3:uid="{FE02F8B1-0C27-4E41-B385-FFB099162809}" name="Column8415"/>
    <tableColumn id="8432" xr3:uid="{21E85314-3EEF-4E3B-B125-4EE78ED468FC}" name="Column8416"/>
    <tableColumn id="8433" xr3:uid="{12488A8B-3935-4260-A86A-F4AD0E6B0A8F}" name="Column8417"/>
    <tableColumn id="8434" xr3:uid="{287B80A8-5D82-41F6-9444-BB0CCB54FCB6}" name="Column8418"/>
    <tableColumn id="8435" xr3:uid="{356EABE0-5AF0-41BF-BBAC-AA1A11AC6CDD}" name="Column8419"/>
    <tableColumn id="8436" xr3:uid="{15198AA7-F929-45A5-89F0-708BED55FB9D}" name="Column8420"/>
    <tableColumn id="8437" xr3:uid="{491AE5E7-4A5B-4939-A7F3-8008FBE06C5B}" name="Column8421"/>
    <tableColumn id="8438" xr3:uid="{7395C6FB-1FE3-4417-B8C1-9CE8B6D61330}" name="Column8422"/>
    <tableColumn id="8439" xr3:uid="{48638A21-4F8D-4D76-9C90-90BEF47DB1C1}" name="Column8423"/>
    <tableColumn id="8440" xr3:uid="{8A94E5B0-D9AD-42C2-B3FD-9AA7B3AD057C}" name="Column8424"/>
    <tableColumn id="8441" xr3:uid="{DBCA85C3-CF19-45C0-AF07-457529EACAC6}" name="Column8425"/>
    <tableColumn id="8442" xr3:uid="{1DD7F391-968B-47A2-BEC9-D73927EF8B31}" name="Column8426"/>
    <tableColumn id="8443" xr3:uid="{64075EFA-A16D-4D6F-8053-185725EF5F8F}" name="Column8427"/>
    <tableColumn id="8444" xr3:uid="{59419C3B-E86D-4DAB-83B4-8596EC0276D3}" name="Column8428"/>
    <tableColumn id="8445" xr3:uid="{1DA6FA0D-6A2C-4581-BFD2-132727266854}" name="Column8429"/>
    <tableColumn id="8446" xr3:uid="{D6DC7F23-0EC7-4493-BA89-9729A7059F4A}" name="Column8430"/>
    <tableColumn id="8447" xr3:uid="{3996E3C0-52E4-492C-9FC5-6D9943EE9282}" name="Column8431"/>
    <tableColumn id="8448" xr3:uid="{4646EE6A-199E-49A4-A66B-C1748DCABEF0}" name="Column8432"/>
    <tableColumn id="8449" xr3:uid="{21EF7EA2-4091-4C73-B1F6-FC0D4C8862DB}" name="Column8433"/>
    <tableColumn id="8450" xr3:uid="{959FA2A8-1EBB-4A88-BCD8-4839E1505EE5}" name="Column8434"/>
    <tableColumn id="8451" xr3:uid="{8440337A-608B-491C-B7FC-7C0F40599BDD}" name="Column8435"/>
    <tableColumn id="8452" xr3:uid="{4C9A16C9-D82B-45C2-9025-CA2AB38D48B7}" name="Column8436"/>
    <tableColumn id="8453" xr3:uid="{5B6F9D92-FE61-4886-95AE-93338EB352BA}" name="Column8437"/>
    <tableColumn id="8454" xr3:uid="{2A2D1874-B069-4602-886C-0F72903DA8D6}" name="Column8438"/>
    <tableColumn id="8455" xr3:uid="{BDCF6090-E4DF-466F-879B-E975E63A0CFB}" name="Column8439"/>
    <tableColumn id="8456" xr3:uid="{8136BEC0-BE34-43B5-9360-36DDACD44075}" name="Column8440"/>
    <tableColumn id="8457" xr3:uid="{B771A831-B766-4A8A-BD76-AAC205AB6869}" name="Column8441"/>
    <tableColumn id="8458" xr3:uid="{1B2CE753-815E-436B-8A6E-44FF2EF135E5}" name="Column8442"/>
    <tableColumn id="8459" xr3:uid="{33AC3D26-585B-4286-BB8B-5E0F58EF9951}" name="Column8443"/>
    <tableColumn id="8460" xr3:uid="{2F8C8267-865E-4176-9E1F-7CF5671CAF9C}" name="Column8444"/>
    <tableColumn id="8461" xr3:uid="{11EAA90E-C8FF-4F89-A158-32400008B904}" name="Column8445"/>
    <tableColumn id="8462" xr3:uid="{06D09818-D864-4ED4-A80F-CB2C832E6EDF}" name="Column8446"/>
    <tableColumn id="8463" xr3:uid="{5815FCBF-7C4D-4727-B556-D7096B0FA730}" name="Column8447"/>
    <tableColumn id="8464" xr3:uid="{269EFBAE-936C-476C-A36B-D0D1F33AA0BA}" name="Column8448"/>
    <tableColumn id="8465" xr3:uid="{3F379C69-D550-4D22-A3EA-2F0A7031D8E3}" name="Column8449"/>
    <tableColumn id="8466" xr3:uid="{32D2800B-C68A-4721-B98D-392B462BE8B6}" name="Column8450"/>
    <tableColumn id="8467" xr3:uid="{8A92E3BC-33F0-4DB1-BB80-0ACA1341AB6D}" name="Column8451"/>
    <tableColumn id="8468" xr3:uid="{3F739F62-9D98-474E-88A3-D869B298DF2A}" name="Column8452"/>
    <tableColumn id="8469" xr3:uid="{8F592A9C-0538-438E-BD0A-2150C505898C}" name="Column8453"/>
    <tableColumn id="8470" xr3:uid="{7701216D-F191-483D-9074-637468693914}" name="Column8454"/>
    <tableColumn id="8471" xr3:uid="{4859F10A-7F0C-45D9-84E7-C6D45441D1A6}" name="Column8455"/>
    <tableColumn id="8472" xr3:uid="{FB9E8A2D-13F5-457E-9D89-3952A0AD0BC0}" name="Column8456"/>
    <tableColumn id="8473" xr3:uid="{F56965C3-B033-4485-B3A0-FF41928A5665}" name="Column8457"/>
    <tableColumn id="8474" xr3:uid="{B06CAE0A-412C-4ACB-A8BC-B03040B4A221}" name="Column8458"/>
    <tableColumn id="8475" xr3:uid="{98A36D43-BB07-411C-A8EC-93C60D07161F}" name="Column8459"/>
    <tableColumn id="8476" xr3:uid="{E7A9C2DB-4C2B-47BC-B611-F536E71527AE}" name="Column8460"/>
    <tableColumn id="8477" xr3:uid="{E37905B9-3235-461F-9F6C-696CB8026D78}" name="Column8461"/>
    <tableColumn id="8478" xr3:uid="{CE7A899B-E963-41DC-AE70-CFA5C0E668FF}" name="Column8462"/>
    <tableColumn id="8479" xr3:uid="{D5FC4E56-B3E8-4D63-B66B-119C42CB5A72}" name="Column8463"/>
    <tableColumn id="8480" xr3:uid="{93D5733F-70FA-438D-94A3-A40F877095C6}" name="Column8464"/>
    <tableColumn id="8481" xr3:uid="{6BF7F743-7927-48A5-A2D2-B628D0388251}" name="Column8465"/>
    <tableColumn id="8482" xr3:uid="{919C8A39-49E2-4987-8E71-08D556955660}" name="Column8466"/>
    <tableColumn id="8483" xr3:uid="{AD0D12F2-514E-4AB3-940F-4E2E8F545F5D}" name="Column8467"/>
    <tableColumn id="8484" xr3:uid="{5CB1D050-4A17-4FBA-A667-F91D4A05EF00}" name="Column8468"/>
    <tableColumn id="8485" xr3:uid="{861312D2-855C-4A05-8332-CCE8DFC35193}" name="Column8469"/>
    <tableColumn id="8486" xr3:uid="{DA80E0B6-3A6A-42A7-8C0B-B783838C6C2D}" name="Column8470"/>
    <tableColumn id="8487" xr3:uid="{79AF61F1-ED88-4897-9AF1-818A46A73A86}" name="Column8471"/>
    <tableColumn id="8488" xr3:uid="{360350C1-64DD-4219-87A9-F5E3B58566D6}" name="Column8472"/>
    <tableColumn id="8489" xr3:uid="{7FB40CEF-B4FC-4F9C-B6B4-0A5BC18F72DA}" name="Column8473"/>
    <tableColumn id="8490" xr3:uid="{BEFB4866-E0C1-49CD-A033-B805F8495893}" name="Column8474"/>
    <tableColumn id="8491" xr3:uid="{A84865ED-F080-42CE-97CB-41A9B70644B0}" name="Column8475"/>
    <tableColumn id="8492" xr3:uid="{FBFBE00C-0C02-464F-800D-DD955B43CA4F}" name="Column8476"/>
    <tableColumn id="8493" xr3:uid="{B1405962-3B8E-4E1A-AFC7-82EBC0BD5F40}" name="Column8477"/>
    <tableColumn id="8494" xr3:uid="{1B70F107-1125-467E-8389-E622762E3ABF}" name="Column8478"/>
    <tableColumn id="8495" xr3:uid="{4F3C23AD-5D7D-4DCE-8DE7-067D81758AA0}" name="Column8479"/>
    <tableColumn id="8496" xr3:uid="{53B874A0-F62B-4549-91E7-2E1081BACF18}" name="Column8480"/>
    <tableColumn id="8497" xr3:uid="{565E33D5-0D91-439E-A38C-ED100ADB8B63}" name="Column8481"/>
    <tableColumn id="8498" xr3:uid="{2BB19046-EA0D-4C84-A690-E81B698E76D8}" name="Column8482"/>
    <tableColumn id="8499" xr3:uid="{69E36F83-A5A6-4E1A-A555-85B470046FCA}" name="Column8483"/>
    <tableColumn id="8500" xr3:uid="{D837D9B9-3890-441D-BC40-7CD87AB58CF8}" name="Column8484"/>
    <tableColumn id="8501" xr3:uid="{D91CA7D7-4706-4E04-9304-0A8EA42BA5A2}" name="Column8485"/>
    <tableColumn id="8502" xr3:uid="{405064E1-18B5-43CE-BC34-080E2BA60AE7}" name="Column8486"/>
    <tableColumn id="8503" xr3:uid="{A4CF6FDF-3242-441F-B05B-24C102547AB8}" name="Column8487"/>
    <tableColumn id="8504" xr3:uid="{1CE40D18-5009-42A4-B5C9-642B999581AD}" name="Column8488"/>
    <tableColumn id="8505" xr3:uid="{0FEBB39D-1998-4D91-B27C-81894E56BF0F}" name="Column8489"/>
    <tableColumn id="8506" xr3:uid="{BE608516-2468-4D3D-B15D-0A68A9997C26}" name="Column8490"/>
    <tableColumn id="8507" xr3:uid="{13895B39-5034-4DCC-A0BF-5512C38EF97C}" name="Column8491"/>
    <tableColumn id="8508" xr3:uid="{2FF5BA9C-96D2-45D3-805A-A7622641779D}" name="Column8492"/>
    <tableColumn id="8509" xr3:uid="{30098FA5-5EC0-4BA6-ABBD-A7BD84CDF10E}" name="Column8493"/>
    <tableColumn id="8510" xr3:uid="{A54CBB66-05E7-4F64-B219-A2BA6E4EAF7F}" name="Column8494"/>
    <tableColumn id="8511" xr3:uid="{8187AC4F-F1C9-4A24-814D-DB8F6F31D094}" name="Column8495"/>
    <tableColumn id="8512" xr3:uid="{4D198C3F-1400-4F78-A583-8851D6290B22}" name="Column8496"/>
    <tableColumn id="8513" xr3:uid="{A79EEEBE-4613-43DC-B7EA-F7D15489ADB7}" name="Column8497"/>
    <tableColumn id="8514" xr3:uid="{A0B21BD3-47E2-4DBC-8201-4A149BE3D75F}" name="Column8498"/>
    <tableColumn id="8515" xr3:uid="{1AB615E6-9266-4ABC-A23C-62E1D67C258D}" name="Column8499"/>
    <tableColumn id="8516" xr3:uid="{CC1C9C31-C6E2-438E-825A-9CD99F93A5B6}" name="Column8500"/>
    <tableColumn id="8517" xr3:uid="{8F93BFBC-1F7F-433D-B37D-8E6B87299E94}" name="Column8501"/>
    <tableColumn id="8518" xr3:uid="{A5D65477-F095-44AC-BE94-A7B172ECB207}" name="Column8502"/>
    <tableColumn id="8519" xr3:uid="{1B044F41-D6FD-4A16-BDAA-4B71908FF176}" name="Column8503"/>
    <tableColumn id="8520" xr3:uid="{11223019-FE68-4D1F-9F76-A1B37CEFBE53}" name="Column8504"/>
    <tableColumn id="8521" xr3:uid="{1D444759-7CD6-4067-A040-042C3F788CD6}" name="Column8505"/>
    <tableColumn id="8522" xr3:uid="{795915F6-EDB5-4D28-B2C3-1F145C0ECD08}" name="Column8506"/>
    <tableColumn id="8523" xr3:uid="{E5C9E143-D6B3-49FB-8BCB-CDD9C09F8D7E}" name="Column8507"/>
    <tableColumn id="8524" xr3:uid="{5A716C7F-F239-4F2B-9ED7-4988F664A9FF}" name="Column8508"/>
    <tableColumn id="8525" xr3:uid="{5A17F9A7-D273-46BA-97EA-EAB97DD4417C}" name="Column8509"/>
    <tableColumn id="8526" xr3:uid="{FEC402CE-BDC0-4DC8-9E86-A8DB2F8819A9}" name="Column8510"/>
    <tableColumn id="8527" xr3:uid="{39198A5E-A9F4-4BBF-9A26-FC79385F7581}" name="Column8511"/>
    <tableColumn id="8528" xr3:uid="{3C33080A-818B-4B01-A448-E9A9359D196C}" name="Column8512"/>
    <tableColumn id="8529" xr3:uid="{3AB8E38D-9B5D-4ED1-BB17-ADD39E6D5FC7}" name="Column8513"/>
    <tableColumn id="8530" xr3:uid="{6426EDEA-CF02-4742-B4F2-A9C2B5D2A9E3}" name="Column8514"/>
    <tableColumn id="8531" xr3:uid="{A06FFD33-12B5-4C57-AE55-1C70FC1C5FAB}" name="Column8515"/>
    <tableColumn id="8532" xr3:uid="{751FD40F-69C9-4670-A5B4-93043F6D95D9}" name="Column8516"/>
    <tableColumn id="8533" xr3:uid="{D3B04C19-344F-48C6-941F-403D59E2EE77}" name="Column8517"/>
    <tableColumn id="8534" xr3:uid="{970EE6F0-F184-40B6-94AF-026D77A9070F}" name="Column8518"/>
    <tableColumn id="8535" xr3:uid="{CFB22F5A-64EE-41EF-87C5-8838A7BD0218}" name="Column8519"/>
    <tableColumn id="8536" xr3:uid="{FF3290FC-6B1D-46FC-830C-B38FE00BD22B}" name="Column8520"/>
    <tableColumn id="8537" xr3:uid="{AEC58F31-91A5-4671-8053-7551AFE97E81}" name="Column8521"/>
    <tableColumn id="8538" xr3:uid="{29571695-EC80-4A8F-9D82-08E4169A18BA}" name="Column8522"/>
    <tableColumn id="8539" xr3:uid="{5BBC898A-1597-499A-B5B8-A1D038C2492C}" name="Column8523"/>
    <tableColumn id="8540" xr3:uid="{3B1E88F7-D0DF-42DD-86E3-AAB214158884}" name="Column8524"/>
    <tableColumn id="8541" xr3:uid="{6956FCAB-A17C-4726-A574-2C7AB12A4827}" name="Column8525"/>
    <tableColumn id="8542" xr3:uid="{3AE12747-C76F-435F-AC7B-D39885EB9159}" name="Column8526"/>
    <tableColumn id="8543" xr3:uid="{DF9599E6-BC7A-4C71-88D1-11B7685E3199}" name="Column8527"/>
    <tableColumn id="8544" xr3:uid="{FCA52E6A-0F83-4CED-8206-82CD6CBDC6A5}" name="Column8528"/>
    <tableColumn id="8545" xr3:uid="{CD044714-4C72-4188-A75B-A7C18F277AA3}" name="Column8529"/>
    <tableColumn id="8546" xr3:uid="{C44FD222-7F34-4E3E-AE44-B25BC2DC9785}" name="Column8530"/>
    <tableColumn id="8547" xr3:uid="{ACDB2AAC-5905-42FB-96FB-30150C8D0546}" name="Column8531"/>
    <tableColumn id="8548" xr3:uid="{91BE5358-632F-4B00-BB64-248B26011F8B}" name="Column8532"/>
    <tableColumn id="8549" xr3:uid="{FD1A8498-F343-436B-8C43-10A4D3B1F080}" name="Column8533"/>
    <tableColumn id="8550" xr3:uid="{328529ED-F48D-4BBE-A684-4E66C616787E}" name="Column8534"/>
    <tableColumn id="8551" xr3:uid="{86DBFE6C-7470-40F6-B510-3AEFC59A9029}" name="Column8535"/>
    <tableColumn id="8552" xr3:uid="{8A3FFA0F-4802-4BFE-98E8-2E878BAF42C5}" name="Column8536"/>
    <tableColumn id="8553" xr3:uid="{BE37B74A-A16E-4A62-AE42-33D0B7FA4774}" name="Column8537"/>
    <tableColumn id="8554" xr3:uid="{0DEAC7AF-1C6C-4825-958D-BBBB48FF7F5F}" name="Column8538"/>
    <tableColumn id="8555" xr3:uid="{7262E4C3-862A-4D4C-8CEE-3B6AD5034145}" name="Column8539"/>
    <tableColumn id="8556" xr3:uid="{A135B008-F28E-4769-AC34-801D18F2689B}" name="Column8540"/>
    <tableColumn id="8557" xr3:uid="{CCBFC732-67A5-4B93-BE1B-C2758A61F8B8}" name="Column8541"/>
    <tableColumn id="8558" xr3:uid="{0457AD7B-65C8-4D4A-964A-6C9E49C40148}" name="Column8542"/>
    <tableColumn id="8559" xr3:uid="{E90F5373-FEDE-4733-9F13-22FD6CD18122}" name="Column8543"/>
    <tableColumn id="8560" xr3:uid="{ACD9C162-997B-4564-9D5A-47956102FC29}" name="Column8544"/>
    <tableColumn id="8561" xr3:uid="{70EC6BED-A8C9-46A5-BE7E-D54B799511FF}" name="Column8545"/>
    <tableColumn id="8562" xr3:uid="{7394033E-FD50-40BB-AE06-BD5D004D6625}" name="Column8546"/>
    <tableColumn id="8563" xr3:uid="{FC2CDD5A-4A8A-4F3D-A978-55490059F140}" name="Column8547"/>
    <tableColumn id="8564" xr3:uid="{D0D52F1B-1EFB-4E3F-9BA3-63D3AC401A52}" name="Column8548"/>
    <tableColumn id="8565" xr3:uid="{3D7195CA-2FF6-438D-B5B0-A8454A1B2CDD}" name="Column8549"/>
    <tableColumn id="8566" xr3:uid="{70CF1CB1-F639-4E65-AB67-40494783B218}" name="Column8550"/>
    <tableColumn id="8567" xr3:uid="{5DF1D489-C2B2-421D-81C9-773E532996E9}" name="Column8551"/>
    <tableColumn id="8568" xr3:uid="{7C7698C2-259B-4119-9522-6EE6DD73313D}" name="Column8552"/>
    <tableColumn id="8569" xr3:uid="{6DF8CE4F-D149-4D85-8B1F-A5FB61EC769B}" name="Column8553"/>
    <tableColumn id="8570" xr3:uid="{0E3A4B64-9215-48D1-A64E-580EDD96FE96}" name="Column8554"/>
    <tableColumn id="8571" xr3:uid="{A80DB409-50F0-4FA8-A431-EDAEC9A3B2EF}" name="Column8555"/>
    <tableColumn id="8572" xr3:uid="{65C0DBAE-173A-4E24-8CB6-D7A78EC116C6}" name="Column8556"/>
    <tableColumn id="8573" xr3:uid="{E70943FF-E829-46DF-9DD4-DFF6B6D25A4D}" name="Column8557"/>
    <tableColumn id="8574" xr3:uid="{1FE0D63A-39BF-4795-A9B2-CA0A0C82D5D0}" name="Column8558"/>
    <tableColumn id="8575" xr3:uid="{8BE1ECDE-20A7-445E-84E6-2E7161157E95}" name="Column8559"/>
    <tableColumn id="8576" xr3:uid="{17B3D269-D35B-4C64-9A5D-4FAE3153C944}" name="Column8560"/>
    <tableColumn id="8577" xr3:uid="{8386C664-4BB9-4350-8D69-BFDD0F5F2F8D}" name="Column8561"/>
    <tableColumn id="8578" xr3:uid="{4F0C020F-63EB-4C73-933F-DEB838C77D4F}" name="Column8562"/>
    <tableColumn id="8579" xr3:uid="{97C37161-85CB-4BA3-996C-AE6AB2E44614}" name="Column8563"/>
    <tableColumn id="8580" xr3:uid="{E82CD42E-0A7F-4E12-89FD-1D9C9BB37B5C}" name="Column8564"/>
    <tableColumn id="8581" xr3:uid="{786FF425-BB01-4449-B65C-34989BD2C7FE}" name="Column8565"/>
    <tableColumn id="8582" xr3:uid="{6DE492CD-C643-437F-B8DA-67A1B9A72C33}" name="Column8566"/>
    <tableColumn id="8583" xr3:uid="{DE6306CA-1038-4E38-A590-C97D22981B41}" name="Column8567"/>
    <tableColumn id="8584" xr3:uid="{E65744EE-8AA5-4120-A13F-EE46B2C80663}" name="Column8568"/>
    <tableColumn id="8585" xr3:uid="{9BEE9E29-4267-4FDE-8CC4-83F0BC81FEBD}" name="Column8569"/>
    <tableColumn id="8586" xr3:uid="{44020D58-4898-4EA5-9FD9-70979C7781A7}" name="Column8570"/>
    <tableColumn id="8587" xr3:uid="{8C585BA5-6302-42E1-83DE-4E2877F53E42}" name="Column8571"/>
    <tableColumn id="8588" xr3:uid="{7CFA906B-BB86-444A-8C91-B301B0FAFFB2}" name="Column8572"/>
    <tableColumn id="8589" xr3:uid="{4DEAEE5C-8D3C-42A5-9CA9-E2B98AEAD3FE}" name="Column8573"/>
    <tableColumn id="8590" xr3:uid="{4161D3F9-90CB-4AA1-85CF-B575F7B61B8B}" name="Column8574"/>
    <tableColumn id="8591" xr3:uid="{13955E75-DEF9-40F5-AAF3-B6C3413A1F9D}" name="Column8575"/>
    <tableColumn id="8592" xr3:uid="{8056A3CA-3534-4291-88EC-505A65F286DE}" name="Column8576"/>
    <tableColumn id="8593" xr3:uid="{01629CCB-06D2-44C0-AB49-A7B7C25F6FD4}" name="Column8577"/>
    <tableColumn id="8594" xr3:uid="{683E9630-24D2-4E7D-AD1E-A6D6E76E4A47}" name="Column8578"/>
    <tableColumn id="8595" xr3:uid="{1BFB771A-74AB-4BAB-B5DA-8387B7F03124}" name="Column8579"/>
    <tableColumn id="8596" xr3:uid="{A94ECB5C-A5EF-44CA-B765-DCE8DDADF9AF}" name="Column8580"/>
    <tableColumn id="8597" xr3:uid="{9D349FBA-8ACE-4B35-8A4A-D2E4002027A8}" name="Column8581"/>
    <tableColumn id="8598" xr3:uid="{13699A37-756E-48C0-9275-E6425E921BB1}" name="Column8582"/>
    <tableColumn id="8599" xr3:uid="{7F3BBE3B-62BD-44C1-901A-B8E9AC4D07C4}" name="Column8583"/>
    <tableColumn id="8600" xr3:uid="{AC340FA2-B6DE-4345-851F-E05E53FDF564}" name="Column8584"/>
    <tableColumn id="8601" xr3:uid="{0405F609-B201-4D42-9663-14D390C65E60}" name="Column8585"/>
    <tableColumn id="8602" xr3:uid="{D2531B02-E882-4A77-9FB0-F890FB5E378D}" name="Column8586"/>
    <tableColumn id="8603" xr3:uid="{8ECBCBAF-0C57-43D9-8D25-5C6F98F5AB2D}" name="Column8587"/>
    <tableColumn id="8604" xr3:uid="{40DB916F-841C-4761-9CE5-F8D386EE4CE5}" name="Column8588"/>
    <tableColumn id="8605" xr3:uid="{EFDAE7E3-C0AA-41F7-A2A2-2312AC6D3176}" name="Column8589"/>
    <tableColumn id="8606" xr3:uid="{B0D59DDB-0B85-4074-BF07-C0A224758DBF}" name="Column8590"/>
    <tableColumn id="8607" xr3:uid="{8BC50755-2DC9-4A9C-AF1E-BBF9F4AC5319}" name="Column8591"/>
    <tableColumn id="8608" xr3:uid="{165CF407-EE7C-4C6C-8319-9140580C58FF}" name="Column8592"/>
    <tableColumn id="8609" xr3:uid="{0EF8416A-7813-4351-8899-2976B605ADCB}" name="Column8593"/>
    <tableColumn id="8610" xr3:uid="{5E055058-BB3C-4A58-84B4-6F8EC7E59FBA}" name="Column8594"/>
    <tableColumn id="8611" xr3:uid="{9B56B10C-77A5-4493-9C5C-CD393367A2DD}" name="Column8595"/>
    <tableColumn id="8612" xr3:uid="{FE297676-8332-43AA-89CD-7AA7DA236BA1}" name="Column8596"/>
    <tableColumn id="8613" xr3:uid="{E3411F8F-982E-4A82-8E20-55828100A961}" name="Column8597"/>
    <tableColumn id="8614" xr3:uid="{A9725ECF-4319-41B4-804F-05A8A7A1B824}" name="Column8598"/>
    <tableColumn id="8615" xr3:uid="{F58CFE98-ED2E-486B-809C-E20392AFA460}" name="Column8599"/>
    <tableColumn id="8616" xr3:uid="{366DBB0B-225E-43BD-B50E-2DF17B5F1685}" name="Column8600"/>
    <tableColumn id="8617" xr3:uid="{F73139D5-EFDF-454E-95B8-36891BB57B18}" name="Column8601"/>
    <tableColumn id="8618" xr3:uid="{7CD3B35F-962D-464F-AFA5-44B42EB23A8A}" name="Column8602"/>
    <tableColumn id="8619" xr3:uid="{9D57AB8E-8CE6-4C55-B941-553E011970B6}" name="Column8603"/>
    <tableColumn id="8620" xr3:uid="{BDE3898F-EF38-4A6C-833C-55E2B7144D66}" name="Column8604"/>
    <tableColumn id="8621" xr3:uid="{9DDD9FF9-1EBE-4B3E-9FF0-7E4F4A6E0E44}" name="Column8605"/>
    <tableColumn id="8622" xr3:uid="{0E2DDA17-22CB-4197-A339-7165C28F90EB}" name="Column8606"/>
    <tableColumn id="8623" xr3:uid="{28234F58-3E9C-4EB5-8385-5AD359F7130A}" name="Column8607"/>
    <tableColumn id="8624" xr3:uid="{628F4CC7-74F7-44EB-9FCB-58ED85841F87}" name="Column8608"/>
    <tableColumn id="8625" xr3:uid="{B1A19E64-3475-4F68-A4A6-CAF29FD4691C}" name="Column8609"/>
    <tableColumn id="8626" xr3:uid="{5A3F30DB-7573-49E5-9F97-5CF9BD644D8F}" name="Column8610"/>
    <tableColumn id="8627" xr3:uid="{077FD6AD-81A7-421E-917B-309B1A2A2F68}" name="Column8611"/>
    <tableColumn id="8628" xr3:uid="{0545F095-A7D1-41D0-A768-10E7970151F5}" name="Column8612"/>
    <tableColumn id="8629" xr3:uid="{516F8DEA-068B-41BD-8529-3C1DAEF34A35}" name="Column8613"/>
    <tableColumn id="8630" xr3:uid="{E9B0EF85-1971-4231-92FB-B160B0CB0CA4}" name="Column8614"/>
    <tableColumn id="8631" xr3:uid="{8370E089-792F-44F5-AC2A-70C5270DEB6C}" name="Column8615"/>
    <tableColumn id="8632" xr3:uid="{FDA21E17-AD90-4A3D-AB3A-C522369F12C6}" name="Column8616"/>
    <tableColumn id="8633" xr3:uid="{EE013004-26A4-4851-BA4C-6B7C326F05D5}" name="Column8617"/>
    <tableColumn id="8634" xr3:uid="{E1F48518-5BC7-47BC-B19D-48514EA0E295}" name="Column8618"/>
    <tableColumn id="8635" xr3:uid="{9082FA03-9DB5-4F7C-B5B0-7E089C9974B6}" name="Column8619"/>
    <tableColumn id="8636" xr3:uid="{1B443725-E193-4859-88C5-EFBE950A6659}" name="Column8620"/>
    <tableColumn id="8637" xr3:uid="{580C0615-8637-41AD-B52E-1CF8A30594C1}" name="Column8621"/>
    <tableColumn id="8638" xr3:uid="{138EEB88-DD6D-49EA-80E0-8BEB8FABA3B8}" name="Column8622"/>
    <tableColumn id="8639" xr3:uid="{93CB90AE-0F5D-4DFD-9B74-5D9CE6317D61}" name="Column8623"/>
    <tableColumn id="8640" xr3:uid="{6F1437E7-BFC8-48B8-9FD9-1DF28E276C0C}" name="Column8624"/>
    <tableColumn id="8641" xr3:uid="{7B413B06-0FEF-491F-8C77-2C9AA49D5DCE}" name="Column8625"/>
    <tableColumn id="8642" xr3:uid="{27FE427E-A9C7-432D-BB7A-72A0FD9E1038}" name="Column8626"/>
    <tableColumn id="8643" xr3:uid="{214EDED0-9102-48C2-B977-4C7A8FF3ECB0}" name="Column8627"/>
    <tableColumn id="8644" xr3:uid="{32CBEF17-C57E-412C-98AE-C2F5377B0F1A}" name="Column8628"/>
    <tableColumn id="8645" xr3:uid="{1DB04421-55F7-4944-815A-4118420B5C87}" name="Column8629"/>
    <tableColumn id="8646" xr3:uid="{CF5E5F32-940C-47A4-B927-217938C5A9F0}" name="Column8630"/>
    <tableColumn id="8647" xr3:uid="{73B2E998-9A1E-434E-A6F2-22862BB1C41C}" name="Column8631"/>
    <tableColumn id="8648" xr3:uid="{7D74026B-9C5E-449A-AF48-11213DDC3844}" name="Column8632"/>
    <tableColumn id="8649" xr3:uid="{B7BA14BC-3999-4B1E-B762-9EF064155128}" name="Column8633"/>
    <tableColumn id="8650" xr3:uid="{1DDB1046-6523-4135-800E-B009943C3E7D}" name="Column8634"/>
    <tableColumn id="8651" xr3:uid="{A8F7FDFE-EFE4-4123-9A2B-F3A8567BF672}" name="Column8635"/>
    <tableColumn id="8652" xr3:uid="{8DB5658D-002A-44D7-9AE2-FBD110AD9536}" name="Column8636"/>
    <tableColumn id="8653" xr3:uid="{9FE07272-3E61-401D-9F14-7A5B29A50DD2}" name="Column8637"/>
    <tableColumn id="8654" xr3:uid="{72081599-9960-4681-89BF-59FAC924AD48}" name="Column8638"/>
    <tableColumn id="8655" xr3:uid="{D135A3E1-3052-422F-81BC-22940E32932F}" name="Column8639"/>
    <tableColumn id="8656" xr3:uid="{FD4C1D4A-437A-4B7A-9CBE-F8631557FDE8}" name="Column8640"/>
    <tableColumn id="8657" xr3:uid="{83D07255-E7EA-4EEB-B0C6-A41959E1D7C8}" name="Column8641"/>
    <tableColumn id="8658" xr3:uid="{A5D71F1F-5092-4FFB-9B4E-83F09353DB7A}" name="Column8642"/>
    <tableColumn id="8659" xr3:uid="{BF9C5DC0-5937-46E1-B3EF-005EC2FFDD13}" name="Column8643"/>
    <tableColumn id="8660" xr3:uid="{344A19C5-D5DF-4D86-A217-0AA6FB31908E}" name="Column8644"/>
    <tableColumn id="8661" xr3:uid="{4CD44748-DD2B-40C7-9990-1A4B33FF9C0A}" name="Column8645"/>
    <tableColumn id="8662" xr3:uid="{F5CD2CAC-659F-4745-A7D9-F0D8B66F2264}" name="Column8646"/>
    <tableColumn id="8663" xr3:uid="{7CE4B2E2-51F7-4920-9AB2-F2AD566467AE}" name="Column8647"/>
    <tableColumn id="8664" xr3:uid="{6117C211-050B-4BDE-AF54-311B3AAD5970}" name="Column8648"/>
    <tableColumn id="8665" xr3:uid="{6FBBFC25-4B94-4793-9D36-D9497DDCCC92}" name="Column8649"/>
    <tableColumn id="8666" xr3:uid="{5F7B06F9-BDE2-437A-B507-A6D0858AE338}" name="Column8650"/>
    <tableColumn id="8667" xr3:uid="{B86598D8-3F6F-43F7-9972-32C423604BCC}" name="Column8651"/>
    <tableColumn id="8668" xr3:uid="{0DF4B518-75D1-4376-AB06-AA6F0E9F2467}" name="Column8652"/>
    <tableColumn id="8669" xr3:uid="{AB58B41D-34DB-4CBB-82C5-4E8231592E1C}" name="Column8653"/>
    <tableColumn id="8670" xr3:uid="{2BCF6037-0F54-49F6-8A0B-978E44C7935A}" name="Column8654"/>
    <tableColumn id="8671" xr3:uid="{F9B0FAE6-CE7A-41BF-8F14-2AED77745D86}" name="Column8655"/>
    <tableColumn id="8672" xr3:uid="{7578312F-9262-4E19-BB91-1755838F74F5}" name="Column8656"/>
    <tableColumn id="8673" xr3:uid="{5B56F3F5-9E36-4AE8-9F09-2927FB958445}" name="Column8657"/>
    <tableColumn id="8674" xr3:uid="{2DAF557E-E117-494F-BF61-D15CF689C5B4}" name="Column8658"/>
    <tableColumn id="8675" xr3:uid="{0C81FFF0-C197-4AC1-90A7-CFF80183B22B}" name="Column8659"/>
    <tableColumn id="8676" xr3:uid="{5ABEBF67-0D8F-44E6-8C3F-BE0F73105F6F}" name="Column8660"/>
    <tableColumn id="8677" xr3:uid="{F8891A18-3C6C-492B-9945-CB1EED5190EA}" name="Column8661"/>
    <tableColumn id="8678" xr3:uid="{149B5DC8-5520-4E42-B957-036D29DE5C37}" name="Column8662"/>
    <tableColumn id="8679" xr3:uid="{C5963055-A87C-4B46-BFA8-4216B83F4122}" name="Column8663"/>
    <tableColumn id="8680" xr3:uid="{0BFCE299-3329-4D10-B8E8-736901ACC0A8}" name="Column8664"/>
    <tableColumn id="8681" xr3:uid="{04F533C9-DBC2-4AC7-B32D-363707CCDB42}" name="Column8665"/>
    <tableColumn id="8682" xr3:uid="{06C72EBB-7750-486F-AF95-2F1D49AAD573}" name="Column8666"/>
    <tableColumn id="8683" xr3:uid="{1878E37D-64AE-4C00-BACA-262F38C16250}" name="Column8667"/>
    <tableColumn id="8684" xr3:uid="{1DBAC127-D3DB-4DD3-A5B6-82706DA6003D}" name="Column8668"/>
    <tableColumn id="8685" xr3:uid="{30993270-1F50-4D44-B6DE-8139B6804C56}" name="Column8669"/>
    <tableColumn id="8686" xr3:uid="{14141062-3C6B-45AA-9CF8-2DDF2CFDC400}" name="Column8670"/>
    <tableColumn id="8687" xr3:uid="{376A4C63-30D5-4704-A97E-F7E14DA5EACD}" name="Column8671"/>
    <tableColumn id="8688" xr3:uid="{E542F9F2-0C8A-4B01-A22D-C2E2F85EFA81}" name="Column8672"/>
    <tableColumn id="8689" xr3:uid="{D3034AAA-D683-4747-8DDD-6D6344FD79E8}" name="Column8673"/>
    <tableColumn id="8690" xr3:uid="{E6EF7D65-8ECA-41D1-89EB-36F1C668090E}" name="Column8674"/>
    <tableColumn id="8691" xr3:uid="{C2FF8953-B39B-4C56-BA0E-E2A4AFF32CC8}" name="Column8675"/>
    <tableColumn id="8692" xr3:uid="{756C7852-68C9-4B2C-A45D-51DF795977D5}" name="Column8676"/>
    <tableColumn id="8693" xr3:uid="{EF72F814-7BB0-4CA9-BD32-435AACA53CCD}" name="Column8677"/>
    <tableColumn id="8694" xr3:uid="{10400EBD-8BD3-4A52-9404-84DA2392BEF1}" name="Column8678"/>
    <tableColumn id="8695" xr3:uid="{B9E5F70B-1945-4B62-A804-8B6520384A24}" name="Column8679"/>
    <tableColumn id="8696" xr3:uid="{7B78E5A8-19FE-4657-9992-38A887D0F399}" name="Column8680"/>
    <tableColumn id="8697" xr3:uid="{4143EF18-0F4C-41C6-A3CB-7CB80EB4189F}" name="Column8681"/>
    <tableColumn id="8698" xr3:uid="{19ECF230-0E14-4ED2-8AEB-35EC3D7B5FC2}" name="Column8682"/>
    <tableColumn id="8699" xr3:uid="{0FEA34A5-4836-4C2E-A48A-346E080516FB}" name="Column8683"/>
    <tableColumn id="8700" xr3:uid="{5739FD22-B636-492E-89BF-254184C11B8B}" name="Column8684"/>
    <tableColumn id="8701" xr3:uid="{5C9E5325-B947-4C0A-B7E8-9DAEC39F56F2}" name="Column8685"/>
    <tableColumn id="8702" xr3:uid="{20FC8864-FE02-4DA6-BCC5-656F0386C3FC}" name="Column8686"/>
    <tableColumn id="8703" xr3:uid="{99DC615C-B55F-45F6-8E69-6EE78039500D}" name="Column8687"/>
    <tableColumn id="8704" xr3:uid="{51E6515A-56A8-4CCF-A88F-19EBEB570F4D}" name="Column8688"/>
    <tableColumn id="8705" xr3:uid="{F82F908A-6BCC-4663-BA42-C4A4CED27F80}" name="Column8689"/>
    <tableColumn id="8706" xr3:uid="{547BA9A5-FCAD-4729-8435-D8F58137CD13}" name="Column8690"/>
    <tableColumn id="8707" xr3:uid="{60B7CFE7-20A0-411A-BDC0-741D3F846DE7}" name="Column8691"/>
    <tableColumn id="8708" xr3:uid="{77BB4925-DA94-4FEA-9368-80C8D3ECCC86}" name="Column8692"/>
    <tableColumn id="8709" xr3:uid="{B7EA3042-8D39-4F15-80CE-3EF555438441}" name="Column8693"/>
    <tableColumn id="8710" xr3:uid="{BAEACE35-99CE-40CE-B23A-88162553CC54}" name="Column8694"/>
    <tableColumn id="8711" xr3:uid="{57E1C22D-643B-43C4-8621-203F900B885A}" name="Column8695"/>
    <tableColumn id="8712" xr3:uid="{19F5E2C9-C096-49A7-8249-C995922E1A09}" name="Column8696"/>
    <tableColumn id="8713" xr3:uid="{4C84D25D-787B-4B15-9D5E-F93EC012A144}" name="Column8697"/>
    <tableColumn id="8714" xr3:uid="{4F0C5319-11A3-4CEE-94DC-9CD0874A585C}" name="Column8698"/>
    <tableColumn id="8715" xr3:uid="{A45DAC6C-952A-44F8-836F-946AAF7496CD}" name="Column8699"/>
    <tableColumn id="8716" xr3:uid="{43B02684-43A0-4FC1-848E-F7915D876F97}" name="Column8700"/>
    <tableColumn id="8717" xr3:uid="{C15E33B7-0DB2-4F62-8A8C-73C2289048C5}" name="Column8701"/>
    <tableColumn id="8718" xr3:uid="{98FC9023-1CCB-40D5-B19A-BCACC8F11296}" name="Column8702"/>
    <tableColumn id="8719" xr3:uid="{B706E1EC-BF4E-410C-9785-04F53E03D5ED}" name="Column8703"/>
    <tableColumn id="8720" xr3:uid="{E20F2DB7-16B2-43D9-A903-39B01A6CF622}" name="Column8704"/>
    <tableColumn id="8721" xr3:uid="{8CBBF087-D084-4EA5-BDF3-4B107B911006}" name="Column8705"/>
    <tableColumn id="8722" xr3:uid="{60E935FF-0072-4E6D-B238-2EFA267AD6A2}" name="Column8706"/>
    <tableColumn id="8723" xr3:uid="{E63A28EA-94FA-4985-A541-841D8414900B}" name="Column8707"/>
    <tableColumn id="8724" xr3:uid="{01ADD5EF-A226-4620-A854-B454003C0799}" name="Column8708"/>
    <tableColumn id="8725" xr3:uid="{540DA2A0-9A1D-4247-A01B-7103AE4BF375}" name="Column8709"/>
    <tableColumn id="8726" xr3:uid="{9FA8740F-9CE3-4329-ACFC-1F40CE1237D8}" name="Column8710"/>
    <tableColumn id="8727" xr3:uid="{3BE369BA-02C5-4E59-9251-A81B6B414278}" name="Column8711"/>
    <tableColumn id="8728" xr3:uid="{BC09831D-9359-426D-A78F-ACBDC358BF9C}" name="Column8712"/>
    <tableColumn id="8729" xr3:uid="{5016B223-CE6B-47EA-A99C-39E21E680AA2}" name="Column8713"/>
    <tableColumn id="8730" xr3:uid="{1C07A250-F725-4930-8B4A-C5807819412E}" name="Column8714"/>
    <tableColumn id="8731" xr3:uid="{C41DB64F-911B-46E2-9A49-B9CCBCD907D7}" name="Column8715"/>
    <tableColumn id="8732" xr3:uid="{9393D413-C4CC-48BF-894F-171C95E943BF}" name="Column8716"/>
    <tableColumn id="8733" xr3:uid="{3B2ADC02-18E8-41E5-84A2-DA35F91637D8}" name="Column8717"/>
    <tableColumn id="8734" xr3:uid="{4D951FAA-32AC-4FF2-B3E1-75372A720013}" name="Column8718"/>
    <tableColumn id="8735" xr3:uid="{BA1DC88F-3F13-4EA0-9E2E-D911AF5E1EB5}" name="Column8719"/>
    <tableColumn id="8736" xr3:uid="{A44F34DB-B66F-47C1-B4D3-ED75F2AF0A68}" name="Column8720"/>
    <tableColumn id="8737" xr3:uid="{E429CB7A-7DB8-4658-A9A1-F5D52F0DBE56}" name="Column8721"/>
    <tableColumn id="8738" xr3:uid="{98379903-19EF-4214-A194-9530848A928B}" name="Column8722"/>
    <tableColumn id="8739" xr3:uid="{4BBEF2AE-54CC-4748-A489-9DDB3401F591}" name="Column8723"/>
    <tableColumn id="8740" xr3:uid="{4C68E6B2-8D8B-4B86-B607-7233B6884AB3}" name="Column8724"/>
    <tableColumn id="8741" xr3:uid="{4AAA9BAF-6481-4ACD-BA52-AED475D2A34C}" name="Column8725"/>
    <tableColumn id="8742" xr3:uid="{8A140899-AB22-4800-90FB-182058A67E6D}" name="Column8726"/>
    <tableColumn id="8743" xr3:uid="{9600A8EC-E7D2-43CF-A6FC-A7FD04E37EF6}" name="Column8727"/>
    <tableColumn id="8744" xr3:uid="{29F3C8BC-50D6-4B0B-A53C-970A42CD65F8}" name="Column8728"/>
    <tableColumn id="8745" xr3:uid="{B1D5EC52-5F65-4587-B2B5-B54765652AB0}" name="Column8729"/>
    <tableColumn id="8746" xr3:uid="{75104D93-F505-47DC-A06E-430BFA833F44}" name="Column8730"/>
    <tableColumn id="8747" xr3:uid="{C7063696-22CB-4AAD-A127-23707ED7F920}" name="Column8731"/>
    <tableColumn id="8748" xr3:uid="{E8BB5686-DFED-4592-AA75-EEC903B67DDE}" name="Column8732"/>
    <tableColumn id="8749" xr3:uid="{A8B4B3B4-16C7-49E0-A65A-CF11418B3054}" name="Column8733"/>
    <tableColumn id="8750" xr3:uid="{BA2D01A5-0A02-4BE1-AB19-A547395DDD80}" name="Column8734"/>
    <tableColumn id="8751" xr3:uid="{71E01ABB-015C-49AF-AE31-13BE50B4E7D0}" name="Column8735"/>
    <tableColumn id="8752" xr3:uid="{AE218B2A-DACA-4398-87D8-C6AED075907D}" name="Column8736"/>
    <tableColumn id="8753" xr3:uid="{E6114396-6647-4355-9C18-24B27362B920}" name="Column8737"/>
    <tableColumn id="8754" xr3:uid="{B8EDD27A-3103-4E91-A430-478922513303}" name="Column8738"/>
    <tableColumn id="8755" xr3:uid="{E3CAEF3B-DF02-406D-A157-06CF5091CC72}" name="Column8739"/>
    <tableColumn id="8756" xr3:uid="{B26B7086-54B6-4C69-90B8-FD34C2D8B60D}" name="Column8740"/>
    <tableColumn id="8757" xr3:uid="{5C8B6792-CC30-4911-BC06-46A3B1B62E13}" name="Column8741"/>
    <tableColumn id="8758" xr3:uid="{0B46F952-79FC-4678-9CEF-BD266C33AAC1}" name="Column8742"/>
    <tableColumn id="8759" xr3:uid="{2EAC0ED2-29D9-44A6-B7CB-42CC406F08DD}" name="Column8743"/>
    <tableColumn id="8760" xr3:uid="{DBABF79D-004D-4E70-A1E6-EF9126158C56}" name="Column8744"/>
    <tableColumn id="8761" xr3:uid="{799C126C-4790-4EDC-84B2-25ED75A5DC5F}" name="Column8745"/>
    <tableColumn id="8762" xr3:uid="{7029B1DE-D235-4B5D-AD76-C79DAD411F91}" name="Column8746"/>
    <tableColumn id="8763" xr3:uid="{D7B4A997-0FF3-425E-9F0C-E9208CAE39A0}" name="Column8747"/>
    <tableColumn id="8764" xr3:uid="{B4F367A8-9449-4EE9-9F9E-CBD33E9B36FA}" name="Column8748"/>
    <tableColumn id="8765" xr3:uid="{591931E9-0102-4F49-BC49-A88AFDDE6F35}" name="Column8749"/>
    <tableColumn id="8766" xr3:uid="{B2750BF2-9052-4477-B2A9-D987FAE43227}" name="Column8750"/>
    <tableColumn id="8767" xr3:uid="{D5C2CEFB-86A9-4876-BFD3-AD2B125997DA}" name="Column8751"/>
    <tableColumn id="8768" xr3:uid="{4E497EF9-7160-4657-BBB2-8D1E15EC1778}" name="Column8752"/>
    <tableColumn id="8769" xr3:uid="{7FFEDA28-A634-420B-8873-33A82993115B}" name="Column8753"/>
    <tableColumn id="8770" xr3:uid="{11482492-B684-45CB-B3FA-9528345A2F4C}" name="Column8754"/>
    <tableColumn id="8771" xr3:uid="{EB0E8A6B-4904-4EEE-90A2-CBDB07BA5B7A}" name="Column8755"/>
    <tableColumn id="8772" xr3:uid="{436713C8-05A9-436D-81F2-02A8E9481238}" name="Column8756"/>
    <tableColumn id="8773" xr3:uid="{668E3DA7-6EEE-48A2-BD86-32D594171829}" name="Column8757"/>
    <tableColumn id="8774" xr3:uid="{F2C4A4EC-DEE6-4233-BF17-DE689A888C72}" name="Column8758"/>
    <tableColumn id="8775" xr3:uid="{F3BFDB0E-6B49-4567-8878-297E73881D2E}" name="Column8759"/>
    <tableColumn id="8776" xr3:uid="{3CE36DAD-7A97-4C87-9DBF-589525F598CA}" name="Column8760"/>
    <tableColumn id="8777" xr3:uid="{31F9A092-D050-4C2D-8A5C-ED4CC5C06217}" name="Column8761"/>
    <tableColumn id="8778" xr3:uid="{1D0EC9AA-FA15-498E-AFE2-09CF7AB1AB8D}" name="Column8762"/>
    <tableColumn id="8779" xr3:uid="{FB8B8B96-9825-4978-84C7-F3D3D1A3876B}" name="Column8763"/>
    <tableColumn id="8780" xr3:uid="{F7231B42-BE1D-403B-AC4C-99A9825E31BF}" name="Column8764"/>
    <tableColumn id="8781" xr3:uid="{B300D1A5-52BE-4E5F-967E-F09B4D226223}" name="Column8765"/>
    <tableColumn id="8782" xr3:uid="{B1A2CCED-5D4D-47BE-9E65-166BEAD7118A}" name="Column8766"/>
    <tableColumn id="8783" xr3:uid="{EEB071DD-58BE-452D-9725-6235C5FAF929}" name="Column8767"/>
    <tableColumn id="8784" xr3:uid="{721D145D-1D51-4C12-9349-B01E13C5F42F}" name="Column8768"/>
    <tableColumn id="8785" xr3:uid="{FF0D8C44-319D-47D3-B05F-3F4886EDCDA6}" name="Column8769"/>
    <tableColumn id="8786" xr3:uid="{86044250-1BB9-4AC9-87F0-71D00815D104}" name="Column8770"/>
    <tableColumn id="8787" xr3:uid="{DA111E3F-1782-479D-BCB4-1F1F11055080}" name="Column8771"/>
    <tableColumn id="8788" xr3:uid="{83E33153-C7D5-4B05-8043-0CF20FD89929}" name="Column8772"/>
    <tableColumn id="8789" xr3:uid="{BFF76DC6-C765-4038-87A3-F155D015BF3E}" name="Column8773"/>
    <tableColumn id="8790" xr3:uid="{ACA0BB1E-7CCA-4F91-95B6-FB350F35C9B9}" name="Column8774"/>
    <tableColumn id="8791" xr3:uid="{7771F6A8-6C05-4C18-90C7-D81987FE0086}" name="Column8775"/>
    <tableColumn id="8792" xr3:uid="{486F39DB-F5DE-4C02-85D2-FB74452CCAAC}" name="Column8776"/>
    <tableColumn id="8793" xr3:uid="{1B3866FD-564A-422A-8347-56B085D85823}" name="Column8777"/>
    <tableColumn id="8794" xr3:uid="{D68EE6E1-2E59-4BE9-BF7B-A7DBD29B180C}" name="Column8778"/>
    <tableColumn id="8795" xr3:uid="{6D83A88E-0B43-4D77-9F28-37CAD61640A6}" name="Column8779"/>
    <tableColumn id="8796" xr3:uid="{A5612CAC-608E-4E7C-92E5-409005FB89C2}" name="Column8780"/>
    <tableColumn id="8797" xr3:uid="{5D0B5903-E9F7-40C6-9490-CFED6C104C19}" name="Column8781"/>
    <tableColumn id="8798" xr3:uid="{81D448CA-3788-4315-BC68-A960EAFA4A80}" name="Column8782"/>
    <tableColumn id="8799" xr3:uid="{EDD5D3F8-FE0D-473E-B3B1-66276B2B6E2E}" name="Column8783"/>
    <tableColumn id="8800" xr3:uid="{489BBA7C-028F-4DBC-BB61-A3ECDE1EA217}" name="Column8784"/>
    <tableColumn id="8801" xr3:uid="{E52A777F-344B-4302-9D4F-4A2044948CDD}" name="Column8785"/>
    <tableColumn id="8802" xr3:uid="{20FC74C0-9161-4CC5-B0F5-418161565A56}" name="Column8786"/>
    <tableColumn id="8803" xr3:uid="{F6D1CF45-5553-4D1C-B6E5-BF4121FEC51B}" name="Column8787"/>
    <tableColumn id="8804" xr3:uid="{FCD1C1F1-698F-41F8-9E88-DECC5E0724A7}" name="Column8788"/>
    <tableColumn id="8805" xr3:uid="{B79279BA-C506-462B-A3D8-1DCD3268FBD3}" name="Column8789"/>
    <tableColumn id="8806" xr3:uid="{C5F1BD11-EC39-401B-87FE-005E0A911165}" name="Column8790"/>
    <tableColumn id="8807" xr3:uid="{F7F9001B-79A3-42EC-8574-A316DA19F88C}" name="Column8791"/>
    <tableColumn id="8808" xr3:uid="{5FD99AA7-63D5-414F-90E2-9F3006D1679D}" name="Column8792"/>
    <tableColumn id="8809" xr3:uid="{7894B1BE-0F2A-4A50-93CD-15BC9D85F4BF}" name="Column8793"/>
    <tableColumn id="8810" xr3:uid="{DEF4378C-570D-4C91-9FAE-F5A786850757}" name="Column8794"/>
    <tableColumn id="8811" xr3:uid="{BE85D249-67B1-4D99-AAFA-D1A44DD211EB}" name="Column8795"/>
    <tableColumn id="8812" xr3:uid="{8B2CE982-D9E7-4E98-B253-998A75E41747}" name="Column8796"/>
    <tableColumn id="8813" xr3:uid="{DF541255-B213-4C12-95BD-F590DBCD7772}" name="Column8797"/>
    <tableColumn id="8814" xr3:uid="{E60CC16C-01B9-4C7F-A247-539ECCE58237}" name="Column8798"/>
    <tableColumn id="8815" xr3:uid="{5CC29AC6-AC73-4709-83E6-7DE541A39B33}" name="Column8799"/>
    <tableColumn id="8816" xr3:uid="{D3C7ABB3-38BB-48BB-AF4E-0A9F57A06B55}" name="Column8800"/>
    <tableColumn id="8817" xr3:uid="{CE696E5E-51DF-4C33-B1BF-6F17D0F869DB}" name="Column8801"/>
    <tableColumn id="8818" xr3:uid="{75E47478-8072-4FD8-8F93-5DBEAB757FE1}" name="Column8802"/>
    <tableColumn id="8819" xr3:uid="{7476F7FE-30C0-438E-8BA0-19E031DC6192}" name="Column8803"/>
    <tableColumn id="8820" xr3:uid="{A337C0C9-9C84-4FE9-9184-DAAE7469DB3D}" name="Column8804"/>
    <tableColumn id="8821" xr3:uid="{9A66643C-9220-433F-9DE6-A990DBDDE611}" name="Column8805"/>
    <tableColumn id="8822" xr3:uid="{555516FA-E1BF-41C0-AE23-D2F61CC52058}" name="Column8806"/>
    <tableColumn id="8823" xr3:uid="{BC972163-E086-4A87-9ABA-9A152A47B783}" name="Column8807"/>
    <tableColumn id="8824" xr3:uid="{B2623D21-42D2-4B5A-8BA2-06B62D3D1616}" name="Column8808"/>
    <tableColumn id="8825" xr3:uid="{DE618507-23D5-44A9-AE42-4E3B8B403F6D}" name="Column8809"/>
    <tableColumn id="8826" xr3:uid="{1FA4A476-F5D7-4998-A37F-39E5E082F379}" name="Column8810"/>
    <tableColumn id="8827" xr3:uid="{D52DDD2A-5110-4834-9D72-EEDCF2BE6A7B}" name="Column8811"/>
    <tableColumn id="8828" xr3:uid="{1AF7F212-F3FB-476B-9471-2A37E895F884}" name="Column8812"/>
    <tableColumn id="8829" xr3:uid="{E051969F-F426-4A96-BE37-39A1AE8ECC6F}" name="Column8813"/>
    <tableColumn id="8830" xr3:uid="{161ADCBF-93FE-4E47-8058-3552D402DC12}" name="Column8814"/>
    <tableColumn id="8831" xr3:uid="{49BB90D9-3C27-41A4-8396-E5C85425ECA1}" name="Column8815"/>
    <tableColumn id="8832" xr3:uid="{6CF55E95-155F-4517-8CDC-EB5E8BA9A33D}" name="Column8816"/>
    <tableColumn id="8833" xr3:uid="{A911C46F-FF39-4119-AFBB-7824C704665B}" name="Column8817"/>
    <tableColumn id="8834" xr3:uid="{3E0A1AB0-BE3B-438E-A49B-CC6E02630C2B}" name="Column8818"/>
    <tableColumn id="8835" xr3:uid="{FF41724D-8435-4283-A26B-25DD46127F33}" name="Column8819"/>
    <tableColumn id="8836" xr3:uid="{8EC82137-E60C-4B33-9273-50EAD26EC07D}" name="Column8820"/>
    <tableColumn id="8837" xr3:uid="{C99F3AD7-31ED-482C-B921-30318ADACD38}" name="Column8821"/>
    <tableColumn id="8838" xr3:uid="{F549F71A-39FC-4EA0-BA2A-FD6FAB6F75EB}" name="Column8822"/>
    <tableColumn id="8839" xr3:uid="{F4758145-B43F-4BEE-B719-090C25C9BE80}" name="Column8823"/>
    <tableColumn id="8840" xr3:uid="{AA767DEC-58AF-4E77-851E-51C58D4CCB14}" name="Column8824"/>
    <tableColumn id="8841" xr3:uid="{F5AC1098-50A9-42D4-940E-FEF199C1EDA1}" name="Column8825"/>
    <tableColumn id="8842" xr3:uid="{905BF572-1355-4333-BEEE-A8BCE4B66F00}" name="Column8826"/>
    <tableColumn id="8843" xr3:uid="{405A561D-1FDD-4A27-A2C5-590D125D8F52}" name="Column8827"/>
    <tableColumn id="8844" xr3:uid="{4A3E9ADC-A087-44E3-AF22-79C0C63F2EB8}" name="Column8828"/>
    <tableColumn id="8845" xr3:uid="{2AC3DD3C-90C7-43B6-9F66-9A1E6F845963}" name="Column8829"/>
    <tableColumn id="8846" xr3:uid="{A2C43DCB-9464-4A72-BF3B-A1171ACC4708}" name="Column8830"/>
    <tableColumn id="8847" xr3:uid="{9994F14D-AB6A-4CE7-B8AD-98B12E6734A8}" name="Column8831"/>
    <tableColumn id="8848" xr3:uid="{75ADF3B3-75B0-43A7-B89F-137C445B3458}" name="Column8832"/>
    <tableColumn id="8849" xr3:uid="{0A1D3754-B241-44BA-B6AD-6E31F6B87524}" name="Column8833"/>
    <tableColumn id="8850" xr3:uid="{82B832B4-A36F-4B2E-B6F6-5FC7A27BE22E}" name="Column8834"/>
    <tableColumn id="8851" xr3:uid="{68652245-4C0D-4EF1-A0A0-F5936EE56AEA}" name="Column8835"/>
    <tableColumn id="8852" xr3:uid="{D080473E-630B-4903-8638-462AECE81A2B}" name="Column8836"/>
    <tableColumn id="8853" xr3:uid="{59DC19BF-A553-423A-A7AC-4580D6B7371B}" name="Column8837"/>
    <tableColumn id="8854" xr3:uid="{10C52DB9-4570-4BDE-92F3-953A957832AC}" name="Column8838"/>
    <tableColumn id="8855" xr3:uid="{FCAA7FDD-BAF0-410D-AE80-881F1CB7C73E}" name="Column8839"/>
    <tableColumn id="8856" xr3:uid="{5077FF89-2FAC-418B-807B-47D8B5725735}" name="Column8840"/>
    <tableColumn id="8857" xr3:uid="{8F4F4871-DDCA-4A95-B363-9E38516BC006}" name="Column8841"/>
    <tableColumn id="8858" xr3:uid="{9A958504-AD3A-4C5E-9015-276AF0DA7F31}" name="Column8842"/>
    <tableColumn id="8859" xr3:uid="{FAA7B8DB-27F4-478A-9AFC-3C9025166384}" name="Column8843"/>
    <tableColumn id="8860" xr3:uid="{84B9CF6E-F6D6-4C67-8CE8-A3ADE20ACB37}" name="Column8844"/>
    <tableColumn id="8861" xr3:uid="{1722ABD8-22D6-4768-86D3-16ECD72DC0D4}" name="Column8845"/>
    <tableColumn id="8862" xr3:uid="{0ED2F115-71F2-475D-849D-10D24C2CA52D}" name="Column8846"/>
    <tableColumn id="8863" xr3:uid="{6DBD9B5A-DD49-401C-B455-6F24E6445AEF}" name="Column8847"/>
    <tableColumn id="8864" xr3:uid="{F1367A35-1F69-4928-8485-8EFDC070DEAE}" name="Column8848"/>
    <tableColumn id="8865" xr3:uid="{FC4BE57A-035B-4252-A77A-3DACA2976DB0}" name="Column8849"/>
    <tableColumn id="8866" xr3:uid="{6EFF25F0-0BD2-4958-B5DA-77756BB301A4}" name="Column8850"/>
    <tableColumn id="8867" xr3:uid="{0DA146F9-71B6-49AF-8A03-0770C3FDD747}" name="Column8851"/>
    <tableColumn id="8868" xr3:uid="{0C944B1C-C1A1-47FD-A0DB-1AD2D36C5D21}" name="Column8852"/>
    <tableColumn id="8869" xr3:uid="{7A179CE3-35EC-4573-AE34-1AFEDD466015}" name="Column8853"/>
    <tableColumn id="8870" xr3:uid="{A3EC8AF2-8D44-430E-80C3-49D139EE0D59}" name="Column8854"/>
    <tableColumn id="8871" xr3:uid="{F732197B-1A41-4A7B-93DB-27E519AAAE48}" name="Column8855"/>
    <tableColumn id="8872" xr3:uid="{7A140CAB-C47E-42E6-8566-9FF45BBD8CD1}" name="Column8856"/>
    <tableColumn id="8873" xr3:uid="{A2004D82-E2F6-4CAB-8948-5213154DD750}" name="Column8857"/>
    <tableColumn id="8874" xr3:uid="{957933A6-6AB9-4B0B-AED9-24C033D4D183}" name="Column8858"/>
    <tableColumn id="8875" xr3:uid="{A90A1F20-3A07-492B-A443-FBA38F582DB4}" name="Column8859"/>
    <tableColumn id="8876" xr3:uid="{15B50860-DD7F-42E7-8646-29B4B7BA4870}" name="Column8860"/>
    <tableColumn id="8877" xr3:uid="{5611EBA1-9804-4404-96D7-0C507CBB6740}" name="Column8861"/>
    <tableColumn id="8878" xr3:uid="{40264434-47A0-4FB6-B816-60018519764E}" name="Column8862"/>
    <tableColumn id="8879" xr3:uid="{6C17B9E5-848B-4E90-A672-CEF626CBCD22}" name="Column8863"/>
    <tableColumn id="8880" xr3:uid="{A7CB0BFD-3CAD-4450-B115-38A071AB8288}" name="Column8864"/>
    <tableColumn id="8881" xr3:uid="{151E0C58-3B10-484F-864A-4C92425CAC61}" name="Column8865"/>
    <tableColumn id="8882" xr3:uid="{B606F042-AC88-43B4-8411-A6708E6A9450}" name="Column8866"/>
    <tableColumn id="8883" xr3:uid="{2060ED7E-B2F6-4C4B-8299-28F035EA40C1}" name="Column8867"/>
    <tableColumn id="8884" xr3:uid="{2C1CFD0C-8FE9-485B-A5ED-663562DDBEB2}" name="Column8868"/>
    <tableColumn id="8885" xr3:uid="{4AD1DA55-4A89-431F-9168-0D779F9D6C74}" name="Column8869"/>
    <tableColumn id="8886" xr3:uid="{A925410A-BD63-4A0F-9F05-BB70165F8BA6}" name="Column8870"/>
    <tableColumn id="8887" xr3:uid="{D3EBBBD5-6B88-4404-AA5F-08D32A243B3C}" name="Column8871"/>
    <tableColumn id="8888" xr3:uid="{DFDEC711-E604-41FB-B7B9-94F478EF70F6}" name="Column8872"/>
    <tableColumn id="8889" xr3:uid="{0C7C6A1A-E3A5-43B9-8C0A-AE941AB65895}" name="Column8873"/>
    <tableColumn id="8890" xr3:uid="{CA5C2A61-8067-407C-8FE8-8F595B98CA59}" name="Column8874"/>
    <tableColumn id="8891" xr3:uid="{DFFDBAE0-040D-46EF-933B-982F48A4B671}" name="Column8875"/>
    <tableColumn id="8892" xr3:uid="{2C89E7FE-BF8C-4CB6-86B8-D57B0142F9D4}" name="Column8876"/>
    <tableColumn id="8893" xr3:uid="{E3D15719-EFFB-462B-A83F-089563EDD6CC}" name="Column8877"/>
    <tableColumn id="8894" xr3:uid="{9392B9C0-4FDD-4CF8-8643-85D2B0193A0A}" name="Column8878"/>
    <tableColumn id="8895" xr3:uid="{66F28DD8-FC55-406C-A108-5E04CA4A3B52}" name="Column8879"/>
    <tableColumn id="8896" xr3:uid="{FB4084FE-F16B-4E27-ADD1-2586CBAD7A09}" name="Column8880"/>
    <tableColumn id="8897" xr3:uid="{B3920233-AAE5-4DD0-972E-B03313E81FB7}" name="Column8881"/>
    <tableColumn id="8898" xr3:uid="{F6876B54-5305-4272-910D-BAE01B1754D6}" name="Column8882"/>
    <tableColumn id="8899" xr3:uid="{10A3B818-4A36-446F-8627-F5D178178EBB}" name="Column8883"/>
    <tableColumn id="8900" xr3:uid="{6074352C-40CE-4E92-B3FB-0842253328C2}" name="Column8884"/>
    <tableColumn id="8901" xr3:uid="{0404101B-9B2A-4BF6-8349-6C5CC73E4B1A}" name="Column8885"/>
    <tableColumn id="8902" xr3:uid="{EA1A212E-CC33-4A14-8A01-8316B16886E6}" name="Column8886"/>
    <tableColumn id="8903" xr3:uid="{572A31E9-AADB-4206-9F4F-05A8C58F2FAA}" name="Column8887"/>
    <tableColumn id="8904" xr3:uid="{248A8DEC-7D2E-4BA7-959A-45E80C81BDFB}" name="Column8888"/>
    <tableColumn id="8905" xr3:uid="{B1075EE8-C544-4D30-AE2C-6A94AEB1A52E}" name="Column8889"/>
    <tableColumn id="8906" xr3:uid="{8D8740B4-0AF2-4DAD-99B5-ECCDF022B7AD}" name="Column8890"/>
    <tableColumn id="8907" xr3:uid="{ABC50804-76BD-4798-A805-0085AB21D24A}" name="Column8891"/>
    <tableColumn id="8908" xr3:uid="{1B18DB17-DA17-4A0F-9E4B-DEECF21E5E8E}" name="Column8892"/>
    <tableColumn id="8909" xr3:uid="{E664C002-7A30-4CDB-83EB-2F2BD59CEE87}" name="Column8893"/>
    <tableColumn id="8910" xr3:uid="{2AD1D841-86B3-40FC-9D11-0181310FE872}" name="Column8894"/>
    <tableColumn id="8911" xr3:uid="{03A4EA72-07F1-481B-9C50-E73553B176E6}" name="Column8895"/>
    <tableColumn id="8912" xr3:uid="{EC278181-4137-4176-82A2-0CABC7D2A864}" name="Column8896"/>
    <tableColumn id="8913" xr3:uid="{19F30B56-CC31-4357-ABD3-8F51ABCDB445}" name="Column8897"/>
    <tableColumn id="8914" xr3:uid="{4A3583D2-DABF-4945-887D-681237D37FA8}" name="Column8898"/>
    <tableColumn id="8915" xr3:uid="{DE7CF9D3-A6A6-42C6-BDD3-9AF080BECA18}" name="Column8899"/>
    <tableColumn id="8916" xr3:uid="{506B90FD-2E9E-4789-9A9F-170FD6C7C98A}" name="Column8900"/>
    <tableColumn id="8917" xr3:uid="{7DAB4E8E-B167-4BE2-BF83-22F6DB16D6EF}" name="Column8901"/>
    <tableColumn id="8918" xr3:uid="{90816C41-02A2-4BE0-A161-7F6A2409666F}" name="Column8902"/>
    <tableColumn id="8919" xr3:uid="{6E96E7E6-8EB2-44F9-B5B1-596CE22D5643}" name="Column8903"/>
    <tableColumn id="8920" xr3:uid="{4B4756FD-6487-41BC-B575-EA650C08186A}" name="Column8904"/>
    <tableColumn id="8921" xr3:uid="{86AC6ADB-C657-4FAF-AEA9-C68973BBB3EA}" name="Column8905"/>
    <tableColumn id="8922" xr3:uid="{522FFD25-A427-4B16-94D3-3F4457B96B59}" name="Column8906"/>
    <tableColumn id="8923" xr3:uid="{B0D72200-DBB9-4F8D-AC49-D2471D8BBAD4}" name="Column8907"/>
    <tableColumn id="8924" xr3:uid="{0BA63DA3-A600-450A-953C-829B3DC76E4C}" name="Column8908"/>
    <tableColumn id="8925" xr3:uid="{77CC0B63-121B-4FD1-8199-AEDE08BF80BD}" name="Column8909"/>
    <tableColumn id="8926" xr3:uid="{164DF67F-551D-4B47-8372-D50D5C60D819}" name="Column8910"/>
    <tableColumn id="8927" xr3:uid="{88B5262C-98C2-43A1-8FA4-7B978E315A8D}" name="Column8911"/>
    <tableColumn id="8928" xr3:uid="{E69EA6B6-C22E-4D2D-ABA7-FFD7B1D640BF}" name="Column8912"/>
    <tableColumn id="8929" xr3:uid="{307E0E72-FD8F-45FA-9EC2-0ECF0F1873FE}" name="Column8913"/>
    <tableColumn id="8930" xr3:uid="{B798CD7A-8E40-42A2-8DFB-FD8239582DA2}" name="Column8914"/>
    <tableColumn id="8931" xr3:uid="{806E15DE-0B3B-41AE-A19D-58D66797C73D}" name="Column8915"/>
    <tableColumn id="8932" xr3:uid="{5D95A820-93BC-4EF6-AD0C-D1D5395DE31D}" name="Column8916"/>
    <tableColumn id="8933" xr3:uid="{69861646-3DE7-47FF-A905-3B2F5AA12A17}" name="Column8917"/>
    <tableColumn id="8934" xr3:uid="{C9D77341-8F80-4F82-8B7C-A2F7D831AF51}" name="Column8918"/>
    <tableColumn id="8935" xr3:uid="{746BF48B-88BD-4132-955E-99CF2B1B9C64}" name="Column8919"/>
    <tableColumn id="8936" xr3:uid="{E278A05A-E181-49D8-BFCC-6382E0BABCAD}" name="Column8920"/>
    <tableColumn id="8937" xr3:uid="{9ED75F33-EE91-4499-8CC9-5B64F432AA13}" name="Column8921"/>
    <tableColumn id="8938" xr3:uid="{23F38E6B-88D7-4647-9365-0A8264A8F3D3}" name="Column8922"/>
    <tableColumn id="8939" xr3:uid="{1949CFAE-235E-4CE6-99E8-6C881BAF2CB2}" name="Column8923"/>
    <tableColumn id="8940" xr3:uid="{DD63715B-9434-4042-94C2-F93A9F08CF6D}" name="Column8924"/>
    <tableColumn id="8941" xr3:uid="{6F98427E-E050-4A6D-AA95-70D92109FD0B}" name="Column8925"/>
    <tableColumn id="8942" xr3:uid="{AA7B35D2-CA54-4D4C-9FE9-09B4E79CE315}" name="Column8926"/>
    <tableColumn id="8943" xr3:uid="{E60B9895-0BD4-4EB9-9AAD-F5469252D5AD}" name="Column8927"/>
    <tableColumn id="8944" xr3:uid="{28027F08-2869-4922-BDCE-76A71ED9CB18}" name="Column8928"/>
    <tableColumn id="8945" xr3:uid="{D82C65E4-2DF1-4B1B-906F-5E6E2E58A64E}" name="Column8929"/>
    <tableColumn id="8946" xr3:uid="{03173C37-6ACE-467E-A865-6CCA8533DCC5}" name="Column8930"/>
    <tableColumn id="8947" xr3:uid="{761AF1A1-AD3F-424B-945B-1BC5179ACE69}" name="Column8931"/>
    <tableColumn id="8948" xr3:uid="{F4E2594B-62C5-4F0B-8144-2C0EE3C80105}" name="Column8932"/>
    <tableColumn id="8949" xr3:uid="{077DFDF5-85B9-4751-AE26-49F2EC2A79E1}" name="Column8933"/>
    <tableColumn id="8950" xr3:uid="{AEC5D75B-816E-49A2-BDAD-80F11E833E8E}" name="Column8934"/>
    <tableColumn id="8951" xr3:uid="{209B3FC3-7A51-4A6C-A063-B7AA3D3D7495}" name="Column8935"/>
    <tableColumn id="8952" xr3:uid="{CE7055D1-7BD9-48FE-8B3F-9AD13B5171B5}" name="Column8936"/>
    <tableColumn id="8953" xr3:uid="{7CB404BA-A0BD-4A58-A180-278311857A1A}" name="Column8937"/>
    <tableColumn id="8954" xr3:uid="{144DCAC9-4AB1-4D10-B99A-53F67D996FB3}" name="Column8938"/>
    <tableColumn id="8955" xr3:uid="{73B214B5-006A-4246-BC1C-B92E61B33B37}" name="Column8939"/>
    <tableColumn id="8956" xr3:uid="{41D9E978-8B7D-429C-93EF-88D2CDBA37C1}" name="Column8940"/>
    <tableColumn id="8957" xr3:uid="{51F2E927-2035-43AB-989A-F93DA178F29E}" name="Column8941"/>
    <tableColumn id="8958" xr3:uid="{7597AD97-4FB6-4F2F-B931-93E6898E18BE}" name="Column8942"/>
    <tableColumn id="8959" xr3:uid="{4A77D479-5C1A-4F30-9326-B5F0B9A54690}" name="Column8943"/>
    <tableColumn id="8960" xr3:uid="{222338C5-9385-47EA-9CAA-015781EB9EDC}" name="Column8944"/>
    <tableColumn id="8961" xr3:uid="{3F34AE50-984C-4F3C-B3E6-EC986C4E2DCE}" name="Column8945"/>
    <tableColumn id="8962" xr3:uid="{456B8037-2397-4D25-B2AE-C4E84F86E8E0}" name="Column8946"/>
    <tableColumn id="8963" xr3:uid="{6624B464-1700-4234-9CFF-38BF522B826F}" name="Column8947"/>
    <tableColumn id="8964" xr3:uid="{A2121B77-7969-49A6-9914-E9F9BC96FAB3}" name="Column8948"/>
    <tableColumn id="8965" xr3:uid="{D3F1B96E-2496-4DD4-A1B9-DF1CE0FFB580}" name="Column8949"/>
    <tableColumn id="8966" xr3:uid="{B98F7DB3-5EE8-4304-8555-7C3F3E20C484}" name="Column8950"/>
    <tableColumn id="8967" xr3:uid="{34F1ADC8-70B5-4E86-9078-F43141E6A2F0}" name="Column8951"/>
    <tableColumn id="8968" xr3:uid="{196CDED3-AEF4-4ACD-9914-B9071BC51D21}" name="Column8952"/>
    <tableColumn id="8969" xr3:uid="{1C8E39EC-65BB-43A9-B949-3EF33F14B08C}" name="Column8953"/>
    <tableColumn id="8970" xr3:uid="{18282062-9484-427E-9277-4116DF19DCDC}" name="Column8954"/>
    <tableColumn id="8971" xr3:uid="{4598BCE4-B74B-4A5F-A5E0-F263D0998A72}" name="Column8955"/>
    <tableColumn id="8972" xr3:uid="{CEB70A81-956E-4432-9F31-EDC0B7C53B7C}" name="Column8956"/>
    <tableColumn id="8973" xr3:uid="{BA182287-D219-461C-84CD-7E880E591174}" name="Column8957"/>
    <tableColumn id="8974" xr3:uid="{60262A57-9B0C-4CAD-A272-23FAACF53A72}" name="Column8958"/>
    <tableColumn id="8975" xr3:uid="{2A5DEC6E-1FF2-4C4B-AC1D-F40E32D37CED}" name="Column8959"/>
    <tableColumn id="8976" xr3:uid="{82F6A66E-0552-430B-B3AA-88F943091B86}" name="Column8960"/>
    <tableColumn id="8977" xr3:uid="{6CD96995-2A4B-4537-908B-AD9400240880}" name="Column8961"/>
    <tableColumn id="8978" xr3:uid="{E3B00E6E-5869-42EF-8E00-5D9627B37D1F}" name="Column8962"/>
    <tableColumn id="8979" xr3:uid="{114F984A-D3EF-4123-B6F1-8D9DE0CD91BD}" name="Column8963"/>
    <tableColumn id="8980" xr3:uid="{EDD368E0-A2BB-4150-A3AA-7A5A058B9ABA}" name="Column8964"/>
    <tableColumn id="8981" xr3:uid="{1DA33E23-582D-4C34-B21B-F81006B99427}" name="Column8965"/>
    <tableColumn id="8982" xr3:uid="{7CE06ED2-51F0-4AE0-B6E1-8F7089B49BB6}" name="Column8966"/>
    <tableColumn id="8983" xr3:uid="{F6BA6BAE-269B-400A-9238-FDF64C089BB5}" name="Column8967"/>
    <tableColumn id="8984" xr3:uid="{735531DF-F6DA-405D-9709-8A3065C810B7}" name="Column8968"/>
    <tableColumn id="8985" xr3:uid="{40746C61-BFEF-42CD-8A97-2F974D4D240A}" name="Column8969"/>
    <tableColumn id="8986" xr3:uid="{8B4BD693-A221-4B1B-88F6-A70E7C0C4E3D}" name="Column8970"/>
    <tableColumn id="8987" xr3:uid="{8178A23F-A961-4F97-BC5C-E8E1953EACDA}" name="Column8971"/>
    <tableColumn id="8988" xr3:uid="{7FF538EC-DF72-4712-BEF9-0767B98ABE0F}" name="Column8972"/>
    <tableColumn id="8989" xr3:uid="{62211EDA-173A-4389-8F82-01BE888674CD}" name="Column8973"/>
    <tableColumn id="8990" xr3:uid="{6D13F9DB-EA1B-4ACE-8552-CA99EFEDE068}" name="Column8974"/>
    <tableColumn id="8991" xr3:uid="{E10B56CF-A10D-4A90-96A7-E280E7AE8D59}" name="Column8975"/>
    <tableColumn id="8992" xr3:uid="{9046A73E-DA51-414B-A7B9-63232E593F6D}" name="Column8976"/>
    <tableColumn id="8993" xr3:uid="{30DB6253-178D-49D9-AC3A-640B5149469F}" name="Column8977"/>
    <tableColumn id="8994" xr3:uid="{CD4F6206-F357-4F20-99F0-4DB61C86A0E8}" name="Column8978"/>
    <tableColumn id="8995" xr3:uid="{C85597C7-C30A-42CC-9A77-43AAB07D8336}" name="Column8979"/>
    <tableColumn id="8996" xr3:uid="{38D39688-55FC-4F8D-9341-63317E0251FB}" name="Column8980"/>
    <tableColumn id="8997" xr3:uid="{A8C3500F-3897-41D6-A74F-B9D0BA545D7D}" name="Column8981"/>
    <tableColumn id="8998" xr3:uid="{7C6BD34B-626D-4981-8109-307FB07528BB}" name="Column8982"/>
    <tableColumn id="8999" xr3:uid="{3E46DB80-3769-46F5-8A1F-98B3CC06F1A8}" name="Column8983"/>
    <tableColumn id="9000" xr3:uid="{93ACBAB7-99A2-4D3B-B73A-65C2C0D13545}" name="Column8984"/>
    <tableColumn id="9001" xr3:uid="{2BC12312-8C04-4F9E-AAE1-DB0AB1E0DD2E}" name="Column8985"/>
    <tableColumn id="9002" xr3:uid="{028ACD05-C550-433F-8400-41551503C3B4}" name="Column8986"/>
    <tableColumn id="9003" xr3:uid="{51059CCE-DFB2-42FA-8D6D-29DA6D5BD448}" name="Column8987"/>
    <tableColumn id="9004" xr3:uid="{14F267FA-1525-4F04-AAAB-627B62780B08}" name="Column8988"/>
    <tableColumn id="9005" xr3:uid="{BF5783B7-DFA4-4D40-9558-3C2F74EB9212}" name="Column8989"/>
    <tableColumn id="9006" xr3:uid="{AD8AA77E-38DA-4A67-88DD-8518055BBB6F}" name="Column8990"/>
    <tableColumn id="9007" xr3:uid="{06AC4F82-F99E-4EDA-AC64-8E81ABF26B40}" name="Column8991"/>
    <tableColumn id="9008" xr3:uid="{F468D2D5-BF42-4495-A16E-C6DC73B36035}" name="Column8992"/>
    <tableColumn id="9009" xr3:uid="{AF0369BE-DC34-485D-B400-C5995DEDE86A}" name="Column8993"/>
    <tableColumn id="9010" xr3:uid="{F77B657E-C7BA-468E-ABDF-5D15DE42C9DE}" name="Column8994"/>
    <tableColumn id="9011" xr3:uid="{A0621651-7B9D-4BFA-9F1B-50300006002C}" name="Column8995"/>
    <tableColumn id="9012" xr3:uid="{2E86FDA6-E0D6-475A-BA47-0F10DE3954B5}" name="Column8996"/>
    <tableColumn id="9013" xr3:uid="{C903AE9E-6874-4AB2-91E5-BD9024F885F5}" name="Column8997"/>
    <tableColumn id="9014" xr3:uid="{F2233E2A-1B5A-450F-8E92-443415A44B15}" name="Column8998"/>
    <tableColumn id="9015" xr3:uid="{0604FDA7-A2C5-41D0-9820-EA7FCE751863}" name="Column8999"/>
    <tableColumn id="9016" xr3:uid="{FA2325FD-0782-467C-93C9-7A421D88533B}" name="Column9000"/>
    <tableColumn id="9017" xr3:uid="{B0132FFB-D352-42E0-88E2-D616353E24A8}" name="Column9001"/>
    <tableColumn id="9018" xr3:uid="{0FA7F4DF-042C-445D-9F65-F0C55CA92E13}" name="Column9002"/>
    <tableColumn id="9019" xr3:uid="{598CA69A-6AFD-4360-82B9-46DCE5AD8509}" name="Column9003"/>
    <tableColumn id="9020" xr3:uid="{085E8B5D-B6CF-4A6F-9D13-47E4C4986855}" name="Column9004"/>
    <tableColumn id="9021" xr3:uid="{3D94C987-530B-4F1B-A186-292A0EC0107A}" name="Column9005"/>
    <tableColumn id="9022" xr3:uid="{DBD1D63E-B2AF-4674-9014-99C25F1EC4EE}" name="Column9006"/>
    <tableColumn id="9023" xr3:uid="{54D2012E-73F1-44F8-848A-6EB1A07B72A3}" name="Column9007"/>
    <tableColumn id="9024" xr3:uid="{D2E3E699-67C7-4299-83A5-87AAEFC04A4D}" name="Column9008"/>
    <tableColumn id="9025" xr3:uid="{3347C288-E62B-46EB-95A6-C94864920C91}" name="Column9009"/>
    <tableColumn id="9026" xr3:uid="{EEA69360-5B83-43D4-9C3E-20DFE8CA05F9}" name="Column9010"/>
    <tableColumn id="9027" xr3:uid="{5222832A-869E-4A89-BFC7-87A163F844F7}" name="Column9011"/>
    <tableColumn id="9028" xr3:uid="{97BDF5C4-7A37-416A-90C2-F6ABDF314CEE}" name="Column9012"/>
    <tableColumn id="9029" xr3:uid="{6537FB80-C90B-47E4-8676-080B46CA68D4}" name="Column9013"/>
    <tableColumn id="9030" xr3:uid="{643EBCF7-672B-4A68-A216-6E7C69538A44}" name="Column9014"/>
    <tableColumn id="9031" xr3:uid="{68669CB0-D8F2-4106-89F9-F22E05E529F3}" name="Column9015"/>
    <tableColumn id="9032" xr3:uid="{471CD212-52BF-4512-B27C-3AA85F899A9F}" name="Column9016"/>
    <tableColumn id="9033" xr3:uid="{B368BBA8-50DD-44EB-9759-6A8E897F423A}" name="Column9017"/>
    <tableColumn id="9034" xr3:uid="{9AEE7480-ABB3-4594-A4FB-E42B10CB0AA2}" name="Column9018"/>
    <tableColumn id="9035" xr3:uid="{40A5F374-6F1B-4F57-97E4-24238AAD0C6B}" name="Column9019"/>
    <tableColumn id="9036" xr3:uid="{94BFE1AF-9191-454F-9086-EE8D39B89A79}" name="Column9020"/>
    <tableColumn id="9037" xr3:uid="{26788AF6-24BD-4561-889F-E79F6996DB4C}" name="Column9021"/>
    <tableColumn id="9038" xr3:uid="{A193BB0F-EC87-4EE0-964C-39F4FA0C34EC}" name="Column9022"/>
    <tableColumn id="9039" xr3:uid="{82940FCF-94F2-41DD-B83F-50E8C473A278}" name="Column9023"/>
    <tableColumn id="9040" xr3:uid="{6DE7BEAE-AFCD-43A9-AE49-92EC40168D5B}" name="Column9024"/>
    <tableColumn id="9041" xr3:uid="{BD904D8E-FBFD-45A8-BECD-FDAD0CB4D5BD}" name="Column9025"/>
    <tableColumn id="9042" xr3:uid="{590965BE-94DE-49EE-B189-E70397E0E132}" name="Column9026"/>
    <tableColumn id="9043" xr3:uid="{58CA77A7-0312-44CF-B7EB-2B1095D692A0}" name="Column9027"/>
    <tableColumn id="9044" xr3:uid="{D9EFF6DD-8D6E-4900-B033-FD74B97D0908}" name="Column9028"/>
    <tableColumn id="9045" xr3:uid="{2D31868B-D691-4E3D-88F8-DD2191678F21}" name="Column9029"/>
    <tableColumn id="9046" xr3:uid="{EF187F59-8BF2-4CB8-9F4B-A70EE7E5E8C2}" name="Column9030"/>
    <tableColumn id="9047" xr3:uid="{3F1CC514-B869-42A5-9109-3D3A8D207D2A}" name="Column9031"/>
    <tableColumn id="9048" xr3:uid="{B37CE2C2-D96C-4B86-866E-124AE5B6E601}" name="Column9032"/>
    <tableColumn id="9049" xr3:uid="{08FF9836-A4E8-407E-8A60-91415BBF6A4F}" name="Column9033"/>
    <tableColumn id="9050" xr3:uid="{03EE4552-7F45-4D53-BD7A-F0A6499BD307}" name="Column9034"/>
    <tableColumn id="9051" xr3:uid="{880A8E04-573D-4597-9413-F44F5C6BB64A}" name="Column9035"/>
    <tableColumn id="9052" xr3:uid="{87A8EC31-65C5-4D06-8CC5-50DF9388FCF9}" name="Column9036"/>
    <tableColumn id="9053" xr3:uid="{09776574-63D0-46CF-9D68-88A6E4DD33B1}" name="Column9037"/>
    <tableColumn id="9054" xr3:uid="{91C718F3-15FF-4A87-9D74-E4DD858B8CB6}" name="Column9038"/>
    <tableColumn id="9055" xr3:uid="{2AA4763B-5893-4598-9E8E-622F01E122B9}" name="Column9039"/>
    <tableColumn id="9056" xr3:uid="{BFA351E8-B856-4CB3-BAE5-F622478EE9CC}" name="Column9040"/>
    <tableColumn id="9057" xr3:uid="{D0F36D23-8C46-41F2-BFC9-3835AEC64B1D}" name="Column9041"/>
    <tableColumn id="9058" xr3:uid="{34B3F7F2-79CD-4E8E-85FF-A0733B2E89F1}" name="Column9042"/>
    <tableColumn id="9059" xr3:uid="{922E1390-515A-4BC9-B6E3-2C707B35C429}" name="Column9043"/>
    <tableColumn id="9060" xr3:uid="{48734C7A-9C4E-462F-B15E-299146FF6C2F}" name="Column9044"/>
    <tableColumn id="9061" xr3:uid="{56805CE7-C848-43D4-ABB7-302E6D25BAAD}" name="Column9045"/>
    <tableColumn id="9062" xr3:uid="{AD04542C-31E2-4836-AC52-30701FDF7BE9}" name="Column9046"/>
    <tableColumn id="9063" xr3:uid="{08F64CEA-A6A9-4234-9448-62403535DCEB}" name="Column9047"/>
    <tableColumn id="9064" xr3:uid="{7CF9A214-7588-4FEF-B111-1B886FB7687F}" name="Column9048"/>
    <tableColumn id="9065" xr3:uid="{B47C7B92-3321-40AC-8256-E5C9A3F777E1}" name="Column9049"/>
    <tableColumn id="9066" xr3:uid="{252F57D1-5AA2-4B0D-BA49-6FED4714EC2A}" name="Column9050"/>
    <tableColumn id="9067" xr3:uid="{04920DCD-DA80-4940-9483-7EC9FD62A725}" name="Column9051"/>
    <tableColumn id="9068" xr3:uid="{93A4DAB0-B382-4E2A-BAE6-93F60F5F0312}" name="Column9052"/>
    <tableColumn id="9069" xr3:uid="{87690CFA-C725-4B83-AC95-FD107ABA14F4}" name="Column9053"/>
    <tableColumn id="9070" xr3:uid="{FB9940F5-880E-4DB4-94BD-3012A7F8B41F}" name="Column9054"/>
    <tableColumn id="9071" xr3:uid="{898E6E4B-E69A-49BC-B90A-3771BB0D303F}" name="Column9055"/>
    <tableColumn id="9072" xr3:uid="{B7CFBF0C-AF77-46E4-8B02-4B3E98CB6EF0}" name="Column9056"/>
    <tableColumn id="9073" xr3:uid="{DD2F196D-7304-4A14-AFC2-E071353DC6E4}" name="Column9057"/>
    <tableColumn id="9074" xr3:uid="{08530C20-E01C-44D4-8781-BDD8689B5CBF}" name="Column9058"/>
    <tableColumn id="9075" xr3:uid="{4FF993F2-A421-4F74-A2A0-EAC783505182}" name="Column9059"/>
    <tableColumn id="9076" xr3:uid="{6CE93976-BE98-4D98-9C0C-F54136060ED6}" name="Column9060"/>
    <tableColumn id="9077" xr3:uid="{D5A10424-7C26-459C-8B59-D0A6F25D295F}" name="Column9061"/>
    <tableColumn id="9078" xr3:uid="{3346094F-7085-485A-9504-D3070FEF0FA5}" name="Column9062"/>
    <tableColumn id="9079" xr3:uid="{A9571313-161C-448B-9AD0-53EFA4DB2C8F}" name="Column9063"/>
    <tableColumn id="9080" xr3:uid="{7B9D6B4D-6733-4CC0-AAFF-9CCAD0B9B056}" name="Column9064"/>
    <tableColumn id="9081" xr3:uid="{F79EF82B-50D7-4C82-9448-B7631F83541D}" name="Column9065"/>
    <tableColumn id="9082" xr3:uid="{E97BF8F0-3080-4BD6-A236-6BDDAD802DD4}" name="Column9066"/>
    <tableColumn id="9083" xr3:uid="{616F3050-34BD-4A7C-B180-E7FE7E120BBE}" name="Column9067"/>
    <tableColumn id="9084" xr3:uid="{44C54FEC-EC0E-4144-A848-FDCB6D2636B6}" name="Column9068"/>
    <tableColumn id="9085" xr3:uid="{5A2DFC8E-3302-4C2C-8C57-59763CD799A8}" name="Column9069"/>
    <tableColumn id="9086" xr3:uid="{9F890EDE-C2BD-434F-A7FE-658C7C0D6EC2}" name="Column9070"/>
    <tableColumn id="9087" xr3:uid="{FA4995F5-730D-46B4-BA4D-29550D864185}" name="Column9071"/>
    <tableColumn id="9088" xr3:uid="{2CCC8978-9000-4EAB-A39C-104EF91A992F}" name="Column9072"/>
    <tableColumn id="9089" xr3:uid="{A1F3B99E-16D1-424B-9769-D8BEF468AFF8}" name="Column9073"/>
    <tableColumn id="9090" xr3:uid="{DBF543CA-28F7-45F9-8C99-5E04FAA16081}" name="Column9074"/>
    <tableColumn id="9091" xr3:uid="{4A1F5334-0B9A-434A-AC8F-369C6E64AE48}" name="Column9075"/>
    <tableColumn id="9092" xr3:uid="{ED757C8A-B1FD-4046-A25E-52C700AFA2EE}" name="Column9076"/>
    <tableColumn id="9093" xr3:uid="{61886816-500A-4186-8BAF-B92DF58CA522}" name="Column9077"/>
    <tableColumn id="9094" xr3:uid="{28AC564B-D485-44CF-B3A0-8B2EA3E3A0D7}" name="Column9078"/>
    <tableColumn id="9095" xr3:uid="{7E58E90D-EEE8-4562-BC70-28CD400DEA71}" name="Column9079"/>
    <tableColumn id="9096" xr3:uid="{11C2AAC2-097B-462C-9B53-BBA355AC9D7C}" name="Column9080"/>
    <tableColumn id="9097" xr3:uid="{6AA5EDCB-2262-4B18-91D5-271FE8F0F0EA}" name="Column9081"/>
    <tableColumn id="9098" xr3:uid="{39FF16E5-F575-4603-930E-F92233301A6C}" name="Column9082"/>
    <tableColumn id="9099" xr3:uid="{99327928-3FC3-4622-A2FE-05665FE6E04A}" name="Column9083"/>
    <tableColumn id="9100" xr3:uid="{C72A9E74-C275-4F49-8535-C268496A0F63}" name="Column9084"/>
    <tableColumn id="9101" xr3:uid="{C54AD12A-C0F6-45ED-96AA-30E2AE78F4E8}" name="Column9085"/>
    <tableColumn id="9102" xr3:uid="{0D940C73-506B-4D75-8A52-4753A2554B47}" name="Column9086"/>
    <tableColumn id="9103" xr3:uid="{09C1D26D-B07B-486F-B006-AD846AAB7E5A}" name="Column9087"/>
    <tableColumn id="9104" xr3:uid="{D20719F4-5C1C-4EC0-AD9B-B2DBFD060F55}" name="Column9088"/>
    <tableColumn id="9105" xr3:uid="{26F8EF89-CE9E-4E34-9C50-0EE8D2DB9DC9}" name="Column9089"/>
    <tableColumn id="9106" xr3:uid="{D6328E68-8C77-4DF4-A969-417B3FD260A1}" name="Column9090"/>
    <tableColumn id="9107" xr3:uid="{8C795B70-30D2-4DD7-B323-9C82E128643D}" name="Column9091"/>
    <tableColumn id="9108" xr3:uid="{B7DC6079-BFB1-4EA8-9C64-A18AEA076DAC}" name="Column9092"/>
    <tableColumn id="9109" xr3:uid="{9D6F1C62-0257-4147-A22B-74D561ADCEF2}" name="Column9093"/>
    <tableColumn id="9110" xr3:uid="{CA8EDD83-AA17-436E-9C91-7D7F44E441D3}" name="Column9094"/>
    <tableColumn id="9111" xr3:uid="{3C4E94D4-9E2E-4915-B592-C7A09B534E9C}" name="Column9095"/>
    <tableColumn id="9112" xr3:uid="{7618D5B6-3BD2-4177-B069-889BA4EA41B4}" name="Column9096"/>
    <tableColumn id="9113" xr3:uid="{2D46FA1B-5A35-492A-8930-6FF8D1FAC115}" name="Column9097"/>
    <tableColumn id="9114" xr3:uid="{B095F3FA-278C-46DB-8641-8CF1C9BF2E4F}" name="Column9098"/>
    <tableColumn id="9115" xr3:uid="{A52921F0-D670-4C44-8218-259FA2A51622}" name="Column9099"/>
    <tableColumn id="9116" xr3:uid="{8C8D1C55-C131-43F4-A92D-1B54B8558C02}" name="Column9100"/>
    <tableColumn id="9117" xr3:uid="{5F875D1C-4870-4162-82BA-6CEFB2B90513}" name="Column9101"/>
    <tableColumn id="9118" xr3:uid="{65BF177B-74B3-4CD2-8333-1725BA7A7CE4}" name="Column9102"/>
    <tableColumn id="9119" xr3:uid="{D056FF7D-9B40-4625-941C-E2FDC0458CA8}" name="Column9103"/>
    <tableColumn id="9120" xr3:uid="{07F69D9F-EC36-4472-AF48-EFF8BC5934A0}" name="Column9104"/>
    <tableColumn id="9121" xr3:uid="{76AA25CE-41E3-4DB6-A1A2-8369F613CC8A}" name="Column9105"/>
    <tableColumn id="9122" xr3:uid="{0E746A88-9F30-4254-8D16-AF785F79E5CA}" name="Column9106"/>
    <tableColumn id="9123" xr3:uid="{99FFD34F-9917-4BE5-9A93-B5D925971241}" name="Column9107"/>
    <tableColumn id="9124" xr3:uid="{9A163459-D043-4B20-979D-4AB51EF553D8}" name="Column9108"/>
    <tableColumn id="9125" xr3:uid="{2E4806CE-7CEB-41C3-8C28-640D3A2DF3AB}" name="Column9109"/>
    <tableColumn id="9126" xr3:uid="{588E3B3E-BCE1-4D06-A216-7FF5206D0BCF}" name="Column9110"/>
    <tableColumn id="9127" xr3:uid="{5A04CE39-D493-4AB7-890D-177855B38888}" name="Column9111"/>
    <tableColumn id="9128" xr3:uid="{F02363DE-692D-41AE-9C47-C502494182E3}" name="Column9112"/>
    <tableColumn id="9129" xr3:uid="{029C38E1-D5DA-4513-89B0-FB985CD7C744}" name="Column9113"/>
    <tableColumn id="9130" xr3:uid="{5E550239-B530-4804-AD3E-C7DDD36A899B}" name="Column9114"/>
    <tableColumn id="9131" xr3:uid="{44328AE9-83EE-46B7-B074-3C8848EB6796}" name="Column9115"/>
    <tableColumn id="9132" xr3:uid="{01277C60-FC0B-4C93-8CB9-F5D5593F8B09}" name="Column9116"/>
    <tableColumn id="9133" xr3:uid="{0F8EBBE6-018B-4F74-8B2C-07D6C6D30935}" name="Column9117"/>
    <tableColumn id="9134" xr3:uid="{E7DB2D49-A3F4-48DC-8EAA-DFE624991027}" name="Column9118"/>
    <tableColumn id="9135" xr3:uid="{78D8313E-668E-40DA-92B2-FDAE5D99FF83}" name="Column9119"/>
    <tableColumn id="9136" xr3:uid="{DA2DB886-C53D-4DB1-ACC2-2AC7C4F495C4}" name="Column9120"/>
    <tableColumn id="9137" xr3:uid="{5FE90EAD-258F-4A93-A8D1-F8BFE91D53F0}" name="Column9121"/>
    <tableColumn id="9138" xr3:uid="{CB937735-F13C-4346-8E7A-F821925FB221}" name="Column9122"/>
    <tableColumn id="9139" xr3:uid="{9ABE0AC0-26DB-4D46-85E1-8ACEE1A5F160}" name="Column9123"/>
    <tableColumn id="9140" xr3:uid="{A191D8A1-3D52-47D6-BFCD-5D4BE7650511}" name="Column9124"/>
    <tableColumn id="9141" xr3:uid="{83612B31-01DD-4C84-9215-2957E8577251}" name="Column9125"/>
    <tableColumn id="9142" xr3:uid="{4E92D6D0-DE29-4B63-A710-8639702C1702}" name="Column9126"/>
    <tableColumn id="9143" xr3:uid="{E8E74453-7E37-4686-B509-FC7337D3721B}" name="Column9127"/>
    <tableColumn id="9144" xr3:uid="{C249C2A3-10E4-4760-8F33-5CF26460C1AA}" name="Column9128"/>
    <tableColumn id="9145" xr3:uid="{C8A433C3-8097-4A13-A21A-67940C53E6D7}" name="Column9129"/>
    <tableColumn id="9146" xr3:uid="{8D475A9F-F766-46A0-AC1B-7931BD9251B7}" name="Column9130"/>
    <tableColumn id="9147" xr3:uid="{5319FEDE-2C01-47CC-A176-55ED179C7354}" name="Column9131"/>
    <tableColumn id="9148" xr3:uid="{A5E04536-EAF2-4680-85C3-34BCACB49CDC}" name="Column9132"/>
    <tableColumn id="9149" xr3:uid="{5006AE3E-12F5-49A1-ACB6-CC7252E5A401}" name="Column9133"/>
    <tableColumn id="9150" xr3:uid="{1B4712CE-411E-4390-92AE-F36701C2FB05}" name="Column9134"/>
    <tableColumn id="9151" xr3:uid="{48393C6A-C6A6-44B9-8E24-D3BBBF4FB990}" name="Column9135"/>
    <tableColumn id="9152" xr3:uid="{CD1CEC81-765D-44CD-94A7-C48BA7DA863F}" name="Column9136"/>
    <tableColumn id="9153" xr3:uid="{44393691-8D6E-45D8-96BB-6C6188128F09}" name="Column9137"/>
    <tableColumn id="9154" xr3:uid="{09841497-CCA2-48B8-8BEB-C6B60B0E264A}" name="Column9138"/>
    <tableColumn id="9155" xr3:uid="{8942FF8F-3460-4165-A8BF-B8D179C4BC6B}" name="Column9139"/>
    <tableColumn id="9156" xr3:uid="{FDE2C8F9-80C6-40E8-A363-31C6AFC5BC79}" name="Column9140"/>
    <tableColumn id="9157" xr3:uid="{343AD8EF-0B52-46AF-8328-E96DB6AF7AB4}" name="Column9141"/>
    <tableColumn id="9158" xr3:uid="{A939D707-2A10-4CF5-B47E-F32A23AE7B4A}" name="Column9142"/>
    <tableColumn id="9159" xr3:uid="{4802C821-B2B9-4299-841F-63AEC42E33A8}" name="Column9143"/>
    <tableColumn id="9160" xr3:uid="{8A326E0D-0B05-4093-9A0B-366CAC706E00}" name="Column9144"/>
    <tableColumn id="9161" xr3:uid="{0D2DED5D-1C5C-4A46-B3CD-0EFA4B870819}" name="Column9145"/>
    <tableColumn id="9162" xr3:uid="{B8C60E90-2990-4BEA-A7D6-2B632F8E60FC}" name="Column9146"/>
    <tableColumn id="9163" xr3:uid="{0876CFDC-AC7A-4EA2-A91F-60DD0BA4295B}" name="Column9147"/>
    <tableColumn id="9164" xr3:uid="{0BFC6618-4078-4028-A33D-A93B80D5CA3D}" name="Column9148"/>
    <tableColumn id="9165" xr3:uid="{CF6C9146-222B-4364-8FFD-BBE60AA43FB7}" name="Column9149"/>
    <tableColumn id="9166" xr3:uid="{C9D7C895-CC65-4D45-9994-2C03D54883A6}" name="Column9150"/>
    <tableColumn id="9167" xr3:uid="{5DD4E7A3-F99D-4759-A830-C60AAAF704D7}" name="Column9151"/>
    <tableColumn id="9168" xr3:uid="{0FC0B973-4440-4550-A1D7-0DD4C721851A}" name="Column9152"/>
    <tableColumn id="9169" xr3:uid="{39D7FBB2-7763-4CD8-B8CA-EC09F90BB1F6}" name="Column9153"/>
    <tableColumn id="9170" xr3:uid="{8F815FF5-E119-4778-B9F0-E95D446E00A2}" name="Column9154"/>
    <tableColumn id="9171" xr3:uid="{D0844EA9-CE32-4F3C-8B66-D6A724FB4483}" name="Column9155"/>
    <tableColumn id="9172" xr3:uid="{E97F285B-2B1B-4BA8-B515-1860C2FDB461}" name="Column9156"/>
    <tableColumn id="9173" xr3:uid="{C106F2E8-FC96-4A23-9AFD-C9077DE67933}" name="Column9157"/>
    <tableColumn id="9174" xr3:uid="{EE26045D-4731-49B9-B748-82C86DEEFC5D}" name="Column9158"/>
    <tableColumn id="9175" xr3:uid="{58FFF7A9-67BC-4108-8BE7-269BC49B83F4}" name="Column9159"/>
    <tableColumn id="9176" xr3:uid="{D208877A-CDBF-41E4-9798-FB34AFA54F2F}" name="Column9160"/>
    <tableColumn id="9177" xr3:uid="{AE524E34-4212-49A2-AB39-39AF04835785}" name="Column9161"/>
    <tableColumn id="9178" xr3:uid="{A0792ED3-17B1-4226-94DA-004C877112C5}" name="Column9162"/>
    <tableColumn id="9179" xr3:uid="{F3BDF3B5-54AB-452B-B689-8D5D191A3AD9}" name="Column9163"/>
    <tableColumn id="9180" xr3:uid="{FE85280B-30D1-43E3-B5F3-BF95530409FD}" name="Column9164"/>
    <tableColumn id="9181" xr3:uid="{25F70536-9D26-401A-A281-9A9BFEBAD711}" name="Column9165"/>
    <tableColumn id="9182" xr3:uid="{6A8EAF17-682B-4B0A-9FF9-1813D6105F01}" name="Column9166"/>
    <tableColumn id="9183" xr3:uid="{2F79F9BE-7F9F-4811-804C-34C3401B1186}" name="Column9167"/>
    <tableColumn id="9184" xr3:uid="{60B024F4-5473-4C4B-8065-E87385F68990}" name="Column9168"/>
    <tableColumn id="9185" xr3:uid="{B01BAAF4-259A-41EF-AAD6-298692E3277E}" name="Column9169"/>
    <tableColumn id="9186" xr3:uid="{97AC78E9-9BA0-46EA-8B7E-0C95B2889193}" name="Column9170"/>
    <tableColumn id="9187" xr3:uid="{39F4939C-8CF4-44E3-804A-E9B09B54C9F0}" name="Column9171"/>
    <tableColumn id="9188" xr3:uid="{D313178A-01DD-473A-9D10-164D59738555}" name="Column9172"/>
    <tableColumn id="9189" xr3:uid="{87369CC9-E988-44C9-9576-E120DA18E076}" name="Column9173"/>
    <tableColumn id="9190" xr3:uid="{E250713A-1F7C-40ED-A8C3-94E26CF9CFA3}" name="Column9174"/>
    <tableColumn id="9191" xr3:uid="{C788A74B-D8A9-4C26-B2C4-92C855BB6F48}" name="Column9175"/>
    <tableColumn id="9192" xr3:uid="{1445B363-9F62-48CF-8B8C-56643D9CDF12}" name="Column9176"/>
    <tableColumn id="9193" xr3:uid="{461CE27F-D8ED-42BA-B6A1-9D35377258A1}" name="Column9177"/>
    <tableColumn id="9194" xr3:uid="{6DB2334C-631A-426F-AE71-BCE1F14D84F5}" name="Column9178"/>
    <tableColumn id="9195" xr3:uid="{212485D8-5C58-4E17-A61F-BA9DEA021A1D}" name="Column9179"/>
    <tableColumn id="9196" xr3:uid="{72C1D882-AAE3-4160-B115-9BFCF36F4794}" name="Column9180"/>
    <tableColumn id="9197" xr3:uid="{176813F5-0F02-4D17-B900-EF9E8E86238F}" name="Column9181"/>
    <tableColumn id="9198" xr3:uid="{92DBB990-5627-4F87-B07F-193E31376882}" name="Column9182"/>
    <tableColumn id="9199" xr3:uid="{07165A30-A308-4D1D-A9F2-C054A2AF5AC5}" name="Column9183"/>
    <tableColumn id="9200" xr3:uid="{15302701-0FD4-4C28-B3A6-F8BB2FA55145}" name="Column9184"/>
    <tableColumn id="9201" xr3:uid="{036A5051-A186-48F7-8F9A-BF36D716BCA5}" name="Column9185"/>
    <tableColumn id="9202" xr3:uid="{27B320E1-311F-4D59-A074-9448A4987FBF}" name="Column9186"/>
    <tableColumn id="9203" xr3:uid="{B1277D5B-CA0E-4F13-8C30-AA1C3E44CD50}" name="Column9187"/>
    <tableColumn id="9204" xr3:uid="{2A87ECF3-E2D9-4A38-9528-E69EEB423A97}" name="Column9188"/>
    <tableColumn id="9205" xr3:uid="{4593E316-C606-46A4-8F9A-CC05EBF34849}" name="Column9189"/>
    <tableColumn id="9206" xr3:uid="{1E492CC7-2B9D-463B-B022-D45BFD399D2A}" name="Column9190"/>
    <tableColumn id="9207" xr3:uid="{738B6289-FF71-4278-BB20-DE4E48EC5ED3}" name="Column9191"/>
    <tableColumn id="9208" xr3:uid="{2F8CA78F-DF17-40D5-87BF-FAFB52D796EA}" name="Column9192"/>
    <tableColumn id="9209" xr3:uid="{43746957-7297-4861-81ED-2555379F8064}" name="Column9193"/>
    <tableColumn id="9210" xr3:uid="{A16A97F1-5C76-4DE1-8B61-207FE777E7CF}" name="Column9194"/>
    <tableColumn id="9211" xr3:uid="{5F2D5CC8-C808-4154-B93A-DEC09F1C3C96}" name="Column9195"/>
    <tableColumn id="9212" xr3:uid="{660E107E-DEC4-469F-8AE4-29BFC8B41F2E}" name="Column9196"/>
    <tableColumn id="9213" xr3:uid="{3945F514-E21A-41D7-BF26-ECF83B043BBA}" name="Column9197"/>
    <tableColumn id="9214" xr3:uid="{64B2F0C3-874A-4E14-A529-3464882C6BEE}" name="Column9198"/>
    <tableColumn id="9215" xr3:uid="{E8E56988-474E-4E89-82BD-1CD27C8F6EAC}" name="Column9199"/>
    <tableColumn id="9216" xr3:uid="{838DCD9B-8EF3-420D-BC86-B39771482438}" name="Column9200"/>
    <tableColumn id="9217" xr3:uid="{B31812AC-5A87-430B-8912-37960ABA245F}" name="Column9201"/>
    <tableColumn id="9218" xr3:uid="{9B6E9EA4-B777-43B0-ACF5-D7C21A567E6C}" name="Column9202"/>
    <tableColumn id="9219" xr3:uid="{BAABE1D1-1C3A-4C49-97EA-5C0217BBA64D}" name="Column9203"/>
    <tableColumn id="9220" xr3:uid="{A18989C1-C432-4B16-99AE-7CF37F110A23}" name="Column9204"/>
    <tableColumn id="9221" xr3:uid="{AFA3C37B-994D-4406-A90A-D4EC2DEFA562}" name="Column9205"/>
    <tableColumn id="9222" xr3:uid="{0BCA4263-BAB9-4E90-A20E-960180F7BC29}" name="Column9206"/>
    <tableColumn id="9223" xr3:uid="{1BC4D9AA-46D8-481B-874C-ADFA188F1076}" name="Column9207"/>
    <tableColumn id="9224" xr3:uid="{8C3FD00B-0666-4F2A-BBE4-1ACB15AE4A2B}" name="Column9208"/>
    <tableColumn id="9225" xr3:uid="{5C89F784-5C17-4AC2-99B5-60C46E212ACC}" name="Column9209"/>
    <tableColumn id="9226" xr3:uid="{85F9F19D-957E-4CE0-9F4A-77A3CB225559}" name="Column9210"/>
    <tableColumn id="9227" xr3:uid="{974FD5D5-8018-4849-A0BF-52280D9AA28A}" name="Column9211"/>
    <tableColumn id="9228" xr3:uid="{77D2AF54-4AD5-41FF-8849-050D24931250}" name="Column9212"/>
    <tableColumn id="9229" xr3:uid="{7FC42B5F-250C-4C8C-BB40-B4AE6AF0DA44}" name="Column9213"/>
    <tableColumn id="9230" xr3:uid="{90EBF080-BD7F-4AE8-AE59-B84048ED9653}" name="Column9214"/>
    <tableColumn id="9231" xr3:uid="{323A23F7-8096-42EF-A8E1-E1BB058E0FCA}" name="Column9215"/>
    <tableColumn id="9232" xr3:uid="{B0ECFDA4-7DB6-4F31-A89E-4E96AC4AF0B0}" name="Column9216"/>
    <tableColumn id="9233" xr3:uid="{A3120B51-98EC-4A89-BF79-0F69EBC6A419}" name="Column9217"/>
    <tableColumn id="9234" xr3:uid="{C3386C1C-A477-4954-BE1D-3947AED6FC4F}" name="Column9218"/>
    <tableColumn id="9235" xr3:uid="{D054378E-F847-45A1-91C4-8D0589C72BF7}" name="Column9219"/>
    <tableColumn id="9236" xr3:uid="{F939501A-F209-4AA8-832C-BAB3473A8D89}" name="Column9220"/>
    <tableColumn id="9237" xr3:uid="{54B9CD31-A6FA-4B4B-8528-0BAA3D7D7879}" name="Column9221"/>
    <tableColumn id="9238" xr3:uid="{A69DE815-823E-4F23-B9EC-E41A3CCF2CC0}" name="Column9222"/>
    <tableColumn id="9239" xr3:uid="{AD87FDCC-F06B-4C54-A7D8-479099077766}" name="Column9223"/>
    <tableColumn id="9240" xr3:uid="{68EE4391-AA94-4521-9C66-3FA4D5DE5AC5}" name="Column9224"/>
    <tableColumn id="9241" xr3:uid="{D138BA45-2637-406C-91EA-1ADA7BD9FBB5}" name="Column9225"/>
    <tableColumn id="9242" xr3:uid="{432A71B7-72A1-4D8C-A238-B437FCDB59A8}" name="Column9226"/>
    <tableColumn id="9243" xr3:uid="{96E604EC-F1E7-443E-8A45-C1F5B8678533}" name="Column9227"/>
    <tableColumn id="9244" xr3:uid="{A57120B7-4F49-4A84-BEF0-98C9C13123F1}" name="Column9228"/>
    <tableColumn id="9245" xr3:uid="{FEFC5A5B-575C-4E7D-A69C-D041B4C0ADD3}" name="Column9229"/>
    <tableColumn id="9246" xr3:uid="{16A3B2A7-D4E2-4222-84E9-FC7DC408FBCA}" name="Column9230"/>
    <tableColumn id="9247" xr3:uid="{D5C781B1-D30B-4BFB-A26E-7291F7CA31C9}" name="Column9231"/>
    <tableColumn id="9248" xr3:uid="{400086BF-3804-4967-964F-553271F21B9A}" name="Column9232"/>
    <tableColumn id="9249" xr3:uid="{7E543A51-48DB-4EC3-B0CB-CBE9AB995BBB}" name="Column9233"/>
    <tableColumn id="9250" xr3:uid="{29C14F20-279F-4C95-8D02-E16050C999BD}" name="Column9234"/>
    <tableColumn id="9251" xr3:uid="{77125B5B-9862-421D-851D-B6E0EA30C510}" name="Column9235"/>
    <tableColumn id="9252" xr3:uid="{17C7CE03-6AEB-414A-BDA2-85C9F76227ED}" name="Column9236"/>
    <tableColumn id="9253" xr3:uid="{C5B7B389-E080-4F65-A28F-593343D8C985}" name="Column9237"/>
    <tableColumn id="9254" xr3:uid="{B47C4E16-49FD-4993-A4CE-6C21DF18FBB8}" name="Column9238"/>
    <tableColumn id="9255" xr3:uid="{D02D5F87-6D16-4414-802E-3F6F3DEA9F62}" name="Column9239"/>
    <tableColumn id="9256" xr3:uid="{A7908DDB-9425-4A31-BEE9-E76B1C5608A2}" name="Column9240"/>
    <tableColumn id="9257" xr3:uid="{ECB7F976-79F0-440C-B007-F1319EBC8E50}" name="Column9241"/>
    <tableColumn id="9258" xr3:uid="{C7673705-6559-47C4-B519-DFF60789E472}" name="Column9242"/>
    <tableColumn id="9259" xr3:uid="{8960E119-6A5C-4AB1-945D-643AA62172B6}" name="Column9243"/>
    <tableColumn id="9260" xr3:uid="{85C5E04B-913C-4588-992C-3804B86D5CBB}" name="Column9244"/>
    <tableColumn id="9261" xr3:uid="{A23D74DC-DC54-4C8E-BD60-43BE67C23E04}" name="Column9245"/>
    <tableColumn id="9262" xr3:uid="{889C2FA9-F233-4A5F-BA84-BE8FE4A9C129}" name="Column9246"/>
    <tableColumn id="9263" xr3:uid="{57EE1BB3-DC73-4EE7-9A6D-94B9F2E87857}" name="Column9247"/>
    <tableColumn id="9264" xr3:uid="{CDF86C3F-187F-41A4-865B-084914D05617}" name="Column9248"/>
    <tableColumn id="9265" xr3:uid="{C145A71B-DA0B-4339-B1E5-B321366743EA}" name="Column9249"/>
    <tableColumn id="9266" xr3:uid="{7EEF24C2-A032-4B8A-91FA-0B060B1724E0}" name="Column9250"/>
    <tableColumn id="9267" xr3:uid="{3E20EE17-C078-4522-BC9B-C857B6AFD575}" name="Column9251"/>
    <tableColumn id="9268" xr3:uid="{B2FD0B8E-7763-4FA3-8A60-1942F2469F70}" name="Column9252"/>
    <tableColumn id="9269" xr3:uid="{FEB25D29-B50C-42CA-A9FB-64CC2148E6B7}" name="Column9253"/>
    <tableColumn id="9270" xr3:uid="{56857D7A-0C86-4017-A9DA-CE4BBD2CE0FA}" name="Column9254"/>
    <tableColumn id="9271" xr3:uid="{DFA357A3-05E6-40D2-889E-D9E96A6C0F0F}" name="Column9255"/>
    <tableColumn id="9272" xr3:uid="{850B1A3A-0641-4CDF-8813-3AC6FC18354C}" name="Column9256"/>
    <tableColumn id="9273" xr3:uid="{1A81EFF9-455A-4E86-A705-E3231F684F9F}" name="Column9257"/>
    <tableColumn id="9274" xr3:uid="{F0B62C5B-26CA-4A47-A630-BC4090237B01}" name="Column9258"/>
    <tableColumn id="9275" xr3:uid="{741FFF21-79A3-49CC-A50A-DD35B93CD7AB}" name="Column9259"/>
    <tableColumn id="9276" xr3:uid="{B1563044-EF33-4781-8AD5-82FE4E6A9CED}" name="Column9260"/>
    <tableColumn id="9277" xr3:uid="{E6AAB4AD-23FE-4AD4-B6F4-4D1A301FCDD0}" name="Column9261"/>
    <tableColumn id="9278" xr3:uid="{57E0D89C-6B77-4F20-A0AB-C3FE7B408422}" name="Column9262"/>
    <tableColumn id="9279" xr3:uid="{4B83CEAB-FDC2-4A17-8CFA-915616A80867}" name="Column9263"/>
    <tableColumn id="9280" xr3:uid="{B4003E0F-0986-43C3-B8C3-DE52130B28BE}" name="Column9264"/>
    <tableColumn id="9281" xr3:uid="{BE326493-5609-4577-8F13-33A391F2770C}" name="Column9265"/>
    <tableColumn id="9282" xr3:uid="{1BA1AD0B-E684-4792-8F9C-DC47F0EE7093}" name="Column9266"/>
    <tableColumn id="9283" xr3:uid="{29D291A9-8D38-4A5E-9EF7-578B27657BFF}" name="Column9267"/>
    <tableColumn id="9284" xr3:uid="{112852EB-A3B0-4184-A10C-0DCE39660E3A}" name="Column9268"/>
    <tableColumn id="9285" xr3:uid="{4E2CF0F6-9851-4536-BE51-50AEEA064BC1}" name="Column9269"/>
    <tableColumn id="9286" xr3:uid="{F71950EB-D6C2-49BB-9050-66C1863CD259}" name="Column9270"/>
    <tableColumn id="9287" xr3:uid="{8E127A07-0C35-498F-A85D-91295B2A683B}" name="Column9271"/>
    <tableColumn id="9288" xr3:uid="{F8B75A4B-A337-43C3-98CD-D9995B48E5B0}" name="Column9272"/>
    <tableColumn id="9289" xr3:uid="{B09413BA-1877-43CE-8E3A-F21A4A7C673E}" name="Column9273"/>
    <tableColumn id="9290" xr3:uid="{0F5D3E11-D2D6-4CC4-B605-36BE831B2E58}" name="Column9274"/>
    <tableColumn id="9291" xr3:uid="{A6C07EA9-F55A-48AD-B81E-DFE236CF3BFA}" name="Column9275"/>
    <tableColumn id="9292" xr3:uid="{719E9F6F-508F-4334-8D3D-E54104959DD2}" name="Column9276"/>
    <tableColumn id="9293" xr3:uid="{F9A983BF-83D9-4A81-B9BA-83616D8FD434}" name="Column9277"/>
    <tableColumn id="9294" xr3:uid="{66468ABC-3386-4BC5-BAD4-63E37E85E12D}" name="Column9278"/>
    <tableColumn id="9295" xr3:uid="{96126710-90FE-4ECD-A002-9B2C67701159}" name="Column9279"/>
    <tableColumn id="9296" xr3:uid="{7C2E81F3-3746-4CEB-B5B5-3FF1EA9A66DF}" name="Column9280"/>
    <tableColumn id="9297" xr3:uid="{96071585-F355-42A1-AABA-DF75EA0C12ED}" name="Column9281"/>
    <tableColumn id="9298" xr3:uid="{6047F460-BBF8-4776-92FE-59223B1D0D57}" name="Column9282"/>
    <tableColumn id="9299" xr3:uid="{C3FAF3D8-DA41-4F3E-B0BC-9BDBE9541A09}" name="Column9283"/>
    <tableColumn id="9300" xr3:uid="{C95C2C09-F4D9-4ADE-A4CE-7237857A424E}" name="Column9284"/>
    <tableColumn id="9301" xr3:uid="{71AE36D1-E555-49B5-946E-AC05B66C69EC}" name="Column9285"/>
    <tableColumn id="9302" xr3:uid="{E6E92D5B-74A0-4356-8F06-F06D0A438C90}" name="Column9286"/>
    <tableColumn id="9303" xr3:uid="{DF038320-DAEE-4BB8-9B78-BE86CA2FF85A}" name="Column9287"/>
    <tableColumn id="9304" xr3:uid="{FB945D64-AFD1-4AAD-922C-856745956226}" name="Column9288"/>
    <tableColumn id="9305" xr3:uid="{D4CC83EF-B179-44EB-80D8-ED3101F034F7}" name="Column9289"/>
    <tableColumn id="9306" xr3:uid="{327B5077-976D-4C67-A6B9-0808946CC5C0}" name="Column9290"/>
    <tableColumn id="9307" xr3:uid="{FA4B4BD8-2F40-49B4-B8CE-C2E055FFE0FA}" name="Column9291"/>
    <tableColumn id="9308" xr3:uid="{D2C946A0-53BC-4407-9FA6-9F37ABAE1500}" name="Column9292"/>
    <tableColumn id="9309" xr3:uid="{5B11883E-D3D9-497B-81BC-948FDE460799}" name="Column9293"/>
    <tableColumn id="9310" xr3:uid="{F0179200-A0F6-4076-924F-4B671EAC411A}" name="Column9294"/>
    <tableColumn id="9311" xr3:uid="{3D5AE401-3976-40CC-8DC4-11C771A04B0B}" name="Column9295"/>
    <tableColumn id="9312" xr3:uid="{FEAF66CA-26CE-4F03-A09C-428CCE933D47}" name="Column9296"/>
    <tableColumn id="9313" xr3:uid="{86CCCFBA-728D-4C43-A4FB-4AC16AD4E217}" name="Column9297"/>
    <tableColumn id="9314" xr3:uid="{D4E30284-6A50-4E65-B56C-0943482BBCDC}" name="Column9298"/>
    <tableColumn id="9315" xr3:uid="{C18C5FD1-DACB-442B-AED6-B1937B387FD1}" name="Column9299"/>
    <tableColumn id="9316" xr3:uid="{5A5B3766-5DAC-462E-BFC3-38899D493692}" name="Column9300"/>
    <tableColumn id="9317" xr3:uid="{AB19543B-737D-4D18-93F5-3E23AED81D94}" name="Column9301"/>
    <tableColumn id="9318" xr3:uid="{B234201D-F12C-48E4-BCD5-ACFD8088C067}" name="Column9302"/>
    <tableColumn id="9319" xr3:uid="{48104E70-499E-4AFB-ABD4-03CF95242889}" name="Column9303"/>
    <tableColumn id="9320" xr3:uid="{E62CF846-FF15-4813-8FAF-7C53EE7EC5E0}" name="Column9304"/>
    <tableColumn id="9321" xr3:uid="{B4431F11-C4FD-4BC7-AB95-F8F2F0A4F978}" name="Column9305"/>
    <tableColumn id="9322" xr3:uid="{0C334AD0-8785-4FB4-B9F1-D9EF175D5755}" name="Column9306"/>
    <tableColumn id="9323" xr3:uid="{B9090849-3BA4-4664-8FD1-F665F9F642A7}" name="Column9307"/>
    <tableColumn id="9324" xr3:uid="{78451A8E-C8B6-46FB-B8A3-D6F836A2A243}" name="Column9308"/>
    <tableColumn id="9325" xr3:uid="{11592A5D-0A98-40D5-B364-D39EBA6B8EF1}" name="Column9309"/>
    <tableColumn id="9326" xr3:uid="{DCAFA04F-0FBC-4580-921B-86BC63A429DF}" name="Column9310"/>
    <tableColumn id="9327" xr3:uid="{5B355015-4F0B-400D-9002-4BF5FC5A04EF}" name="Column9311"/>
    <tableColumn id="9328" xr3:uid="{4FCA5B8C-F862-491A-BE70-6B325B0FFF78}" name="Column9312"/>
    <tableColumn id="9329" xr3:uid="{C5F3AD44-BE35-4F3B-BCB2-C3B951037ACD}" name="Column9313"/>
    <tableColumn id="9330" xr3:uid="{1EB965B1-F9C1-4FEC-92F8-946CEB8387D8}" name="Column9314"/>
    <tableColumn id="9331" xr3:uid="{3B520CED-B353-47B0-BAFA-888BEB7475B0}" name="Column9315"/>
    <tableColumn id="9332" xr3:uid="{17CC6ECE-CB1E-4B26-93ED-F1FCA13E1347}" name="Column9316"/>
    <tableColumn id="9333" xr3:uid="{958857B5-0A4E-4CF0-BE6E-8C51F0C960F3}" name="Column9317"/>
    <tableColumn id="9334" xr3:uid="{F2D20190-3064-4C80-88E8-881DD5F74043}" name="Column9318"/>
    <tableColumn id="9335" xr3:uid="{761C889F-30E0-481B-A8F3-BCB3B5C4B6BD}" name="Column9319"/>
    <tableColumn id="9336" xr3:uid="{66FDEB83-9161-4308-9126-1CEF880B6494}" name="Column9320"/>
    <tableColumn id="9337" xr3:uid="{7E2D5BE5-4465-47A4-B1DA-8128C68EAAD0}" name="Column9321"/>
    <tableColumn id="9338" xr3:uid="{9D21D42A-257C-4A41-B86A-3A9A802346BC}" name="Column9322"/>
    <tableColumn id="9339" xr3:uid="{AFE9BB36-AD5D-473A-9789-0EC89E7A6F42}" name="Column9323"/>
    <tableColumn id="9340" xr3:uid="{E534E562-B7AE-45AA-BA8B-B3CB818C9AC1}" name="Column9324"/>
    <tableColumn id="9341" xr3:uid="{7F6794B0-DD3B-40F0-8086-388981573288}" name="Column9325"/>
    <tableColumn id="9342" xr3:uid="{60879CCD-8975-4E93-95F7-A6BE0F6FCC25}" name="Column9326"/>
    <tableColumn id="9343" xr3:uid="{3E949C31-41FD-4B67-A8B8-8D899E6B4ADC}" name="Column9327"/>
    <tableColumn id="9344" xr3:uid="{6B031B5C-A35E-4F9A-AB60-98A917F9B0EC}" name="Column9328"/>
    <tableColumn id="9345" xr3:uid="{6F7649C0-6C9E-4561-A09D-9439A4504741}" name="Column9329"/>
    <tableColumn id="9346" xr3:uid="{EF46CFD5-CBBE-4EC6-925F-F4DDA8ED40C6}" name="Column9330"/>
    <tableColumn id="9347" xr3:uid="{72F41546-9B34-4BCF-9A0F-A0D4D321EEC7}" name="Column9331"/>
    <tableColumn id="9348" xr3:uid="{3A2DF74C-8A06-4A3A-8A08-6FB224BB91AC}" name="Column9332"/>
    <tableColumn id="9349" xr3:uid="{20097532-12C6-4C71-A0A0-644AB4C0B613}" name="Column9333"/>
    <tableColumn id="9350" xr3:uid="{C9FBB895-993E-4CC3-8B9A-2F8F8E2859B3}" name="Column9334"/>
    <tableColumn id="9351" xr3:uid="{4B97FC07-25D7-42A5-9DB9-2418707290B2}" name="Column9335"/>
    <tableColumn id="9352" xr3:uid="{1E99953A-A0F8-4A02-9610-D768DB9665F9}" name="Column9336"/>
    <tableColumn id="9353" xr3:uid="{9B98F2F4-E3F5-4D80-B49E-D0B0DFCF2C99}" name="Column9337"/>
    <tableColumn id="9354" xr3:uid="{A58F0A0A-931C-4A48-9A52-753681531926}" name="Column9338"/>
    <tableColumn id="9355" xr3:uid="{B475C9B6-7FD8-49D1-8FE3-F57ED0401895}" name="Column9339"/>
    <tableColumn id="9356" xr3:uid="{040F0AEA-055F-45C1-9B39-9BA3F37BCED5}" name="Column9340"/>
    <tableColumn id="9357" xr3:uid="{97A78ACF-AAFE-4A0F-AC17-4BB9973F55F5}" name="Column9341"/>
    <tableColumn id="9358" xr3:uid="{DBCDF99F-8E1F-475A-A087-2539E2B71DCC}" name="Column9342"/>
    <tableColumn id="9359" xr3:uid="{E107633A-032A-4B71-92F2-FF72F54F6583}" name="Column9343"/>
    <tableColumn id="9360" xr3:uid="{E1DB4FEB-7630-44AE-8099-6D562D4419D5}" name="Column9344"/>
    <tableColumn id="9361" xr3:uid="{F19307F9-6F9A-4025-9414-561CA5A9EBB2}" name="Column9345"/>
    <tableColumn id="9362" xr3:uid="{F892BDF6-2020-4890-8FE1-2181D3981DD5}" name="Column9346"/>
    <tableColumn id="9363" xr3:uid="{E5C03A4F-1C27-4B23-8EDF-C52B954109EC}" name="Column9347"/>
    <tableColumn id="9364" xr3:uid="{36094903-313A-4BBB-8840-7E5624451414}" name="Column9348"/>
    <tableColumn id="9365" xr3:uid="{8B1BAD09-CEA4-4924-8C1C-6525B337AAE7}" name="Column9349"/>
    <tableColumn id="9366" xr3:uid="{FFD13254-9678-465C-AEBA-B6AB063DBB06}" name="Column9350"/>
    <tableColumn id="9367" xr3:uid="{32FC1861-0971-44C4-B60A-6A97AEB2E27C}" name="Column9351"/>
    <tableColumn id="9368" xr3:uid="{A735F41C-1BD4-417D-A80D-AB13B0E27332}" name="Column9352"/>
    <tableColumn id="9369" xr3:uid="{8808781D-A91E-4F24-BA78-831984F1A34B}" name="Column9353"/>
    <tableColumn id="9370" xr3:uid="{65235F49-DC7E-4613-B90F-0DCEE149DF7D}" name="Column9354"/>
    <tableColumn id="9371" xr3:uid="{3A8DE1EE-7D88-4A32-91C9-D8667FEDB06A}" name="Column9355"/>
    <tableColumn id="9372" xr3:uid="{BDA1E5DD-55A2-4952-9878-7A0FABD070E4}" name="Column9356"/>
    <tableColumn id="9373" xr3:uid="{BA036D30-9180-46C9-9291-31BA53CD10C8}" name="Column9357"/>
    <tableColumn id="9374" xr3:uid="{2996D9FA-CE5C-46F1-BA0B-58E5D99C8BB7}" name="Column9358"/>
    <tableColumn id="9375" xr3:uid="{BBB2CC9B-7936-4B76-92D2-D013F8C53F8C}" name="Column9359"/>
    <tableColumn id="9376" xr3:uid="{9040C5D3-A794-4BD0-8C37-9E7623984D57}" name="Column9360"/>
    <tableColumn id="9377" xr3:uid="{F3DA41E8-31D1-40BC-A5E8-26DA6F99580F}" name="Column9361"/>
    <tableColumn id="9378" xr3:uid="{17DEEED6-AE2B-4D05-93F7-EFBBD6562477}" name="Column9362"/>
    <tableColumn id="9379" xr3:uid="{60989B65-34A9-4ED6-ABD8-953527D8CEB3}" name="Column9363"/>
    <tableColumn id="9380" xr3:uid="{0956C3F7-7202-4532-9DE1-28652118F428}" name="Column9364"/>
    <tableColumn id="9381" xr3:uid="{2E099437-AE6D-4E16-B481-2B07D5CC6B26}" name="Column9365"/>
    <tableColumn id="9382" xr3:uid="{D340B6E0-5AA3-4414-8286-D9ACDCEED92A}" name="Column9366"/>
    <tableColumn id="9383" xr3:uid="{745590A1-BDA5-45C1-A781-72DEB75B731C}" name="Column9367"/>
    <tableColumn id="9384" xr3:uid="{305C5E61-C3BA-45A1-97F0-4718A1D08EAE}" name="Column9368"/>
    <tableColumn id="9385" xr3:uid="{ADEECCDC-7904-4405-8447-997898EC1D57}" name="Column9369"/>
    <tableColumn id="9386" xr3:uid="{FA5DB418-EE51-4688-8A37-F8E218A7E649}" name="Column9370"/>
    <tableColumn id="9387" xr3:uid="{F3854BB0-0F3C-4FDE-AC52-B5F5103F71F5}" name="Column9371"/>
    <tableColumn id="9388" xr3:uid="{D3654B15-E344-4C2C-BC87-7BAEFD0B2B86}" name="Column9372"/>
    <tableColumn id="9389" xr3:uid="{E2821699-3D71-4420-B732-BC11A8634F94}" name="Column9373"/>
    <tableColumn id="9390" xr3:uid="{F4851B10-292B-40EB-BCCF-A0564E7EFE92}" name="Column9374"/>
    <tableColumn id="9391" xr3:uid="{F36E7AF2-C052-48C3-81FF-21047286ADF9}" name="Column9375"/>
    <tableColumn id="9392" xr3:uid="{BBA82B32-5358-4A29-ADEB-1A4BF2DA3BFA}" name="Column9376"/>
    <tableColumn id="9393" xr3:uid="{8A1333A8-DE2B-4618-BF9D-78897A7394AF}" name="Column9377"/>
    <tableColumn id="9394" xr3:uid="{65F703C7-730B-4CF7-9BEE-D7ABAD915C86}" name="Column9378"/>
    <tableColumn id="9395" xr3:uid="{C1035080-A778-4ACF-A125-DBC9DCA89B86}" name="Column9379"/>
    <tableColumn id="9396" xr3:uid="{557BFE2B-3BA3-489B-8DCE-2621373D9854}" name="Column9380"/>
    <tableColumn id="9397" xr3:uid="{B4C23FBA-EAA6-4803-A768-175478311538}" name="Column9381"/>
    <tableColumn id="9398" xr3:uid="{BF835E81-591A-4E1A-9101-145108097E40}" name="Column9382"/>
    <tableColumn id="9399" xr3:uid="{67B393C2-617E-4CAE-9283-DDD1DF627DF2}" name="Column9383"/>
    <tableColumn id="9400" xr3:uid="{F278ACF7-691D-46EA-99A8-AF304B4278B1}" name="Column9384"/>
    <tableColumn id="9401" xr3:uid="{731D49B4-BC28-4815-B4DF-8D69596BD9E1}" name="Column9385"/>
    <tableColumn id="9402" xr3:uid="{5EA9CB81-BFA6-4617-91CB-551700AB7D01}" name="Column9386"/>
    <tableColumn id="9403" xr3:uid="{287B233C-C0A1-46C4-8F6D-B1EB53877336}" name="Column9387"/>
    <tableColumn id="9404" xr3:uid="{E69470D5-FC1D-4873-ADB3-99A1468F575F}" name="Column9388"/>
    <tableColumn id="9405" xr3:uid="{CBEEEF97-2DBD-4799-AAED-597F618F4335}" name="Column9389"/>
    <tableColumn id="9406" xr3:uid="{F5C996FD-82E4-4C34-8A2C-7C87A08D257D}" name="Column9390"/>
    <tableColumn id="9407" xr3:uid="{14450BD3-EE07-4210-8459-254F7C289749}" name="Column9391"/>
    <tableColumn id="9408" xr3:uid="{264EEFD2-8C93-4966-9425-C8A67FCD20B6}" name="Column9392"/>
    <tableColumn id="9409" xr3:uid="{C67D8A44-4EB1-439A-9CBC-6592BB6C7EE3}" name="Column9393"/>
    <tableColumn id="9410" xr3:uid="{B808A525-43EE-4813-97B0-4370EFAED2B1}" name="Column9394"/>
    <tableColumn id="9411" xr3:uid="{2E4163C6-3933-4243-99B8-441C3CAC7CCC}" name="Column9395"/>
    <tableColumn id="9412" xr3:uid="{D160E96F-4FA3-42DA-9DE4-BBB542044834}" name="Column9396"/>
    <tableColumn id="9413" xr3:uid="{534CC0EC-884F-4C86-AD3A-7AB9D6A29A29}" name="Column9397"/>
    <tableColumn id="9414" xr3:uid="{DEFC6E19-2DD7-47D5-899C-CF543C5F3CB5}" name="Column9398"/>
    <tableColumn id="9415" xr3:uid="{0BBA8236-B870-4CB6-9459-4B680461466A}" name="Column9399"/>
    <tableColumn id="9416" xr3:uid="{115DD476-5023-4D20-B57C-51E5C86876D8}" name="Column9400"/>
    <tableColumn id="9417" xr3:uid="{10706FAA-6D5F-4327-B33A-E35D43F8CFA9}" name="Column9401"/>
    <tableColumn id="9418" xr3:uid="{F3244B6F-B60A-4725-B6DB-A661B8CE0F5A}" name="Column9402"/>
    <tableColumn id="9419" xr3:uid="{B6227665-17C4-49E4-A896-4170691C14F9}" name="Column9403"/>
    <tableColumn id="9420" xr3:uid="{1BD410C2-3868-48CD-922D-1739C9E7556F}" name="Column9404"/>
    <tableColumn id="9421" xr3:uid="{0744D4B5-425E-4372-8084-01F7A18E69DE}" name="Column9405"/>
    <tableColumn id="9422" xr3:uid="{73F44AE5-752C-4F54-9C89-16419612A53B}" name="Column9406"/>
    <tableColumn id="9423" xr3:uid="{D8A19B9B-4D49-4A5F-B4A7-1EFE35E4C43C}" name="Column9407"/>
    <tableColumn id="9424" xr3:uid="{06789BF6-13A5-4CC7-BF92-6D04761FDA2C}" name="Column9408"/>
    <tableColumn id="9425" xr3:uid="{DD2A0CB6-1473-4047-9D0B-4AC32DC82E32}" name="Column9409"/>
    <tableColumn id="9426" xr3:uid="{000827CB-03A4-4047-9118-6236A1485018}" name="Column9410"/>
    <tableColumn id="9427" xr3:uid="{F5F9D3D4-B74E-4B9A-B32E-91A3AF8B9FDE}" name="Column9411"/>
    <tableColumn id="9428" xr3:uid="{7A465790-174F-487B-9215-1D0C0364AA6F}" name="Column9412"/>
    <tableColumn id="9429" xr3:uid="{9B596E1D-E701-4E01-A9CC-2522F1E82AEF}" name="Column9413"/>
    <tableColumn id="9430" xr3:uid="{86A7EA4D-32F0-4703-BCF2-624C9678E26C}" name="Column9414"/>
    <tableColumn id="9431" xr3:uid="{78D81946-2702-4364-A10E-F7A244195311}" name="Column9415"/>
    <tableColumn id="9432" xr3:uid="{C42398E8-F983-40A9-9EDE-0C5413060487}" name="Column9416"/>
    <tableColumn id="9433" xr3:uid="{0511EFFE-ED38-41B9-A32F-18B70500AE7D}" name="Column9417"/>
    <tableColumn id="9434" xr3:uid="{FC2D084F-1524-4E25-9BB6-68942155292A}" name="Column9418"/>
    <tableColumn id="9435" xr3:uid="{6824A617-02FA-4769-BD8C-F6ADAB248721}" name="Column9419"/>
    <tableColumn id="9436" xr3:uid="{7B369F21-158A-416E-BEE3-D600AEB6BD8A}" name="Column9420"/>
    <tableColumn id="9437" xr3:uid="{0F3B56C4-3BF7-439B-A734-7E7C95690287}" name="Column9421"/>
    <tableColumn id="9438" xr3:uid="{90E7BEE1-C449-4C8D-AD9D-BFADEB92740C}" name="Column9422"/>
    <tableColumn id="9439" xr3:uid="{3602A867-DF09-480F-B8CC-10849B25F145}" name="Column9423"/>
    <tableColumn id="9440" xr3:uid="{B9667178-01C9-44B7-8284-C19B50D52099}" name="Column9424"/>
    <tableColumn id="9441" xr3:uid="{F6DB7677-D7C0-4D06-A676-68B550D9658E}" name="Column9425"/>
    <tableColumn id="9442" xr3:uid="{06776C7F-14B4-4702-A3E2-E901FF17AEDF}" name="Column9426"/>
    <tableColumn id="9443" xr3:uid="{98436897-85A9-4C2D-AB48-CC11677EBF1E}" name="Column9427"/>
    <tableColumn id="9444" xr3:uid="{54843329-74C0-476E-A01C-941C9CAF5158}" name="Column9428"/>
    <tableColumn id="9445" xr3:uid="{38E8C5D9-5F94-405E-AEC6-33BCA8BB7096}" name="Column9429"/>
    <tableColumn id="9446" xr3:uid="{4AD18F34-1120-48F8-8A45-55BAA9204D53}" name="Column9430"/>
    <tableColumn id="9447" xr3:uid="{BCE24A14-32EA-42B3-8612-3B3E37D9FCAA}" name="Column9431"/>
    <tableColumn id="9448" xr3:uid="{B3676799-C76F-4F53-8171-282DD31D87F9}" name="Column9432"/>
    <tableColumn id="9449" xr3:uid="{0DBCEDFD-882F-4A61-A44A-7F1FB2E5D88D}" name="Column9433"/>
    <tableColumn id="9450" xr3:uid="{FC12A144-BAAA-48D4-9121-E68D086D165B}" name="Column9434"/>
    <tableColumn id="9451" xr3:uid="{980A4826-F49B-4A68-8D07-102642D7AE04}" name="Column9435"/>
    <tableColumn id="9452" xr3:uid="{DA06DE21-8440-444F-821F-07E95326FB30}" name="Column9436"/>
    <tableColumn id="9453" xr3:uid="{A20F2354-CB98-4CCC-8399-504A29DF1155}" name="Column9437"/>
    <tableColumn id="9454" xr3:uid="{924C9512-211F-462E-B723-72A449C235AB}" name="Column9438"/>
    <tableColumn id="9455" xr3:uid="{5CB95FDA-94FE-4303-8A7E-3DE49781F167}" name="Column9439"/>
    <tableColumn id="9456" xr3:uid="{18E3D613-BF2E-489F-8776-8A25B4560856}" name="Column9440"/>
    <tableColumn id="9457" xr3:uid="{07770AF7-6F5B-42E9-B10D-0259966525FA}" name="Column9441"/>
    <tableColumn id="9458" xr3:uid="{7DED5306-DD4E-48A0-AD84-24324C90EAF5}" name="Column9442"/>
    <tableColumn id="9459" xr3:uid="{D08CBC83-610F-4144-9202-DC3359B42283}" name="Column9443"/>
    <tableColumn id="9460" xr3:uid="{FBF140C7-A731-4D6C-B82D-EA535A7F3553}" name="Column9444"/>
    <tableColumn id="9461" xr3:uid="{DB105E1D-370E-413A-91AC-5B301B9D8DA4}" name="Column9445"/>
    <tableColumn id="9462" xr3:uid="{EF330B47-121C-4346-B6C6-6FEC42D15D4B}" name="Column9446"/>
    <tableColumn id="9463" xr3:uid="{8DA89ACF-83F2-4DE8-9753-1F06DE9F11D8}" name="Column9447"/>
    <tableColumn id="9464" xr3:uid="{2D544306-E1D6-4F9B-9225-A65E030ABE87}" name="Column9448"/>
    <tableColumn id="9465" xr3:uid="{4E15A7EB-26AB-4958-9119-527C13826ABE}" name="Column9449"/>
    <tableColumn id="9466" xr3:uid="{CB3365A1-62D3-48DA-A7F2-7CC1CDDA3C44}" name="Column9450"/>
    <tableColumn id="9467" xr3:uid="{31741EE8-3448-487A-8A13-71EF6EC03301}" name="Column9451"/>
    <tableColumn id="9468" xr3:uid="{BFC95919-5C11-4483-AEA5-49DB935F9E8A}" name="Column9452"/>
    <tableColumn id="9469" xr3:uid="{7A5DB01B-40BB-41B6-848E-D52224AC9B68}" name="Column9453"/>
    <tableColumn id="9470" xr3:uid="{77298D7E-40C1-4818-AF54-A021297A6C1C}" name="Column9454"/>
    <tableColumn id="9471" xr3:uid="{8B76A594-260E-4FD8-8A83-526B7AEF98D1}" name="Column9455"/>
    <tableColumn id="9472" xr3:uid="{FB5741E9-59E6-4BDB-82CA-E76E6E1203D2}" name="Column9456"/>
    <tableColumn id="9473" xr3:uid="{FF0C73EF-23D5-45E8-B1FB-10D68C5A4E29}" name="Column9457"/>
    <tableColumn id="9474" xr3:uid="{3056E2E1-D4DC-4098-9550-C55A7CDE5DFB}" name="Column9458"/>
    <tableColumn id="9475" xr3:uid="{8B010B32-50FC-4374-8367-CF91043244E7}" name="Column9459"/>
    <tableColumn id="9476" xr3:uid="{AD04260D-B9D3-4CEC-B70B-B9D77CD4353C}" name="Column9460"/>
    <tableColumn id="9477" xr3:uid="{1A0CCEF2-1D05-4BA6-B6DE-07800C0B9F1F}" name="Column9461"/>
    <tableColumn id="9478" xr3:uid="{96884961-7ADA-4005-B5C1-C588F9E90479}" name="Column9462"/>
    <tableColumn id="9479" xr3:uid="{6FF14C3E-C175-4B5F-93AA-1780E6AB763A}" name="Column9463"/>
    <tableColumn id="9480" xr3:uid="{B9B313AE-3F65-4421-9A62-D46D49A0F19A}" name="Column9464"/>
    <tableColumn id="9481" xr3:uid="{F8154263-A0E8-487F-B5F1-A5AB96BA9F1F}" name="Column9465"/>
    <tableColumn id="9482" xr3:uid="{2EBBFFEA-4DCB-49F9-95F3-F92A676AD2D6}" name="Column9466"/>
    <tableColumn id="9483" xr3:uid="{87044444-A43C-410A-8790-51375AEBFB18}" name="Column9467"/>
    <tableColumn id="9484" xr3:uid="{62005A86-7029-4F4E-B879-056833AC161F}" name="Column9468"/>
    <tableColumn id="9485" xr3:uid="{C3DCF636-E15A-4946-81F9-BE81943DC2BD}" name="Column9469"/>
    <tableColumn id="9486" xr3:uid="{7A8AAD2E-A6F8-4E89-876F-F6CB0A48053B}" name="Column9470"/>
    <tableColumn id="9487" xr3:uid="{43822F13-CD04-448B-B34F-F327F1CB16DB}" name="Column9471"/>
    <tableColumn id="9488" xr3:uid="{EAE0A4DB-306C-44BD-BABE-401FA59FBD41}" name="Column9472"/>
    <tableColumn id="9489" xr3:uid="{DE5083DA-FD95-40B2-8342-3BEB5398F61A}" name="Column9473"/>
    <tableColumn id="9490" xr3:uid="{A9C56C33-685A-4432-AF20-10B5A36F8223}" name="Column9474"/>
    <tableColumn id="9491" xr3:uid="{F7D2EDEA-4AE3-4558-8030-2B39B69EEA92}" name="Column9475"/>
    <tableColumn id="9492" xr3:uid="{C3394E5B-61AE-435D-91F3-5D833563D586}" name="Column9476"/>
    <tableColumn id="9493" xr3:uid="{CC557B2A-F0A2-46F6-8ECA-1F8E5348A9FA}" name="Column9477"/>
    <tableColumn id="9494" xr3:uid="{A4DB4FA2-2742-444F-82F1-C47B6F8E5E6A}" name="Column9478"/>
    <tableColumn id="9495" xr3:uid="{82705D17-24D4-45C3-ADA6-A7416ADE1C19}" name="Column9479"/>
    <tableColumn id="9496" xr3:uid="{24003410-73BD-4591-8049-F46082138598}" name="Column9480"/>
    <tableColumn id="9497" xr3:uid="{D8AA83CB-DB57-477A-9766-5993718D0713}" name="Column9481"/>
    <tableColumn id="9498" xr3:uid="{D6D72669-27E1-4705-9974-FD3A6E8C1033}" name="Column9482"/>
    <tableColumn id="9499" xr3:uid="{84B89631-1EC0-4266-A11D-61DA6EA0DB16}" name="Column9483"/>
    <tableColumn id="9500" xr3:uid="{5C02BB22-EFEF-4F2E-9691-4D058ED499E8}" name="Column9484"/>
    <tableColumn id="9501" xr3:uid="{73F52B36-AFA4-409C-995F-7CD2DF47D1AC}" name="Column9485"/>
    <tableColumn id="9502" xr3:uid="{E0A13CD2-888B-4F12-9C51-62B0D64F1D57}" name="Column9486"/>
    <tableColumn id="9503" xr3:uid="{A8F440B4-4E52-4A8D-BB34-84F630DA961B}" name="Column9487"/>
    <tableColumn id="9504" xr3:uid="{A696628A-B843-42C1-8F1C-020E31FB5055}" name="Column9488"/>
    <tableColumn id="9505" xr3:uid="{2BEF48EE-BAD9-44E2-A31C-7BAFE2D68A64}" name="Column9489"/>
    <tableColumn id="9506" xr3:uid="{83F4F814-699A-4799-AC21-34D4B0ECED60}" name="Column9490"/>
    <tableColumn id="9507" xr3:uid="{26606F8B-41C3-4AA3-B9CD-B68DE48E0807}" name="Column9491"/>
    <tableColumn id="9508" xr3:uid="{BCDFEBC5-CBC4-4FAD-AB7B-809248F7CCD4}" name="Column9492"/>
    <tableColumn id="9509" xr3:uid="{E34A5078-5492-43D6-8009-C0FC99DF9DC1}" name="Column9493"/>
    <tableColumn id="9510" xr3:uid="{D0021313-04CD-4BFB-80B3-4299A21EFFD2}" name="Column9494"/>
    <tableColumn id="9511" xr3:uid="{0414B091-973E-48B7-BE25-6742CD9F5846}" name="Column9495"/>
    <tableColumn id="9512" xr3:uid="{D6793EE3-E84F-48E2-BAE7-DA37FABEA502}" name="Column9496"/>
    <tableColumn id="9513" xr3:uid="{A9D898F4-F4B5-4DEB-9991-39B728B5FE5F}" name="Column9497"/>
    <tableColumn id="9514" xr3:uid="{1F59BD4C-E980-43A1-9EEB-C34E01F8FBEE}" name="Column9498"/>
    <tableColumn id="9515" xr3:uid="{B9F22514-2EE3-4644-AECF-8E9523A138A9}" name="Column9499"/>
    <tableColumn id="9516" xr3:uid="{EAE9A3AF-D843-408A-AEED-4E248ABA060D}" name="Column9500"/>
    <tableColumn id="9517" xr3:uid="{20C2D848-8823-456D-9732-487BCFD27E65}" name="Column9501"/>
    <tableColumn id="9518" xr3:uid="{E0ACBC45-62CA-492A-AE64-923E67B0AC46}" name="Column9502"/>
    <tableColumn id="9519" xr3:uid="{000095B1-4773-4EB7-9433-776D357EA61B}" name="Column9503"/>
    <tableColumn id="9520" xr3:uid="{382BC8BA-8400-4595-A266-F28CD03B4D09}" name="Column9504"/>
    <tableColumn id="9521" xr3:uid="{D62E30B2-11EE-448C-AB3F-E13EBBCBDE02}" name="Column9505"/>
    <tableColumn id="9522" xr3:uid="{60F1D860-77E8-4106-BECA-3D2679826FC3}" name="Column9506"/>
    <tableColumn id="9523" xr3:uid="{358085F5-EFA2-4995-8875-3FECE4455394}" name="Column9507"/>
    <tableColumn id="9524" xr3:uid="{D921773F-E611-4040-AA9E-B1AEE4EE4931}" name="Column9508"/>
    <tableColumn id="9525" xr3:uid="{F6523E09-71E6-4952-BA0C-176F47606F5A}" name="Column9509"/>
    <tableColumn id="9526" xr3:uid="{9006AD88-C6F5-4071-98A6-71B74810E099}" name="Column9510"/>
    <tableColumn id="9527" xr3:uid="{30E78BC1-3CD1-471B-83BE-22CF887968D9}" name="Column9511"/>
    <tableColumn id="9528" xr3:uid="{C2DE19F7-B999-49DF-B5A5-4A924F412CAD}" name="Column9512"/>
    <tableColumn id="9529" xr3:uid="{EAB5498D-4122-48F9-AE4A-B599CD7E9039}" name="Column9513"/>
    <tableColumn id="9530" xr3:uid="{0C0B48D7-F5A5-41EE-B087-3535EBE6E074}" name="Column9514"/>
    <tableColumn id="9531" xr3:uid="{48AD872A-F01E-4E8F-AA30-046959B6BAC2}" name="Column9515"/>
    <tableColumn id="9532" xr3:uid="{9047A307-A017-4630-B70A-A219779E0325}" name="Column9516"/>
    <tableColumn id="9533" xr3:uid="{C19E9DB6-1E04-47C1-8D0A-3751790AAEB5}" name="Column9517"/>
    <tableColumn id="9534" xr3:uid="{727F33FB-97C5-4503-87C6-5640DDBC0D71}" name="Column9518"/>
    <tableColumn id="9535" xr3:uid="{C3473E81-3B55-42F2-A6D8-C8BD93D8D11D}" name="Column9519"/>
    <tableColumn id="9536" xr3:uid="{864772EA-153E-4BB9-B1F3-C549BA13E846}" name="Column9520"/>
    <tableColumn id="9537" xr3:uid="{EA5BE797-A1C4-480E-8D81-5510AC9E1DC9}" name="Column9521"/>
    <tableColumn id="9538" xr3:uid="{74F3207B-D820-45FE-B8DB-D87E24A13526}" name="Column9522"/>
    <tableColumn id="9539" xr3:uid="{631E7418-BE69-4FA7-99F9-6891048C76A8}" name="Column9523"/>
    <tableColumn id="9540" xr3:uid="{E69982F2-80AD-495B-905D-DC374E72EC24}" name="Column9524"/>
    <tableColumn id="9541" xr3:uid="{E852F46A-CBB7-4F0F-A430-51383019D349}" name="Column9525"/>
    <tableColumn id="9542" xr3:uid="{32DB68A6-1E6B-4767-B881-8439E509B874}" name="Column9526"/>
    <tableColumn id="9543" xr3:uid="{49A157CD-91F4-47FD-811B-77D3AE8FEA97}" name="Column9527"/>
    <tableColumn id="9544" xr3:uid="{54ACCC4F-8A6A-4EA0-84D7-DF705C43AB28}" name="Column9528"/>
    <tableColumn id="9545" xr3:uid="{7F33582C-07BB-45B8-8A69-0A30FE4E8AF4}" name="Column9529"/>
    <tableColumn id="9546" xr3:uid="{8291E134-9CEC-4D58-BD31-E82E8C057692}" name="Column9530"/>
    <tableColumn id="9547" xr3:uid="{628A8518-C9AC-418F-B2DC-BAF78F04470C}" name="Column9531"/>
    <tableColumn id="9548" xr3:uid="{B7FFBB5D-87E5-445A-96DA-67D3C95A7842}" name="Column9532"/>
    <tableColumn id="9549" xr3:uid="{EFB06804-B31B-4360-9BD5-A26A2CA79897}" name="Column9533"/>
    <tableColumn id="9550" xr3:uid="{EA6CFD53-1D00-4CC3-8830-E9EA6A644CCD}" name="Column9534"/>
    <tableColumn id="9551" xr3:uid="{AC826FC8-D5DC-4953-AE27-CA89172BED6F}" name="Column9535"/>
    <tableColumn id="9552" xr3:uid="{035A0505-0B74-4A63-B208-DFC37F455759}" name="Column9536"/>
    <tableColumn id="9553" xr3:uid="{CAA35050-01F4-4021-9096-22B3883512C9}" name="Column9537"/>
    <tableColumn id="9554" xr3:uid="{4C62E1B5-99A6-451A-848E-31BBC8CB4FC0}" name="Column9538"/>
    <tableColumn id="9555" xr3:uid="{9CE50000-7813-44FD-A906-923889301AFF}" name="Column9539"/>
    <tableColumn id="9556" xr3:uid="{CE38E6A6-A6C8-4BF5-B858-03A106E9BF2F}" name="Column9540"/>
    <tableColumn id="9557" xr3:uid="{FACE1827-C91D-4935-B797-99FDEFC9071E}" name="Column9541"/>
    <tableColumn id="9558" xr3:uid="{8BD3B9AD-C48F-403A-A248-450756C145F4}" name="Column9542"/>
    <tableColumn id="9559" xr3:uid="{7617350F-D37A-4890-B2C6-C194990D106C}" name="Column9543"/>
    <tableColumn id="9560" xr3:uid="{DB30CAC9-7131-42B6-805F-6E74B3669C63}" name="Column9544"/>
    <tableColumn id="9561" xr3:uid="{E6AC95C2-B7A3-4B8C-8ED1-C9B1888D8B90}" name="Column9545"/>
    <tableColumn id="9562" xr3:uid="{985777A6-C055-4051-86B6-403891353755}" name="Column9546"/>
    <tableColumn id="9563" xr3:uid="{8505D898-C755-47F3-9679-A9473D56E65F}" name="Column9547"/>
    <tableColumn id="9564" xr3:uid="{4E7A0A39-0717-4A07-96A1-186C4B3A1668}" name="Column9548"/>
    <tableColumn id="9565" xr3:uid="{F2DC729B-6590-4092-B9E5-76560FACA3E4}" name="Column9549"/>
    <tableColumn id="9566" xr3:uid="{AC855FDC-4A55-449B-85ED-3994EBD71CA6}" name="Column9550"/>
    <tableColumn id="9567" xr3:uid="{17B81F08-5F31-41D7-8A81-DB48B96BEB6D}" name="Column9551"/>
    <tableColumn id="9568" xr3:uid="{5C53D3D1-47EF-4CBA-B2C5-3BDF52A0FF90}" name="Column9552"/>
    <tableColumn id="9569" xr3:uid="{CD8FFCD4-FDD0-48C9-9DC9-539DD0B6D3C2}" name="Column9553"/>
    <tableColumn id="9570" xr3:uid="{9C9CF425-D2B3-44A5-A87B-11595E978075}" name="Column9554"/>
    <tableColumn id="9571" xr3:uid="{3FC0ECA1-8961-433E-882F-001A9E31A702}" name="Column9555"/>
    <tableColumn id="9572" xr3:uid="{5822EE77-CC80-44B2-9D86-4EEAB78EAA1C}" name="Column9556"/>
    <tableColumn id="9573" xr3:uid="{AF117D45-0094-482D-9FA0-D0E5EAF8A784}" name="Column9557"/>
    <tableColumn id="9574" xr3:uid="{CFFD275C-E90C-4A2F-87E3-71F819E749F6}" name="Column9558"/>
    <tableColumn id="9575" xr3:uid="{BCCDF834-2528-4694-8843-53BBE210130B}" name="Column9559"/>
    <tableColumn id="9576" xr3:uid="{6482537A-CA3A-44E8-BAFC-7BC1D718DB7A}" name="Column9560"/>
    <tableColumn id="9577" xr3:uid="{B321829A-347D-4B33-9A83-EC48C1257537}" name="Column9561"/>
    <tableColumn id="9578" xr3:uid="{9F161006-249D-4054-A29B-0A7565914A8C}" name="Column9562"/>
    <tableColumn id="9579" xr3:uid="{00913870-9632-4E87-91F2-58A876BED322}" name="Column9563"/>
    <tableColumn id="9580" xr3:uid="{1967D2D6-63E7-4CD2-B9DA-984A90077ABF}" name="Column9564"/>
    <tableColumn id="9581" xr3:uid="{59A76DC9-A8F9-42D6-B22E-479A59856B4F}" name="Column9565"/>
    <tableColumn id="9582" xr3:uid="{3C246CE8-C4D2-4A33-A2FD-FE7DEB588ADA}" name="Column9566"/>
    <tableColumn id="9583" xr3:uid="{FC6C99B3-8FC0-4CFA-9A3E-AEA2460B22B2}" name="Column9567"/>
    <tableColumn id="9584" xr3:uid="{81674B86-CCF1-47B5-B780-932AD40548BE}" name="Column9568"/>
    <tableColumn id="9585" xr3:uid="{21B8D835-178A-436D-8EE7-55E5244B2F56}" name="Column9569"/>
    <tableColumn id="9586" xr3:uid="{BD0E6DA6-9859-45A1-8675-B112131EB17C}" name="Column9570"/>
    <tableColumn id="9587" xr3:uid="{89C50689-4405-4326-B61A-011CAC8A689C}" name="Column9571"/>
    <tableColumn id="9588" xr3:uid="{984A00B7-27C5-4775-BCA4-FD6C70080A7D}" name="Column9572"/>
    <tableColumn id="9589" xr3:uid="{BAB4EF15-5A60-446B-BA27-09765D2CF9A9}" name="Column9573"/>
    <tableColumn id="9590" xr3:uid="{EBE83A01-0CFE-4C17-8A00-E1FA7887E2AF}" name="Column9574"/>
    <tableColumn id="9591" xr3:uid="{9470417B-9F21-4EDD-AF84-21F75AAD8E93}" name="Column9575"/>
    <tableColumn id="9592" xr3:uid="{1F7DF40F-9F18-4B71-8245-763C9653A93F}" name="Column9576"/>
    <tableColumn id="9593" xr3:uid="{3B10CB16-1DC4-4CBD-A7BC-B84EEC8A3577}" name="Column9577"/>
    <tableColumn id="9594" xr3:uid="{71A2CFE3-F15C-4CC6-8DD7-703356E6628A}" name="Column9578"/>
    <tableColumn id="9595" xr3:uid="{0964C97D-8E9E-4BCC-A687-8889EC71BB3C}" name="Column9579"/>
    <tableColumn id="9596" xr3:uid="{01FCB7DC-33DF-426D-95FC-A6CDA7010A9C}" name="Column9580"/>
    <tableColumn id="9597" xr3:uid="{F1E07249-5F68-46F9-9BD2-B1BFA0D4804B}" name="Column9581"/>
    <tableColumn id="9598" xr3:uid="{9D8B5F51-618B-43FC-B356-EB437A77D3A5}" name="Column9582"/>
    <tableColumn id="9599" xr3:uid="{08723E90-160A-4FB8-93F2-31BB0D9CE8C7}" name="Column9583"/>
    <tableColumn id="9600" xr3:uid="{B97AD657-9A60-4EA3-88E8-600827B06165}" name="Column9584"/>
    <tableColumn id="9601" xr3:uid="{8254973D-348C-41B5-BF1D-3BB325BB7DA2}" name="Column9585"/>
    <tableColumn id="9602" xr3:uid="{94C04005-AFE1-456B-836D-E87596FE8712}" name="Column9586"/>
    <tableColumn id="9603" xr3:uid="{F1127881-74AA-4E75-ADC7-0D6F1B9C702A}" name="Column9587"/>
    <tableColumn id="9604" xr3:uid="{DD334127-475C-4458-88FF-73F8DB1E1452}" name="Column9588"/>
    <tableColumn id="9605" xr3:uid="{9FADB2E7-CF8A-47A1-8835-41565509EC3C}" name="Column9589"/>
    <tableColumn id="9606" xr3:uid="{513CE46D-F04C-4250-92FE-F57B5BCF77C6}" name="Column9590"/>
    <tableColumn id="9607" xr3:uid="{A9191016-71FF-4E68-86AD-E19E3FF73955}" name="Column9591"/>
    <tableColumn id="9608" xr3:uid="{4C6C2F55-284F-4BD7-BCDD-8762475CF7BE}" name="Column9592"/>
    <tableColumn id="9609" xr3:uid="{C25FC67C-958F-49F5-97F1-086C4A37AC20}" name="Column9593"/>
    <tableColumn id="9610" xr3:uid="{C609E7DB-DC53-4649-98F4-138B3E95AF22}" name="Column9594"/>
    <tableColumn id="9611" xr3:uid="{D8B35A51-7D3C-48A7-A483-7B3BA98677D6}" name="Column9595"/>
    <tableColumn id="9612" xr3:uid="{F3BF1F22-CBCC-41B1-9DFB-3F727C89FE9E}" name="Column9596"/>
    <tableColumn id="9613" xr3:uid="{0465D151-238F-4573-8926-33280A827DA8}" name="Column9597"/>
    <tableColumn id="9614" xr3:uid="{7810D3DC-3AA7-4BBB-B903-305B76EE3BEF}" name="Column9598"/>
    <tableColumn id="9615" xr3:uid="{CC709861-E6FE-4047-BF2C-A13072E7FF4D}" name="Column9599"/>
    <tableColumn id="9616" xr3:uid="{716E52AB-0661-4AB3-9FEB-27E7D4B42F18}" name="Column9600"/>
    <tableColumn id="9617" xr3:uid="{DC6D2A23-F653-492D-87F4-45F3B8F86E54}" name="Column9601"/>
    <tableColumn id="9618" xr3:uid="{79D49900-4060-4B8A-9CF1-E48AC151C95F}" name="Column9602"/>
    <tableColumn id="9619" xr3:uid="{2246CF6D-A18A-46E2-BFF0-7DE3F552DEBA}" name="Column9603"/>
    <tableColumn id="9620" xr3:uid="{5B8FC1C7-E96D-498C-83A2-73A5215F663D}" name="Column9604"/>
    <tableColumn id="9621" xr3:uid="{EF311536-1242-4CC8-B21F-5264B01076B5}" name="Column9605"/>
    <tableColumn id="9622" xr3:uid="{4F97C935-E751-46ED-B869-5DECF2E3F517}" name="Column9606"/>
    <tableColumn id="9623" xr3:uid="{932B809B-68E2-4D04-A062-3348D05CDF7F}" name="Column9607"/>
    <tableColumn id="9624" xr3:uid="{0BA1DA38-17DC-4002-AC29-6B0A0FD175E3}" name="Column9608"/>
    <tableColumn id="9625" xr3:uid="{224BDE05-6FF5-47EF-8A8F-1D9EB55D127A}" name="Column9609"/>
    <tableColumn id="9626" xr3:uid="{CE5343E8-B3E5-47C7-83D0-F3D667B70120}" name="Column9610"/>
    <tableColumn id="9627" xr3:uid="{091ADE02-EFD2-45B1-B226-BC1D8B6EDE95}" name="Column9611"/>
    <tableColumn id="9628" xr3:uid="{F6411EE4-2D89-4084-A08F-1F04B11AFF04}" name="Column9612"/>
    <tableColumn id="9629" xr3:uid="{4956F3C7-DB38-48E1-8D52-434C4F77810D}" name="Column9613"/>
    <tableColumn id="9630" xr3:uid="{B62C0AA0-05D1-411C-8E38-06F2BD878108}" name="Column9614"/>
    <tableColumn id="9631" xr3:uid="{2162B96E-63E4-4B63-8E41-1B00A96F5A33}" name="Column9615"/>
    <tableColumn id="9632" xr3:uid="{D7FCC5D6-D764-49BF-8DEB-A68FD416AA81}" name="Column9616"/>
    <tableColumn id="9633" xr3:uid="{39333611-4EC3-4D73-A4B4-0F8B039BE282}" name="Column9617"/>
    <tableColumn id="9634" xr3:uid="{FDFE2FF8-700B-45EF-BEFB-D665CA5CBF6D}" name="Column9618"/>
    <tableColumn id="9635" xr3:uid="{F6BA7FEA-C7B9-452C-967C-AE5314D157C3}" name="Column9619"/>
    <tableColumn id="9636" xr3:uid="{8910717A-68DE-4872-B085-C881C1EC5A5E}" name="Column9620"/>
    <tableColumn id="9637" xr3:uid="{2DD2679F-9474-407F-B13E-E98DBCF2DFFA}" name="Column9621"/>
    <tableColumn id="9638" xr3:uid="{BE83070F-3047-46BF-AAE4-DB9F695D329C}" name="Column9622"/>
    <tableColumn id="9639" xr3:uid="{9C4ADB87-B16F-4F10-9C7F-F95C81A7C3AD}" name="Column9623"/>
    <tableColumn id="9640" xr3:uid="{ADB48599-A313-4F69-AA1F-54D3293435A1}" name="Column9624"/>
    <tableColumn id="9641" xr3:uid="{C31F6A31-AA76-4820-BC4D-8B3A8189C157}" name="Column9625"/>
    <tableColumn id="9642" xr3:uid="{C62345A0-2063-4CF8-8F12-1F55F4D7D3DA}" name="Column9626"/>
    <tableColumn id="9643" xr3:uid="{7C3EC884-DB3B-40A2-BFB4-2E5F0DFE1416}" name="Column9627"/>
    <tableColumn id="9644" xr3:uid="{68050B0B-7A85-4A9B-8CAC-72A10CFA6889}" name="Column9628"/>
    <tableColumn id="9645" xr3:uid="{DF1266E4-433B-453D-9AF2-05367563A808}" name="Column9629"/>
    <tableColumn id="9646" xr3:uid="{1034013A-F1FA-4B5A-BE9E-5502E085EB03}" name="Column9630"/>
    <tableColumn id="9647" xr3:uid="{8C497A7E-A90E-49EE-9964-EE85CC65C496}" name="Column9631"/>
    <tableColumn id="9648" xr3:uid="{9B7B50C1-928D-44CE-96C7-BC15768CD310}" name="Column9632"/>
    <tableColumn id="9649" xr3:uid="{608DE68F-3DA1-4E47-B464-461B34B3D307}" name="Column9633"/>
    <tableColumn id="9650" xr3:uid="{EF7EF78E-35F9-4F26-B1F9-999E60621C01}" name="Column9634"/>
    <tableColumn id="9651" xr3:uid="{29E95B5C-725E-44C8-B96E-B2E2AFD94368}" name="Column9635"/>
    <tableColumn id="9652" xr3:uid="{68DFBF5A-CBE7-4DAA-85DA-5AA512BD8AEF}" name="Column9636"/>
    <tableColumn id="9653" xr3:uid="{CE8E425B-B840-4D2C-8B09-12BD34B83B7E}" name="Column9637"/>
    <tableColumn id="9654" xr3:uid="{F1B1B65B-0D16-4A80-BD28-ECB9C56BB8CC}" name="Column9638"/>
    <tableColumn id="9655" xr3:uid="{D79D0329-5F27-458B-A91E-D5CDE3585751}" name="Column9639"/>
    <tableColumn id="9656" xr3:uid="{0D0C7705-9EB8-49A8-94DF-15FAB836B77E}" name="Column9640"/>
    <tableColumn id="9657" xr3:uid="{3720AD69-3840-4B92-A573-412628D9DDC9}" name="Column9641"/>
    <tableColumn id="9658" xr3:uid="{3FB7D7B8-13FB-405C-B1B0-4C3326BA006F}" name="Column9642"/>
    <tableColumn id="9659" xr3:uid="{6F4D2246-D1D1-476B-ACCD-E654BBE893D5}" name="Column9643"/>
    <tableColumn id="9660" xr3:uid="{31B0E433-E4A2-44CE-9F1A-FBDEE177E446}" name="Column9644"/>
    <tableColumn id="9661" xr3:uid="{DFC58AA0-A766-461B-A357-90AF063CAC3C}" name="Column9645"/>
    <tableColumn id="9662" xr3:uid="{89C498EB-C3F3-455A-9706-36C85DF02A35}" name="Column9646"/>
    <tableColumn id="9663" xr3:uid="{5C7220DB-038A-4176-88F2-D8ED552AB628}" name="Column9647"/>
    <tableColumn id="9664" xr3:uid="{C41C2A91-2B6F-46F3-A95D-980AE976E77E}" name="Column9648"/>
    <tableColumn id="9665" xr3:uid="{604E098F-66B9-40B5-8232-ED090AC43662}" name="Column9649"/>
    <tableColumn id="9666" xr3:uid="{E4674DCC-86B1-4E88-A17E-62570E84EDC1}" name="Column9650"/>
    <tableColumn id="9667" xr3:uid="{B6770506-3230-40D5-BE0F-7D4A07C5713C}" name="Column9651"/>
    <tableColumn id="9668" xr3:uid="{71D3B3C3-E7E7-40A1-A8B3-1FABDE4B2F22}" name="Column9652"/>
    <tableColumn id="9669" xr3:uid="{6B1B8C70-FA69-496F-A772-810464AB3C28}" name="Column9653"/>
    <tableColumn id="9670" xr3:uid="{51E2E34D-8643-4993-916A-4F7D8BA3BC9C}" name="Column9654"/>
    <tableColumn id="9671" xr3:uid="{BB5E579A-27EF-4E57-B1BC-BB1703E172E8}" name="Column9655"/>
    <tableColumn id="9672" xr3:uid="{5FC5003B-EAC7-4357-BA09-488AA96DD195}" name="Column9656"/>
    <tableColumn id="9673" xr3:uid="{58A808C0-6FBA-4184-97F3-C6F6B883C1BB}" name="Column9657"/>
    <tableColumn id="9674" xr3:uid="{E1260402-5BA2-49AE-AFD8-14C98B5751C9}" name="Column9658"/>
    <tableColumn id="9675" xr3:uid="{404DD6D7-2A34-4010-9F86-105C8AEF1381}" name="Column9659"/>
    <tableColumn id="9676" xr3:uid="{DAEB9F7E-4509-46CE-BDCB-A1A7227B8F88}" name="Column9660"/>
    <tableColumn id="9677" xr3:uid="{D8685A9C-E5DE-40F4-A861-D881A53FD7D3}" name="Column9661"/>
    <tableColumn id="9678" xr3:uid="{AB525977-4781-42D3-8FC4-6E2FE9025EE2}" name="Column9662"/>
    <tableColumn id="9679" xr3:uid="{D0425786-F478-4A87-8CC3-1039688C8E03}" name="Column9663"/>
    <tableColumn id="9680" xr3:uid="{1BB2D396-DF60-476E-BF08-2945E3756D42}" name="Column9664"/>
    <tableColumn id="9681" xr3:uid="{93AE345E-510A-44AC-9C24-8C94E442116A}" name="Column9665"/>
    <tableColumn id="9682" xr3:uid="{1B857385-9DF9-4435-83F6-A442DFA0537B}" name="Column9666"/>
    <tableColumn id="9683" xr3:uid="{9AF86B3B-7E01-417F-9D23-3C9918044509}" name="Column9667"/>
    <tableColumn id="9684" xr3:uid="{40AE7398-152A-4BD5-868C-ED32013129BF}" name="Column9668"/>
    <tableColumn id="9685" xr3:uid="{0ADB746B-AE21-479F-9AF5-7DCD27747528}" name="Column9669"/>
    <tableColumn id="9686" xr3:uid="{D0CF10EF-1BDF-44E1-BFD6-CC7CA69C158E}" name="Column9670"/>
    <tableColumn id="9687" xr3:uid="{92C84317-964E-4BC6-B4B0-E1E11341A3F3}" name="Column9671"/>
    <tableColumn id="9688" xr3:uid="{5F416F65-55FF-4F57-BDAD-5B072E382BC5}" name="Column9672"/>
    <tableColumn id="9689" xr3:uid="{89AC9594-188A-4E7A-86A9-350BC5421470}" name="Column9673"/>
    <tableColumn id="9690" xr3:uid="{94F59BE1-EEF4-4EB0-BF11-506CACF3CBE3}" name="Column9674"/>
    <tableColumn id="9691" xr3:uid="{42A64F1F-EF85-42CB-A7CD-8CF34EB5D748}" name="Column9675"/>
    <tableColumn id="9692" xr3:uid="{DA83586A-AE12-46A7-BE0D-ECFD2793E0CB}" name="Column9676"/>
    <tableColumn id="9693" xr3:uid="{9EF64D9D-41BF-4FD7-A24D-269A2CF14B7D}" name="Column9677"/>
    <tableColumn id="9694" xr3:uid="{4C66C4F3-E7B5-436C-B559-DC0799E95D0A}" name="Column9678"/>
    <tableColumn id="9695" xr3:uid="{8E00D25C-AE21-4D36-8771-14F1FC2C0777}" name="Column9679"/>
    <tableColumn id="9696" xr3:uid="{BC60FFEF-CE1E-4173-B306-417B19CFC651}" name="Column9680"/>
    <tableColumn id="9697" xr3:uid="{3FAD9A8E-2C93-401C-9F83-3E164EDE48A3}" name="Column9681"/>
    <tableColumn id="9698" xr3:uid="{590979FA-4A30-4370-B39A-305003FBF224}" name="Column9682"/>
    <tableColumn id="9699" xr3:uid="{7897B810-D4AC-4A54-86AA-9FA073A807AA}" name="Column9683"/>
    <tableColumn id="9700" xr3:uid="{BC8DBD38-25A3-42DD-806F-E0D47B2B10CC}" name="Column9684"/>
    <tableColumn id="9701" xr3:uid="{6F71A9BD-5E81-4428-B068-EB6E01C2CE1A}" name="Column9685"/>
    <tableColumn id="9702" xr3:uid="{FF55CECE-16C1-4D6A-9EB7-9821B1555B5E}" name="Column9686"/>
    <tableColumn id="9703" xr3:uid="{68F3FDBD-267A-4A1A-9243-DBF96005BE40}" name="Column9687"/>
    <tableColumn id="9704" xr3:uid="{41158F4B-209F-4BB3-9264-77BB4DB88835}" name="Column9688"/>
    <tableColumn id="9705" xr3:uid="{75FAC446-CA65-4DAC-BFAB-A1A7B0CB02E6}" name="Column9689"/>
    <tableColumn id="9706" xr3:uid="{2ACCA950-1C7E-430E-A63F-277299831EA0}" name="Column9690"/>
    <tableColumn id="9707" xr3:uid="{842497F4-8BF5-4A8D-BD5E-5E9A2D413952}" name="Column9691"/>
    <tableColumn id="9708" xr3:uid="{0023CD59-2BEF-4DBF-BD7E-EAAF7B11CC62}" name="Column9692"/>
    <tableColumn id="9709" xr3:uid="{A8D62B7F-4B30-4B3F-8413-35661F032182}" name="Column9693"/>
    <tableColumn id="9710" xr3:uid="{7A4BC90D-334D-49ED-9276-002C0F65BC98}" name="Column9694"/>
    <tableColumn id="9711" xr3:uid="{169A55FE-691D-4D8E-99F5-12D465FFF34A}" name="Column9695"/>
    <tableColumn id="9712" xr3:uid="{72BA7156-92A0-4646-B481-A712F0AFB4A2}" name="Column9696"/>
    <tableColumn id="9713" xr3:uid="{19D08862-492C-46B1-93F0-1DFE936C0184}" name="Column9697"/>
    <tableColumn id="9714" xr3:uid="{5782BEB3-E696-44F6-A345-1DA3EB4C9242}" name="Column9698"/>
    <tableColumn id="9715" xr3:uid="{E84D6F64-BA7C-4CBD-BB79-108896E8B491}" name="Column9699"/>
    <tableColumn id="9716" xr3:uid="{22A704BF-B8F1-426B-B191-1734C2F8100F}" name="Column9700"/>
    <tableColumn id="9717" xr3:uid="{FA6BB33A-451D-4298-A101-20B03D652806}" name="Column9701"/>
    <tableColumn id="9718" xr3:uid="{E36B0924-B0D6-46D8-871C-704AD1190EE4}" name="Column9702"/>
    <tableColumn id="9719" xr3:uid="{440EC3FB-8405-46BB-81B0-C02CEFF19CA2}" name="Column9703"/>
    <tableColumn id="9720" xr3:uid="{A8868049-2546-488A-9836-80C5F665E87E}" name="Column9704"/>
    <tableColumn id="9721" xr3:uid="{DDB68328-170C-4677-B9A6-ADE292425186}" name="Column9705"/>
    <tableColumn id="9722" xr3:uid="{64A809F6-5CD9-4E3E-AB19-D1C2A810969D}" name="Column9706"/>
    <tableColumn id="9723" xr3:uid="{61B51ED0-D637-4AC1-8638-CFA3956D1920}" name="Column9707"/>
    <tableColumn id="9724" xr3:uid="{DE129D3B-37E8-4F4E-A855-F2364492E7E3}" name="Column9708"/>
    <tableColumn id="9725" xr3:uid="{254BE489-12B3-47A9-AEFF-428AFFD02D4A}" name="Column9709"/>
    <tableColumn id="9726" xr3:uid="{64BC8E34-2C42-4D86-80CF-61211DF8390A}" name="Column9710"/>
    <tableColumn id="9727" xr3:uid="{061E1F97-B0EA-41CE-8667-0164182DA134}" name="Column9711"/>
    <tableColumn id="9728" xr3:uid="{4B1272E9-EDEF-4813-9420-7C0E5A745909}" name="Column9712"/>
    <tableColumn id="9729" xr3:uid="{7BBD2324-1042-4B1E-95D0-EF061303A04C}" name="Column9713"/>
    <tableColumn id="9730" xr3:uid="{4C6742CF-A320-4EFC-B907-A641E0E95134}" name="Column9714"/>
    <tableColumn id="9731" xr3:uid="{204B9C5D-139B-4640-9712-E37DE86EB76A}" name="Column9715"/>
    <tableColumn id="9732" xr3:uid="{28BCEF8F-FEDD-493B-8139-9A621EF8290D}" name="Column9716"/>
    <tableColumn id="9733" xr3:uid="{6B619BB0-E74E-4CCC-880B-88D1B55533A4}" name="Column9717"/>
    <tableColumn id="9734" xr3:uid="{B546DD62-7C77-42E1-9C02-A32D2105CA15}" name="Column9718"/>
    <tableColumn id="9735" xr3:uid="{DF26485E-D317-4847-9ECB-0A089F10C34D}" name="Column9719"/>
    <tableColumn id="9736" xr3:uid="{7E07BCAB-590B-4E90-876D-A52E9AACC11C}" name="Column9720"/>
    <tableColumn id="9737" xr3:uid="{D555E32D-B465-4D07-B17E-8780D1B47138}" name="Column9721"/>
    <tableColumn id="9738" xr3:uid="{FD79366C-1384-4CE7-9560-4B6B445DEE48}" name="Column9722"/>
    <tableColumn id="9739" xr3:uid="{EB69340D-02ED-4BC2-96B6-5293F82452CF}" name="Column9723"/>
    <tableColumn id="9740" xr3:uid="{BB4CCC57-6FDD-4F8A-BFD4-2CCE12067465}" name="Column9724"/>
    <tableColumn id="9741" xr3:uid="{935AA626-ABB7-417E-988F-D0DC4937535A}" name="Column9725"/>
    <tableColumn id="9742" xr3:uid="{F9E2C516-9BEB-4976-A978-60397241AC42}" name="Column9726"/>
    <tableColumn id="9743" xr3:uid="{568B8918-4EA3-424D-ABB3-82F21FE3C44A}" name="Column9727"/>
    <tableColumn id="9744" xr3:uid="{A220B951-DFD1-4740-8616-8E99E574CBAE}" name="Column9728"/>
    <tableColumn id="9745" xr3:uid="{D5BFF1B6-F870-4AAD-B7B6-C09C357ED1B9}" name="Column9729"/>
    <tableColumn id="9746" xr3:uid="{283A45B7-6318-47D7-9B6F-731347003538}" name="Column9730"/>
    <tableColumn id="9747" xr3:uid="{D7BB4ADB-9CFC-4ADC-86F4-023C2BCB36E0}" name="Column9731"/>
    <tableColumn id="9748" xr3:uid="{2ECDEC3F-BF94-4764-ACCF-94CF063B360D}" name="Column9732"/>
    <tableColumn id="9749" xr3:uid="{9534E728-1676-484A-BBD5-21D1DC6DBAD1}" name="Column9733"/>
    <tableColumn id="9750" xr3:uid="{4425BEA6-51C8-4A0C-BF82-9EF389721B72}" name="Column9734"/>
    <tableColumn id="9751" xr3:uid="{BFE80FF4-9D69-47E6-A561-414918C99AD6}" name="Column9735"/>
    <tableColumn id="9752" xr3:uid="{2EAC303F-6492-4CB4-9FF1-ADDE3E57FE74}" name="Column9736"/>
    <tableColumn id="9753" xr3:uid="{3F61C5FA-47C6-4272-9235-9A5C7F5CD21D}" name="Column9737"/>
    <tableColumn id="9754" xr3:uid="{EEE0AED9-33F9-430F-9D34-427DCC04F142}" name="Column9738"/>
    <tableColumn id="9755" xr3:uid="{3F81BD13-8C70-4C3A-BFAF-C7F5D7FD1407}" name="Column9739"/>
    <tableColumn id="9756" xr3:uid="{3957DBA1-9EB8-415C-960D-3577FB0A9D4A}" name="Column9740"/>
    <tableColumn id="9757" xr3:uid="{852734F6-DE86-4154-B60E-A053E9EDA062}" name="Column9741"/>
    <tableColumn id="9758" xr3:uid="{14A459DF-38A6-4013-92F0-548A33934487}" name="Column9742"/>
    <tableColumn id="9759" xr3:uid="{0D0CF6AC-E042-4DBA-8A27-460BE5DE7AD1}" name="Column9743"/>
    <tableColumn id="9760" xr3:uid="{E6AC523A-57DC-4769-9BD2-24482D337D45}" name="Column9744"/>
    <tableColumn id="9761" xr3:uid="{AEF8F3A9-0998-4219-87D1-541BEB4E0634}" name="Column9745"/>
    <tableColumn id="9762" xr3:uid="{09375F7B-64F3-4B77-B40E-37341DC285AF}" name="Column9746"/>
    <tableColumn id="9763" xr3:uid="{9B9048CB-CB9F-4758-A0AE-ABA485B18967}" name="Column9747"/>
    <tableColumn id="9764" xr3:uid="{B19E3871-B30E-4388-9619-89BE346B78F5}" name="Column9748"/>
    <tableColumn id="9765" xr3:uid="{F3C9C598-575B-4F96-92A6-CEB30B5469F5}" name="Column9749"/>
    <tableColumn id="9766" xr3:uid="{04C5C173-298D-4940-A5DB-B31BACDCAA98}" name="Column9750"/>
    <tableColumn id="9767" xr3:uid="{193BF5DA-26DA-4E40-A2E0-0B1B3B9C00CA}" name="Column9751"/>
    <tableColumn id="9768" xr3:uid="{CA74DE5A-D4AA-4BA4-9576-E260732CDDCE}" name="Column9752"/>
    <tableColumn id="9769" xr3:uid="{4664257B-62AB-442E-9B50-73868EC24CD0}" name="Column9753"/>
    <tableColumn id="9770" xr3:uid="{C5D271E0-EBD9-411C-A4DE-C50BDFF0FBFE}" name="Column9754"/>
    <tableColumn id="9771" xr3:uid="{09C47AB3-5685-470B-A01F-BD647EB68F05}" name="Column9755"/>
    <tableColumn id="9772" xr3:uid="{961A8C3C-6E96-432E-8F23-3A97BC3D4F52}" name="Column9756"/>
    <tableColumn id="9773" xr3:uid="{1E62C95C-E85E-46EA-890D-E9287CA58140}" name="Column9757"/>
    <tableColumn id="9774" xr3:uid="{FC03F44C-11F8-406D-9CD5-62684A79B805}" name="Column9758"/>
    <tableColumn id="9775" xr3:uid="{CCA5F4CC-6C68-4C0D-8DB9-4285983B7D07}" name="Column9759"/>
    <tableColumn id="9776" xr3:uid="{86876DAD-A3B7-4BA0-9939-F13179E5069F}" name="Column9760"/>
    <tableColumn id="9777" xr3:uid="{19701C94-B7E8-446F-9ABC-E9865A16B09E}" name="Column9761"/>
    <tableColumn id="9778" xr3:uid="{E763726C-9383-4725-9B9E-9294AB44E7A5}" name="Column9762"/>
    <tableColumn id="9779" xr3:uid="{457DF7EA-472A-47C6-836F-B3957586F671}" name="Column9763"/>
    <tableColumn id="9780" xr3:uid="{BAE2DBF1-2780-4CCB-B10D-4AD3EACFCB38}" name="Column9764"/>
    <tableColumn id="9781" xr3:uid="{39E2F00E-4E2A-4006-9D1E-59665D17AF7D}" name="Column9765"/>
    <tableColumn id="9782" xr3:uid="{9CF502E6-D156-4E0E-B352-CF7A72597EE8}" name="Column9766"/>
    <tableColumn id="9783" xr3:uid="{A8F34642-5A91-4E19-A63B-CE7CA0FF03A5}" name="Column9767"/>
    <tableColumn id="9784" xr3:uid="{371107EF-66ED-4BDD-8E96-5ECC29EEDF90}" name="Column9768"/>
    <tableColumn id="9785" xr3:uid="{CAD02EDA-3EF2-485F-AF49-64B5CB813F1C}" name="Column9769"/>
    <tableColumn id="9786" xr3:uid="{CA325069-F23D-4339-B3AF-92129FA16181}" name="Column9770"/>
    <tableColumn id="9787" xr3:uid="{1DF183B4-C596-40BF-90D4-AE2595DD625B}" name="Column9771"/>
    <tableColumn id="9788" xr3:uid="{65D5E44B-166C-4270-98C4-2719ECCFE609}" name="Column9772"/>
    <tableColumn id="9789" xr3:uid="{CD7838BF-60D3-4B27-A895-55CC23E3CC27}" name="Column9773"/>
    <tableColumn id="9790" xr3:uid="{29A1002B-C32A-4896-A76D-C595CF2223DA}" name="Column9774"/>
    <tableColumn id="9791" xr3:uid="{152591DA-9819-4C63-B73D-C15430219B0A}" name="Column9775"/>
    <tableColumn id="9792" xr3:uid="{730CCC23-7B37-43B2-B207-9A0C7E895DDB}" name="Column9776"/>
    <tableColumn id="9793" xr3:uid="{2BCCDBBC-B42E-46E5-A31A-FC5757DC61A1}" name="Column9777"/>
    <tableColumn id="9794" xr3:uid="{F480CFDF-6087-4C51-B869-A9F8849B2F64}" name="Column9778"/>
    <tableColumn id="9795" xr3:uid="{832B1DD7-DD80-4C39-9974-0556B710D70D}" name="Column9779"/>
    <tableColumn id="9796" xr3:uid="{9779B468-CF10-424E-A2C1-2C48675FA9DC}" name="Column9780"/>
    <tableColumn id="9797" xr3:uid="{A9CEAE1C-6A1D-44B0-9FF9-1EB35840B26A}" name="Column9781"/>
    <tableColumn id="9798" xr3:uid="{8D53481C-4DB0-42E3-8353-7913754FEFFC}" name="Column9782"/>
    <tableColumn id="9799" xr3:uid="{48CCFC0E-EE36-454C-BC37-0D448080FA0B}" name="Column9783"/>
    <tableColumn id="9800" xr3:uid="{8AFE9EFA-78D4-4837-9789-5A4A718E67B2}" name="Column9784"/>
    <tableColumn id="9801" xr3:uid="{1E4F4FB2-3AB4-4201-98CE-448D20805BB2}" name="Column9785"/>
    <tableColumn id="9802" xr3:uid="{F9343028-F8D4-4882-BF01-3E524BC66410}" name="Column9786"/>
    <tableColumn id="9803" xr3:uid="{2A9EBFE7-70A2-47E9-B32A-98F9759F9701}" name="Column9787"/>
    <tableColumn id="9804" xr3:uid="{7756C860-F209-4E13-ABBA-3624D870C17F}" name="Column9788"/>
    <tableColumn id="9805" xr3:uid="{178D4DF7-BB29-4272-B01D-C474C2F46AFE}" name="Column9789"/>
    <tableColumn id="9806" xr3:uid="{78647591-9900-4A07-AB43-D99DA10F5670}" name="Column9790"/>
    <tableColumn id="9807" xr3:uid="{93A3CF8D-1F41-46FB-A948-447C09DB04A3}" name="Column9791"/>
    <tableColumn id="9808" xr3:uid="{A6F5952E-96FB-4306-9716-1583D998BED8}" name="Column9792"/>
    <tableColumn id="9809" xr3:uid="{F8E44DB9-0D7F-42A4-873D-4D0336182751}" name="Column9793"/>
    <tableColumn id="9810" xr3:uid="{3D1D9132-645E-47C9-8566-8414F6B8EE1D}" name="Column9794"/>
    <tableColumn id="9811" xr3:uid="{CEA31BB8-0FF7-484A-B0A4-CE01DA11CF89}" name="Column9795"/>
    <tableColumn id="9812" xr3:uid="{A47BA530-16D2-478A-B443-CC330FB7158B}" name="Column9796"/>
    <tableColumn id="9813" xr3:uid="{7A6F2288-33E8-4AC9-81FB-88AA85CC5B0A}" name="Column9797"/>
    <tableColumn id="9814" xr3:uid="{128FCF3C-A4C0-4A99-A318-4A20B6B93884}" name="Column9798"/>
    <tableColumn id="9815" xr3:uid="{641AD82E-C055-4B98-8D2D-D7F136CE291E}" name="Column9799"/>
    <tableColumn id="9816" xr3:uid="{E381B6F7-836A-4688-A0D1-1EBE5A1F09D7}" name="Column9800"/>
    <tableColumn id="9817" xr3:uid="{F7827167-75AB-45A5-87C9-C74D24711B65}" name="Column9801"/>
    <tableColumn id="9818" xr3:uid="{5D03C5A3-195A-43D3-A426-5B0D045828AA}" name="Column9802"/>
    <tableColumn id="9819" xr3:uid="{B9BC24FA-3EAD-4F8F-97EB-9193EEEC8ADF}" name="Column9803"/>
    <tableColumn id="9820" xr3:uid="{E4BD86AF-952E-473F-A423-1D52C74FE7B2}" name="Column9804"/>
    <tableColumn id="9821" xr3:uid="{43A3869D-5C71-49CA-A7D7-E322902EBA82}" name="Column9805"/>
    <tableColumn id="9822" xr3:uid="{AFA2ED7F-56F6-482B-AD20-4042B42276B9}" name="Column9806"/>
    <tableColumn id="9823" xr3:uid="{06DEE323-F720-43BC-BF30-3BD112EBF86E}" name="Column9807"/>
    <tableColumn id="9824" xr3:uid="{33BE54F7-2808-4C8E-BF6F-EC09572F37A1}" name="Column9808"/>
    <tableColumn id="9825" xr3:uid="{461BFB19-075C-4030-A9FD-55C5AB7218A2}" name="Column9809"/>
    <tableColumn id="9826" xr3:uid="{4CD62ABE-15A7-46F2-BEBB-30E6B6CC83EE}" name="Column9810"/>
    <tableColumn id="9827" xr3:uid="{BE059D63-D51F-4320-9768-9EE1C20DA8B6}" name="Column9811"/>
    <tableColumn id="9828" xr3:uid="{165E1C60-78F4-474F-A5A4-2BEEE5B1A5F3}" name="Column9812"/>
    <tableColumn id="9829" xr3:uid="{853FBD68-9647-4E36-A944-2C056798E29B}" name="Column9813"/>
    <tableColumn id="9830" xr3:uid="{714CAF93-D124-4ED8-B277-25687C26E579}" name="Column9814"/>
    <tableColumn id="9831" xr3:uid="{F0CAC360-3574-408C-BC02-F7C425DF96B4}" name="Column9815"/>
    <tableColumn id="9832" xr3:uid="{E1254A3D-8AAF-47B7-9F25-CE5C38F98BEF}" name="Column9816"/>
    <tableColumn id="9833" xr3:uid="{E013B267-6CE0-4143-8647-1F48435FBF59}" name="Column9817"/>
    <tableColumn id="9834" xr3:uid="{9CD40923-108D-480F-9A21-F132684E3981}" name="Column9818"/>
    <tableColumn id="9835" xr3:uid="{BCC7433A-EBE6-46C0-92B7-F6F54A6ACFF3}" name="Column9819"/>
    <tableColumn id="9836" xr3:uid="{16DDC5A4-AB17-47DD-83AD-0F2F10734CD6}" name="Column9820"/>
    <tableColumn id="9837" xr3:uid="{5D7F5FE8-88EA-4615-A17A-399399297954}" name="Column9821"/>
    <tableColumn id="9838" xr3:uid="{D583254C-E92D-42C3-B724-BCC85A5099B2}" name="Column9822"/>
    <tableColumn id="9839" xr3:uid="{09DEC0E3-D49E-48F4-AB04-A1C767AEBC6E}" name="Column9823"/>
    <tableColumn id="9840" xr3:uid="{22150600-8C3D-42D2-92BA-DAF8B8FFE1D5}" name="Column9824"/>
    <tableColumn id="9841" xr3:uid="{3718DF5E-A6E1-4363-917C-C558C22BD73C}" name="Column9825"/>
    <tableColumn id="9842" xr3:uid="{61F07718-36D3-4895-9A98-B3A159E67FAC}" name="Column9826"/>
    <tableColumn id="9843" xr3:uid="{86372E32-FED5-467B-9DDC-A2AD6C053640}" name="Column9827"/>
    <tableColumn id="9844" xr3:uid="{89284E98-B3CD-4652-B268-58E43E1DFED1}" name="Column9828"/>
    <tableColumn id="9845" xr3:uid="{77B60168-5D7C-4B20-AFCA-E030011F005B}" name="Column9829"/>
    <tableColumn id="9846" xr3:uid="{7D6E89D6-D0DA-42A6-ACBE-20A73AC81DDA}" name="Column9830"/>
    <tableColumn id="9847" xr3:uid="{90EC50E7-8998-4524-8F72-029A818FDBC9}" name="Column9831"/>
    <tableColumn id="9848" xr3:uid="{744A577D-3352-4689-B8AE-F81EFC9D49AF}" name="Column9832"/>
    <tableColumn id="9849" xr3:uid="{EDC94D52-52CF-40BF-846E-6A5D690DA0D8}" name="Column9833"/>
    <tableColumn id="9850" xr3:uid="{39615138-21ED-47A0-8BD9-6F830AAEE6FE}" name="Column9834"/>
    <tableColumn id="9851" xr3:uid="{9C0BB3B6-C09B-4005-B96C-00FD19B0F484}" name="Column9835"/>
    <tableColumn id="9852" xr3:uid="{BE0FF02C-5DDD-47CD-BE05-C91846FDE3AD}" name="Column9836"/>
    <tableColumn id="9853" xr3:uid="{9863A8B8-98B5-4C1E-A989-347F5A5386C7}" name="Column9837"/>
    <tableColumn id="9854" xr3:uid="{370F2ADE-AF73-4309-A71F-A8666E2BDCEE}" name="Column9838"/>
    <tableColumn id="9855" xr3:uid="{CCAE2EBD-088E-4354-91E4-50FE545ACBED}" name="Column9839"/>
    <tableColumn id="9856" xr3:uid="{35357DEE-7D6B-4A52-B71A-3FDEA31161E2}" name="Column9840"/>
    <tableColumn id="9857" xr3:uid="{E7E3BCB0-4F16-4FAA-8091-9FA33694672A}" name="Column9841"/>
    <tableColumn id="9858" xr3:uid="{EC851609-2D80-421A-9F51-8EB48B5DAF7D}" name="Column9842"/>
    <tableColumn id="9859" xr3:uid="{3B72B21C-DE03-433A-8542-18B4CBEA4134}" name="Column9843"/>
    <tableColumn id="9860" xr3:uid="{4E3AA62F-B7F8-44A9-9F14-1589CB90F297}" name="Column9844"/>
    <tableColumn id="9861" xr3:uid="{3E7D09CA-F102-4CF3-8FB9-540E52B9594F}" name="Column9845"/>
    <tableColumn id="9862" xr3:uid="{1588F31A-C4C3-41A5-ADF3-4F8A16021320}" name="Column9846"/>
    <tableColumn id="9863" xr3:uid="{149615EA-D328-4311-95F5-9456E691D261}" name="Column9847"/>
    <tableColumn id="9864" xr3:uid="{052625F2-CDC4-438F-B9FF-F9440D9CFFF6}" name="Column9848"/>
    <tableColumn id="9865" xr3:uid="{A8469066-D684-46A8-B867-CE195E558C96}" name="Column9849"/>
    <tableColumn id="9866" xr3:uid="{CBDCB2AE-B6A4-455D-B26A-F1F7F4DEE628}" name="Column9850"/>
    <tableColumn id="9867" xr3:uid="{50873767-C994-4AEA-8133-23EBAF1BEC04}" name="Column9851"/>
    <tableColumn id="9868" xr3:uid="{B05FB441-A79E-46BF-AC81-BEDE5F8C8EDA}" name="Column9852"/>
    <tableColumn id="9869" xr3:uid="{68047A8B-E6D3-4586-8848-1B4CF1C2EC1E}" name="Column9853"/>
    <tableColumn id="9870" xr3:uid="{3CDF9040-E894-4E9A-9F9A-E6FDE9D8719F}" name="Column9854"/>
    <tableColumn id="9871" xr3:uid="{0BCC728A-98D2-49A1-B1DB-7E561B8B317B}" name="Column9855"/>
    <tableColumn id="9872" xr3:uid="{6389BD4D-D052-41E4-8D10-BEAF7EDE5DB8}" name="Column9856"/>
    <tableColumn id="9873" xr3:uid="{248D9996-31FC-430F-A2FA-71D876C51F97}" name="Column9857"/>
    <tableColumn id="9874" xr3:uid="{25F0E5B9-CF90-4EE6-B957-553B21DAF4C3}" name="Column9858"/>
    <tableColumn id="9875" xr3:uid="{F6FBB08D-0264-477E-A6AF-327F8641251D}" name="Column9859"/>
    <tableColumn id="9876" xr3:uid="{27E0E519-8F08-453F-90B1-F3D277C7BCC6}" name="Column9860"/>
    <tableColumn id="9877" xr3:uid="{B59A7D73-B817-45ED-9F11-C763ECF9495F}" name="Column9861"/>
    <tableColumn id="9878" xr3:uid="{95984B8B-E017-407C-B39A-0F242938C626}" name="Column9862"/>
    <tableColumn id="9879" xr3:uid="{8FAC52E6-5BFD-4164-B2FB-C63E98FA3059}" name="Column9863"/>
    <tableColumn id="9880" xr3:uid="{04A2F810-A785-44C8-B2F2-FE75B912F79A}" name="Column9864"/>
    <tableColumn id="9881" xr3:uid="{FF65A365-D5C3-493E-BEE9-993F4BEECDD3}" name="Column9865"/>
    <tableColumn id="9882" xr3:uid="{FDCEE974-6CDC-48FC-95F8-422B4705D22B}" name="Column9866"/>
    <tableColumn id="9883" xr3:uid="{6871BA94-4A57-4D86-AE28-A4DDBAD3D5B2}" name="Column9867"/>
    <tableColumn id="9884" xr3:uid="{E5687B7B-019B-447C-922A-71EEFE61913A}" name="Column9868"/>
    <tableColumn id="9885" xr3:uid="{5BC01F9D-DFB9-488F-BAE1-10759E18477F}" name="Column9869"/>
    <tableColumn id="9886" xr3:uid="{FE2C2D4A-6B25-4EB9-BDDC-564F6433E015}" name="Column9870"/>
    <tableColumn id="9887" xr3:uid="{1ABEA678-83DD-4A60-AD2A-088A3A35ABC6}" name="Column9871"/>
    <tableColumn id="9888" xr3:uid="{B8242C9A-7616-46B3-B102-F9BA5920D4D4}" name="Column9872"/>
    <tableColumn id="9889" xr3:uid="{58AE561A-3649-4553-AB3C-3D168072329C}" name="Column9873"/>
    <tableColumn id="9890" xr3:uid="{2CD47EBB-C303-43BD-B7E7-BA59448CCD1C}" name="Column9874"/>
    <tableColumn id="9891" xr3:uid="{3BDE7462-FBDD-451C-9DB0-C10205C9617E}" name="Column9875"/>
    <tableColumn id="9892" xr3:uid="{3CDC07ED-BAE2-4E3B-9C2B-F40BAFCBD2AE}" name="Column9876"/>
    <tableColumn id="9893" xr3:uid="{9A17DC00-FFB5-4FFE-A71A-8390808E0C2A}" name="Column9877"/>
    <tableColumn id="9894" xr3:uid="{A4EE71FC-D351-4D92-99E7-6D6F380EEA01}" name="Column9878"/>
    <tableColumn id="9895" xr3:uid="{3BC061BC-B4EE-4864-928D-4211FB3554D9}" name="Column9879"/>
    <tableColumn id="9896" xr3:uid="{6DD38089-9B9E-4DB2-91D4-B24AE3D5C75E}" name="Column9880"/>
    <tableColumn id="9897" xr3:uid="{D25CD151-8564-4ED1-B615-9C6810FB8013}" name="Column9881"/>
    <tableColumn id="9898" xr3:uid="{9552C729-03D8-418F-8382-CE15B811B0BD}" name="Column9882"/>
    <tableColumn id="9899" xr3:uid="{4ADD61A3-1351-40E2-92B1-CD643CF600C2}" name="Column9883"/>
    <tableColumn id="9900" xr3:uid="{13E240EE-DBD7-42DB-AB9F-A41625E006A9}" name="Column9884"/>
    <tableColumn id="9901" xr3:uid="{86140749-03B4-4D50-A763-2E0178223D99}" name="Column9885"/>
    <tableColumn id="9902" xr3:uid="{8C59DB11-52C0-40B4-A19C-AC2D3E07A06B}" name="Column9886"/>
    <tableColumn id="9903" xr3:uid="{6B557088-871F-4E8C-95A9-FE5FBB57BE56}" name="Column9887"/>
    <tableColumn id="9904" xr3:uid="{939E2BF3-8902-4EFE-99CF-87CE9C672244}" name="Column9888"/>
    <tableColumn id="9905" xr3:uid="{EFDF13BF-4975-437E-A3F7-8ECF50DAAABC}" name="Column9889"/>
    <tableColumn id="9906" xr3:uid="{5C11523D-D1A9-454B-BDEB-2D1F0235C478}" name="Column9890"/>
    <tableColumn id="9907" xr3:uid="{D913D7D9-9939-4925-BB14-B1CBF995254A}" name="Column9891"/>
    <tableColumn id="9908" xr3:uid="{1A0617BE-2C93-400C-A316-2C1E0484B7F6}" name="Column9892"/>
    <tableColumn id="9909" xr3:uid="{7312962A-F132-4CDD-AF69-4F93DECE2F5C}" name="Column9893"/>
    <tableColumn id="9910" xr3:uid="{781F9935-83CA-4A13-9B9C-BF21D5565B36}" name="Column9894"/>
    <tableColumn id="9911" xr3:uid="{7EE52A9C-3F67-4D5D-851D-97F890337CF3}" name="Column9895"/>
    <tableColumn id="9912" xr3:uid="{D9596F15-DF43-4B71-BC8D-3848B44D554E}" name="Column9896"/>
    <tableColumn id="9913" xr3:uid="{D2FE621F-4830-4A34-B398-B603E3078559}" name="Column9897"/>
    <tableColumn id="9914" xr3:uid="{EFEE80A4-7FA8-4DE6-AED9-F722E6DB74D5}" name="Column9898"/>
    <tableColumn id="9915" xr3:uid="{A3D1F567-1737-406C-A365-F3B01FCB3867}" name="Column9899"/>
    <tableColumn id="9916" xr3:uid="{B1153212-834D-421A-89D0-2AE02612783A}" name="Column9900"/>
    <tableColumn id="9917" xr3:uid="{453EAF27-D6F4-4EB4-AF47-4F58BF884FE4}" name="Column9901"/>
    <tableColumn id="9918" xr3:uid="{985ED5EC-4E28-43DE-B7D0-1E1BA7131E7E}" name="Column9902"/>
    <tableColumn id="9919" xr3:uid="{AC590552-42EC-424F-8766-67D68E02A378}" name="Column9903"/>
    <tableColumn id="9920" xr3:uid="{1C32EDCC-5CA7-4DEF-8BDF-DB4133AC9119}" name="Column9904"/>
    <tableColumn id="9921" xr3:uid="{0D29D734-7CA8-4994-97FA-960DC24BA925}" name="Column9905"/>
    <tableColumn id="9922" xr3:uid="{A63A9AE1-4F26-40D9-BDD2-761BE27AE942}" name="Column9906"/>
    <tableColumn id="9923" xr3:uid="{0ADCE9ED-7427-4C56-BD8F-EB9608A608C5}" name="Column9907"/>
    <tableColumn id="9924" xr3:uid="{B999FA50-F303-4A26-894B-ADC29F21C5E8}" name="Column9908"/>
    <tableColumn id="9925" xr3:uid="{4DB0599D-4E9B-4B86-80E4-ABB153FA70AF}" name="Column9909"/>
    <tableColumn id="9926" xr3:uid="{A9EE4E94-331A-460C-B6E4-6CF724F833F0}" name="Column9910"/>
    <tableColumn id="9927" xr3:uid="{2C16C48E-4E1E-41CD-A2F0-683B09C03C0E}" name="Column9911"/>
    <tableColumn id="9928" xr3:uid="{3E6AE92C-58B9-4118-81A1-6FF51DD0FBA7}" name="Column9912"/>
    <tableColumn id="9929" xr3:uid="{FFE02F6A-D2F0-4EB6-B81D-998A6B1C3D9D}" name="Column9913"/>
    <tableColumn id="9930" xr3:uid="{2BD51EDB-B3B5-4A7C-913C-C6D087BDEFE6}" name="Column9914"/>
    <tableColumn id="9931" xr3:uid="{93D3A2EF-0E1D-43B8-9944-19984F1F5D2D}" name="Column9915"/>
    <tableColumn id="9932" xr3:uid="{D5A117B6-65B4-41CC-92A8-F33A4D90C8C0}" name="Column9916"/>
    <tableColumn id="9933" xr3:uid="{9AF018FC-154F-4540-BB4F-630F4AA96672}" name="Column9917"/>
    <tableColumn id="9934" xr3:uid="{EAF477D0-81E0-4753-8062-8A3DDA50B708}" name="Column9918"/>
    <tableColumn id="9935" xr3:uid="{4FF99DD8-8BB4-493A-A768-942162FD6F92}" name="Column9919"/>
    <tableColumn id="9936" xr3:uid="{BA003340-3E00-43EF-A63C-0B5A7B2BFE96}" name="Column9920"/>
    <tableColumn id="9937" xr3:uid="{C5311EEA-CD11-45EB-AB21-DF929282A8AA}" name="Column9921"/>
    <tableColumn id="9938" xr3:uid="{376B03A6-DC94-4935-BAAF-6D3336CD3819}" name="Column9922"/>
    <tableColumn id="9939" xr3:uid="{C72C4479-14BE-46D8-895D-8AAB22BC5D34}" name="Column9923"/>
    <tableColumn id="9940" xr3:uid="{3C8E4750-1F5A-403D-8025-477BE610E7D8}" name="Column9924"/>
    <tableColumn id="9941" xr3:uid="{1DF8C78B-40DF-4A00-9A09-92A2957D7C5D}" name="Column9925"/>
    <tableColumn id="9942" xr3:uid="{8BF82942-BC3F-47C0-97B4-B62AA035D7F3}" name="Column9926"/>
    <tableColumn id="9943" xr3:uid="{BA616DD1-1581-4FCD-B158-E353D32453F9}" name="Column9927"/>
    <tableColumn id="9944" xr3:uid="{9E71D6F4-384C-47B2-AF30-A19113D30E95}" name="Column9928"/>
    <tableColumn id="9945" xr3:uid="{4CA1D6B6-4ACC-4472-A9E2-63D9EFEE5465}" name="Column9929"/>
    <tableColumn id="9946" xr3:uid="{86A68EB9-7710-4D8C-8DF5-C84B3F17B397}" name="Column9930"/>
    <tableColumn id="9947" xr3:uid="{213386AE-C967-46E3-99F5-394B88C6792F}" name="Column9931"/>
    <tableColumn id="9948" xr3:uid="{C963E6A4-5C83-4CD2-B113-093EEB624188}" name="Column9932"/>
    <tableColumn id="9949" xr3:uid="{0D1FF484-1EBC-4504-972F-396BF722749B}" name="Column9933"/>
    <tableColumn id="9950" xr3:uid="{2F8D10CC-DE45-43BC-A0B5-86BDA17A6D22}" name="Column9934"/>
    <tableColumn id="9951" xr3:uid="{DC7E544F-F1E6-4A6C-BE71-56192B4FB9D0}" name="Column9935"/>
    <tableColumn id="9952" xr3:uid="{B662A23F-7148-452C-8006-D23148F5C352}" name="Column9936"/>
    <tableColumn id="9953" xr3:uid="{2374F0A8-7763-4753-9FC3-54DAC0D4A404}" name="Column9937"/>
    <tableColumn id="9954" xr3:uid="{E2F16262-613B-4B6A-91AE-F4F159BC1D43}" name="Column9938"/>
    <tableColumn id="9955" xr3:uid="{663D9316-3743-4F08-BACF-8BEBA2D0BB75}" name="Column9939"/>
    <tableColumn id="9956" xr3:uid="{5F9DBA1E-39FB-4F24-A2D3-FF40D74723B9}" name="Column9940"/>
    <tableColumn id="9957" xr3:uid="{42AC0493-780D-40E3-B2E6-353AC0265A47}" name="Column9941"/>
    <tableColumn id="9958" xr3:uid="{FC23702D-59DE-40E5-BD93-B9012BBE7DA8}" name="Column9942"/>
    <tableColumn id="9959" xr3:uid="{57D5AE00-509C-462B-8E88-E10A72D168CA}" name="Column9943"/>
    <tableColumn id="9960" xr3:uid="{8AC2CD37-4E60-4C32-8C69-540CA630E98B}" name="Column9944"/>
    <tableColumn id="9961" xr3:uid="{AE161C1D-833A-4473-875C-32BBF4E004DD}" name="Column9945"/>
    <tableColumn id="9962" xr3:uid="{5F98D04E-68D1-496F-A9C9-E48B453290DF}" name="Column9946"/>
    <tableColumn id="9963" xr3:uid="{186F8C64-0489-46FC-9F36-E5B43DFC5514}" name="Column9947"/>
    <tableColumn id="9964" xr3:uid="{4CB94C63-6EB6-4E65-B4B9-F783D90B4609}" name="Column9948"/>
    <tableColumn id="9965" xr3:uid="{CDC7F69F-6F61-49EB-882C-AF3C5371A6D7}" name="Column9949"/>
    <tableColumn id="9966" xr3:uid="{008BDD41-2F17-4E30-B302-82BBD49BACE2}" name="Column9950"/>
    <tableColumn id="9967" xr3:uid="{4309F394-A2AD-4DB8-87D3-D5C94F469384}" name="Column9951"/>
    <tableColumn id="9968" xr3:uid="{BFB5631A-1171-42CD-B87D-00707FEEBC88}" name="Column9952"/>
    <tableColumn id="9969" xr3:uid="{4FAA0C30-8081-45BD-9296-920F712C79C3}" name="Column9953"/>
    <tableColumn id="9970" xr3:uid="{951E6C05-C736-4835-BC57-78D1D6121272}" name="Column9954"/>
    <tableColumn id="9971" xr3:uid="{FF56296B-F468-4A00-9D2A-DF99331675C4}" name="Column9955"/>
    <tableColumn id="9972" xr3:uid="{E741BD08-4563-4438-AA72-E47A05F3DB39}" name="Column9956"/>
    <tableColumn id="9973" xr3:uid="{80929F96-43D3-4992-9295-ED4900105EFA}" name="Column9957"/>
    <tableColumn id="9974" xr3:uid="{90AD0224-A366-4514-BEA8-891D66F3C78A}" name="Column9958"/>
    <tableColumn id="9975" xr3:uid="{D9CA1548-E962-41E6-8E62-6B6DA5835BFF}" name="Column9959"/>
    <tableColumn id="9976" xr3:uid="{3888B0DF-761A-4A6C-882E-5A598D556C33}" name="Column9960"/>
    <tableColumn id="9977" xr3:uid="{185CBC6B-E653-447D-836E-0F4F6A1F1AB0}" name="Column9961"/>
    <tableColumn id="9978" xr3:uid="{BC27462C-1904-440D-AE21-CD552DC3523D}" name="Column9962"/>
    <tableColumn id="9979" xr3:uid="{56BE94E5-5348-4977-9936-50926DC8040D}" name="Column9963"/>
    <tableColumn id="9980" xr3:uid="{FDB9C78C-20BF-42F7-897F-45FEF3256D1D}" name="Column9964"/>
    <tableColumn id="9981" xr3:uid="{B95700BD-AC64-4088-A430-22CC8C44D025}" name="Column9965"/>
    <tableColumn id="9982" xr3:uid="{E6B72435-E491-4067-9392-6C5CD4E32E9F}" name="Column9966"/>
    <tableColumn id="9983" xr3:uid="{6C39C0BF-F73D-438F-ADD8-0F23511F23CB}" name="Column9967"/>
    <tableColumn id="9984" xr3:uid="{D220E7C9-5FA2-41FC-AA1B-16E1CD8508DF}" name="Column9968"/>
    <tableColumn id="9985" xr3:uid="{C35C80E8-2210-4587-8862-ECA2D07DB8B6}" name="Column9969"/>
    <tableColumn id="9986" xr3:uid="{0DFAFF53-237D-4E38-BCB9-C5BB13099538}" name="Column9970"/>
    <tableColumn id="9987" xr3:uid="{2D2A0C1A-DD42-45E1-840A-1CF56A848B3A}" name="Column9971"/>
    <tableColumn id="9988" xr3:uid="{9AB3F916-ADAB-4198-BFF0-5801A0489179}" name="Column9972"/>
    <tableColumn id="9989" xr3:uid="{2886661A-CA82-4510-9C31-860A591F0F5B}" name="Column9973"/>
    <tableColumn id="9990" xr3:uid="{208E72E5-CFF4-4131-8B25-847571ED6EC5}" name="Column9974"/>
    <tableColumn id="9991" xr3:uid="{84272165-1DBA-48A3-8ABB-2832D36B27A6}" name="Column9975"/>
    <tableColumn id="9992" xr3:uid="{1A91377A-3380-4C01-9EF1-7210C52E4AAF}" name="Column9976"/>
    <tableColumn id="9993" xr3:uid="{8FE19A5C-02EE-42D8-9226-7A1291F35905}" name="Column9977"/>
    <tableColumn id="9994" xr3:uid="{47116B28-08D2-4485-A8AC-69D0BE84CB05}" name="Column9978"/>
    <tableColumn id="9995" xr3:uid="{B8774529-808C-42EB-97BC-826DD6D120A5}" name="Column9979"/>
    <tableColumn id="9996" xr3:uid="{0D881D90-9CE3-4CF6-BA8E-69BCBF913849}" name="Column9980"/>
    <tableColumn id="9997" xr3:uid="{1E0BECA7-01CA-4F47-BCA2-4E52E20D7FC3}" name="Column9981"/>
    <tableColumn id="9998" xr3:uid="{34DD4855-F1C2-44B3-B032-48BA6D64D849}" name="Column9982"/>
    <tableColumn id="9999" xr3:uid="{3CD2C8FA-5E06-4BA6-97F1-DCF13B638073}" name="Column9983"/>
    <tableColumn id="10000" xr3:uid="{7A3ECC07-75F9-4F0F-8C79-323EB2F30093}" name="Column9984"/>
    <tableColumn id="10001" xr3:uid="{0AAC337B-26F3-4D7E-A2EB-364B1838187E}" name="Column9985"/>
    <tableColumn id="10002" xr3:uid="{07F572DA-0CDA-4017-93FF-0BC272F2F89C}" name="Column9986"/>
    <tableColumn id="10003" xr3:uid="{5A81544D-4E10-41AC-9971-E9F3C5CC722D}" name="Column9987"/>
    <tableColumn id="10004" xr3:uid="{A72FE8A2-6A6F-42A8-BB56-C032F8C65DD1}" name="Column9988"/>
    <tableColumn id="10005" xr3:uid="{0710DD71-4349-4412-AFCB-3B3211EB2D15}" name="Column9989"/>
    <tableColumn id="10006" xr3:uid="{B6A85EA5-FC83-41D4-8670-AF5285A69DE5}" name="Column9990"/>
    <tableColumn id="10007" xr3:uid="{34F48BAC-C7D0-4ECF-8DCB-2AAADE061DC9}" name="Column9991"/>
    <tableColumn id="10008" xr3:uid="{E855D3D2-B469-4D61-921A-FDD5AD646338}" name="Column9992"/>
    <tableColumn id="10009" xr3:uid="{F699E955-2ADE-4CBD-9D44-1DE38188A6A5}" name="Column9993"/>
    <tableColumn id="10010" xr3:uid="{5EF7ACBE-6975-45AA-B5D8-3300A43278AF}" name="Column9994"/>
    <tableColumn id="10011" xr3:uid="{761F9544-37C7-46CA-B69D-7657B5492497}" name="Column9995"/>
    <tableColumn id="10012" xr3:uid="{4C883029-B1DE-4AF8-881A-A686E1404D21}" name="Column9996"/>
    <tableColumn id="10013" xr3:uid="{26A737AE-5A00-4CF6-BD7E-A98280F96904}" name="Column9997"/>
    <tableColumn id="10014" xr3:uid="{F54ED7CD-2D1D-4CF4-9928-870D833DB440}" name="Column9998"/>
    <tableColumn id="10015" xr3:uid="{FFE6E34C-9FF4-48C5-9FAB-0AFD666F6643}" name="Column9999"/>
    <tableColumn id="10016" xr3:uid="{52056D78-7AB7-4909-A090-B4A9BF8D7EDE}" name="Column10000"/>
    <tableColumn id="10017" xr3:uid="{563FF0A3-4921-49C0-9346-0006089BC68D}" name="Column10001"/>
    <tableColumn id="10018" xr3:uid="{FCCE80FE-78BA-4F77-8B20-51279C6FF124}" name="Column10002"/>
    <tableColumn id="10019" xr3:uid="{77CB4605-4C75-4586-94B8-3940ED4A1A51}" name="Column10003"/>
    <tableColumn id="10020" xr3:uid="{84067359-2384-45A6-AA35-E1A1FB90E591}" name="Column10004"/>
    <tableColumn id="10021" xr3:uid="{4A1624DF-C467-4DDB-B80B-59C8E68D2DB3}" name="Column10005"/>
    <tableColumn id="10022" xr3:uid="{F786A83D-233D-44BC-95F9-FE8855293177}" name="Column10006"/>
    <tableColumn id="10023" xr3:uid="{3BA4D843-2710-41F5-9EF3-0A9968135725}" name="Column10007"/>
    <tableColumn id="10024" xr3:uid="{3D1886AB-8E18-49F5-AE29-D23937412792}" name="Column10008"/>
    <tableColumn id="10025" xr3:uid="{6AE2987C-C55D-40E3-BEC9-E3AC2BEE9ACF}" name="Column10009"/>
    <tableColumn id="10026" xr3:uid="{B19E75B5-4CF3-45A7-9992-CF4B549DFD50}" name="Column10010"/>
    <tableColumn id="10027" xr3:uid="{41E7FA99-66B7-4113-BEF1-94C9AF7EE7FD}" name="Column10011"/>
    <tableColumn id="10028" xr3:uid="{92EE71AC-C3E3-4E7C-B562-8B203F09A8AE}" name="Column10012"/>
    <tableColumn id="10029" xr3:uid="{DD6F416B-B09F-4D4C-8A5A-2B5E62650F89}" name="Column10013"/>
    <tableColumn id="10030" xr3:uid="{6BD437B2-47CD-4100-B303-7CA5EC6C766A}" name="Column10014"/>
    <tableColumn id="10031" xr3:uid="{E3DC52FD-09F6-46BF-9225-E5625E3246CE}" name="Column10015"/>
    <tableColumn id="10032" xr3:uid="{717FF254-2A81-48F0-B372-9B3AB25E6B1A}" name="Column10016"/>
    <tableColumn id="10033" xr3:uid="{1CD0AE51-645B-4161-9D4F-F7F55C14540A}" name="Column10017"/>
    <tableColumn id="10034" xr3:uid="{892F6808-6ABE-4BC9-8A55-636E171BAB24}" name="Column10018"/>
    <tableColumn id="10035" xr3:uid="{F2BD3564-6183-46A1-9470-3025C54CCF89}" name="Column10019"/>
    <tableColumn id="10036" xr3:uid="{7B1BE538-ADE0-4349-82E7-54257FB4B7F7}" name="Column10020"/>
    <tableColumn id="10037" xr3:uid="{840183F7-CAEC-44C1-9B68-A9D6528B8DB3}" name="Column10021"/>
    <tableColumn id="10038" xr3:uid="{9B523DDE-C109-4F41-894D-1768569968FB}" name="Column10022"/>
    <tableColumn id="10039" xr3:uid="{9C74BDA2-2C5A-400B-A7E7-79B123336DB1}" name="Column10023"/>
    <tableColumn id="10040" xr3:uid="{D0D3F160-D1BC-47F5-A227-A08D367619A6}" name="Column10024"/>
    <tableColumn id="10041" xr3:uid="{720E5F5C-6E86-48A8-9457-5186E03C2ECB}" name="Column10025"/>
    <tableColumn id="10042" xr3:uid="{37C4B88C-0580-4020-AB29-F853EF88F3BC}" name="Column10026"/>
    <tableColumn id="10043" xr3:uid="{8C195E9C-A403-4DEF-8175-F0524CB8F664}" name="Column10027"/>
    <tableColumn id="10044" xr3:uid="{ADE06C2A-729E-453D-9158-E72D446E237D}" name="Column10028"/>
    <tableColumn id="10045" xr3:uid="{F6EFF8E0-3EEC-4BD4-8E42-814A8E499DCB}" name="Column10029"/>
    <tableColumn id="10046" xr3:uid="{4446944C-1D74-4C2D-88F0-33314A6CB88C}" name="Column10030"/>
    <tableColumn id="10047" xr3:uid="{BC01E36B-9DFB-4581-9301-19E2865BD8D7}" name="Column10031"/>
    <tableColumn id="10048" xr3:uid="{8487507E-68C0-4596-A212-E7FB2F21E5EB}" name="Column10032"/>
    <tableColumn id="10049" xr3:uid="{8012A002-3EBA-4F88-8585-F0E05C402CA4}" name="Column10033"/>
    <tableColumn id="10050" xr3:uid="{C31F1061-8A30-4C19-8359-7E9122DDEFCE}" name="Column10034"/>
    <tableColumn id="10051" xr3:uid="{54FEEC1F-623C-4F25-A7F7-F27D993109A2}" name="Column10035"/>
    <tableColumn id="10052" xr3:uid="{52D0B515-D18A-494D-93A3-0FC5DDD28A27}" name="Column10036"/>
    <tableColumn id="10053" xr3:uid="{7DC756DD-1218-483C-B364-E723D71E1091}" name="Column10037"/>
    <tableColumn id="10054" xr3:uid="{84085A8D-33A2-4B94-8FF9-746B8051D0B4}" name="Column10038"/>
    <tableColumn id="10055" xr3:uid="{E0C5D337-011A-473A-A49C-E2848235AC2E}" name="Column10039"/>
    <tableColumn id="10056" xr3:uid="{33F5A295-9E9B-4E6F-91A8-1E368A369027}" name="Column10040"/>
    <tableColumn id="10057" xr3:uid="{A0B6CE67-2D8B-404B-AE31-911AF6B6CD5B}" name="Column10041"/>
    <tableColumn id="10058" xr3:uid="{E89DFE59-B681-44E8-B4DB-C325AAB9329C}" name="Column10042"/>
    <tableColumn id="10059" xr3:uid="{827BC3FD-D875-4412-A9AB-5BAF32CC01AC}" name="Column10043"/>
    <tableColumn id="10060" xr3:uid="{AFA499DA-1DC4-419C-A234-EE867E9F8863}" name="Column10044"/>
    <tableColumn id="10061" xr3:uid="{A9E51309-714A-4099-9104-0A7CAEDFA3AA}" name="Column10045"/>
    <tableColumn id="10062" xr3:uid="{40F5D6AB-D9CA-4AF1-873D-5E2C12DB2839}" name="Column10046"/>
    <tableColumn id="10063" xr3:uid="{797BC96D-C2F1-4B58-9FA4-24D31D256911}" name="Column10047"/>
    <tableColumn id="10064" xr3:uid="{52DE66E5-3031-4230-A386-1A5C532FD225}" name="Column10048"/>
    <tableColumn id="10065" xr3:uid="{32880836-197A-4378-81D3-B7AB56A6BDDE}" name="Column10049"/>
    <tableColumn id="10066" xr3:uid="{5C02BF3C-14A1-449D-932F-792B9C06A1A5}" name="Column10050"/>
    <tableColumn id="10067" xr3:uid="{A6217FBE-E8AB-4AAB-8716-87F08EB1F2B3}" name="Column10051"/>
    <tableColumn id="10068" xr3:uid="{F1237F0C-D584-4129-9F46-4453681AF51A}" name="Column10052"/>
    <tableColumn id="10069" xr3:uid="{6BF24AA9-75DF-4ECF-B473-0218C20EE961}" name="Column10053"/>
    <tableColumn id="10070" xr3:uid="{62955DA6-8177-4CEF-BC66-4CB509A0F492}" name="Column10054"/>
    <tableColumn id="10071" xr3:uid="{24349FA1-B7F7-4811-8EEB-503A337DECCB}" name="Column10055"/>
    <tableColumn id="10072" xr3:uid="{6A4B74B5-7112-490E-A516-E7DA1A0FB581}" name="Column10056"/>
    <tableColumn id="10073" xr3:uid="{C9EFDA55-F134-4477-8B65-9AE90DCF43F8}" name="Column10057"/>
    <tableColumn id="10074" xr3:uid="{54FA9ACA-FC4D-4EC4-99F6-0318D7516BA6}" name="Column10058"/>
    <tableColumn id="10075" xr3:uid="{6F1C9B79-5114-4434-8F37-2115903A0CED}" name="Column10059"/>
    <tableColumn id="10076" xr3:uid="{2CFC4F02-F2FC-42D0-86C7-BA3A73E699EF}" name="Column10060"/>
    <tableColumn id="10077" xr3:uid="{0031849E-77CF-4278-9895-F3ECDF69B733}" name="Column10061"/>
    <tableColumn id="10078" xr3:uid="{9348BE93-957B-4356-83A9-6A991A29C149}" name="Column10062"/>
    <tableColumn id="10079" xr3:uid="{1551819E-5F07-454D-8CB4-90159E24B492}" name="Column10063"/>
    <tableColumn id="10080" xr3:uid="{82BF278E-1903-4877-A59C-6A82F52A5635}" name="Column10064"/>
    <tableColumn id="10081" xr3:uid="{DD0B3973-B81A-4114-914D-EE38642AC220}" name="Column10065"/>
    <tableColumn id="10082" xr3:uid="{F5280C19-9ECF-4335-94CA-05CCC799C12C}" name="Column10066"/>
    <tableColumn id="10083" xr3:uid="{9CB56FD1-43A6-425E-BA4C-DDF87FF5FB7F}" name="Column10067"/>
    <tableColumn id="10084" xr3:uid="{88234839-83E0-401F-B01A-B17C4D8BDB5D}" name="Column10068"/>
    <tableColumn id="10085" xr3:uid="{D7B773AA-2DCB-4410-8662-0CEDE145B849}" name="Column10069"/>
    <tableColumn id="10086" xr3:uid="{C245FA35-01A5-4F64-91DE-966007DB3BAC}" name="Column10070"/>
    <tableColumn id="10087" xr3:uid="{2A001B5B-3C67-4624-B5B1-8A42AEAEE4F3}" name="Column10071"/>
    <tableColumn id="10088" xr3:uid="{D55A1405-99CE-4341-803C-E6024003267C}" name="Column10072"/>
    <tableColumn id="10089" xr3:uid="{1E0D906A-A902-4803-8AD8-579E82706902}" name="Column10073"/>
    <tableColumn id="10090" xr3:uid="{FCC4F9E2-F10C-46E0-A385-068C1C2ED6A8}" name="Column10074"/>
    <tableColumn id="10091" xr3:uid="{45D36BCD-0DDC-40C3-B6FB-6C99C83CF31B}" name="Column10075"/>
    <tableColumn id="10092" xr3:uid="{2533D7C2-AD46-47DF-BA7E-1B7A25A2EDD0}" name="Column10076"/>
    <tableColumn id="10093" xr3:uid="{9094F70B-63A3-483A-ADBF-3B55D52DA9DE}" name="Column10077"/>
    <tableColumn id="10094" xr3:uid="{9B8698ED-DFFE-485F-8B6A-7A5252D47C2F}" name="Column10078"/>
    <tableColumn id="10095" xr3:uid="{54ECDB38-549C-4B6A-9633-6F37066E18E9}" name="Column10079"/>
    <tableColumn id="10096" xr3:uid="{7303C333-3D14-4983-8F7E-46357337B227}" name="Column10080"/>
    <tableColumn id="10097" xr3:uid="{AC281289-BF04-492D-A7FC-CA7D5F849B11}" name="Column10081"/>
    <tableColumn id="10098" xr3:uid="{885C8390-63FC-443C-A81B-BD526E322077}" name="Column10082"/>
    <tableColumn id="10099" xr3:uid="{7E191EC0-5C3D-4CE7-9C79-FE6F306571A0}" name="Column10083"/>
    <tableColumn id="10100" xr3:uid="{3CDCB731-DC69-423D-B567-1231DA252672}" name="Column10084"/>
    <tableColumn id="10101" xr3:uid="{C5CE1C6C-FFFB-478A-9DCC-7E16A498A639}" name="Column10085"/>
    <tableColumn id="10102" xr3:uid="{0DF30ACC-71CD-47CA-894F-D35F34027041}" name="Column10086"/>
    <tableColumn id="10103" xr3:uid="{4D62A8D1-9433-4E7C-BD16-ECF31D90DA35}" name="Column10087"/>
    <tableColumn id="10104" xr3:uid="{BC03A1FD-F7C6-46D5-9577-2EB3E48518DE}" name="Column10088"/>
    <tableColumn id="10105" xr3:uid="{E517E4CF-154C-40B4-984C-9262CD992913}" name="Column10089"/>
    <tableColumn id="10106" xr3:uid="{F27A4037-2347-4683-9FAC-B205D4C27804}" name="Column10090"/>
    <tableColumn id="10107" xr3:uid="{FC9CDA67-4C91-4483-9624-9B8257AE7C53}" name="Column10091"/>
    <tableColumn id="10108" xr3:uid="{C46DCD5E-F698-4F5C-8344-054AB4AA3F55}" name="Column10092"/>
    <tableColumn id="10109" xr3:uid="{D66A85AB-A32F-4FCD-9784-738930D601DA}" name="Column10093"/>
    <tableColumn id="10110" xr3:uid="{FC1496A3-466D-49B0-99A4-9DCC0A2B89FC}" name="Column10094"/>
    <tableColumn id="10111" xr3:uid="{7BA76706-E1A8-4908-BB4B-169BFD03DF48}" name="Column10095"/>
    <tableColumn id="10112" xr3:uid="{31E3886C-AC31-4CC4-AD21-E95E66A63014}" name="Column10096"/>
    <tableColumn id="10113" xr3:uid="{50BE23F0-CCE2-4D36-BA95-EFA4ADF9FC26}" name="Column10097"/>
    <tableColumn id="10114" xr3:uid="{6C8BEE64-5E79-4768-A1BB-F84A2D820099}" name="Column10098"/>
    <tableColumn id="10115" xr3:uid="{916C5A29-ABDB-4FC5-9632-AD875EF90C79}" name="Column10099"/>
    <tableColumn id="10116" xr3:uid="{DC30423D-6165-4173-B72C-E445A61DB85E}" name="Column10100"/>
    <tableColumn id="10117" xr3:uid="{BC817D1B-53C6-468F-A2F7-49528F27D909}" name="Column10101"/>
    <tableColumn id="10118" xr3:uid="{D29A036E-F76D-4235-95BA-35ED48FB3E3B}" name="Column10102"/>
    <tableColumn id="10119" xr3:uid="{6AEC04F0-3BF7-4040-AEF4-19B7F2FAEBC3}" name="Column10103"/>
    <tableColumn id="10120" xr3:uid="{64555FDF-E636-4E6B-AB5A-55C2E7494102}" name="Column10104"/>
    <tableColumn id="10121" xr3:uid="{022F3505-CEBD-4D65-B0F7-CB70E534C495}" name="Column10105"/>
    <tableColumn id="10122" xr3:uid="{64145A6B-54AF-4B5F-BB47-6E12A86341BE}" name="Column10106"/>
    <tableColumn id="10123" xr3:uid="{1F48804A-E2D0-45F9-9E26-AD3A5BACADB5}" name="Column10107"/>
    <tableColumn id="10124" xr3:uid="{080958A9-A7B7-46C7-81FD-6DE7F1677F63}" name="Column10108"/>
    <tableColumn id="10125" xr3:uid="{3EBB3238-73DA-4753-A774-9AF566D045F8}" name="Column10109"/>
    <tableColumn id="10126" xr3:uid="{6112CFE4-2BFE-44FC-A99C-DFCB109EE776}" name="Column10110"/>
    <tableColumn id="10127" xr3:uid="{C7776565-C523-41F7-AA32-40AF0FA8CC0D}" name="Column10111"/>
    <tableColumn id="10128" xr3:uid="{44A384FF-E458-4DD4-BA72-DB4BE2D528F5}" name="Column10112"/>
    <tableColumn id="10129" xr3:uid="{DFB58606-957C-4A64-94C5-BA0CD2DF7D25}" name="Column10113"/>
    <tableColumn id="10130" xr3:uid="{1FB8E2D2-F7F2-4C53-8B78-F688DB96B9DC}" name="Column10114"/>
    <tableColumn id="10131" xr3:uid="{3E7F3A20-5128-4260-8670-7277390F565B}" name="Column10115"/>
    <tableColumn id="10132" xr3:uid="{911EC9D8-2FA5-4E89-B848-3D2DC5430CF0}" name="Column10116"/>
    <tableColumn id="10133" xr3:uid="{D5D838EE-D100-4313-B378-5EEBAF3CBF79}" name="Column10117"/>
    <tableColumn id="10134" xr3:uid="{4326F840-46D2-4568-B055-6691D4C9295B}" name="Column10118"/>
    <tableColumn id="10135" xr3:uid="{119FF2A5-3BCC-43CD-A168-B4E1C39BC311}" name="Column10119"/>
    <tableColumn id="10136" xr3:uid="{BA444A7E-DB83-4FA1-9BB2-9FF434E378AC}" name="Column10120"/>
    <tableColumn id="10137" xr3:uid="{06DF27ED-90AF-429C-82DD-62259BDEC586}" name="Column10121"/>
    <tableColumn id="10138" xr3:uid="{49BEE6DE-D244-4B12-8103-5FF621A85518}" name="Column10122"/>
    <tableColumn id="10139" xr3:uid="{978B900A-ED02-47EF-B41E-65DA6AD84E3F}" name="Column10123"/>
    <tableColumn id="10140" xr3:uid="{04FC1DC9-7012-4918-AAAB-D0029F0AF4DA}" name="Column10124"/>
    <tableColumn id="10141" xr3:uid="{117501EE-CF3D-43BF-BD8A-E2D5AE7313BC}" name="Column10125"/>
    <tableColumn id="10142" xr3:uid="{2BEB7E3A-B89B-4EB3-B3E8-47523CC92CBB}" name="Column10126"/>
    <tableColumn id="10143" xr3:uid="{63B0168C-A00B-4115-B1D0-E17D0C1A2F04}" name="Column10127"/>
    <tableColumn id="10144" xr3:uid="{5CBE7366-064D-41E4-8504-473178EE7AAA}" name="Column10128"/>
    <tableColumn id="10145" xr3:uid="{5262867D-B45E-4DEB-A1B0-6970F173C4B5}" name="Column10129"/>
    <tableColumn id="10146" xr3:uid="{469FA82F-C254-4D72-ABA0-BD60BE291A9F}" name="Column10130"/>
    <tableColumn id="10147" xr3:uid="{F636C40A-506D-470A-9237-7E9BBE1F7DE8}" name="Column10131"/>
    <tableColumn id="10148" xr3:uid="{93C175E4-FA6E-4925-8CCC-59EB7C3CFA9D}" name="Column10132"/>
    <tableColumn id="10149" xr3:uid="{54B883CF-E178-4A82-9235-27CAEBC2FF0A}" name="Column10133"/>
    <tableColumn id="10150" xr3:uid="{E35C700B-16EC-468C-B690-A5A94E36159F}" name="Column10134"/>
    <tableColumn id="10151" xr3:uid="{2D059E87-6AEB-4143-81F3-EB4B9F558A8D}" name="Column10135"/>
    <tableColumn id="10152" xr3:uid="{902976EA-782C-4530-A2B6-4BBA139F1AC2}" name="Column10136"/>
    <tableColumn id="10153" xr3:uid="{06A92F5C-3BFC-480C-A9BD-0A093A932425}" name="Column10137"/>
    <tableColumn id="10154" xr3:uid="{ED498C5C-C515-4AF5-894A-7E0743D771E1}" name="Column10138"/>
    <tableColumn id="10155" xr3:uid="{156CC80E-A9C3-49B9-83DA-1131B20DCB28}" name="Column10139"/>
    <tableColumn id="10156" xr3:uid="{6B7C3988-8D9E-4012-896C-291C705AA4DC}" name="Column10140"/>
    <tableColumn id="10157" xr3:uid="{A3C80A50-0E1E-4D2B-A3FF-896870F5DE6E}" name="Column10141"/>
    <tableColumn id="10158" xr3:uid="{9C2B55D3-9130-40C8-93C2-899B837B5193}" name="Column10142"/>
    <tableColumn id="10159" xr3:uid="{FD5017EE-3C2B-493B-9BAB-96BD2C9EBC23}" name="Column10143"/>
    <tableColumn id="10160" xr3:uid="{B33E5F52-D45C-4998-B741-935D3BCEFC77}" name="Column10144"/>
    <tableColumn id="10161" xr3:uid="{A37BF2D1-7D16-44F4-B9BE-E4B330F83C74}" name="Column10145"/>
    <tableColumn id="10162" xr3:uid="{B5D9B896-E0AF-4C50-A280-A5EAD97F536C}" name="Column10146"/>
    <tableColumn id="10163" xr3:uid="{0843D41F-F22F-4026-BCC6-1BA355C07F84}" name="Column10147"/>
    <tableColumn id="10164" xr3:uid="{1C908F95-4EF4-46B9-A7F7-D891CDF3AF77}" name="Column10148"/>
    <tableColumn id="10165" xr3:uid="{ACA16454-89B8-4A4E-9A4B-06DA0B780875}" name="Column10149"/>
    <tableColumn id="10166" xr3:uid="{CFB43B03-D7A6-4C78-BD06-9860859CF0FA}" name="Column10150"/>
    <tableColumn id="10167" xr3:uid="{F5A5639C-61C6-47C5-AD0F-EDB2BA8ED67C}" name="Column10151"/>
    <tableColumn id="10168" xr3:uid="{0E34FEB3-4893-48C9-944D-A9B38C0AE0D4}" name="Column10152"/>
    <tableColumn id="10169" xr3:uid="{158B1F74-B3FE-4634-A628-EA45E1C911B0}" name="Column10153"/>
    <tableColumn id="10170" xr3:uid="{3EA1F780-C42F-47BB-9B4A-38522E510835}" name="Column10154"/>
    <tableColumn id="10171" xr3:uid="{518B3FB2-81B2-4713-B79A-0012FF7FCE5B}" name="Column10155"/>
    <tableColumn id="10172" xr3:uid="{0A36842C-B26F-453C-AB96-BA9EFA1971AD}" name="Column10156"/>
    <tableColumn id="10173" xr3:uid="{4A65DBF2-A246-4C58-9A7C-13BDAFC8C6BD}" name="Column10157"/>
    <tableColumn id="10174" xr3:uid="{E3589C99-3B37-4350-849D-84DCD9C18075}" name="Column10158"/>
    <tableColumn id="10175" xr3:uid="{2A04FD4A-563F-44AC-A62B-AC3CDC2E6A9E}" name="Column10159"/>
    <tableColumn id="10176" xr3:uid="{AE53583B-2F8A-49F5-8440-BCC0CC149BB0}" name="Column10160"/>
    <tableColumn id="10177" xr3:uid="{B93326E5-A935-45B9-9B2D-33524F5B3069}" name="Column10161"/>
    <tableColumn id="10178" xr3:uid="{4861916C-45B7-4024-9A2B-93941273AB77}" name="Column10162"/>
    <tableColumn id="10179" xr3:uid="{B5A5E489-372A-45C6-B34C-3088B141F3F8}" name="Column10163"/>
    <tableColumn id="10180" xr3:uid="{D67918FD-D76F-4B81-8362-E5290A45A912}" name="Column10164"/>
    <tableColumn id="10181" xr3:uid="{12D6D0BD-175E-44A1-8DB8-32761A8D90A0}" name="Column10165"/>
    <tableColumn id="10182" xr3:uid="{21DF6E1F-A4C7-4AF1-AB16-CC72B83E416D}" name="Column10166"/>
    <tableColumn id="10183" xr3:uid="{0E4224C4-24D1-4422-A16B-46662E4459EC}" name="Column10167"/>
    <tableColumn id="10184" xr3:uid="{8257C811-C276-42EA-BD2C-C38575D7D916}" name="Column10168"/>
    <tableColumn id="10185" xr3:uid="{FC173C8B-1C2A-4380-BFC9-9D4D4DE7D52F}" name="Column10169"/>
    <tableColumn id="10186" xr3:uid="{BC7C728B-61E7-4D88-84A3-95D73013B49E}" name="Column10170"/>
    <tableColumn id="10187" xr3:uid="{AAAF3D68-BBB7-46C4-9B82-93FA373517C0}" name="Column10171"/>
    <tableColumn id="10188" xr3:uid="{FD5EEEEC-95C1-4057-A469-E6DDFE00A454}" name="Column10172"/>
    <tableColumn id="10189" xr3:uid="{8A79FEDE-1F2E-4E02-B84A-8A1228F62DD2}" name="Column10173"/>
    <tableColumn id="10190" xr3:uid="{2DAABBB0-97E6-4553-9670-4A5ECF2D58F4}" name="Column10174"/>
    <tableColumn id="10191" xr3:uid="{07272E70-330D-4CA6-80C6-2253EF30DDBA}" name="Column10175"/>
    <tableColumn id="10192" xr3:uid="{CB9CE263-065A-4FF0-8E18-B750691F6E4C}" name="Column10176"/>
    <tableColumn id="10193" xr3:uid="{8F91DD57-8F97-4234-B7DB-8D75344EFE91}" name="Column10177"/>
    <tableColumn id="10194" xr3:uid="{F4793B9F-023B-4C9C-9BB6-3EE213152B2D}" name="Column10178"/>
    <tableColumn id="10195" xr3:uid="{F63C23EB-7AF1-4BAB-A5FB-6EFC042F37E4}" name="Column10179"/>
    <tableColumn id="10196" xr3:uid="{87CD9B27-DBAA-4CEE-966B-416FDA9610E9}" name="Column10180"/>
    <tableColumn id="10197" xr3:uid="{27C0FC39-9C7E-4009-A036-4391C53C5E1F}" name="Column10181"/>
    <tableColumn id="10198" xr3:uid="{7FC9EC33-D470-4F5F-A5CD-37CFD0953CF2}" name="Column10182"/>
    <tableColumn id="10199" xr3:uid="{ECE92DAF-09D4-4701-9811-958C9AB5855A}" name="Column10183"/>
    <tableColumn id="10200" xr3:uid="{51803DA0-EECB-471E-A1CA-B91DE45457C4}" name="Column10184"/>
    <tableColumn id="10201" xr3:uid="{242BE318-EB94-41C8-A39F-F324F4843F24}" name="Column10185"/>
    <tableColumn id="10202" xr3:uid="{237236BE-DC61-4503-819F-8FBD53EF315B}" name="Column10186"/>
    <tableColumn id="10203" xr3:uid="{67D198E6-66AB-4D81-B87F-CB15ACE0335F}" name="Column10187"/>
    <tableColumn id="10204" xr3:uid="{262DB5C0-35E4-4B62-A401-0F83C8EB8DDD}" name="Column10188"/>
    <tableColumn id="10205" xr3:uid="{322BEE44-C477-4689-B3C4-DA8B5EF04A7D}" name="Column10189"/>
    <tableColumn id="10206" xr3:uid="{4CF5B080-8644-4EFD-881E-2CBA22EF639C}" name="Column10190"/>
    <tableColumn id="10207" xr3:uid="{CD767EAC-770E-47A5-9616-C10BD7A5F17E}" name="Column10191"/>
    <tableColumn id="10208" xr3:uid="{BDA833E6-1ED9-486F-8B6A-DB74A9378C20}" name="Column10192"/>
    <tableColumn id="10209" xr3:uid="{7CE7A7E2-74C5-455C-9FC9-5D9BFDAC165D}" name="Column10193"/>
    <tableColumn id="10210" xr3:uid="{A670CAF5-6D65-4D64-A9B4-E687160B2F5C}" name="Column10194"/>
    <tableColumn id="10211" xr3:uid="{62E7E62D-A52B-4911-8ABD-B75285A36E32}" name="Column10195"/>
    <tableColumn id="10212" xr3:uid="{60937622-192C-4B15-BB35-F1B73C77CA73}" name="Column10196"/>
    <tableColumn id="10213" xr3:uid="{1A386CB0-0E9D-42BA-BB1E-0F4DA5783881}" name="Column10197"/>
    <tableColumn id="10214" xr3:uid="{3D17FB6E-D2AB-4494-8115-2EB6F91E8851}" name="Column10198"/>
    <tableColumn id="10215" xr3:uid="{0F6FBD9E-C0AE-4562-8A62-7E8106018191}" name="Column10199"/>
    <tableColumn id="10216" xr3:uid="{8AE33CF2-40A0-429B-AC2C-2CEECA463A14}" name="Column10200"/>
    <tableColumn id="10217" xr3:uid="{7A28E185-DB1C-4708-8AAF-FF47E4B25A3C}" name="Column10201"/>
    <tableColumn id="10218" xr3:uid="{A224729F-FC45-4734-A6BE-676FB27BDCFA}" name="Column10202"/>
    <tableColumn id="10219" xr3:uid="{78A93CBF-BE5F-4470-AC22-1C937DA2384A}" name="Column10203"/>
    <tableColumn id="10220" xr3:uid="{D12FF14C-015D-4E54-8772-9F9083B6DCE5}" name="Column10204"/>
    <tableColumn id="10221" xr3:uid="{C225009D-4E89-4B9C-BD0C-C2E64C46DB20}" name="Column10205"/>
    <tableColumn id="10222" xr3:uid="{2A34404A-E422-4DE1-9C37-B5E3D1EA3DC9}" name="Column10206"/>
    <tableColumn id="10223" xr3:uid="{874E5F84-957B-441D-8431-0B5D1E981FB9}" name="Column10207"/>
    <tableColumn id="10224" xr3:uid="{136FAD86-AFFE-407D-A377-FF1E781B8094}" name="Column10208"/>
    <tableColumn id="10225" xr3:uid="{3BEDE7DA-1E9B-44D5-A68E-167408C67743}" name="Column10209"/>
    <tableColumn id="10226" xr3:uid="{52C2ADBD-B8DD-48FE-9E45-175B3C6B3255}" name="Column10210"/>
    <tableColumn id="10227" xr3:uid="{EC5B1BDF-A56A-47A5-97F0-B9DA348B6D1B}" name="Column10211"/>
    <tableColumn id="10228" xr3:uid="{0F32EFC3-44B0-4384-9041-48EB76CFE4E1}" name="Column10212"/>
    <tableColumn id="10229" xr3:uid="{21583A29-7415-499A-B68A-3E9B971EE73F}" name="Column10213"/>
    <tableColumn id="10230" xr3:uid="{ABAFC1CF-85EE-428D-B5EE-199837EB2B30}" name="Column10214"/>
    <tableColumn id="10231" xr3:uid="{A98AB7FA-BED7-46F9-B8EA-4BFBDA26BB74}" name="Column10215"/>
    <tableColumn id="10232" xr3:uid="{E2A16F93-DD68-4488-A9AB-5A6099EEE729}" name="Column10216"/>
    <tableColumn id="10233" xr3:uid="{EC907675-3959-4523-BA41-255BE37E7B5B}" name="Column10217"/>
    <tableColumn id="10234" xr3:uid="{D2BB7C50-5AFA-45CE-8C7D-EE72860E9C6F}" name="Column10218"/>
    <tableColumn id="10235" xr3:uid="{4E42759D-D470-4127-9F92-BA50135FA180}" name="Column10219"/>
    <tableColumn id="10236" xr3:uid="{692FB527-2C35-4CE9-BDE7-C2AB21BC88BC}" name="Column10220"/>
    <tableColumn id="10237" xr3:uid="{864055B3-D0EB-4123-B226-839D0F46B038}" name="Column10221"/>
    <tableColumn id="10238" xr3:uid="{620A08A3-80B2-40DE-AEDF-39FA14A8E559}" name="Column10222"/>
    <tableColumn id="10239" xr3:uid="{208545E1-9824-4FCA-9600-D28CD09A68FB}" name="Column10223"/>
    <tableColumn id="10240" xr3:uid="{F70A00D2-83A1-43BB-836D-52BB9B5AAF2A}" name="Column10224"/>
    <tableColumn id="10241" xr3:uid="{229639A8-2261-4603-BA12-3EC45150723C}" name="Column10225"/>
    <tableColumn id="10242" xr3:uid="{932E3B5D-07C1-4898-97F1-890F12526E22}" name="Column10226"/>
    <tableColumn id="10243" xr3:uid="{9C699ED8-997E-4563-9540-C4F6561FD871}" name="Column10227"/>
    <tableColumn id="10244" xr3:uid="{6BFFAD23-F113-4270-B4F9-4F83704F12EE}" name="Column10228"/>
    <tableColumn id="10245" xr3:uid="{C8680184-E74C-4366-951B-F53049A97C8D}" name="Column10229"/>
    <tableColumn id="10246" xr3:uid="{80CA887F-77E4-47A3-BEE2-9CE0B66F2A10}" name="Column10230"/>
    <tableColumn id="10247" xr3:uid="{9016F317-240D-4266-8FA2-43938115B97A}" name="Column10231"/>
    <tableColumn id="10248" xr3:uid="{F877D79D-EA78-4BCA-B7B4-BB4E03B18E6C}" name="Column10232"/>
    <tableColumn id="10249" xr3:uid="{523CE766-6F04-4100-BC68-FAD1051AC4C9}" name="Column10233"/>
    <tableColumn id="10250" xr3:uid="{C2390414-96B7-4213-BB6C-9E03761670B2}" name="Column10234"/>
    <tableColumn id="10251" xr3:uid="{C7F7458E-4D3C-4B27-BEB3-D944EBF759A9}" name="Column10235"/>
    <tableColumn id="10252" xr3:uid="{C06381C4-A57D-403B-A043-9063E618FDA2}" name="Column10236"/>
    <tableColumn id="10253" xr3:uid="{54513048-93EF-40EF-B267-C8E0859F5D0B}" name="Column10237"/>
    <tableColumn id="10254" xr3:uid="{A0600289-7C70-4861-BF52-BB752330A99A}" name="Column10238"/>
    <tableColumn id="10255" xr3:uid="{7DE4F0D7-306D-4A19-9CB2-E1D9FA05F5CB}" name="Column10239"/>
    <tableColumn id="10256" xr3:uid="{672673CF-5F0B-4EAE-8B71-199BA5C2AF5E}" name="Column10240"/>
    <tableColumn id="10257" xr3:uid="{B9192ACC-9583-40B2-8A08-627EFF964C85}" name="Column10241"/>
    <tableColumn id="10258" xr3:uid="{D1EA0DAE-8829-468F-AD82-974D75A0AFC1}" name="Column10242"/>
    <tableColumn id="10259" xr3:uid="{CDF7A3BA-187E-4962-A95E-0B4D376AB07D}" name="Column10243"/>
    <tableColumn id="10260" xr3:uid="{54242BDB-47C7-4623-B3F5-85B960C400CF}" name="Column10244"/>
    <tableColumn id="10261" xr3:uid="{6B58BD7B-A41F-47FF-A9A5-E65E23B2ED27}" name="Column10245"/>
    <tableColumn id="10262" xr3:uid="{60D82480-2D10-4EBB-9A80-7D85F6170A9E}" name="Column10246"/>
    <tableColumn id="10263" xr3:uid="{E4C43772-F43F-4AF3-BC71-18CE598A32B5}" name="Column10247"/>
    <tableColumn id="10264" xr3:uid="{B1BB2E8D-9C93-46AA-B38F-46C52A8640AE}" name="Column10248"/>
    <tableColumn id="10265" xr3:uid="{BE7C8ABC-ABBC-4185-87A6-884EB5DE8A31}" name="Column10249"/>
    <tableColumn id="10266" xr3:uid="{FD6B00DE-41DE-4487-A5C6-A7D05D2F196D}" name="Column10250"/>
    <tableColumn id="10267" xr3:uid="{1BE93E44-16F7-42E3-8F8E-BBEDEA6A5FEA}" name="Column10251"/>
    <tableColumn id="10268" xr3:uid="{8FDDA345-40B6-44E2-9E0B-95BAF3950FD3}" name="Column10252"/>
    <tableColumn id="10269" xr3:uid="{92F71F38-CB6E-4A95-B554-CE00D9F58A00}" name="Column10253"/>
    <tableColumn id="10270" xr3:uid="{332E578C-CBBB-4D41-A74B-AFBFCAF2BD2A}" name="Column10254"/>
    <tableColumn id="10271" xr3:uid="{F38195B0-F8D5-4C0A-9EDB-660576F5BA96}" name="Column10255"/>
    <tableColumn id="10272" xr3:uid="{4DD714A5-E898-47D9-ADFD-3E3B3211378A}" name="Column10256"/>
    <tableColumn id="10273" xr3:uid="{B03D2D46-A7D8-4DC2-8D5A-715C7C688070}" name="Column10257"/>
    <tableColumn id="10274" xr3:uid="{D875CE51-1901-431F-A397-C28F52AD93BB}" name="Column10258"/>
    <tableColumn id="10275" xr3:uid="{F58655EE-C277-4AA3-8799-4562C1567C72}" name="Column10259"/>
    <tableColumn id="10276" xr3:uid="{D6173E79-B9EE-45D4-9642-BFC54F65BAFC}" name="Column10260"/>
    <tableColumn id="10277" xr3:uid="{431D45B2-E6E1-42EC-B6ED-635F3B4D5953}" name="Column10261"/>
    <tableColumn id="10278" xr3:uid="{CFBC0652-EDE7-420B-A4CE-5632D2D8AA9F}" name="Column10262"/>
    <tableColumn id="10279" xr3:uid="{C13B858E-23A2-4428-BD8C-E79388E6A8DF}" name="Column10263"/>
    <tableColumn id="10280" xr3:uid="{B8292792-8096-43BD-83B6-2D93CFADFE6E}" name="Column10264"/>
    <tableColumn id="10281" xr3:uid="{AA32CE2E-3297-4DC1-AC4F-C9739028149D}" name="Column10265"/>
    <tableColumn id="10282" xr3:uid="{ABA4D27B-6D96-407C-A805-EB355D708135}" name="Column10266"/>
    <tableColumn id="10283" xr3:uid="{5E3F265A-F937-43C8-BDD2-996D8B13471D}" name="Column10267"/>
    <tableColumn id="10284" xr3:uid="{9361DC18-9102-4A4C-B513-3DAD458EAD5A}" name="Column10268"/>
    <tableColumn id="10285" xr3:uid="{AA231419-2FA3-4C8F-B674-FB43C7E8BB9D}" name="Column10269"/>
    <tableColumn id="10286" xr3:uid="{25803844-3AC7-4BE4-AC45-444209D01FDE}" name="Column10270"/>
    <tableColumn id="10287" xr3:uid="{A0147CCE-6170-4DC2-9FA7-E8AB79AB74E0}" name="Column10271"/>
    <tableColumn id="10288" xr3:uid="{204999C2-3306-4713-8ADD-DD21DE8EEBFB}" name="Column10272"/>
    <tableColumn id="10289" xr3:uid="{9B6ED3E4-A10A-43AC-82A4-9EA7532C5F3D}" name="Column10273"/>
    <tableColumn id="10290" xr3:uid="{D1496C5A-509B-4D7E-821B-A652E94AEA6C}" name="Column10274"/>
    <tableColumn id="10291" xr3:uid="{3E2AD85F-B5B0-43A9-9C00-21BA3CDFCBC3}" name="Column10275"/>
    <tableColumn id="10292" xr3:uid="{7D4317EB-D957-47AC-A109-9F875556571E}" name="Column10276"/>
    <tableColumn id="10293" xr3:uid="{BE2D26E5-BD11-4223-A869-D550F7FBAA5D}" name="Column10277"/>
    <tableColumn id="10294" xr3:uid="{D4A72824-7683-4FD4-997E-BF751A7F8031}" name="Column10278"/>
    <tableColumn id="10295" xr3:uid="{D148EF80-C425-432D-9EFA-F610417C3400}" name="Column10279"/>
    <tableColumn id="10296" xr3:uid="{E9CA7895-0582-4782-A5CC-0E4908D06CEE}" name="Column10280"/>
    <tableColumn id="10297" xr3:uid="{8F748AD2-9C35-4209-9CC6-EE12633E1A74}" name="Column10281"/>
    <tableColumn id="10298" xr3:uid="{38239456-3CD2-41BE-8C3F-5133690D9D14}" name="Column10282"/>
    <tableColumn id="10299" xr3:uid="{D5F192EF-0B39-459E-8D9F-D2C5BBF01FC9}" name="Column10283"/>
    <tableColumn id="10300" xr3:uid="{A29AC4B4-1D57-43C8-AF8A-C22CC7753704}" name="Column10284"/>
    <tableColumn id="10301" xr3:uid="{A5BBB611-BC5A-4D77-BB8D-814888142388}" name="Column10285"/>
    <tableColumn id="10302" xr3:uid="{A76E185A-3D64-4360-8C56-EB3DDA035968}" name="Column10286"/>
    <tableColumn id="10303" xr3:uid="{F451381B-EC96-4AEF-86E2-4DE0C6C78FEE}" name="Column10287"/>
    <tableColumn id="10304" xr3:uid="{8385A1BA-10E8-4C0A-9118-EBCF8A115FE1}" name="Column10288"/>
    <tableColumn id="10305" xr3:uid="{71C278D4-B5ED-4F57-B7D3-9A4076A9A4C5}" name="Column10289"/>
    <tableColumn id="10306" xr3:uid="{451D68E9-F81A-4AC3-A373-F303C22E0825}" name="Column10290"/>
    <tableColumn id="10307" xr3:uid="{97B30930-67F3-48F7-BD44-73AE8DABD14A}" name="Column10291"/>
    <tableColumn id="10308" xr3:uid="{566FB6C1-029E-49F6-8C50-60A8AFE4C474}" name="Column10292"/>
    <tableColumn id="10309" xr3:uid="{D76C3F34-AD76-4FD9-9AAB-24DF9658D215}" name="Column10293"/>
    <tableColumn id="10310" xr3:uid="{2A98958D-20D2-47F9-8B39-E38488131794}" name="Column10294"/>
    <tableColumn id="10311" xr3:uid="{E1B2F5DC-61D4-4403-AAD1-C8609562FEB7}" name="Column10295"/>
    <tableColumn id="10312" xr3:uid="{465DD29F-1A4F-45D8-A293-5650E4882A35}" name="Column10296"/>
    <tableColumn id="10313" xr3:uid="{6952832F-62A6-4AC7-BCC2-D75D190781B3}" name="Column10297"/>
    <tableColumn id="10314" xr3:uid="{81A41D9C-7456-496D-8002-007B0B8029C7}" name="Column10298"/>
    <tableColumn id="10315" xr3:uid="{9B711306-22F4-4319-86C2-CAC92BE36113}" name="Column10299"/>
    <tableColumn id="10316" xr3:uid="{63046FD8-1AA2-4E02-BA40-9DDED2D3E367}" name="Column10300"/>
    <tableColumn id="10317" xr3:uid="{96451378-917C-4C4C-A339-A0CE267D9835}" name="Column10301"/>
    <tableColumn id="10318" xr3:uid="{B610D42D-9192-443E-900A-7F24A44FC32D}" name="Column10302"/>
    <tableColumn id="10319" xr3:uid="{184B5E7A-CD48-4841-A01C-A8707D11DB76}" name="Column10303"/>
    <tableColumn id="10320" xr3:uid="{AD68F456-C99D-4F02-B0C3-18F327928673}" name="Column10304"/>
    <tableColumn id="10321" xr3:uid="{846FB749-4A1E-4E44-A2A0-BDC87C74D112}" name="Column10305"/>
    <tableColumn id="10322" xr3:uid="{4D8576C6-B5BD-443C-BBDD-E2BB828F9BA6}" name="Column10306"/>
    <tableColumn id="10323" xr3:uid="{3DA65B01-890F-41AA-9BFF-0ED1E5E6B24E}" name="Column10307"/>
    <tableColumn id="10324" xr3:uid="{98B43A4C-894C-4636-BE92-64FDCA9CE459}" name="Column10308"/>
    <tableColumn id="10325" xr3:uid="{B66F2CC7-A3EC-4417-A00D-CE6E2C7BB202}" name="Column10309"/>
    <tableColumn id="10326" xr3:uid="{2418D208-06DF-48B1-BBB7-91E36E1E6154}" name="Column10310"/>
    <tableColumn id="10327" xr3:uid="{73978BEF-6EDA-43AF-968F-968BA557965D}" name="Column10311"/>
    <tableColumn id="10328" xr3:uid="{D39E6487-8EC7-48A5-85A8-15D0E243809D}" name="Column10312"/>
    <tableColumn id="10329" xr3:uid="{553E367F-1883-4131-BC50-DDD112920853}" name="Column10313"/>
    <tableColumn id="10330" xr3:uid="{2D6F2DEB-1210-4C46-B13B-2E3AA3383070}" name="Column10314"/>
    <tableColumn id="10331" xr3:uid="{87295C9C-F50F-4687-A567-B722602D93E7}" name="Column10315"/>
    <tableColumn id="10332" xr3:uid="{6DBF2995-6CB6-475C-A4D1-A9AD3B343DAF}" name="Column10316"/>
    <tableColumn id="10333" xr3:uid="{BF4D4CC4-B10C-4F85-B7B1-788F7B036ECD}" name="Column10317"/>
    <tableColumn id="10334" xr3:uid="{711C54D4-35A0-4327-908C-A598179F734D}" name="Column10318"/>
    <tableColumn id="10335" xr3:uid="{57A64C72-E94D-4DEC-8CD7-A4B34FAEB795}" name="Column10319"/>
    <tableColumn id="10336" xr3:uid="{6770C7E4-8065-49BD-A1FB-653E8AEA074B}" name="Column10320"/>
    <tableColumn id="10337" xr3:uid="{CCF578AE-2F95-4F92-8339-AF0690BA078A}" name="Column10321"/>
    <tableColumn id="10338" xr3:uid="{44014771-C583-4EC3-B6D9-A11CFBC41201}" name="Column10322"/>
    <tableColumn id="10339" xr3:uid="{66460EA2-4518-4A49-93A6-E49A10248793}" name="Column10323"/>
    <tableColumn id="10340" xr3:uid="{38F50FDB-9811-4142-A4E7-39F8F77C5278}" name="Column10324"/>
    <tableColumn id="10341" xr3:uid="{49A72410-4907-4619-964B-77ECBA5BF0DF}" name="Column10325"/>
    <tableColumn id="10342" xr3:uid="{B11769E1-761F-4C70-8550-AABC300E96CF}" name="Column10326"/>
    <tableColumn id="10343" xr3:uid="{ACDE0AC2-A4FA-48CE-B608-6BF66A449BB3}" name="Column10327"/>
    <tableColumn id="10344" xr3:uid="{9B3D90B1-8D9F-4891-B324-F30611DBDF4A}" name="Column10328"/>
    <tableColumn id="10345" xr3:uid="{42C4B97B-BA0F-4FB5-9602-3C7854C7272E}" name="Column10329"/>
    <tableColumn id="10346" xr3:uid="{97331431-F610-42CC-A262-30AEE1F6C85B}" name="Column10330"/>
    <tableColumn id="10347" xr3:uid="{0B06F420-64E5-4931-9480-DD4E9E217FAF}" name="Column10331"/>
    <tableColumn id="10348" xr3:uid="{D6D9978A-6F2A-45CF-A3F7-0EF8D1DBD9FA}" name="Column10332"/>
    <tableColumn id="10349" xr3:uid="{6380E729-887D-461B-8E93-DCF7CCF13695}" name="Column10333"/>
    <tableColumn id="10350" xr3:uid="{421ADC9E-3CC4-43C0-89CE-C691B3047166}" name="Column10334"/>
    <tableColumn id="10351" xr3:uid="{32D5505E-2E5B-48FA-826F-04871C6E4738}" name="Column10335"/>
    <tableColumn id="10352" xr3:uid="{6944793D-3CEC-4451-B9A5-725F12FD0EFA}" name="Column10336"/>
    <tableColumn id="10353" xr3:uid="{5F590F1A-6204-4BFB-907B-41D28C4CA6ED}" name="Column10337"/>
    <tableColumn id="10354" xr3:uid="{AF275284-DE74-4108-A4FB-953D8BF9DE9F}" name="Column10338"/>
    <tableColumn id="10355" xr3:uid="{AB07DFFE-9DFE-438B-9C6D-AAB7BCCB4CEE}" name="Column10339"/>
    <tableColumn id="10356" xr3:uid="{E40D1F84-4A5A-4054-9028-B0887F3F9A29}" name="Column10340"/>
    <tableColumn id="10357" xr3:uid="{C65DF40A-CC9C-4F5C-85C8-D540480060EC}" name="Column10341"/>
    <tableColumn id="10358" xr3:uid="{5C1B5BF1-1E4A-4415-8F08-F2A733EED474}" name="Column10342"/>
    <tableColumn id="10359" xr3:uid="{6BFE5AB6-C909-435D-903C-3535F38E5FE5}" name="Column10343"/>
    <tableColumn id="10360" xr3:uid="{CE27B845-7ECC-413A-BDC1-DB4B1D838BA3}" name="Column10344"/>
    <tableColumn id="10361" xr3:uid="{1A1C1043-1264-4316-B5EA-3E04F4D5F42F}" name="Column10345"/>
    <tableColumn id="10362" xr3:uid="{553CE860-B1ED-469A-96D8-93200B3B29DA}" name="Column10346"/>
    <tableColumn id="10363" xr3:uid="{D503515F-0473-4C05-9D4B-98E30F194237}" name="Column10347"/>
    <tableColumn id="10364" xr3:uid="{AC5785B4-CCF7-47CC-BBB5-583D2355C851}" name="Column10348"/>
    <tableColumn id="10365" xr3:uid="{B04C9FAD-DC6F-4F40-9032-6EC9D109A087}" name="Column10349"/>
    <tableColumn id="10366" xr3:uid="{C076E820-BACE-46C0-8B47-92CFB3BB8963}" name="Column10350"/>
    <tableColumn id="10367" xr3:uid="{E9A7FB6F-41DF-4418-8D2A-107CE82225E5}" name="Column10351"/>
    <tableColumn id="10368" xr3:uid="{81A840CE-23F3-4373-8FD8-E76316D5B5E4}" name="Column10352"/>
    <tableColumn id="10369" xr3:uid="{B9B94A43-500C-4235-9EB7-19E21635E1C5}" name="Column10353"/>
    <tableColumn id="10370" xr3:uid="{CBF40CE2-776D-4B13-A542-BD37CEE7D9E2}" name="Column10354"/>
    <tableColumn id="10371" xr3:uid="{131325AC-A6B8-4B3C-BE85-62E194835569}" name="Column10355"/>
    <tableColumn id="10372" xr3:uid="{76A6AD32-0E3E-418F-961F-38D2D1776C60}" name="Column10356"/>
    <tableColumn id="10373" xr3:uid="{5DD5425B-6765-4DE1-ADE8-AA310EF27E53}" name="Column10357"/>
    <tableColumn id="10374" xr3:uid="{0B60E92F-E1F9-47EA-A0C1-217CE7CA583C}" name="Column10358"/>
    <tableColumn id="10375" xr3:uid="{1BE05D5B-1DEC-44FA-875A-E60954512042}" name="Column10359"/>
    <tableColumn id="10376" xr3:uid="{5D302C85-85CB-4C53-AB4D-1FD280CC63A6}" name="Column10360"/>
    <tableColumn id="10377" xr3:uid="{BD3B5049-DBA4-441B-ADF7-6E4D15578FF9}" name="Column10361"/>
    <tableColumn id="10378" xr3:uid="{0E6AEE54-3CC0-4291-8585-F8B6B00544E7}" name="Column10362"/>
    <tableColumn id="10379" xr3:uid="{4F0DDF62-2784-4B0C-9773-C4D8CBEEA0DF}" name="Column10363"/>
    <tableColumn id="10380" xr3:uid="{A0B572F9-8FAC-4024-8ECD-85FD47AB72BE}" name="Column10364"/>
    <tableColumn id="10381" xr3:uid="{4222AE29-4F48-4C5D-80C0-C02898218E22}" name="Column10365"/>
    <tableColumn id="10382" xr3:uid="{2291357A-36E5-4261-8B4A-D7E5C7F85BD7}" name="Column10366"/>
    <tableColumn id="10383" xr3:uid="{84771BBF-00FB-49CB-98E4-56B9BF0CC55E}" name="Column10367"/>
    <tableColumn id="10384" xr3:uid="{7E99522B-4F55-4AFA-95ED-8CAC53E13CE9}" name="Column10368"/>
    <tableColumn id="10385" xr3:uid="{F4ECE871-AC01-448B-82E4-07C7789BB6D6}" name="Column10369"/>
    <tableColumn id="10386" xr3:uid="{6D019BD9-8065-462F-A7AD-99D0B198A89E}" name="Column10370"/>
    <tableColumn id="10387" xr3:uid="{6596D195-0061-44D6-BD73-28A92BC20CAF}" name="Column10371"/>
    <tableColumn id="10388" xr3:uid="{0A1A9F18-D4E2-4980-A4E2-9B7D502EAC7D}" name="Column10372"/>
    <tableColumn id="10389" xr3:uid="{CD01FAE7-11FA-4C62-9B08-62263171FD49}" name="Column10373"/>
    <tableColumn id="10390" xr3:uid="{EDDB6025-7F8C-4AB2-8CBE-D0E999D405F3}" name="Column10374"/>
    <tableColumn id="10391" xr3:uid="{A8D5DAF5-D860-47E8-B5CE-D550744E40DC}" name="Column10375"/>
    <tableColumn id="10392" xr3:uid="{CF4E3F6F-569F-43D3-9230-2A7CF5C8DCCD}" name="Column10376"/>
    <tableColumn id="10393" xr3:uid="{178FF57F-F67D-411D-BEE1-8DE3059B7709}" name="Column10377"/>
    <tableColumn id="10394" xr3:uid="{7E34E10C-6874-4803-B2AB-93E1276CA604}" name="Column10378"/>
    <tableColumn id="10395" xr3:uid="{471C1A97-FEC5-47CF-8790-4358A7B7AAC0}" name="Column10379"/>
    <tableColumn id="10396" xr3:uid="{C78A6578-2FD1-4B41-B920-38AF38A1823B}" name="Column10380"/>
    <tableColumn id="10397" xr3:uid="{B2E2C07C-0844-41FA-98DB-2BDF58B932DF}" name="Column10381"/>
    <tableColumn id="10398" xr3:uid="{B1A7D515-028E-4822-B7E4-5875278932B8}" name="Column10382"/>
    <tableColumn id="10399" xr3:uid="{A256FB87-28F2-4986-8187-500C275C14B4}" name="Column10383"/>
    <tableColumn id="10400" xr3:uid="{E54BCA56-0440-4DB2-BA2B-A43BBE9C6E62}" name="Column10384"/>
    <tableColumn id="10401" xr3:uid="{7F680007-209A-4D8E-A046-3444CCAC3AFB}" name="Column10385"/>
    <tableColumn id="10402" xr3:uid="{B6844A41-ED18-4BD4-8D54-25DB09553E33}" name="Column10386"/>
    <tableColumn id="10403" xr3:uid="{2222A3B5-9B26-4DCF-96BD-C79E0F1618C7}" name="Column10387"/>
    <tableColumn id="10404" xr3:uid="{7F8DC099-E467-41A7-8F76-F3FF86DDC66D}" name="Column10388"/>
    <tableColumn id="10405" xr3:uid="{BC2D8256-8C00-4CC4-96CA-21674992F104}" name="Column10389"/>
    <tableColumn id="10406" xr3:uid="{10C6ACC3-4880-46B0-A2B4-618A56F6B8E0}" name="Column10390"/>
    <tableColumn id="10407" xr3:uid="{7A2AACC3-706A-4361-B5A8-930DE45F516B}" name="Column10391"/>
    <tableColumn id="10408" xr3:uid="{5B561CE3-D25D-45E6-90C4-23AD682E4A7C}" name="Column10392"/>
    <tableColumn id="10409" xr3:uid="{86D6101B-285F-4B65-942E-27E3025684F5}" name="Column10393"/>
    <tableColumn id="10410" xr3:uid="{945D502C-21DE-43CE-929A-E897E8B8198C}" name="Column10394"/>
    <tableColumn id="10411" xr3:uid="{87BF80BD-6209-4BFB-9318-8661F8386683}" name="Column10395"/>
    <tableColumn id="10412" xr3:uid="{C3E465F7-00D3-4143-83D6-4E49956344DA}" name="Column10396"/>
    <tableColumn id="10413" xr3:uid="{B8077E90-4510-4D8F-AB59-1692A596586C}" name="Column10397"/>
    <tableColumn id="10414" xr3:uid="{36CDB6F6-CC2D-4B6B-9990-B4238B7BC807}" name="Column10398"/>
    <tableColumn id="10415" xr3:uid="{B24AAD0B-C9C4-49FD-8FE9-015AFB4DD821}" name="Column10399"/>
    <tableColumn id="10416" xr3:uid="{2B3B0FBF-E1DA-4E0A-830C-57EA62A17B0E}" name="Column10400"/>
    <tableColumn id="10417" xr3:uid="{23C2325A-DBBD-4DED-81D2-C27CB64C4D5C}" name="Column10401"/>
    <tableColumn id="10418" xr3:uid="{31A5BD34-A74C-4737-A3F5-DA2A1BD641E8}" name="Column10402"/>
    <tableColumn id="10419" xr3:uid="{423E9AC5-FB41-4A91-943B-31BF3924B815}" name="Column10403"/>
    <tableColumn id="10420" xr3:uid="{B3248026-C557-4213-B986-113A3632B2BB}" name="Column10404"/>
    <tableColumn id="10421" xr3:uid="{60934BEA-B570-4976-92AF-5C1F2FCFFA94}" name="Column10405"/>
    <tableColumn id="10422" xr3:uid="{B630AEF4-58B1-4B1B-9A04-221F99BA66FF}" name="Column10406"/>
    <tableColumn id="10423" xr3:uid="{3C30341D-F45F-4AA1-9DEB-05195A43E445}" name="Column10407"/>
    <tableColumn id="10424" xr3:uid="{F23241DE-C220-490B-B9F8-28E0B9FC841F}" name="Column10408"/>
    <tableColumn id="10425" xr3:uid="{AA486601-2C72-45F1-85D2-E9FDA75DDE4B}" name="Column10409"/>
    <tableColumn id="10426" xr3:uid="{008662B9-7E4C-452C-9340-D6B11065AFCC}" name="Column10410"/>
    <tableColumn id="10427" xr3:uid="{4B41AD58-5894-4AA8-8346-38F34F904383}" name="Column10411"/>
    <tableColumn id="10428" xr3:uid="{F804EBEE-C620-4937-80E5-1A81FEF0E0FF}" name="Column10412"/>
    <tableColumn id="10429" xr3:uid="{C7D246E2-6687-4E1A-9E0E-B62080FFF487}" name="Column10413"/>
    <tableColumn id="10430" xr3:uid="{7443F444-23F9-4EBA-B984-EEF901AD9DEB}" name="Column10414"/>
    <tableColumn id="10431" xr3:uid="{32BA433D-9351-4E36-BAB4-D2760FB7ECFE}" name="Column10415"/>
    <tableColumn id="10432" xr3:uid="{9A124F65-FE3A-48E0-8A8D-0FE2D60A8BEF}" name="Column10416"/>
    <tableColumn id="10433" xr3:uid="{50FF56C9-E8C9-4961-917C-DC1FA2315B75}" name="Column10417"/>
    <tableColumn id="10434" xr3:uid="{D9AD95D7-4276-46B6-AA68-F2859194680C}" name="Column10418"/>
    <tableColumn id="10435" xr3:uid="{1448D026-8AAE-4C56-884F-B6C4897AB9DE}" name="Column10419"/>
    <tableColumn id="10436" xr3:uid="{4EB6EB75-AC1F-445E-BC8D-8C3DD17B8CB3}" name="Column10420"/>
    <tableColumn id="10437" xr3:uid="{E135E2E5-B15A-4E58-A483-C0820E73B14C}" name="Column10421"/>
    <tableColumn id="10438" xr3:uid="{FFCE57B6-2478-47A0-8BF4-345F61139CF1}" name="Column10422"/>
    <tableColumn id="10439" xr3:uid="{DF04C215-49BC-4C3A-9834-C8395DC2B4B7}" name="Column10423"/>
    <tableColumn id="10440" xr3:uid="{3758F174-DB78-4119-9EB5-DAB665B94998}" name="Column10424"/>
    <tableColumn id="10441" xr3:uid="{EDDBFC06-6696-4D21-928A-4A02F7E639B8}" name="Column10425"/>
    <tableColumn id="10442" xr3:uid="{43546773-432E-4A4C-B70C-6B855D057BD8}" name="Column10426"/>
    <tableColumn id="10443" xr3:uid="{F07446F0-DFC1-467B-8776-DA19600D5F7C}" name="Column10427"/>
    <tableColumn id="10444" xr3:uid="{183595F3-E4BE-4050-BDBF-956F86AF0F94}" name="Column10428"/>
    <tableColumn id="10445" xr3:uid="{E35F0869-23D8-4787-9609-0377A93A8885}" name="Column10429"/>
    <tableColumn id="10446" xr3:uid="{9974491A-7BF9-41A9-92C9-C25B84F57C18}" name="Column10430"/>
    <tableColumn id="10447" xr3:uid="{245517C0-EC37-440A-84F8-4A586E52D322}" name="Column10431"/>
    <tableColumn id="10448" xr3:uid="{0466E612-EBB6-4279-98D8-72E3B60333C3}" name="Column10432"/>
    <tableColumn id="10449" xr3:uid="{700BD6A6-41E0-45A1-A085-E2DDFA8519B3}" name="Column10433"/>
    <tableColumn id="10450" xr3:uid="{CE2CEAAE-87F6-4BD5-9DF6-857E6AE4A304}" name="Column10434"/>
    <tableColumn id="10451" xr3:uid="{A21C53C5-C2CB-48A3-B89B-92CAFF5FC797}" name="Column10435"/>
    <tableColumn id="10452" xr3:uid="{2ABA4A1F-4B50-435A-947A-8177A660323E}" name="Column10436"/>
    <tableColumn id="10453" xr3:uid="{D803592C-B300-4989-92DB-653434F4A06D}" name="Column10437"/>
    <tableColumn id="10454" xr3:uid="{D606B86E-8D53-4F3C-8A17-FAF5FE95BA72}" name="Column10438"/>
    <tableColumn id="10455" xr3:uid="{359C0B12-82A7-4E36-98C0-3FC2ABC28AB0}" name="Column10439"/>
    <tableColumn id="10456" xr3:uid="{8B336ADF-E4CD-4E4A-A5D1-79E692566704}" name="Column10440"/>
    <tableColumn id="10457" xr3:uid="{9F490192-5A59-420E-9A55-79B2C3DFA3DC}" name="Column10441"/>
    <tableColumn id="10458" xr3:uid="{276960C4-783C-44CD-BD5F-98BC79324E2B}" name="Column10442"/>
    <tableColumn id="10459" xr3:uid="{D5DBC5DB-EFD8-46A8-85FD-619DC493AAB4}" name="Column10443"/>
    <tableColumn id="10460" xr3:uid="{737FC01C-A44E-44F7-A606-64284A7040EB}" name="Column10444"/>
    <tableColumn id="10461" xr3:uid="{48EDA3C2-C19B-4E38-8D48-1E7392D03C2E}" name="Column10445"/>
    <tableColumn id="10462" xr3:uid="{3F0BA068-B5C6-4353-A31B-3E680B5A7B9C}" name="Column10446"/>
    <tableColumn id="10463" xr3:uid="{22A57E9C-04DC-4FF4-AD9E-02616954C098}" name="Column10447"/>
    <tableColumn id="10464" xr3:uid="{B39F1F76-AA95-4824-A54B-302D92C12E46}" name="Column10448"/>
    <tableColumn id="10465" xr3:uid="{D63DC525-9340-445F-B96C-C3C4BEDFF580}" name="Column10449"/>
    <tableColumn id="10466" xr3:uid="{B5E49191-B4CB-44A6-8E01-02AD25D54057}" name="Column10450"/>
    <tableColumn id="10467" xr3:uid="{8FAF3BB4-24BB-4AC1-969C-61F9E4FEC45E}" name="Column10451"/>
    <tableColumn id="10468" xr3:uid="{0E00B375-E184-4472-9496-64415E9F9371}" name="Column10452"/>
    <tableColumn id="10469" xr3:uid="{608D9D6B-0EEB-4671-9841-896A8F48FBDE}" name="Column10453"/>
    <tableColumn id="10470" xr3:uid="{FB37B515-E4F1-4231-8BB6-83181107BDF1}" name="Column10454"/>
    <tableColumn id="10471" xr3:uid="{EBC65A9B-4894-455C-9CE0-52628C7E31D6}" name="Column10455"/>
    <tableColumn id="10472" xr3:uid="{CB5EA140-24B5-4D4C-8D41-D2058771B143}" name="Column10456"/>
    <tableColumn id="10473" xr3:uid="{F1BBB99D-6BED-4C29-9459-C512A093A92D}" name="Column10457"/>
    <tableColumn id="10474" xr3:uid="{20741EB9-94D6-4EE5-910D-3AAECDABE7A5}" name="Column10458"/>
    <tableColumn id="10475" xr3:uid="{5FBD95B6-58CD-42E4-BE86-ADD79C676242}" name="Column10459"/>
    <tableColumn id="10476" xr3:uid="{BC6AE769-F937-4A71-A0F3-CE9922F62269}" name="Column10460"/>
    <tableColumn id="10477" xr3:uid="{694FBECC-B14D-4846-B9DE-0A5CA339B05F}" name="Column10461"/>
    <tableColumn id="10478" xr3:uid="{90E3F4BF-1F9F-4943-9E64-7AFD59A9D1F6}" name="Column10462"/>
    <tableColumn id="10479" xr3:uid="{9A4C9F4E-D5C0-4FB5-90ED-2D428FE0B7FD}" name="Column10463"/>
    <tableColumn id="10480" xr3:uid="{104FA629-1F23-4824-9A86-953A1D97397A}" name="Column10464"/>
    <tableColumn id="10481" xr3:uid="{E2F43AD3-3B58-4467-9180-CE5B646E23DD}" name="Column10465"/>
    <tableColumn id="10482" xr3:uid="{23EABEFD-5D54-4D97-93A8-6E748E80A811}" name="Column10466"/>
    <tableColumn id="10483" xr3:uid="{87BD3A71-0F4F-4CCD-8D1B-42FC6E36C1D4}" name="Column10467"/>
    <tableColumn id="10484" xr3:uid="{9FE80A7D-D4E4-4E71-B2EF-3B1224FD368B}" name="Column10468"/>
    <tableColumn id="10485" xr3:uid="{84387106-B34D-469E-9C49-991E7F561B0D}" name="Column10469"/>
    <tableColumn id="10486" xr3:uid="{6A6C3D70-FB7F-499C-9B94-72DBBCF6BE9E}" name="Column10470"/>
    <tableColumn id="10487" xr3:uid="{5B15E655-3ADA-497A-8B2A-302B4888FCAC}" name="Column10471"/>
    <tableColumn id="10488" xr3:uid="{1388E35F-E6C9-473A-95D8-CB4903D78A68}" name="Column10472"/>
    <tableColumn id="10489" xr3:uid="{EA072DF2-FE4D-4B6E-BBFF-DB2C13D32E02}" name="Column10473"/>
    <tableColumn id="10490" xr3:uid="{867E926C-1863-44FF-A62F-A790A7AFD60C}" name="Column10474"/>
    <tableColumn id="10491" xr3:uid="{689B72B7-40C7-4506-9453-1AC6177EE19F}" name="Column10475"/>
    <tableColumn id="10492" xr3:uid="{EB74AD23-8D4E-4A67-8A66-20FA1DE165C4}" name="Column10476"/>
    <tableColumn id="10493" xr3:uid="{655C79BA-15A4-4373-939D-D0FF5F4A2463}" name="Column10477"/>
    <tableColumn id="10494" xr3:uid="{C8A3ED41-EB21-46B9-BD30-FF0DF366AC26}" name="Column10478"/>
    <tableColumn id="10495" xr3:uid="{DE333C93-A315-4A68-BBFF-E68A4D6DEFF8}" name="Column10479"/>
    <tableColumn id="10496" xr3:uid="{33C981B2-813A-4BB5-897C-1E4E90BA3A41}" name="Column10480"/>
    <tableColumn id="10497" xr3:uid="{AB2B09E3-B85C-4796-8B49-0F7A6D20FFD6}" name="Column10481"/>
    <tableColumn id="10498" xr3:uid="{3336C139-0ACF-478C-B5DE-BDB571BD7200}" name="Column10482"/>
    <tableColumn id="10499" xr3:uid="{7BF14FD4-AE87-4980-93D1-3A9E1F9B9BDA}" name="Column10483"/>
    <tableColumn id="10500" xr3:uid="{69F1C62D-DD76-4F64-94A8-E1114BB61039}" name="Column10484"/>
    <tableColumn id="10501" xr3:uid="{C9C9B8A0-177D-4C98-B5A3-1E43B718FCE8}" name="Column10485"/>
    <tableColumn id="10502" xr3:uid="{BF97DEA5-3958-455C-AA89-5F5048A9A4A4}" name="Column10486"/>
    <tableColumn id="10503" xr3:uid="{C952E628-1A5F-4F09-AFED-03D8A2ACF2F5}" name="Column10487"/>
    <tableColumn id="10504" xr3:uid="{46BAC9F8-3481-49EB-A634-7760EE9084AB}" name="Column10488"/>
    <tableColumn id="10505" xr3:uid="{870F5660-31D5-47C1-B68C-155D78FF123A}" name="Column10489"/>
    <tableColumn id="10506" xr3:uid="{715AF804-A37C-4FCD-9154-AF8A044C595C}" name="Column10490"/>
    <tableColumn id="10507" xr3:uid="{CDEE206D-898B-4803-95E3-D1DFED3032E4}" name="Column10491"/>
    <tableColumn id="10508" xr3:uid="{8EB39DE2-6D14-4845-B194-1EEF44C18BAC}" name="Column10492"/>
    <tableColumn id="10509" xr3:uid="{D5910E00-556E-4344-BCA4-7084F5639C77}" name="Column10493"/>
    <tableColumn id="10510" xr3:uid="{C9E56C2D-027C-4E3A-BD4B-55C37B9D9984}" name="Column10494"/>
    <tableColumn id="10511" xr3:uid="{C7A5C93A-DC3B-41BD-9CB6-01D81587B675}" name="Column10495"/>
    <tableColumn id="10512" xr3:uid="{BBB46A8C-00DC-42E1-BF42-BF983744FCD1}" name="Column10496"/>
    <tableColumn id="10513" xr3:uid="{3739304B-CF3C-4A61-9E80-EECD15610865}" name="Column10497"/>
    <tableColumn id="10514" xr3:uid="{D05663CE-2F97-4D67-8AAF-C5D75DDB4BFF}" name="Column10498"/>
    <tableColumn id="10515" xr3:uid="{8758B3B0-1095-4138-8181-E969C16C944F}" name="Column10499"/>
    <tableColumn id="10516" xr3:uid="{8CA96E1C-9FC5-4B30-858C-7C1F9C6BBDE4}" name="Column10500"/>
    <tableColumn id="10517" xr3:uid="{3E601F3F-1E10-48FE-BB13-0368D770E8C1}" name="Column10501"/>
    <tableColumn id="10518" xr3:uid="{DA5323DF-138C-4BD9-B8BE-65BB06BCBC29}" name="Column10502"/>
    <tableColumn id="10519" xr3:uid="{3BD69CC2-2540-403F-B74D-8658925925E6}" name="Column10503"/>
    <tableColumn id="10520" xr3:uid="{3689EB6F-F01D-47C7-A585-1CF77C1FD025}" name="Column10504"/>
    <tableColumn id="10521" xr3:uid="{6BD85C9D-4685-496A-8092-B2789715E525}" name="Column10505"/>
    <tableColumn id="10522" xr3:uid="{48D98B7B-72CF-455A-9294-F75B447B06F6}" name="Column10506"/>
    <tableColumn id="10523" xr3:uid="{FD7AE88D-1B61-4377-A479-6EFFF9CEBCA1}" name="Column10507"/>
    <tableColumn id="10524" xr3:uid="{93B3C5F1-0ED0-4E86-A545-AE202229EE79}" name="Column10508"/>
    <tableColumn id="10525" xr3:uid="{02022177-22EA-415D-B539-4220D6752FE9}" name="Column10509"/>
    <tableColumn id="10526" xr3:uid="{81F713B6-BAA7-44C7-A75E-98CFEB87BDA3}" name="Column10510"/>
    <tableColumn id="10527" xr3:uid="{D6874ED0-6F91-4944-81A5-47EADDA56DD5}" name="Column10511"/>
    <tableColumn id="10528" xr3:uid="{94A098FD-E7AF-4CC5-8175-F3A3755C8012}" name="Column10512"/>
    <tableColumn id="10529" xr3:uid="{00F542CD-A407-4C87-A0E4-4338153673FC}" name="Column10513"/>
    <tableColumn id="10530" xr3:uid="{3FE4A4D7-5CD5-47FF-8EDA-6E0E1C523946}" name="Column10514"/>
    <tableColumn id="10531" xr3:uid="{07A9F66E-3452-46A8-BE9A-7338A5D44437}" name="Column10515"/>
    <tableColumn id="10532" xr3:uid="{A5DF3DAF-A618-4AE0-A0E4-236166A86BD7}" name="Column10516"/>
    <tableColumn id="10533" xr3:uid="{2A4ABBBC-993B-4BF4-8A42-AC2762CEEEA4}" name="Column10517"/>
    <tableColumn id="10534" xr3:uid="{CAA6E69E-A6CA-4D4D-BBEC-29C0DEABE2A9}" name="Column10518"/>
    <tableColumn id="10535" xr3:uid="{1D4BC5FE-178F-43E9-985B-A79EDA9E528C}" name="Column10519"/>
    <tableColumn id="10536" xr3:uid="{622483E0-C9FC-424F-A473-A1464A421F6D}" name="Column10520"/>
    <tableColumn id="10537" xr3:uid="{80E35530-B1E9-435C-A8BE-408D0F6A4E45}" name="Column10521"/>
    <tableColumn id="10538" xr3:uid="{549936C2-AE99-4BD5-A77D-F307D529B809}" name="Column10522"/>
    <tableColumn id="10539" xr3:uid="{73CA4A69-A431-4540-A2AB-7A86E95C1CC4}" name="Column10523"/>
    <tableColumn id="10540" xr3:uid="{AEF3539B-BA7C-4771-986E-D6C6AC10F4BA}" name="Column10524"/>
    <tableColumn id="10541" xr3:uid="{24A2E3D1-C7E2-49CE-A678-9BBB20964835}" name="Column10525"/>
    <tableColumn id="10542" xr3:uid="{DD27CFEE-E2AF-4FD8-8EF3-8801E4D75C00}" name="Column10526"/>
    <tableColumn id="10543" xr3:uid="{02A9A847-F144-4231-B3E9-86B725D28F59}" name="Column10527"/>
    <tableColumn id="10544" xr3:uid="{9A49E3F9-BFE0-43B2-ABCD-79F6588EFA5F}" name="Column10528"/>
    <tableColumn id="10545" xr3:uid="{41A4A869-03D5-41F7-8632-CD1CC3E8687C}" name="Column10529"/>
    <tableColumn id="10546" xr3:uid="{022726C5-A848-43A9-B67E-FA62457331BC}" name="Column10530"/>
    <tableColumn id="10547" xr3:uid="{8B249DCE-4258-4FB3-859E-126FB5F6C4BA}" name="Column10531"/>
    <tableColumn id="10548" xr3:uid="{6AF97C40-A484-4590-B70F-4597B50B5279}" name="Column10532"/>
    <tableColumn id="10549" xr3:uid="{57DC44D0-BF4E-44ED-9BEB-98E7AB289478}" name="Column10533"/>
    <tableColumn id="10550" xr3:uid="{24D406D9-259F-41BF-B4E4-C09226D40714}" name="Column10534"/>
    <tableColumn id="10551" xr3:uid="{859BEFD3-BD75-4BCF-85A9-66B8308FDFBD}" name="Column10535"/>
    <tableColumn id="10552" xr3:uid="{7A55AEC8-F9DA-4EC4-994C-44F608840120}" name="Column10536"/>
    <tableColumn id="10553" xr3:uid="{1EB49CE0-BDB1-48A4-8E7F-E6BB2E7903BE}" name="Column10537"/>
    <tableColumn id="10554" xr3:uid="{C23E6B37-CC77-4366-9705-DF0F03596EEC}" name="Column10538"/>
    <tableColumn id="10555" xr3:uid="{42B5B54E-69AD-40D0-B252-A0F1F3BE70C8}" name="Column10539"/>
    <tableColumn id="10556" xr3:uid="{B0FE00BA-29DD-46EF-84C1-69772805A300}" name="Column10540"/>
    <tableColumn id="10557" xr3:uid="{F74B2906-B3B2-410D-B284-E757C50DF75F}" name="Column10541"/>
    <tableColumn id="10558" xr3:uid="{939C0152-1DD6-4757-9BA1-F667CA7C8AC6}" name="Column10542"/>
    <tableColumn id="10559" xr3:uid="{E7886DBC-9E98-440C-A6BF-3497494FA813}" name="Column10543"/>
    <tableColumn id="10560" xr3:uid="{39BE07EF-25B2-4130-9E94-51727A5B9EFD}" name="Column10544"/>
    <tableColumn id="10561" xr3:uid="{3F346E21-5729-46E8-9AE2-1FD184660569}" name="Column10545"/>
    <tableColumn id="10562" xr3:uid="{1DCABDBB-1E7B-4E1F-9E54-1A9AD3932B31}" name="Column10546"/>
    <tableColumn id="10563" xr3:uid="{73533369-F1C0-444A-A9A1-836897791BC6}" name="Column10547"/>
    <tableColumn id="10564" xr3:uid="{477F7CAC-3E42-4309-9BD4-4EEB4556982F}" name="Column10548"/>
    <tableColumn id="10565" xr3:uid="{CF108E4E-73D4-494D-B36F-AD1A9E3823B5}" name="Column10549"/>
    <tableColumn id="10566" xr3:uid="{17698F24-085C-4410-B0CE-88F484E03E48}" name="Column10550"/>
    <tableColumn id="10567" xr3:uid="{B34B8277-06F9-4E41-96F9-C4E7D4C88F58}" name="Column10551"/>
    <tableColumn id="10568" xr3:uid="{B5112856-5E66-4521-9250-7EFEFE511373}" name="Column10552"/>
    <tableColumn id="10569" xr3:uid="{5D7BA725-A294-4311-8F5F-AA9B031F8CF8}" name="Column10553"/>
    <tableColumn id="10570" xr3:uid="{7A7FA023-FD4B-4969-878C-2D5B27297DA0}" name="Column10554"/>
    <tableColumn id="10571" xr3:uid="{4BCE1605-2AD5-4B88-AD5C-1926AFBE9F69}" name="Column10555"/>
    <tableColumn id="10572" xr3:uid="{92FE24F6-D620-40AB-8BA6-B62DBDF2E294}" name="Column10556"/>
    <tableColumn id="10573" xr3:uid="{FD533968-88D6-412E-937A-E9C32E6333CE}" name="Column10557"/>
    <tableColumn id="10574" xr3:uid="{C3ACC454-8499-422D-A97B-1FEF6E78F34B}" name="Column10558"/>
    <tableColumn id="10575" xr3:uid="{44801152-DBA8-43DA-9CD8-F4AAC29AC610}" name="Column10559"/>
    <tableColumn id="10576" xr3:uid="{3E03FBAC-75DA-4532-AA6D-A4E1B101958C}" name="Column10560"/>
    <tableColumn id="10577" xr3:uid="{92B1F82B-4333-47D7-85BD-CC82247C710B}" name="Column10561"/>
    <tableColumn id="10578" xr3:uid="{221A05C7-A0ED-47F5-904B-437821343515}" name="Column10562"/>
    <tableColumn id="10579" xr3:uid="{C7DC5115-CBD2-4603-A8E4-AA020DDEAAB9}" name="Column10563"/>
    <tableColumn id="10580" xr3:uid="{E7062F25-EB43-435B-8FFD-FF21AA5C6C47}" name="Column10564"/>
    <tableColumn id="10581" xr3:uid="{3E5986F7-66C3-4E18-A8D3-B6FD754CE024}" name="Column10565"/>
    <tableColumn id="10582" xr3:uid="{A17E69B6-33EB-45A9-B0BE-2922ED874DB4}" name="Column10566"/>
    <tableColumn id="10583" xr3:uid="{92024DC0-12FC-433C-BABA-21637F9C3525}" name="Column10567"/>
    <tableColumn id="10584" xr3:uid="{9DED87B1-8B84-405B-8CC4-08AFC6AC3E26}" name="Column10568"/>
    <tableColumn id="10585" xr3:uid="{918C0BBC-8D96-427A-854A-CE0F49D2A90D}" name="Column10569"/>
    <tableColumn id="10586" xr3:uid="{736EF6AB-E9E1-4CAB-A4EE-C694F226ECCA}" name="Column10570"/>
    <tableColumn id="10587" xr3:uid="{86595948-EA6F-45ED-91A1-5426A721595C}" name="Column10571"/>
    <tableColumn id="10588" xr3:uid="{D362589F-1022-43EF-92A8-707EBD465D23}" name="Column10572"/>
    <tableColumn id="10589" xr3:uid="{793E2BDF-05A7-4369-A00F-4E2030B0C3F6}" name="Column10573"/>
    <tableColumn id="10590" xr3:uid="{08D4BE0B-4FE5-4088-A64D-5FA96AB9BBE2}" name="Column10574"/>
    <tableColumn id="10591" xr3:uid="{CD588A0D-E651-43AD-9FB3-F8BE794FEFB0}" name="Column10575"/>
    <tableColumn id="10592" xr3:uid="{17EC6E1B-56FB-4285-B591-CF465FCB0F35}" name="Column10576"/>
    <tableColumn id="10593" xr3:uid="{D9A751B6-96C6-41D0-83A3-E4CCF99FF50B}" name="Column10577"/>
    <tableColumn id="10594" xr3:uid="{BA82C79E-632B-4271-B6D4-B5D3A11EDE52}" name="Column10578"/>
    <tableColumn id="10595" xr3:uid="{ACA7F2AA-7DFD-42A8-9279-E61005893B54}" name="Column10579"/>
    <tableColumn id="10596" xr3:uid="{4705C87B-BEA7-4D37-BD1C-A60D256FEE26}" name="Column10580"/>
    <tableColumn id="10597" xr3:uid="{5573D6DB-DAB9-42A4-8FDF-5CB6F9D43817}" name="Column10581"/>
    <tableColumn id="10598" xr3:uid="{D6643E0F-87CE-4585-BB36-0F766EFCAB82}" name="Column10582"/>
    <tableColumn id="10599" xr3:uid="{B3DA3821-D530-472D-9AA0-F68BBD732943}" name="Column10583"/>
    <tableColumn id="10600" xr3:uid="{5B0EA73C-72A8-43C2-97C7-B18856336659}" name="Column10584"/>
    <tableColumn id="10601" xr3:uid="{B3B2C254-D8ED-4EB4-9270-B3AFA0C29E6D}" name="Column10585"/>
    <tableColumn id="10602" xr3:uid="{E7A917C0-42C0-44C9-98CD-B325CD28ECCD}" name="Column10586"/>
    <tableColumn id="10603" xr3:uid="{89AFD5CB-35E3-438D-8EC7-BF1607C48679}" name="Column10587"/>
    <tableColumn id="10604" xr3:uid="{60B17BC6-3CAF-42CD-AD4E-C63DA2D48573}" name="Column10588"/>
    <tableColumn id="10605" xr3:uid="{9A3DAF04-7862-481F-B9A4-666DEE6F96F9}" name="Column10589"/>
    <tableColumn id="10606" xr3:uid="{D856367F-F489-40C4-B340-8ACB6E38A97B}" name="Column10590"/>
    <tableColumn id="10607" xr3:uid="{7E338960-93DE-44ED-8C48-1B2ADDE7CF74}" name="Column10591"/>
    <tableColumn id="10608" xr3:uid="{F4043244-498D-4B8D-9970-E6646F8A174E}" name="Column10592"/>
    <tableColumn id="10609" xr3:uid="{1FD26A3C-EC05-40E3-85FD-39BFEB8D16B1}" name="Column10593"/>
    <tableColumn id="10610" xr3:uid="{B9424C81-9096-4E4A-9D46-A7777A719576}" name="Column10594"/>
    <tableColumn id="10611" xr3:uid="{4F73041C-11B6-4094-8DEB-C24522EA64C1}" name="Column10595"/>
    <tableColumn id="10612" xr3:uid="{236CA7CB-5F8E-4D24-A8CC-AFB82FA20646}" name="Column10596"/>
    <tableColumn id="10613" xr3:uid="{268186D8-B849-4BC0-8CD4-EEAF27872E17}" name="Column10597"/>
    <tableColumn id="10614" xr3:uid="{EC33B108-5114-4284-B917-E8650492A9ED}" name="Column10598"/>
    <tableColumn id="10615" xr3:uid="{DBCE51E0-EAB9-407B-B6F5-1333526919CD}" name="Column10599"/>
    <tableColumn id="10616" xr3:uid="{27E517B5-A0D2-46CB-BA1A-17808AB3B24E}" name="Column10600"/>
    <tableColumn id="10617" xr3:uid="{6BCE101A-0A02-4561-93D9-950EAE890E1F}" name="Column10601"/>
    <tableColumn id="10618" xr3:uid="{4E6F100A-E809-4098-AF43-315B3C2159E1}" name="Column10602"/>
    <tableColumn id="10619" xr3:uid="{1908563A-B1B2-4CBB-9D27-0B4AB6A3EC62}" name="Column10603"/>
    <tableColumn id="10620" xr3:uid="{F681FA4C-EDCA-4899-9E54-E069E4707E43}" name="Column10604"/>
    <tableColumn id="10621" xr3:uid="{18B01453-17D1-425E-A2A1-8888BC6A003A}" name="Column10605"/>
    <tableColumn id="10622" xr3:uid="{49FF0E45-E5A4-45F1-8302-1131D32EFC40}" name="Column10606"/>
    <tableColumn id="10623" xr3:uid="{1BD7ED7C-4BAB-4AEB-9BB7-11E0AD385015}" name="Column10607"/>
    <tableColumn id="10624" xr3:uid="{6CC0EBE7-B85C-44C9-96BC-A107BDB102A8}" name="Column10608"/>
    <tableColumn id="10625" xr3:uid="{646A76CA-184B-41C7-9246-46B0A2603980}" name="Column10609"/>
    <tableColumn id="10626" xr3:uid="{F778AB4E-0045-44EF-BC9A-7E1492F1004A}" name="Column10610"/>
    <tableColumn id="10627" xr3:uid="{896C554B-C9F3-4E5B-94C8-1C6354409A53}" name="Column10611"/>
    <tableColumn id="10628" xr3:uid="{89C8245F-F75A-413B-B684-5D89052F8FD7}" name="Column10612"/>
    <tableColumn id="10629" xr3:uid="{21066F49-D99B-4CDB-8257-295A91782A4B}" name="Column10613"/>
    <tableColumn id="10630" xr3:uid="{E797EDFA-BDAD-4A6A-87F3-ED52C8F2B9D4}" name="Column10614"/>
    <tableColumn id="10631" xr3:uid="{CC232D5C-0E5B-4C2B-BEA7-09798FA1F271}" name="Column10615"/>
    <tableColumn id="10632" xr3:uid="{0D597801-F1C3-4A1F-9056-4204AB025792}" name="Column10616"/>
    <tableColumn id="10633" xr3:uid="{6E750B0C-7337-487A-BDB0-A4C93DEDD3F7}" name="Column10617"/>
    <tableColumn id="10634" xr3:uid="{7A0430EB-A81D-4740-A40F-6271B41AC2CC}" name="Column10618"/>
    <tableColumn id="10635" xr3:uid="{CF277482-8386-4D76-986D-49F4F8E37CE1}" name="Column10619"/>
    <tableColumn id="10636" xr3:uid="{E22C018E-0A19-47F5-B86B-CB7B312D353A}" name="Column10620"/>
    <tableColumn id="10637" xr3:uid="{89367E23-1F1F-4A49-9D88-4B3F9BEAFDD2}" name="Column10621"/>
    <tableColumn id="10638" xr3:uid="{E2281F80-8356-4EBC-AEF4-138B68A160C6}" name="Column10622"/>
    <tableColumn id="10639" xr3:uid="{78A8CEC3-A851-43B1-B451-CF39CF05A62C}" name="Column10623"/>
    <tableColumn id="10640" xr3:uid="{4ABF0D82-A239-46B0-8BF8-F27C0E281146}" name="Column10624"/>
    <tableColumn id="10641" xr3:uid="{AC6DE805-2877-480E-8F3F-E70FBDEC907F}" name="Column10625"/>
    <tableColumn id="10642" xr3:uid="{94EFA798-90AF-4513-BD3A-6C6904116DA7}" name="Column10626"/>
    <tableColumn id="10643" xr3:uid="{41568A81-1758-4F3C-AF37-4CF488769442}" name="Column10627"/>
    <tableColumn id="10644" xr3:uid="{6AD67779-5122-45D9-A22D-213FE4095C51}" name="Column10628"/>
    <tableColumn id="10645" xr3:uid="{2BAFA29E-CB3F-4362-BC1B-BD3DDF8CC39D}" name="Column10629"/>
    <tableColumn id="10646" xr3:uid="{009C5E58-F19B-4B97-AF29-B28C8CF4499A}" name="Column10630"/>
    <tableColumn id="10647" xr3:uid="{6DA802AA-A0A0-4FB8-AFBB-4EEB70687DEA}" name="Column10631"/>
    <tableColumn id="10648" xr3:uid="{27989205-FC73-4747-8A23-9121AC1E954F}" name="Column10632"/>
    <tableColumn id="10649" xr3:uid="{DD797310-E6D5-463A-BF66-6F04F12D50D9}" name="Column10633"/>
    <tableColumn id="10650" xr3:uid="{E7A26587-93B1-4627-9E8C-AC8595F44397}" name="Column10634"/>
    <tableColumn id="10651" xr3:uid="{FAF750FA-A494-40B3-B615-8924233E7E9F}" name="Column10635"/>
    <tableColumn id="10652" xr3:uid="{A468B863-DAC8-4D09-97E7-614CD61CC811}" name="Column10636"/>
    <tableColumn id="10653" xr3:uid="{13A09F5A-FC85-4C53-94C8-0CF4CAA7845A}" name="Column10637"/>
    <tableColumn id="10654" xr3:uid="{11A1445A-D61E-4A8E-B547-3B9A91244692}" name="Column10638"/>
    <tableColumn id="10655" xr3:uid="{F78E3FE5-18E0-4591-B7D4-498179BC11B4}" name="Column10639"/>
    <tableColumn id="10656" xr3:uid="{B2D9F0A2-DBAF-45F4-8554-930338F2F100}" name="Column10640"/>
    <tableColumn id="10657" xr3:uid="{975E4FFD-4CF8-46A0-A2FA-E1EC93F2927F}" name="Column10641"/>
    <tableColumn id="10658" xr3:uid="{61AFF0FE-E978-4A82-8051-A9119B8B77BE}" name="Column10642"/>
    <tableColumn id="10659" xr3:uid="{D4BC4879-CAA3-4847-808A-7EFD7ED6E21F}" name="Column10643"/>
    <tableColumn id="10660" xr3:uid="{B171945C-860E-4B44-9D96-CC9A7DDB3F86}" name="Column10644"/>
    <tableColumn id="10661" xr3:uid="{BA273DDA-6CD5-436B-9F0A-2362BFA4237B}" name="Column10645"/>
    <tableColumn id="10662" xr3:uid="{736EF631-8E37-4A0E-9479-52D8299720AC}" name="Column10646"/>
    <tableColumn id="10663" xr3:uid="{AFB8C197-A439-4279-94E5-85D51B35CB16}" name="Column10647"/>
    <tableColumn id="10664" xr3:uid="{79BF0613-FBD6-41F3-806C-3E1209A0A5EE}" name="Column10648"/>
    <tableColumn id="10665" xr3:uid="{B722AA37-E58D-4C08-846E-24BBD0E2D077}" name="Column10649"/>
    <tableColumn id="10666" xr3:uid="{637F58AA-9E24-4F74-8A31-5EC9FB6F0ADB}" name="Column10650"/>
    <tableColumn id="10667" xr3:uid="{961FE939-D3F1-4E99-9A8E-C1695DE2D5BA}" name="Column10651"/>
    <tableColumn id="10668" xr3:uid="{1F37062A-AB05-4CF8-A014-E0F740D633A0}" name="Column10652"/>
    <tableColumn id="10669" xr3:uid="{ADEC9E47-1AEC-473B-A75B-EF2837ED699B}" name="Column10653"/>
    <tableColumn id="10670" xr3:uid="{5B25A67E-36C2-4917-B022-6CD5A0D28951}" name="Column10654"/>
    <tableColumn id="10671" xr3:uid="{6FC6CD04-D2B4-4AB5-A163-A1A1B3B37622}" name="Column10655"/>
    <tableColumn id="10672" xr3:uid="{1A8ED18F-59A3-4835-AC3D-89B0C4B3D964}" name="Column10656"/>
    <tableColumn id="10673" xr3:uid="{733E9133-9A14-4848-A640-665F8FFCCC05}" name="Column10657"/>
    <tableColumn id="10674" xr3:uid="{8E91F607-B861-493E-9D22-F7A31FB4A201}" name="Column10658"/>
    <tableColumn id="10675" xr3:uid="{F05CC460-C872-4C2B-94F1-28343A63F41B}" name="Column10659"/>
    <tableColumn id="10676" xr3:uid="{26B8A284-D475-4EBA-8CB0-84B6B510E07D}" name="Column10660"/>
    <tableColumn id="10677" xr3:uid="{5B932331-F401-44F4-8373-CA3CE0606EC2}" name="Column10661"/>
    <tableColumn id="10678" xr3:uid="{02B042A8-9649-44E9-94E1-2FE6800FBCFF}" name="Column10662"/>
    <tableColumn id="10679" xr3:uid="{98A82D51-01A2-4DEC-B095-838A26B102C0}" name="Column10663"/>
    <tableColumn id="10680" xr3:uid="{2618932A-C473-4684-A794-C020481637C2}" name="Column10664"/>
    <tableColumn id="10681" xr3:uid="{FBE22A96-1036-4C2B-B5FD-A4A7136C5F42}" name="Column10665"/>
    <tableColumn id="10682" xr3:uid="{397A70E6-D99D-451B-8660-46FF508B3EC3}" name="Column10666"/>
    <tableColumn id="10683" xr3:uid="{A62F445D-E9F3-47DB-8BCF-BB7FB61C3D8D}" name="Column10667"/>
    <tableColumn id="10684" xr3:uid="{A84CA469-54CB-4115-B9E9-E378DB566DF6}" name="Column10668"/>
    <tableColumn id="10685" xr3:uid="{5AFF5D9B-4D21-44E2-88C4-CF3177B45749}" name="Column10669"/>
    <tableColumn id="10686" xr3:uid="{349CB632-F499-452E-A0C1-1E1F78CE70AD}" name="Column10670"/>
    <tableColumn id="10687" xr3:uid="{498149C4-75BC-464B-8B92-0CAE11E501F1}" name="Column10671"/>
    <tableColumn id="10688" xr3:uid="{0374BE2D-2E5E-4F7E-9706-18B453F7B40F}" name="Column10672"/>
    <tableColumn id="10689" xr3:uid="{AC3086AD-AE84-4AAC-BC85-510870271C6F}" name="Column10673"/>
    <tableColumn id="10690" xr3:uid="{7FEA99CA-C667-4BBE-82F6-F76A2C48BE5E}" name="Column10674"/>
    <tableColumn id="10691" xr3:uid="{D8CA7710-2EB5-4BB1-9C24-A14A8F7BD357}" name="Column10675"/>
    <tableColumn id="10692" xr3:uid="{87A59D50-8898-4E4F-BF37-547DD998077C}" name="Column10676"/>
    <tableColumn id="10693" xr3:uid="{D8D662C3-A18A-48ED-9C20-C6CFCC19CE13}" name="Column10677"/>
    <tableColumn id="10694" xr3:uid="{22539ADE-98B9-4FE5-815A-FAE9A9805CAC}" name="Column10678"/>
    <tableColumn id="10695" xr3:uid="{5BAD0388-F8E9-41E9-9723-A3CEA7E5CD43}" name="Column10679"/>
    <tableColumn id="10696" xr3:uid="{2D6DC731-D15E-44D5-BCEA-7385204C688E}" name="Column10680"/>
    <tableColumn id="10697" xr3:uid="{D60F4BFC-2B87-4F51-B899-F111E6AB0792}" name="Column10681"/>
    <tableColumn id="10698" xr3:uid="{74EF903F-0838-4F19-88AB-5F9F890336E4}" name="Column10682"/>
    <tableColumn id="10699" xr3:uid="{3E50D0CB-566D-4D38-AA26-BBBF582E9363}" name="Column10683"/>
    <tableColumn id="10700" xr3:uid="{44C71B96-69FB-439A-97EA-630203C5D694}" name="Column10684"/>
    <tableColumn id="10701" xr3:uid="{F47285AC-355A-4E0F-BC9E-B5E9D9228876}" name="Column10685"/>
    <tableColumn id="10702" xr3:uid="{CED1D500-C7E9-4F1A-A969-946A6DE7CC2D}" name="Column10686"/>
    <tableColumn id="10703" xr3:uid="{E6AC23FC-49A1-4481-91C2-C13F2C3D31F6}" name="Column10687"/>
    <tableColumn id="10704" xr3:uid="{E37A9D08-E447-4440-8E05-656B852CDCF4}" name="Column10688"/>
    <tableColumn id="10705" xr3:uid="{612F5CA5-5CF8-4090-8867-85F5CBD8529E}" name="Column10689"/>
    <tableColumn id="10706" xr3:uid="{058517A7-6D4C-4286-ABCE-39CDD84BDBC7}" name="Column10690"/>
    <tableColumn id="10707" xr3:uid="{EA034ACD-F9E5-4838-9218-119091BEC2EF}" name="Column10691"/>
    <tableColumn id="10708" xr3:uid="{864170D8-7B00-42AE-A857-97B4DE98B5B6}" name="Column10692"/>
    <tableColumn id="10709" xr3:uid="{59277DC9-E149-449B-9F43-FC1E8528B3A1}" name="Column10693"/>
    <tableColumn id="10710" xr3:uid="{A4D3DB58-18F0-4E32-A012-41D7E9C343CA}" name="Column10694"/>
    <tableColumn id="10711" xr3:uid="{75308080-F772-4CF6-AD34-206673B5D333}" name="Column10695"/>
    <tableColumn id="10712" xr3:uid="{8B745F39-8D42-4D61-9B0A-9B5339EF2DAE}" name="Column10696"/>
    <tableColumn id="10713" xr3:uid="{C6E14148-C7AE-427E-AC07-B708C99F4A8C}" name="Column10697"/>
    <tableColumn id="10714" xr3:uid="{26FCBCD0-4CEB-42D1-AA6E-D80219D3F74E}" name="Column10698"/>
    <tableColumn id="10715" xr3:uid="{78C0C7A1-6653-4B2C-8DCB-C9ADDD2006E3}" name="Column10699"/>
    <tableColumn id="10716" xr3:uid="{9313D725-8018-4BF6-B721-2D6012FFA1C9}" name="Column10700"/>
    <tableColumn id="10717" xr3:uid="{F03DD772-8574-4552-AEB7-F73A0D348D93}" name="Column10701"/>
    <tableColumn id="10718" xr3:uid="{365F07E6-89A1-434F-BA4B-36E8621593D4}" name="Column10702"/>
    <tableColumn id="10719" xr3:uid="{FC32960A-3FA8-4760-BC46-7696635F683D}" name="Column10703"/>
    <tableColumn id="10720" xr3:uid="{9A8A5B16-E35D-452F-885A-BDF5EC9601AA}" name="Column10704"/>
    <tableColumn id="10721" xr3:uid="{BD3A79EA-E4BE-4AEF-BDE4-4A0A3ED2A5B1}" name="Column10705"/>
    <tableColumn id="10722" xr3:uid="{53A3BD11-3C2B-4FED-ADAA-76A0E23534AD}" name="Column10706"/>
    <tableColumn id="10723" xr3:uid="{BF4E0B30-29CC-435A-A16B-0574B2995A0F}" name="Column10707"/>
    <tableColumn id="10724" xr3:uid="{1870EF21-FD23-43C1-8DBB-AC0FFF4714CA}" name="Column10708"/>
    <tableColumn id="10725" xr3:uid="{9DE6A800-B56D-4A06-B543-DA03A5024946}" name="Column10709"/>
    <tableColumn id="10726" xr3:uid="{B6DB666B-19A8-4EAE-BE28-B4BFFF9379FE}" name="Column10710"/>
    <tableColumn id="10727" xr3:uid="{D8EDD02C-68DD-4E0D-B823-1D7BC85172BE}" name="Column10711"/>
    <tableColumn id="10728" xr3:uid="{DA355BB2-6A3F-4FE5-BC2B-C26F10DF60F2}" name="Column10712"/>
    <tableColumn id="10729" xr3:uid="{99A750F8-DCC6-42FB-AE97-721A1B87571D}" name="Column10713"/>
    <tableColumn id="10730" xr3:uid="{0EB13D4C-0242-4E10-91E8-B4735D3AB386}" name="Column10714"/>
    <tableColumn id="10731" xr3:uid="{420C830C-9EB5-420C-8FD3-C1B056B1CA5B}" name="Column10715"/>
    <tableColumn id="10732" xr3:uid="{7416A2B2-9FA8-4CF0-AC50-36EFE23745C9}" name="Column10716"/>
    <tableColumn id="10733" xr3:uid="{4D7A1B3A-1F9D-4B6F-B548-BB94738602A8}" name="Column10717"/>
    <tableColumn id="10734" xr3:uid="{855457D5-27F8-4C81-AEF2-0E9FEE627671}" name="Column10718"/>
    <tableColumn id="10735" xr3:uid="{FFFFA49A-B83A-41C5-9298-37B8C98C6684}" name="Column10719"/>
    <tableColumn id="10736" xr3:uid="{FC20D4D2-2439-4E26-93E2-BB2FC0D144E9}" name="Column10720"/>
    <tableColumn id="10737" xr3:uid="{47819E3B-6A89-43E0-9BB8-F04D4E6300DC}" name="Column10721"/>
    <tableColumn id="10738" xr3:uid="{60B9D982-A986-4384-B325-9E0EDB818FE1}" name="Column10722"/>
    <tableColumn id="10739" xr3:uid="{C8856859-A8BE-4088-B637-85F199E09C72}" name="Column10723"/>
    <tableColumn id="10740" xr3:uid="{C25A6575-3BF3-4440-A26A-36579A035F9D}" name="Column10724"/>
    <tableColumn id="10741" xr3:uid="{7E28B4E4-E714-421D-A4F2-A598D4CB3FD4}" name="Column10725"/>
    <tableColumn id="10742" xr3:uid="{1A8878FC-1336-4A61-973B-DB9A64023D8A}" name="Column10726"/>
    <tableColumn id="10743" xr3:uid="{B36D3583-F577-4A11-B1B0-2C9AA84A93B2}" name="Column10727"/>
    <tableColumn id="10744" xr3:uid="{A2721619-C9C0-46DB-BAD8-6177948AD3DC}" name="Column10728"/>
    <tableColumn id="10745" xr3:uid="{CCD025D5-5D14-47F6-A3CF-F6BD3166AEF5}" name="Column10729"/>
    <tableColumn id="10746" xr3:uid="{F8A452B5-7A7D-493A-8F8A-42F455CC1394}" name="Column10730"/>
    <tableColumn id="10747" xr3:uid="{D6E81D0F-C6D9-4D26-876E-CD9393526BE6}" name="Column10731"/>
    <tableColumn id="10748" xr3:uid="{D2CC2DF1-543F-46B4-A8CB-A60B58C0315E}" name="Column10732"/>
    <tableColumn id="10749" xr3:uid="{DF04816C-E9FF-4480-B62B-37A79996E0C2}" name="Column10733"/>
    <tableColumn id="10750" xr3:uid="{C26773D5-6FC3-4165-A1C7-0EA77C17F284}" name="Column10734"/>
    <tableColumn id="10751" xr3:uid="{113FE712-52A2-46B1-B08A-08C33D25D355}" name="Column10735"/>
    <tableColumn id="10752" xr3:uid="{BB36368A-F6C4-4C5A-A812-7D7E76C0E635}" name="Column10736"/>
    <tableColumn id="10753" xr3:uid="{E2A44AAA-3128-4F61-822C-842AEA6BF0B6}" name="Column10737"/>
    <tableColumn id="10754" xr3:uid="{1F40D139-127E-4473-BED2-E75556321739}" name="Column10738"/>
    <tableColumn id="10755" xr3:uid="{5C1B69E1-8013-4C5D-A9D4-315A95F7B6A8}" name="Column10739"/>
    <tableColumn id="10756" xr3:uid="{E0418D9D-3254-4F9A-9DDA-2CAFD6D420F3}" name="Column10740"/>
    <tableColumn id="10757" xr3:uid="{583F57A3-CEB9-42E7-9C9E-208E5C622D12}" name="Column10741"/>
    <tableColumn id="10758" xr3:uid="{9514C861-3721-45B9-B67B-D62E16BFF433}" name="Column10742"/>
    <tableColumn id="10759" xr3:uid="{F6494485-73BE-4C1E-908D-876C050143A5}" name="Column10743"/>
    <tableColumn id="10760" xr3:uid="{933B2385-BFC2-47B8-82A7-A89284B045BE}" name="Column10744"/>
    <tableColumn id="10761" xr3:uid="{389AEDB4-A4D2-4A12-A36A-499D660E2D22}" name="Column10745"/>
    <tableColumn id="10762" xr3:uid="{A1B3C893-F27C-4F05-BA8C-AE6E18B027A6}" name="Column10746"/>
    <tableColumn id="10763" xr3:uid="{226789F2-5490-4A71-8150-DFD2EDA6DF7B}" name="Column10747"/>
    <tableColumn id="10764" xr3:uid="{BAF136E0-D46A-4F94-9F84-FB4C6541DFE4}" name="Column10748"/>
    <tableColumn id="10765" xr3:uid="{C2695833-D771-416F-BD91-E7D36AF63E3D}" name="Column10749"/>
    <tableColumn id="10766" xr3:uid="{DB394A4A-36DF-4267-A5BE-A60941DA0F26}" name="Column10750"/>
    <tableColumn id="10767" xr3:uid="{C6F116EF-98C0-435C-85B7-CAFB10A86758}" name="Column10751"/>
    <tableColumn id="10768" xr3:uid="{D0CF12B3-3349-437C-B35C-190B5684942F}" name="Column10752"/>
    <tableColumn id="10769" xr3:uid="{3E8EF072-C991-48E2-8829-F1FE081B8541}" name="Column10753"/>
    <tableColumn id="10770" xr3:uid="{5FA0B747-944D-4932-AF84-B6BE816E82BD}" name="Column10754"/>
    <tableColumn id="10771" xr3:uid="{767B77FF-4817-426B-99AB-2148B603709D}" name="Column10755"/>
    <tableColumn id="10772" xr3:uid="{70CB498E-5C5E-4077-A276-AB1370C85F95}" name="Column10756"/>
    <tableColumn id="10773" xr3:uid="{39EC6592-9A6A-4AA2-8865-6706D390CCDB}" name="Column10757"/>
    <tableColumn id="10774" xr3:uid="{2A438D45-DDB4-4E37-8E18-D4FD1AEC29D2}" name="Column10758"/>
    <tableColumn id="10775" xr3:uid="{B628A01C-C435-4467-A99E-C9DB287C5FC3}" name="Column10759"/>
    <tableColumn id="10776" xr3:uid="{A2FD1E83-00DA-4CCC-9C4D-71AB25D3E283}" name="Column10760"/>
    <tableColumn id="10777" xr3:uid="{B80DF9B4-09D7-4BAA-9FA9-75231328BFA0}" name="Column10761"/>
    <tableColumn id="10778" xr3:uid="{B550D834-6F35-4702-ACB5-03F9E7689299}" name="Column10762"/>
    <tableColumn id="10779" xr3:uid="{9C1BFB53-4250-433F-BB8E-64721D1136FE}" name="Column10763"/>
    <tableColumn id="10780" xr3:uid="{58E4D9DB-B2A2-4129-9151-5D0ED2D7BFC6}" name="Column10764"/>
    <tableColumn id="10781" xr3:uid="{8A679911-1290-4FBB-AEBF-43A4D721C0FE}" name="Column10765"/>
    <tableColumn id="10782" xr3:uid="{5E989F34-5CF6-4F77-AA7B-C8C453B6989E}" name="Column10766"/>
    <tableColumn id="10783" xr3:uid="{14F4AD5C-F199-400F-8E00-3ECC5ACF3203}" name="Column10767"/>
    <tableColumn id="10784" xr3:uid="{FF6E35D3-1FA7-4C34-8C00-C311E974EEBF}" name="Column10768"/>
    <tableColumn id="10785" xr3:uid="{049B0542-4FE4-473F-BA6D-8647BC83448F}" name="Column10769"/>
    <tableColumn id="10786" xr3:uid="{36056C99-427F-43D6-9DF0-1FCCA3B90501}" name="Column10770"/>
    <tableColumn id="10787" xr3:uid="{2F67CC14-EB8C-4C37-BC6E-606623C5440A}" name="Column10771"/>
    <tableColumn id="10788" xr3:uid="{10A4C029-796D-4534-9621-A7EDE0A074FC}" name="Column10772"/>
    <tableColumn id="10789" xr3:uid="{393D9A32-B700-41BD-B084-889B26C40930}" name="Column10773"/>
    <tableColumn id="10790" xr3:uid="{8160F061-8F26-43FE-99A7-6FE254261D8F}" name="Column10774"/>
    <tableColumn id="10791" xr3:uid="{A0653BBE-AED5-41E4-9E92-E5110074E937}" name="Column10775"/>
    <tableColumn id="10792" xr3:uid="{4FCB70F9-EA2F-45CC-A530-5D8889436F10}" name="Column10776"/>
    <tableColumn id="10793" xr3:uid="{9914DB1F-7C59-4632-8ACC-553046704B6F}" name="Column10777"/>
    <tableColumn id="10794" xr3:uid="{6631C03B-492A-4D3A-A624-852F35863742}" name="Column10778"/>
    <tableColumn id="10795" xr3:uid="{F90EF936-4313-445D-A8D1-81B87CFFEEE4}" name="Column10779"/>
    <tableColumn id="10796" xr3:uid="{D03917E0-30F1-4C51-9902-2AA6713705C1}" name="Column10780"/>
    <tableColumn id="10797" xr3:uid="{69F70E0C-FA4A-47D4-A070-2467DB27B11C}" name="Column10781"/>
    <tableColumn id="10798" xr3:uid="{506DF537-0A27-4129-B8AA-142E228F0972}" name="Column10782"/>
    <tableColumn id="10799" xr3:uid="{DA8222E8-5E84-4E3A-9A2C-C7EA16DF41B4}" name="Column10783"/>
    <tableColumn id="10800" xr3:uid="{5B6E71DD-669C-4B21-B50F-56487646D7D2}" name="Column10784"/>
    <tableColumn id="10801" xr3:uid="{D6CA7E14-FE85-46C7-90B2-FC871470506D}" name="Column10785"/>
    <tableColumn id="10802" xr3:uid="{1D5CF798-2D02-4E49-A30C-9C2839607C68}" name="Column10786"/>
    <tableColumn id="10803" xr3:uid="{02CB1022-5082-408F-9776-3265B2B37025}" name="Column10787"/>
    <tableColumn id="10804" xr3:uid="{A353A35E-149A-4D70-9EA1-08C9158585C5}" name="Column10788"/>
    <tableColumn id="10805" xr3:uid="{88B2EC0C-64C2-49F7-AB0E-127180F84250}" name="Column10789"/>
    <tableColumn id="10806" xr3:uid="{52BB12C2-504F-4E16-A260-06AFAAC76450}" name="Column10790"/>
    <tableColumn id="10807" xr3:uid="{3F559CBF-9BA2-4370-9D65-637B20422F98}" name="Column10791"/>
    <tableColumn id="10808" xr3:uid="{158C19E1-3D0B-40EE-874F-1C44FD4E7288}" name="Column10792"/>
    <tableColumn id="10809" xr3:uid="{F1C10B22-05C3-4520-89A8-CD0476CEBD76}" name="Column10793"/>
    <tableColumn id="10810" xr3:uid="{9488F2B6-ACFD-40E6-8C6E-DAF21B26B53B}" name="Column10794"/>
    <tableColumn id="10811" xr3:uid="{F07895D2-88B6-439C-8C20-BBB04450F188}" name="Column10795"/>
    <tableColumn id="10812" xr3:uid="{C85A854E-6ED1-4B5F-A722-3BE31F11F1D3}" name="Column10796"/>
    <tableColumn id="10813" xr3:uid="{CE6031F4-2BB2-45C9-AFFF-754432E0317E}" name="Column10797"/>
    <tableColumn id="10814" xr3:uid="{052BA8F4-02D7-42B9-9E33-C648BE117735}" name="Column10798"/>
    <tableColumn id="10815" xr3:uid="{CC720828-36F7-4B8E-9212-81758E4FDC02}" name="Column10799"/>
    <tableColumn id="10816" xr3:uid="{A7D39744-5A85-41A4-B6D0-8951A4BDC1FA}" name="Column10800"/>
    <tableColumn id="10817" xr3:uid="{F5DD14BA-DDDF-42F6-90F1-F536DCFDBBA1}" name="Column10801"/>
    <tableColumn id="10818" xr3:uid="{AC511EAB-34B0-47F2-8277-E3F4CE4619F1}" name="Column10802"/>
    <tableColumn id="10819" xr3:uid="{1FEECBA1-8C2C-4608-B60F-3A43E2ECEFAC}" name="Column10803"/>
    <tableColumn id="10820" xr3:uid="{98429F00-89C2-4B95-B645-8CBB39F4660A}" name="Column10804"/>
    <tableColumn id="10821" xr3:uid="{451FEC18-026F-47B2-A03F-545D286C7631}" name="Column10805"/>
    <tableColumn id="10822" xr3:uid="{1C2CE631-5575-4C51-A181-20E3B94EC415}" name="Column10806"/>
    <tableColumn id="10823" xr3:uid="{2FD9E5B8-DFA3-43BA-B4AC-4CAEE6D3C4FD}" name="Column10807"/>
    <tableColumn id="10824" xr3:uid="{4FCDC382-B4DC-43D9-8D5B-85F8075FEB42}" name="Column10808"/>
    <tableColumn id="10825" xr3:uid="{77E36268-8003-4C39-B01C-27FD5C175070}" name="Column10809"/>
    <tableColumn id="10826" xr3:uid="{1632C9DB-8244-4306-9FCB-EC7A1000050C}" name="Column10810"/>
    <tableColumn id="10827" xr3:uid="{4EA316A0-A6D3-4BF9-91EA-191945B0DB72}" name="Column10811"/>
    <tableColumn id="10828" xr3:uid="{C6DC1647-6835-4351-A06B-6629AF5B86E5}" name="Column10812"/>
    <tableColumn id="10829" xr3:uid="{1AB3BCA9-B96B-4675-93F4-65F60E989E2D}" name="Column10813"/>
    <tableColumn id="10830" xr3:uid="{DB3DDEF4-D62C-4EE9-A9CC-75B729717646}" name="Column10814"/>
    <tableColumn id="10831" xr3:uid="{27982465-E4C3-4326-BDC6-934C3F179166}" name="Column10815"/>
    <tableColumn id="10832" xr3:uid="{A3D3BBC4-E9B4-4BB7-8AB8-41D0703D281C}" name="Column10816"/>
    <tableColumn id="10833" xr3:uid="{3737C6F3-7DD2-42A0-82C9-2287BB47E15B}" name="Column10817"/>
    <tableColumn id="10834" xr3:uid="{6F0053A7-D2E6-4034-9410-221FC43165D6}" name="Column10818"/>
    <tableColumn id="10835" xr3:uid="{8D82ED04-E114-4C1F-B5DD-6E3B7F5B42A6}" name="Column10819"/>
    <tableColumn id="10836" xr3:uid="{97B561E2-6B78-4A4D-8691-997F6DA25D91}" name="Column10820"/>
    <tableColumn id="10837" xr3:uid="{88F660A1-C33B-4C06-B6D0-F108F8BF96C3}" name="Column10821"/>
    <tableColumn id="10838" xr3:uid="{23A31767-CEFE-4F3C-BB2E-5571D57226BF}" name="Column10822"/>
    <tableColumn id="10839" xr3:uid="{C619C5E8-E5C8-45A8-BB1A-3326BDC75DFF}" name="Column10823"/>
    <tableColumn id="10840" xr3:uid="{957E7173-B35E-4145-AAFC-485F0EC88AA3}" name="Column10824"/>
    <tableColumn id="10841" xr3:uid="{7783A761-8877-4A2C-ADE1-A44F4917DA79}" name="Column10825"/>
    <tableColumn id="10842" xr3:uid="{DFFC53AC-7A67-4E3B-A358-4E8A6B75D240}" name="Column10826"/>
    <tableColumn id="10843" xr3:uid="{A2C0EC61-1F84-48EC-88AF-01910733B998}" name="Column10827"/>
    <tableColumn id="10844" xr3:uid="{0756235D-6832-4C84-BB69-247C719CB8AE}" name="Column10828"/>
    <tableColumn id="10845" xr3:uid="{639465B6-CDE3-4418-840D-5FAFCD8DE9FE}" name="Column10829"/>
    <tableColumn id="10846" xr3:uid="{A50FB2A6-E230-4231-9ED4-EBF80B9FE8CB}" name="Column10830"/>
    <tableColumn id="10847" xr3:uid="{AA37FF2E-C6D6-4F1D-82BE-1207A67FE8A0}" name="Column10831"/>
    <tableColumn id="10848" xr3:uid="{7B1D3407-1B76-4678-B13A-90FCF1E30963}" name="Column10832"/>
    <tableColumn id="10849" xr3:uid="{57DAA63A-02D1-4DAD-87F7-A5AFCA9868AA}" name="Column10833"/>
    <tableColumn id="10850" xr3:uid="{B1226C64-38BC-4B1A-AAD5-8F1A4CAA8655}" name="Column10834"/>
    <tableColumn id="10851" xr3:uid="{61219AFB-1193-4528-ADB3-DF6090A82588}" name="Column10835"/>
    <tableColumn id="10852" xr3:uid="{D5CD1AAF-5C41-42A2-9BC2-B6A234161325}" name="Column10836"/>
    <tableColumn id="10853" xr3:uid="{16E49ABC-08BA-4190-89E7-94F7AB8C22F0}" name="Column10837"/>
    <tableColumn id="10854" xr3:uid="{A777B07C-5FFA-4462-860D-9F16FD5432DD}" name="Column10838"/>
    <tableColumn id="10855" xr3:uid="{5F78ED80-869D-461B-8F53-CC17460BD43C}" name="Column10839"/>
    <tableColumn id="10856" xr3:uid="{EFC6E935-F131-45E8-AE20-403DB3C0F6F3}" name="Column10840"/>
    <tableColumn id="10857" xr3:uid="{2DC7180F-7FAB-42E3-9DA1-FF4095A789AC}" name="Column10841"/>
    <tableColumn id="10858" xr3:uid="{BE0851B8-7EC2-4DD8-B89B-EEAC404F9D46}" name="Column10842"/>
    <tableColumn id="10859" xr3:uid="{DFFF0EEB-B54B-4D5E-9556-DF88E99735E8}" name="Column10843"/>
    <tableColumn id="10860" xr3:uid="{A41327BB-C9C5-4157-80F2-44A2218473D1}" name="Column10844"/>
    <tableColumn id="10861" xr3:uid="{0B4E8721-6E82-447C-81A0-CAE93F813922}" name="Column10845"/>
    <tableColumn id="10862" xr3:uid="{7190C56E-6473-41CA-9CFE-CD45B9082047}" name="Column10846"/>
    <tableColumn id="10863" xr3:uid="{12F90B2D-5220-427B-8AEA-41AC2692138E}" name="Column10847"/>
    <tableColumn id="10864" xr3:uid="{BA33D77A-1B33-4E43-BFF6-BB0286C5CFFE}" name="Column10848"/>
    <tableColumn id="10865" xr3:uid="{5B4C4EF8-C05B-4162-9095-3C76EF83416C}" name="Column10849"/>
    <tableColumn id="10866" xr3:uid="{D23DAB16-8929-44B4-ADF2-7198E4743C8B}" name="Column10850"/>
    <tableColumn id="10867" xr3:uid="{F6C4C749-43EF-4BD6-AC37-0BA6F1A23BFF}" name="Column10851"/>
    <tableColumn id="10868" xr3:uid="{82B84074-6BE5-41D8-A150-CC56286B6485}" name="Column10852"/>
    <tableColumn id="10869" xr3:uid="{24E4D979-8CC0-420E-85ED-7EA55BC2CD3B}" name="Column10853"/>
    <tableColumn id="10870" xr3:uid="{89BA2629-9378-44D8-A8A6-B109B80E5BE2}" name="Column10854"/>
    <tableColumn id="10871" xr3:uid="{37F46B93-4960-494D-9056-70775C22F45F}" name="Column10855"/>
    <tableColumn id="10872" xr3:uid="{BDD2D753-26D9-40F1-851D-084B72166E30}" name="Column10856"/>
    <tableColumn id="10873" xr3:uid="{FA99EC46-6464-4944-A89A-C4CB2D7B32F0}" name="Column10857"/>
    <tableColumn id="10874" xr3:uid="{CCEED2C0-9F9B-47ED-921E-25EEACB8E02F}" name="Column10858"/>
    <tableColumn id="10875" xr3:uid="{FAED11A5-0312-4A3D-81BF-24127FC4642C}" name="Column10859"/>
    <tableColumn id="10876" xr3:uid="{41A65F4E-861B-44ED-9783-C1F951C0ECCA}" name="Column10860"/>
    <tableColumn id="10877" xr3:uid="{7D57FE7B-35E9-448E-B267-6D8EC633E9EF}" name="Column10861"/>
    <tableColumn id="10878" xr3:uid="{E17FC112-A13D-49DD-8ABA-1BE29748C55B}" name="Column10862"/>
    <tableColumn id="10879" xr3:uid="{2E338365-9AC1-49CD-A781-77ED1ABFA67B}" name="Column10863"/>
    <tableColumn id="10880" xr3:uid="{2D1FC27E-64A2-404A-AB9F-283431A100F6}" name="Column10864"/>
    <tableColumn id="10881" xr3:uid="{86CA3F82-CF37-44D5-B6A3-FAFD335DF4B7}" name="Column10865"/>
    <tableColumn id="10882" xr3:uid="{61F6A6CB-DB64-42FC-9D83-9DC48659D2A2}" name="Column10866"/>
    <tableColumn id="10883" xr3:uid="{CB778A73-984B-413C-85A0-7B6722FC9FC3}" name="Column10867"/>
    <tableColumn id="10884" xr3:uid="{9808A470-6BB9-4ACF-BF37-FCB748CF2B1A}" name="Column10868"/>
    <tableColumn id="10885" xr3:uid="{5986AD36-2E55-4E35-8E67-3AAA9A0F37DD}" name="Column10869"/>
    <tableColumn id="10886" xr3:uid="{236CE132-6D95-4904-8A59-0D23EB24CABB}" name="Column10870"/>
    <tableColumn id="10887" xr3:uid="{7AF33696-35A8-426B-B4EF-F79A311C07EE}" name="Column10871"/>
    <tableColumn id="10888" xr3:uid="{083E8093-BC8B-4BEA-8F61-2E6ED5A1338B}" name="Column10872"/>
    <tableColumn id="10889" xr3:uid="{5E41884B-746A-47C0-8BEC-CCBE78AD847F}" name="Column10873"/>
    <tableColumn id="10890" xr3:uid="{700A6CAA-AC4C-4FB4-AF08-F1BD314B1BC1}" name="Column10874"/>
    <tableColumn id="10891" xr3:uid="{A62EB607-7EF8-4B89-9A3A-E60BD1A66649}" name="Column10875"/>
    <tableColumn id="10892" xr3:uid="{40AD01EF-490D-457A-8DA9-83D088E03FF8}" name="Column10876"/>
    <tableColumn id="10893" xr3:uid="{A9C236A9-9CF2-4A15-BC1D-766A880EADFD}" name="Column10877"/>
    <tableColumn id="10894" xr3:uid="{07390E2B-2C42-4537-B934-3E3952C9411D}" name="Column10878"/>
    <tableColumn id="10895" xr3:uid="{F39EE106-A29A-4C31-A560-E9A05601EFDA}" name="Column10879"/>
    <tableColumn id="10896" xr3:uid="{3584E402-A351-4FAA-926E-6744F8F2D8E3}" name="Column10880"/>
    <tableColumn id="10897" xr3:uid="{59F957CB-3B0D-47A1-BA3B-BF3B6374B3BC}" name="Column10881"/>
    <tableColumn id="10898" xr3:uid="{41763775-E5CD-41E8-B99E-1095D1F03E3B}" name="Column10882"/>
    <tableColumn id="10899" xr3:uid="{00FFEA90-5A1A-4095-8816-B45874400F0B}" name="Column10883"/>
    <tableColumn id="10900" xr3:uid="{EFC4A964-5AFA-40E6-A9C5-DD4165CD2631}" name="Column10884"/>
    <tableColumn id="10901" xr3:uid="{1FF69C7E-2B11-4D62-8D8E-C4EC73A6C72C}" name="Column10885"/>
    <tableColumn id="10902" xr3:uid="{6175C1A9-353A-486A-BDA0-B5F0B1C5B15E}" name="Column10886"/>
    <tableColumn id="10903" xr3:uid="{94185E8E-2001-47E5-BE68-8CAEA7B5DDD7}" name="Column10887"/>
    <tableColumn id="10904" xr3:uid="{DF1FD06E-0BF4-47BB-8184-FBA7AEA1EA04}" name="Column10888"/>
    <tableColumn id="10905" xr3:uid="{8B289B12-A711-48FD-8F04-240ED78FE763}" name="Column10889"/>
    <tableColumn id="10906" xr3:uid="{9FDB4ABD-4572-404C-BD7D-9DD2D2590E7E}" name="Column10890"/>
    <tableColumn id="10907" xr3:uid="{219F5A6D-E45D-4C43-B9E3-D9AFF43D53A3}" name="Column10891"/>
    <tableColumn id="10908" xr3:uid="{D690F78B-1BA0-43C5-8F04-6DFDB13189E2}" name="Column10892"/>
    <tableColumn id="10909" xr3:uid="{AFB9159C-98E6-4CE5-AB14-5AD26ADE6CF3}" name="Column10893"/>
    <tableColumn id="10910" xr3:uid="{4F763088-6144-4A84-BA39-71C67CA271E1}" name="Column10894"/>
    <tableColumn id="10911" xr3:uid="{E2E0B85D-A530-4C1D-A34E-7453EEA9FE89}" name="Column10895"/>
    <tableColumn id="10912" xr3:uid="{7A133CFA-14CF-47E1-BF48-10DFDEE6469A}" name="Column10896"/>
    <tableColumn id="10913" xr3:uid="{16EDE03E-682B-4E2D-A5B6-50BD6C0ED0B9}" name="Column10897"/>
    <tableColumn id="10914" xr3:uid="{71842A66-01EC-4856-B105-36BF8FB7EE71}" name="Column10898"/>
    <tableColumn id="10915" xr3:uid="{517476DF-7CBC-4BE5-A9D2-0E6C40CFA517}" name="Column10899"/>
    <tableColumn id="10916" xr3:uid="{4D1F978E-162D-4661-AC04-73EB67FB4972}" name="Column10900"/>
    <tableColumn id="10917" xr3:uid="{286A01B0-50AA-4C8E-9FD1-D660DAB29CB8}" name="Column10901"/>
    <tableColumn id="10918" xr3:uid="{51EC4905-5CD5-4FA9-B942-3F373B84C3B9}" name="Column10902"/>
    <tableColumn id="10919" xr3:uid="{D7B23E50-37AA-407D-8D4E-A9131EBCFA2D}" name="Column10903"/>
    <tableColumn id="10920" xr3:uid="{B6C6929A-AAA7-405A-96EA-0A8698427289}" name="Column10904"/>
    <tableColumn id="10921" xr3:uid="{A7B2EA73-2B81-40BA-955C-E824CEEE4D15}" name="Column10905"/>
    <tableColumn id="10922" xr3:uid="{8D175504-8045-4D7C-8377-C30ADEB01518}" name="Column10906"/>
    <tableColumn id="10923" xr3:uid="{F5597EB7-396F-4041-B8DD-D1942397CB0E}" name="Column10907"/>
    <tableColumn id="10924" xr3:uid="{76914058-BF03-430C-95D6-06EC5DD0C475}" name="Column10908"/>
    <tableColumn id="10925" xr3:uid="{706812C6-E0D6-4A11-93E1-9E59E6390643}" name="Column10909"/>
    <tableColumn id="10926" xr3:uid="{639B6C21-95EB-4495-9F0B-0CB0C4AA5867}" name="Column10910"/>
    <tableColumn id="10927" xr3:uid="{2C321BCF-7827-438A-A83F-4B27FDF316F3}" name="Column10911"/>
    <tableColumn id="10928" xr3:uid="{7E9EDE84-CF80-4D76-95B0-10B710D3008A}" name="Column10912"/>
    <tableColumn id="10929" xr3:uid="{8A064DC1-E737-426C-A1A3-C9C583041366}" name="Column10913"/>
    <tableColumn id="10930" xr3:uid="{5D2369B2-A2C9-45B1-A3DC-629AF05B660B}" name="Column10914"/>
    <tableColumn id="10931" xr3:uid="{F75671E2-D8D4-47B5-B40D-EB126025D78D}" name="Column10915"/>
    <tableColumn id="10932" xr3:uid="{DEEB2BFC-3646-4D74-88F3-F2949F220851}" name="Column10916"/>
    <tableColumn id="10933" xr3:uid="{531F1E57-0EF5-4ABC-8494-13D0AC4949E8}" name="Column10917"/>
    <tableColumn id="10934" xr3:uid="{D45316D4-F580-447E-AC9D-148AA376D9E7}" name="Column10918"/>
    <tableColumn id="10935" xr3:uid="{0BE7A807-82F3-474C-B830-02BF3BED2A8E}" name="Column10919"/>
    <tableColumn id="10936" xr3:uid="{045A3D80-1B34-49EC-AF49-FE569FFD84B2}" name="Column10920"/>
    <tableColumn id="10937" xr3:uid="{1AE0A334-73B0-4D16-AB28-D5344F4F7E86}" name="Column10921"/>
    <tableColumn id="10938" xr3:uid="{8F4E93F1-CB4E-4554-ACEA-EBF191CB759D}" name="Column10922"/>
    <tableColumn id="10939" xr3:uid="{6C54623F-4FFC-40E9-A4F0-8D539F03AD7B}" name="Column10923"/>
    <tableColumn id="10940" xr3:uid="{AD3EF6A2-DF92-435E-99BF-D2CE27F15EC2}" name="Column10924"/>
    <tableColumn id="10941" xr3:uid="{F5925CA2-3A54-400A-A101-391AA95DB938}" name="Column10925"/>
    <tableColumn id="10942" xr3:uid="{8EA1794B-0AF8-410C-8B01-8C8BEA59F6C6}" name="Column10926"/>
    <tableColumn id="10943" xr3:uid="{1AB1921B-6B6B-4C84-A716-642855A51323}" name="Column10927"/>
    <tableColumn id="10944" xr3:uid="{FB247258-5138-47A9-A98C-3DE25F11FF73}" name="Column10928"/>
    <tableColumn id="10945" xr3:uid="{A1DC7F5F-6BFC-4864-84E4-E3CCFF8D16A2}" name="Column10929"/>
    <tableColumn id="10946" xr3:uid="{EDBF3BA8-E79F-4DF7-AAF8-945EF27257F8}" name="Column10930"/>
    <tableColumn id="10947" xr3:uid="{1A6FB595-38A4-4B6F-A8B7-64D6AE05DB8A}" name="Column10931"/>
    <tableColumn id="10948" xr3:uid="{CC28891A-0046-4B9D-9F22-B2CEB7A24B00}" name="Column10932"/>
    <tableColumn id="10949" xr3:uid="{AB578CC6-3101-4856-8BF8-CE9455859A62}" name="Column10933"/>
    <tableColumn id="10950" xr3:uid="{B8DCA1C3-8F9E-4E77-A90D-A177AAC4BECE}" name="Column10934"/>
    <tableColumn id="10951" xr3:uid="{5732A7BE-80FC-4D4C-8728-71A5F09E6B2B}" name="Column10935"/>
    <tableColumn id="10952" xr3:uid="{DA65667A-C381-4964-AFC1-5018AE38A9C3}" name="Column10936"/>
    <tableColumn id="10953" xr3:uid="{8AB9A387-302E-48CF-B571-C591E831FBD2}" name="Column10937"/>
    <tableColumn id="10954" xr3:uid="{C5EFFF39-E157-49AD-B20F-BC674C24D5FE}" name="Column10938"/>
    <tableColumn id="10955" xr3:uid="{82C0B489-4BAD-4180-9DD6-D09E3BE580A4}" name="Column10939"/>
    <tableColumn id="10956" xr3:uid="{8660E96F-0B5D-45D7-8F3E-EAC0BA6A19F5}" name="Column10940"/>
    <tableColumn id="10957" xr3:uid="{F9722FC0-FD8E-4AF3-93FB-9F3BF3BD6AC7}" name="Column10941"/>
    <tableColumn id="10958" xr3:uid="{74D990B7-8187-4DF4-879C-0C7388B21257}" name="Column10942"/>
    <tableColumn id="10959" xr3:uid="{4AA33EDE-5B82-4412-A25E-0AFA86F02D07}" name="Column10943"/>
    <tableColumn id="10960" xr3:uid="{1789BF23-A948-4A1A-94EB-1F028C07B7A6}" name="Column10944"/>
    <tableColumn id="10961" xr3:uid="{4F7FA2C8-0248-4CFA-B754-E83DF607AC17}" name="Column10945"/>
    <tableColumn id="10962" xr3:uid="{CDB041BC-44FC-4290-829E-C59767F62E80}" name="Column10946"/>
    <tableColumn id="10963" xr3:uid="{3A8BC90D-980A-4887-8075-E940FE1445AE}" name="Column10947"/>
    <tableColumn id="10964" xr3:uid="{2A50798D-06B4-48E9-AAE9-605708BE88CE}" name="Column10948"/>
    <tableColumn id="10965" xr3:uid="{9D949535-C893-440C-9444-E40B26475DFB}" name="Column10949"/>
    <tableColumn id="10966" xr3:uid="{D6621199-F639-413E-A5EA-7348563DA52F}" name="Column10950"/>
    <tableColumn id="10967" xr3:uid="{AD0A175C-0A78-4E87-B3EC-ED50449F1D4A}" name="Column10951"/>
    <tableColumn id="10968" xr3:uid="{BB4D7D14-C495-4673-8D5D-27A166C1FA44}" name="Column10952"/>
    <tableColumn id="10969" xr3:uid="{2B626CB4-3E47-414D-90E3-9F9EC9C4212D}" name="Column10953"/>
    <tableColumn id="10970" xr3:uid="{CC3ADE10-2B90-441C-974C-018C510C4446}" name="Column10954"/>
    <tableColumn id="10971" xr3:uid="{7555D8D9-F03D-4C34-8A3D-998F5381192B}" name="Column10955"/>
    <tableColumn id="10972" xr3:uid="{1FF6B28B-D685-4425-8DC1-8EA6B65E9A00}" name="Column10956"/>
    <tableColumn id="10973" xr3:uid="{E956F612-FFA3-4BD5-ADE7-065CD01BAE70}" name="Column10957"/>
    <tableColumn id="10974" xr3:uid="{7D52A129-3DA5-407B-9B17-214DB864DE95}" name="Column10958"/>
    <tableColumn id="10975" xr3:uid="{CA1E5652-65F0-4146-9C93-F0A4451F389F}" name="Column10959"/>
    <tableColumn id="10976" xr3:uid="{A7C74A2D-F211-44D0-8921-1565C1D9C76F}" name="Column10960"/>
    <tableColumn id="10977" xr3:uid="{0A157010-AE9B-4104-87F7-FF941317DCEC}" name="Column10961"/>
    <tableColumn id="10978" xr3:uid="{EDEBB49F-3ADC-44A6-A4AE-3A3D98DD0C3C}" name="Column10962"/>
    <tableColumn id="10979" xr3:uid="{41FB4273-B069-4C17-B6FF-97C038381030}" name="Column10963"/>
    <tableColumn id="10980" xr3:uid="{752C86C7-022B-46DE-83A6-94905A6C7062}" name="Column10964"/>
    <tableColumn id="10981" xr3:uid="{D435CEBB-86EB-4B35-A381-CADA31D06C1E}" name="Column10965"/>
    <tableColumn id="10982" xr3:uid="{BA49EEED-3939-4D18-9E9D-DD253C032A92}" name="Column10966"/>
    <tableColumn id="10983" xr3:uid="{36E49D00-3CE6-45DC-89E6-2DF961ADF0C6}" name="Column10967"/>
    <tableColumn id="10984" xr3:uid="{CF0B6576-C59E-4C9B-92E7-AC54E7297B82}" name="Column10968"/>
    <tableColumn id="10985" xr3:uid="{30C1423D-42D0-4D8A-95DA-CF762FDE5848}" name="Column10969"/>
    <tableColumn id="10986" xr3:uid="{35E88861-0374-438C-B372-FA960DB9E68F}" name="Column10970"/>
    <tableColumn id="10987" xr3:uid="{10A36F47-D2BD-42A4-9AC7-BF36382D94CA}" name="Column10971"/>
    <tableColumn id="10988" xr3:uid="{F1DC5CBB-17EE-4C01-8A23-E5A2F9ABFE7B}" name="Column10972"/>
    <tableColumn id="10989" xr3:uid="{F249C0DC-7D52-43A8-9973-2DF232026B87}" name="Column10973"/>
    <tableColumn id="10990" xr3:uid="{E872EC4C-B751-4379-81E0-654B9D4D96BD}" name="Column10974"/>
    <tableColumn id="10991" xr3:uid="{7E882B49-2A7E-42D8-AAC6-0D67807DD2C2}" name="Column10975"/>
    <tableColumn id="10992" xr3:uid="{D8771A21-52D2-4E57-89EF-91D6C9385203}" name="Column10976"/>
    <tableColumn id="10993" xr3:uid="{2A7A6DC3-9BDB-47AC-BF09-8A9DD1AF3509}" name="Column10977"/>
    <tableColumn id="10994" xr3:uid="{E26F3BFE-E901-4F0B-82B4-E97A1CF8E81A}" name="Column10978"/>
    <tableColumn id="10995" xr3:uid="{9EB3A4C9-1E34-4E6C-8C69-8F5ABEC5E05E}" name="Column10979"/>
    <tableColumn id="10996" xr3:uid="{C0EFB060-B0E0-4F84-A4EA-E071FF4D2658}" name="Column10980"/>
    <tableColumn id="10997" xr3:uid="{1BC41BEA-02CF-4775-A83E-C7889D3E5FBE}" name="Column10981"/>
    <tableColumn id="10998" xr3:uid="{0A7D5DEB-AFD6-4E02-93DC-359A1D362432}" name="Column10982"/>
    <tableColumn id="10999" xr3:uid="{10CD1529-B4CE-4F39-9176-4A126CED0320}" name="Column10983"/>
    <tableColumn id="11000" xr3:uid="{72D1459C-5EC3-43C3-A37F-F860F8B56ACA}" name="Column10984"/>
    <tableColumn id="11001" xr3:uid="{146B8FB8-7B28-45DE-ABA3-ED8F2FB1C5F5}" name="Column10985"/>
    <tableColumn id="11002" xr3:uid="{1AC0671B-F535-427A-864C-BCAC3E380038}" name="Column10986"/>
    <tableColumn id="11003" xr3:uid="{98F5FB5F-5EB5-471C-9625-63B98049C086}" name="Column10987"/>
    <tableColumn id="11004" xr3:uid="{AA94BB65-DD7D-4076-AC31-F71D6E40A6A0}" name="Column10988"/>
    <tableColumn id="11005" xr3:uid="{1A1BC502-67D5-4665-9579-1328EBBD1AE2}" name="Column10989"/>
    <tableColumn id="11006" xr3:uid="{6823751F-E1E9-4C43-9018-9F66B8DE0C38}" name="Column10990"/>
    <tableColumn id="11007" xr3:uid="{477213DD-FA8A-42E9-B5B2-E9F653DBCEAC}" name="Column10991"/>
    <tableColumn id="11008" xr3:uid="{A0893B45-8C6A-4DCF-A041-A95C08E17F54}" name="Column10992"/>
    <tableColumn id="11009" xr3:uid="{21A89EB7-B01D-4F9B-A5E1-81CD2BBDE3C5}" name="Column10993"/>
    <tableColumn id="11010" xr3:uid="{3F8D3FBB-B7E6-4D2F-A1B3-8C5C4B01AE6C}" name="Column10994"/>
    <tableColumn id="11011" xr3:uid="{9770721C-1055-41B9-BC3C-D9EBA66B7F19}" name="Column10995"/>
    <tableColumn id="11012" xr3:uid="{FC016712-8DBA-4731-B27B-6D00CD0A57EA}" name="Column10996"/>
    <tableColumn id="11013" xr3:uid="{8D2986BE-B5B2-490C-8051-35766C5BC9DB}" name="Column10997"/>
    <tableColumn id="11014" xr3:uid="{30C8BC32-437C-4271-BFFC-19CF7D17851B}" name="Column10998"/>
    <tableColumn id="11015" xr3:uid="{60BBDB66-19B1-4A34-A760-80A479BDFD78}" name="Column10999"/>
    <tableColumn id="11016" xr3:uid="{1C951A68-A017-44A8-9B2D-B6F6DCCDB818}" name="Column11000"/>
    <tableColumn id="11017" xr3:uid="{338E1B64-CC98-488B-B752-1DA63C5EC434}" name="Column11001"/>
    <tableColumn id="11018" xr3:uid="{6E0449BB-A8C0-4653-8754-9FB016061C7A}" name="Column11002"/>
    <tableColumn id="11019" xr3:uid="{A35CAB12-26F5-4111-B561-25B349B674D8}" name="Column11003"/>
    <tableColumn id="11020" xr3:uid="{494221AE-9043-41D5-95B8-512495804316}" name="Column11004"/>
    <tableColumn id="11021" xr3:uid="{FC9E1F06-4E4E-4CD8-8511-56341F081AE2}" name="Column11005"/>
    <tableColumn id="11022" xr3:uid="{3402B74F-3B03-4D1E-8D7E-A51FAF254D0D}" name="Column11006"/>
    <tableColumn id="11023" xr3:uid="{3377ADBF-903E-4263-857F-9A18BB7CA4B3}" name="Column11007"/>
    <tableColumn id="11024" xr3:uid="{659A7AFB-4EA7-4CB4-9C06-60D280332F47}" name="Column11008"/>
    <tableColumn id="11025" xr3:uid="{E9B24E6B-B880-45EA-8E1C-83056E30E607}" name="Column11009"/>
    <tableColumn id="11026" xr3:uid="{05A7825E-CF46-4B5B-A3A2-9826836D96D3}" name="Column11010"/>
    <tableColumn id="11027" xr3:uid="{61FF9FFB-B358-4DA6-B3F8-29060902EEE1}" name="Column11011"/>
    <tableColumn id="11028" xr3:uid="{7EC8C6C8-E344-46D5-84B2-511A101F9826}" name="Column11012"/>
    <tableColumn id="11029" xr3:uid="{97188411-8E55-46E8-8D0C-3873A12ED9FB}" name="Column11013"/>
    <tableColumn id="11030" xr3:uid="{00A3E4D9-ACA7-41BD-8EAD-4341799852E3}" name="Column11014"/>
    <tableColumn id="11031" xr3:uid="{3C1DB3EF-B89B-4B11-8431-E5EB7B93A08B}" name="Column11015"/>
    <tableColumn id="11032" xr3:uid="{E73EA7B5-13AA-4E9B-93A6-9A9BF9143079}" name="Column11016"/>
    <tableColumn id="11033" xr3:uid="{36D77604-8B43-4AF8-B6E2-4349469D5926}" name="Column11017"/>
    <tableColumn id="11034" xr3:uid="{774C3FA6-89F7-4606-BBEA-5539888846EB}" name="Column11018"/>
    <tableColumn id="11035" xr3:uid="{A3E27D7C-D81E-40AA-B8CA-2051C6709BB8}" name="Column11019"/>
    <tableColumn id="11036" xr3:uid="{E7042EF5-2F8F-4249-8F71-4344D28A27CA}" name="Column11020"/>
    <tableColumn id="11037" xr3:uid="{49B282D5-1036-49D7-9D37-B8BEDFE4D898}" name="Column11021"/>
    <tableColumn id="11038" xr3:uid="{DE4EB2B0-C629-43D8-8D7F-A5B8DB0FEF1C}" name="Column11022"/>
    <tableColumn id="11039" xr3:uid="{26E5A26B-6CA9-4925-A24A-DD63957C650B}" name="Column11023"/>
    <tableColumn id="11040" xr3:uid="{1F6AC4E3-2FA0-4D7C-A7DC-6DC6B7221441}" name="Column11024"/>
    <tableColumn id="11041" xr3:uid="{F8D678B3-13E4-4F01-A737-A133F811DE68}" name="Column11025"/>
    <tableColumn id="11042" xr3:uid="{54AB953F-E4DC-42B7-BE64-80DB53DF30D4}" name="Column11026"/>
    <tableColumn id="11043" xr3:uid="{C4AA81E0-0FDD-42CC-BAAA-274D0E994EFD}" name="Column11027"/>
    <tableColumn id="11044" xr3:uid="{B4C71D98-DAF7-494D-8825-3E31D648B90A}" name="Column11028"/>
    <tableColumn id="11045" xr3:uid="{6965A721-B232-4BCB-AC3C-2256F6374164}" name="Column11029"/>
    <tableColumn id="11046" xr3:uid="{38FDE290-6C2A-48CC-AB03-7136069FEB58}" name="Column11030"/>
    <tableColumn id="11047" xr3:uid="{370FCE58-3F72-46D8-9BF9-40D7693EBCC9}" name="Column11031"/>
    <tableColumn id="11048" xr3:uid="{6C9E0BFD-46D0-44C4-9E61-0349ADAC90CB}" name="Column11032"/>
    <tableColumn id="11049" xr3:uid="{65E72BF4-1B69-4FF5-98C3-3593B06FE360}" name="Column11033"/>
    <tableColumn id="11050" xr3:uid="{A5D940D8-9BA5-4FC3-ADD2-B806E170E14E}" name="Column11034"/>
    <tableColumn id="11051" xr3:uid="{9478AFA1-802B-4639-82D1-CEDDBDCBF3C6}" name="Column11035"/>
    <tableColumn id="11052" xr3:uid="{B8636C18-D922-4971-ADA2-C8DA476C4BA4}" name="Column11036"/>
    <tableColumn id="11053" xr3:uid="{F59E059E-D3BE-4D4E-B1E2-330FABE545D5}" name="Column11037"/>
    <tableColumn id="11054" xr3:uid="{70BB25A8-FD77-44F8-ACEB-177F2CCAB1DC}" name="Column11038"/>
    <tableColumn id="11055" xr3:uid="{38CCD038-0D08-442E-99E5-06A4CC85C715}" name="Column11039"/>
    <tableColumn id="11056" xr3:uid="{00701C65-E741-4491-B33E-BDC2ED54AE42}" name="Column11040"/>
    <tableColumn id="11057" xr3:uid="{D501CF81-F452-4E3E-9415-F96C6F6D65D6}" name="Column11041"/>
    <tableColumn id="11058" xr3:uid="{701921CF-70A3-4C5C-B1A4-39E3D3876728}" name="Column11042"/>
    <tableColumn id="11059" xr3:uid="{4BF8C74E-CB35-424A-90D3-0BF12C764664}" name="Column11043"/>
    <tableColumn id="11060" xr3:uid="{A8E6A9F4-4141-4FD6-BDE3-5B36408984CF}" name="Column11044"/>
    <tableColumn id="11061" xr3:uid="{72F6D00B-A688-489D-A36D-482217D89F0B}" name="Column11045"/>
    <tableColumn id="11062" xr3:uid="{A76EA62E-3409-4446-83EE-FEF1609E7CDE}" name="Column11046"/>
    <tableColumn id="11063" xr3:uid="{FA1FB0AE-0C50-48E6-8B47-0301DCCB97C9}" name="Column11047"/>
    <tableColumn id="11064" xr3:uid="{CC9586E7-6025-437B-8D5E-7E120F7A0636}" name="Column11048"/>
    <tableColumn id="11065" xr3:uid="{50080DFE-E16A-4F82-95A4-16B6FA6B7AE4}" name="Column11049"/>
    <tableColumn id="11066" xr3:uid="{6FFB4329-F34E-48DC-B49F-79608856F67A}" name="Column11050"/>
    <tableColumn id="11067" xr3:uid="{D94DE648-4575-4BF9-BAC1-0E99EEA32D39}" name="Column11051"/>
    <tableColumn id="11068" xr3:uid="{D73CA560-DDFB-4F6B-9D85-6A064B998C13}" name="Column11052"/>
    <tableColumn id="11069" xr3:uid="{611AC414-6508-42BC-B83B-92D32BF49A9D}" name="Column11053"/>
    <tableColumn id="11070" xr3:uid="{B7E0FEA3-B893-44B4-AB4B-2B2C9D675E38}" name="Column11054"/>
    <tableColumn id="11071" xr3:uid="{2BEF47DC-B6A0-45DE-A66A-17E564F37468}" name="Column11055"/>
    <tableColumn id="11072" xr3:uid="{281E0A71-4E8F-4C7E-A92C-82A6506F8212}" name="Column11056"/>
    <tableColumn id="11073" xr3:uid="{88D3AA31-5E6D-44A8-9C29-72CCBA27A356}" name="Column11057"/>
    <tableColumn id="11074" xr3:uid="{CE573CEE-83A1-44F5-A4A9-48850FD9D44F}" name="Column11058"/>
    <tableColumn id="11075" xr3:uid="{89FAAF35-4362-40E2-978E-0DF4977204B6}" name="Column11059"/>
    <tableColumn id="11076" xr3:uid="{E68FB14E-4E05-41E1-9F62-A82BB5E1C819}" name="Column11060"/>
    <tableColumn id="11077" xr3:uid="{97D5D413-E49C-43DE-8719-ED5F4A242525}" name="Column11061"/>
    <tableColumn id="11078" xr3:uid="{95E193EF-D168-413D-801F-15A3052A986E}" name="Column11062"/>
    <tableColumn id="11079" xr3:uid="{5203E74F-A91B-49D9-B39B-5F9858F2EAFE}" name="Column11063"/>
    <tableColumn id="11080" xr3:uid="{5BDA113B-456E-46D2-A38D-416A76EE9810}" name="Column11064"/>
    <tableColumn id="11081" xr3:uid="{0554E6B3-B9FA-4F0E-8193-EF60B8FF1AC3}" name="Column11065"/>
    <tableColumn id="11082" xr3:uid="{619D1F66-F924-4D8C-B421-AABD9148C0E2}" name="Column11066"/>
    <tableColumn id="11083" xr3:uid="{1CFC0EA8-6703-451C-B17A-F65207754608}" name="Column11067"/>
    <tableColumn id="11084" xr3:uid="{4531E1DD-6B77-4493-9F57-03DC04F9BF8F}" name="Column11068"/>
    <tableColumn id="11085" xr3:uid="{42890052-0917-484D-AC70-32B6514BF8D0}" name="Column11069"/>
    <tableColumn id="11086" xr3:uid="{5185E1E8-A4FA-4080-9D55-3D404E2E1DD2}" name="Column11070"/>
    <tableColumn id="11087" xr3:uid="{932B2BD6-AD50-47CD-A68E-F6EB2E51CAB0}" name="Column11071"/>
    <tableColumn id="11088" xr3:uid="{A0FF55A8-6704-478A-89BC-83377E3AD01B}" name="Column11072"/>
    <tableColumn id="11089" xr3:uid="{05A59AE1-BF1A-4520-9B6B-6C3B27191A88}" name="Column11073"/>
    <tableColumn id="11090" xr3:uid="{4D9DBD6C-E01E-4B8E-966F-09A148F3812F}" name="Column11074"/>
    <tableColumn id="11091" xr3:uid="{22BEBDDF-13AC-4051-BA73-1A53C066F5AF}" name="Column11075"/>
    <tableColumn id="11092" xr3:uid="{F52D3AF3-3262-4ADC-BE4F-47F6D0FC5B4D}" name="Column11076"/>
    <tableColumn id="11093" xr3:uid="{B7E0A10B-8E44-4DCB-B165-7B0606317FE5}" name="Column11077"/>
    <tableColumn id="11094" xr3:uid="{12D7ED9C-5B27-4A19-8811-BC357F008959}" name="Column11078"/>
    <tableColumn id="11095" xr3:uid="{D62D2174-7326-4660-8DFA-564C654BC191}" name="Column11079"/>
    <tableColumn id="11096" xr3:uid="{64FD256F-B249-468C-9F99-0CF650187EE0}" name="Column11080"/>
    <tableColumn id="11097" xr3:uid="{B0A1CE56-C574-4FFE-B24A-E2F4AB3BEDFA}" name="Column11081"/>
    <tableColumn id="11098" xr3:uid="{6C2F300B-4A74-424D-B57E-F3E52DF5BA1D}" name="Column11082"/>
    <tableColumn id="11099" xr3:uid="{BD610B11-D8DA-45C4-A70E-39DEB6497F42}" name="Column11083"/>
    <tableColumn id="11100" xr3:uid="{767903FC-A971-4DAF-AF1B-84533FDDD61B}" name="Column11084"/>
    <tableColumn id="11101" xr3:uid="{3A9F6AF8-2829-4BAD-AEAE-53BE839C0AE1}" name="Column11085"/>
    <tableColumn id="11102" xr3:uid="{35794A46-2BDB-4898-BF45-2798E05521D6}" name="Column11086"/>
    <tableColumn id="11103" xr3:uid="{A44F1C73-55CE-408F-B7C3-AC09F5929B15}" name="Column11087"/>
    <tableColumn id="11104" xr3:uid="{C9266D3B-427A-41F2-973C-F52C8CA585B1}" name="Column11088"/>
    <tableColumn id="11105" xr3:uid="{CC1F25B7-CFC4-4BE9-BB08-3ED544C5BD48}" name="Column11089"/>
    <tableColumn id="11106" xr3:uid="{5F65C94D-F7FC-4933-8424-A629F0D97BE3}" name="Column11090"/>
    <tableColumn id="11107" xr3:uid="{70D78D66-22D1-42AB-93B0-0A48983B19B7}" name="Column11091"/>
    <tableColumn id="11108" xr3:uid="{ADA21E85-ABA4-4D93-BC0B-0427A0B9535C}" name="Column11092"/>
    <tableColumn id="11109" xr3:uid="{A27B3A0E-FA2D-4256-B270-DA29644CA381}" name="Column11093"/>
    <tableColumn id="11110" xr3:uid="{88FDC8D2-E1D4-4E1F-B7B2-0D50EC96C1EC}" name="Column11094"/>
    <tableColumn id="11111" xr3:uid="{4430238F-F3B7-475A-A893-C3FD9ACB89AB}" name="Column11095"/>
    <tableColumn id="11112" xr3:uid="{888B1293-00D1-4E27-9649-0059B7FC7793}" name="Column11096"/>
    <tableColumn id="11113" xr3:uid="{7B03094C-BF22-4BD9-B7F0-8F91570CBEEA}" name="Column11097"/>
    <tableColumn id="11114" xr3:uid="{9EACBC42-08AA-479B-A1F5-798A029BC5F7}" name="Column11098"/>
    <tableColumn id="11115" xr3:uid="{1EE0ECFB-FBEB-4A20-ABF6-B531DDC6C51D}" name="Column11099"/>
    <tableColumn id="11116" xr3:uid="{085E8C9C-7FE7-45D0-9424-A23D7B2842E6}" name="Column11100"/>
    <tableColumn id="11117" xr3:uid="{BCD8FCEC-57BF-4B79-B38E-16ED536E2549}" name="Column11101"/>
    <tableColumn id="11118" xr3:uid="{106CDF38-8650-49E5-9277-CCF54D2172EE}" name="Column11102"/>
    <tableColumn id="11119" xr3:uid="{6F25C0B9-F5A9-418C-BB0D-3EC76F03DE7A}" name="Column11103"/>
    <tableColumn id="11120" xr3:uid="{1B2E001A-24D2-412D-A120-3CF3EA6ECE68}" name="Column11104"/>
    <tableColumn id="11121" xr3:uid="{79653322-C1A5-4C66-8299-781D4504E221}" name="Column11105"/>
    <tableColumn id="11122" xr3:uid="{616D4A6E-8BA3-46C5-B10F-FB3F4095651E}" name="Column11106"/>
    <tableColumn id="11123" xr3:uid="{9B65B806-48A0-4A33-8FB8-AE7E8F0A5834}" name="Column11107"/>
    <tableColumn id="11124" xr3:uid="{A77A6A55-1B8E-43B1-9125-41BCD4EA684B}" name="Column11108"/>
    <tableColumn id="11125" xr3:uid="{6C981C1F-0246-490C-B09C-0186C068048D}" name="Column11109"/>
    <tableColumn id="11126" xr3:uid="{B7DC299A-C6F8-488B-9985-59DF2FCCBEBB}" name="Column11110"/>
    <tableColumn id="11127" xr3:uid="{EE11EB32-BD12-43A0-88EC-1E8A6DCDEF66}" name="Column11111"/>
    <tableColumn id="11128" xr3:uid="{981C748D-23EF-490F-A18C-1C20DBDA8AD5}" name="Column11112"/>
    <tableColumn id="11129" xr3:uid="{FF147FFA-D2A9-488A-89E4-E1CAEF49BABE}" name="Column11113"/>
    <tableColumn id="11130" xr3:uid="{26E746FB-36B5-4816-8F95-85B77F90191B}" name="Column11114"/>
    <tableColumn id="11131" xr3:uid="{924E1B43-F735-4E01-AE82-99DF04F9A19F}" name="Column11115"/>
    <tableColumn id="11132" xr3:uid="{1135E134-0CBF-4200-AA38-3650F86FE491}" name="Column11116"/>
    <tableColumn id="11133" xr3:uid="{E1BDF5A1-D2AA-4FF4-9A0F-3B19B59E43AD}" name="Column11117"/>
    <tableColumn id="11134" xr3:uid="{913A87FC-2E38-46AC-9491-5EB23372D17D}" name="Column11118"/>
    <tableColumn id="11135" xr3:uid="{8A0CF5E8-BF1A-41EE-BE76-8EF554B39045}" name="Column11119"/>
    <tableColumn id="11136" xr3:uid="{3399F8FA-F410-40D8-B7FB-89968984867E}" name="Column11120"/>
    <tableColumn id="11137" xr3:uid="{BDE4BA0D-3668-49CD-933F-842B50255B3A}" name="Column11121"/>
    <tableColumn id="11138" xr3:uid="{178C0B0A-ED36-4568-ABA2-3C18DAEC08E5}" name="Column11122"/>
    <tableColumn id="11139" xr3:uid="{8923BD8F-1A91-4D1D-AFF0-C899C5698F2B}" name="Column11123"/>
    <tableColumn id="11140" xr3:uid="{0D416AE5-A23D-40C3-B1C2-1F6C5643B66A}" name="Column11124"/>
    <tableColumn id="11141" xr3:uid="{505FC762-4436-4534-8C5D-D6F8E1768D56}" name="Column11125"/>
    <tableColumn id="11142" xr3:uid="{B4FA2C43-9381-4E18-A1FD-76C163749329}" name="Column11126"/>
    <tableColumn id="11143" xr3:uid="{927C0373-74A5-4040-9CEE-FB081A584F3E}" name="Column11127"/>
    <tableColumn id="11144" xr3:uid="{A250C10C-990D-4C7A-B907-9AEA01BAD017}" name="Column11128"/>
    <tableColumn id="11145" xr3:uid="{A0404351-2C53-48A5-A623-1B8141D6DEA8}" name="Column11129"/>
    <tableColumn id="11146" xr3:uid="{39C9B70C-F702-4954-B57F-F55921FBA16B}" name="Column11130"/>
    <tableColumn id="11147" xr3:uid="{6FCC7ED6-CFF7-43BD-9B42-A65722821AC7}" name="Column11131"/>
    <tableColumn id="11148" xr3:uid="{ACDA06CC-188C-4060-80A3-E53D091D5369}" name="Column11132"/>
    <tableColumn id="11149" xr3:uid="{1F8ADBAD-277C-4CD4-BDA8-44C87A80A496}" name="Column11133"/>
    <tableColumn id="11150" xr3:uid="{34BB58E2-ED33-486B-B1CD-E028C148A128}" name="Column11134"/>
    <tableColumn id="11151" xr3:uid="{A2081A68-489D-4FF2-85C4-56472D8142FF}" name="Column11135"/>
    <tableColumn id="11152" xr3:uid="{A5D7E5D4-EDA5-41D0-955D-5FDDC727A093}" name="Column11136"/>
    <tableColumn id="11153" xr3:uid="{5470C679-12AC-43D4-800D-1B24B0E91C9C}" name="Column11137"/>
    <tableColumn id="11154" xr3:uid="{2262E650-4845-48D0-B45D-7DFA6C7D2D44}" name="Column11138"/>
    <tableColumn id="11155" xr3:uid="{26E9E303-945E-4A00-A108-76819A002462}" name="Column11139"/>
    <tableColumn id="11156" xr3:uid="{2842ADAD-499E-45D7-AC8A-581534A7DDBF}" name="Column11140"/>
    <tableColumn id="11157" xr3:uid="{D1038D3F-54E5-4C3F-A549-0A1F9CAF284D}" name="Column11141"/>
    <tableColumn id="11158" xr3:uid="{26F23636-194B-41BB-858D-BAA2287364DA}" name="Column11142"/>
    <tableColumn id="11159" xr3:uid="{7D6393E2-7605-4916-A9B8-F8F3489AE9D9}" name="Column11143"/>
    <tableColumn id="11160" xr3:uid="{C1BA3BE1-45FB-49C9-B982-5B91DF34F83F}" name="Column11144"/>
    <tableColumn id="11161" xr3:uid="{F5BE627C-7DD1-48DD-9C33-03FEB1285807}" name="Column11145"/>
    <tableColumn id="11162" xr3:uid="{57F84DAD-8431-48FE-B4F5-7A68A70D94DB}" name="Column11146"/>
    <tableColumn id="11163" xr3:uid="{C22636E0-8A1A-4DF6-8A58-A64BE698F8B0}" name="Column11147"/>
    <tableColumn id="11164" xr3:uid="{384E14BD-7CDC-41BA-B36D-2850372F0005}" name="Column11148"/>
    <tableColumn id="11165" xr3:uid="{50B0976A-68F4-4DA2-B565-6C064035830C}" name="Column11149"/>
    <tableColumn id="11166" xr3:uid="{5CF61214-B813-44DF-B195-24E143B6BDE9}" name="Column11150"/>
    <tableColumn id="11167" xr3:uid="{CEFB3E81-A639-471E-AD45-D8226583BCE0}" name="Column11151"/>
    <tableColumn id="11168" xr3:uid="{96687A80-0512-43A8-AF6E-1C27E5C5A3E2}" name="Column11152"/>
    <tableColumn id="11169" xr3:uid="{BF3B08D3-FA27-4840-B8C7-BD66AD650D39}" name="Column11153"/>
    <tableColumn id="11170" xr3:uid="{349DD50F-91CB-4EFA-9DEC-7F3754183E4F}" name="Column11154"/>
    <tableColumn id="11171" xr3:uid="{B29C6EB0-5048-4929-8FEB-87183C4E7BBF}" name="Column11155"/>
    <tableColumn id="11172" xr3:uid="{4E5912F8-843D-44CF-9A22-433D8671F9B8}" name="Column11156"/>
    <tableColumn id="11173" xr3:uid="{2748673C-AE70-43A4-A63E-E2BD3C6973E3}" name="Column11157"/>
    <tableColumn id="11174" xr3:uid="{26F01247-9F35-49DC-A880-1461AB990342}" name="Column11158"/>
    <tableColumn id="11175" xr3:uid="{E838EF8F-6B65-4415-8439-36C4D81CF608}" name="Column11159"/>
    <tableColumn id="11176" xr3:uid="{434D97F7-FCA8-4124-BB59-193C16F9968E}" name="Column11160"/>
    <tableColumn id="11177" xr3:uid="{A157087B-82FB-4B20-A58C-D83C3F03C8C0}" name="Column11161"/>
    <tableColumn id="11178" xr3:uid="{DC77EBE9-1A2C-42A9-9A4A-3385FCEBC1D7}" name="Column11162"/>
    <tableColumn id="11179" xr3:uid="{08358FC2-C7EE-432F-9658-9527D8B080DE}" name="Column11163"/>
    <tableColumn id="11180" xr3:uid="{E4EA807C-D516-4EDA-862B-E714731FB9ED}" name="Column11164"/>
    <tableColumn id="11181" xr3:uid="{7B7EC2F0-96D3-403A-8BEB-F0A89B0973FA}" name="Column11165"/>
    <tableColumn id="11182" xr3:uid="{FB9DC9D1-68E8-4A02-A8B4-E743974E389C}" name="Column11166"/>
    <tableColumn id="11183" xr3:uid="{CDB93C28-0329-4E56-863E-984A670EE669}" name="Column11167"/>
    <tableColumn id="11184" xr3:uid="{9518BF0F-1EF8-42C7-BD74-F116DA301A2C}" name="Column11168"/>
    <tableColumn id="11185" xr3:uid="{0B80E5B0-D06B-48DF-B368-96201506CA43}" name="Column11169"/>
    <tableColumn id="11186" xr3:uid="{9FCB7C5A-5C38-49CD-9DF8-78FC0DF4EB5D}" name="Column11170"/>
    <tableColumn id="11187" xr3:uid="{76AEA762-32E0-40F2-8347-CDD09216870C}" name="Column11171"/>
    <tableColumn id="11188" xr3:uid="{00229889-338A-470E-A772-AE1A305AF22E}" name="Column11172"/>
    <tableColumn id="11189" xr3:uid="{C6389380-9872-46B5-BA89-965C66F829FF}" name="Column11173"/>
    <tableColumn id="11190" xr3:uid="{6889C5EA-186B-41F5-B166-57CDB81E60A6}" name="Column11174"/>
    <tableColumn id="11191" xr3:uid="{5DD78ACA-799D-4D53-86EB-9881C7D6BFCC}" name="Column11175"/>
    <tableColumn id="11192" xr3:uid="{275909AD-E0EA-4375-B1FB-C013BE4A1AF3}" name="Column11176"/>
    <tableColumn id="11193" xr3:uid="{222319EE-DE8A-4893-8DB9-9B85F52B61B4}" name="Column11177"/>
    <tableColumn id="11194" xr3:uid="{29C000EB-0958-48EC-B995-DC8FC556B9BD}" name="Column11178"/>
    <tableColumn id="11195" xr3:uid="{C81F41B4-6710-43C9-A1FB-26D18FD4EBE6}" name="Column11179"/>
    <tableColumn id="11196" xr3:uid="{2637D2DC-4CED-48A1-B982-1106EF2FEA6A}" name="Column11180"/>
    <tableColumn id="11197" xr3:uid="{125DFB49-EAB5-4113-8BF6-1A9B26483298}" name="Column11181"/>
    <tableColumn id="11198" xr3:uid="{12F6735F-7D69-491F-80DC-CF617D1BA881}" name="Column11182"/>
    <tableColumn id="11199" xr3:uid="{4A6DA624-2326-429C-B461-D50B54BC233E}" name="Column11183"/>
    <tableColumn id="11200" xr3:uid="{443E8474-0DF8-4C71-B176-521CAF408456}" name="Column11184"/>
    <tableColumn id="11201" xr3:uid="{E57BD199-4EAC-4D2D-8B33-28D1322FD149}" name="Column11185"/>
    <tableColumn id="11202" xr3:uid="{BF9EAD70-0ADF-47AD-AED9-8638A1AB633A}" name="Column11186"/>
    <tableColumn id="11203" xr3:uid="{C3EF5A85-B481-4F65-9A57-5472EBB67B80}" name="Column11187"/>
    <tableColumn id="11204" xr3:uid="{A4C50EB3-CBA9-468D-84CD-B272D7BBCBA1}" name="Column11188"/>
    <tableColumn id="11205" xr3:uid="{241356DF-DC5E-4F5E-8081-C07F7160796D}" name="Column11189"/>
    <tableColumn id="11206" xr3:uid="{F77159CD-F486-4A9E-A7D4-33DB0BA87B33}" name="Column11190"/>
    <tableColumn id="11207" xr3:uid="{6220F656-C875-49A7-86A8-FDFC42A1838F}" name="Column11191"/>
    <tableColumn id="11208" xr3:uid="{9CCE4E91-4A08-488A-8518-934E99F5B8E9}" name="Column11192"/>
    <tableColumn id="11209" xr3:uid="{1A79D688-4C4F-4882-B066-88B3A8B4EBC0}" name="Column11193"/>
    <tableColumn id="11210" xr3:uid="{908F2D44-92DD-4ED7-A2C0-D295429EE422}" name="Column11194"/>
    <tableColumn id="11211" xr3:uid="{91975BD6-2502-4436-9AC7-C0BBF7312B97}" name="Column11195"/>
    <tableColumn id="11212" xr3:uid="{E2B315BC-7FEC-4EA5-8432-9884557DF250}" name="Column11196"/>
    <tableColumn id="11213" xr3:uid="{C57FF6E7-79B9-43CD-A429-5D4F88FE007B}" name="Column11197"/>
    <tableColumn id="11214" xr3:uid="{2FBDDDC4-C324-4086-B52D-F855F850F725}" name="Column11198"/>
    <tableColumn id="11215" xr3:uid="{5F6DEFDE-F201-489C-AB29-F28B2C3233D7}" name="Column11199"/>
    <tableColumn id="11216" xr3:uid="{B0C86251-5E07-473E-BA9B-BA9EA861FAB6}" name="Column11200"/>
    <tableColumn id="11217" xr3:uid="{D565558E-0AE0-44F1-B961-F934EDD28438}" name="Column11201"/>
    <tableColumn id="11218" xr3:uid="{9FD04432-C197-48AD-8FF3-0C61CD8DCE7E}" name="Column11202"/>
    <tableColumn id="11219" xr3:uid="{2F433B08-29D8-4182-A6CF-0E719D66E997}" name="Column11203"/>
    <tableColumn id="11220" xr3:uid="{00C35986-EB66-4F76-8FF8-AAFAB13271FA}" name="Column11204"/>
    <tableColumn id="11221" xr3:uid="{45D17664-29D7-4594-B057-5D51AF701639}" name="Column11205"/>
    <tableColumn id="11222" xr3:uid="{D9621048-1FC6-486A-B36C-CE2E40847F7E}" name="Column11206"/>
    <tableColumn id="11223" xr3:uid="{98FBC9C7-51B1-4881-A7FA-99BCB7CBAD8E}" name="Column11207"/>
    <tableColumn id="11224" xr3:uid="{BA3F3010-9E5A-44DB-BE10-EA10FB558E27}" name="Column11208"/>
    <tableColumn id="11225" xr3:uid="{5F8C8C02-54CF-414A-AB6E-FD7895678481}" name="Column11209"/>
    <tableColumn id="11226" xr3:uid="{BF2899C7-B5BE-4CF4-A0D7-5F54FC9BE85E}" name="Column11210"/>
    <tableColumn id="11227" xr3:uid="{71678819-62AA-4192-AFF5-243B9DB2236F}" name="Column11211"/>
    <tableColumn id="11228" xr3:uid="{8782FA28-C97C-4E6F-813B-A593A25A902D}" name="Column11212"/>
    <tableColumn id="11229" xr3:uid="{4D0E7A27-9588-4A8C-9A4E-9D875E2C6E73}" name="Column11213"/>
    <tableColumn id="11230" xr3:uid="{D5E1564D-1045-4187-B5ED-8E2B8F89948F}" name="Column11214"/>
    <tableColumn id="11231" xr3:uid="{FD246B2F-68F2-4DDD-8C51-57A4286B9B6C}" name="Column11215"/>
    <tableColumn id="11232" xr3:uid="{FABB2A59-18C5-4085-860D-AC0A9542F044}" name="Column11216"/>
    <tableColumn id="11233" xr3:uid="{65BC40AD-B0CA-4B63-9AF9-CB4DC13FC327}" name="Column11217"/>
    <tableColumn id="11234" xr3:uid="{9A7BEC21-AA48-4B92-B2D7-A204CF914888}" name="Column11218"/>
    <tableColumn id="11235" xr3:uid="{C37FA389-1C04-44CC-BC69-F6EB59FB0520}" name="Column11219"/>
    <tableColumn id="11236" xr3:uid="{C79F5A16-837C-4CEA-85BC-0E1D77B89825}" name="Column11220"/>
    <tableColumn id="11237" xr3:uid="{152AF103-98F7-4581-9F90-A1FD634F3AEE}" name="Column11221"/>
    <tableColumn id="11238" xr3:uid="{CF4E3EAD-8FA3-4384-B8D2-AC08C52FBCA3}" name="Column11222"/>
    <tableColumn id="11239" xr3:uid="{2D4E3AC0-8AB4-4F9C-9D8A-33A5E609ED37}" name="Column11223"/>
    <tableColumn id="11240" xr3:uid="{16F9EF8C-4D40-4C7E-884C-3096621F53BC}" name="Column11224"/>
    <tableColumn id="11241" xr3:uid="{1F79A56F-1DDF-4DEA-B5C0-3C0D771B22FC}" name="Column11225"/>
    <tableColumn id="11242" xr3:uid="{B1BDB1AB-6553-4DD0-B952-612CA83CCCC1}" name="Column11226"/>
    <tableColumn id="11243" xr3:uid="{4F4C171D-26EC-4030-A209-057431C6D82E}" name="Column11227"/>
    <tableColumn id="11244" xr3:uid="{AFD113B7-9407-4E2E-A690-A4A51E09C9D5}" name="Column11228"/>
    <tableColumn id="11245" xr3:uid="{4FF9314E-3638-492F-A6AD-34B0E843E4D5}" name="Column11229"/>
    <tableColumn id="11246" xr3:uid="{8661F2A0-63A2-4EE0-A02F-9126F32C0DAF}" name="Column11230"/>
    <tableColumn id="11247" xr3:uid="{0D4ED100-45CC-4095-887A-47743A8EDC97}" name="Column11231"/>
    <tableColumn id="11248" xr3:uid="{2BFEABE7-9161-409E-81C2-2E3A3F03F009}" name="Column11232"/>
    <tableColumn id="11249" xr3:uid="{A70FBB4F-2C5A-4E65-8917-68B1358965BA}" name="Column11233"/>
    <tableColumn id="11250" xr3:uid="{937EF0A1-0D6B-41A7-871B-DE33ACF998C5}" name="Column11234"/>
    <tableColumn id="11251" xr3:uid="{823373CB-1EE9-4010-8DBA-47409CA19F7B}" name="Column11235"/>
    <tableColumn id="11252" xr3:uid="{CF5752E8-9283-4E43-A8DB-398A1D0C4D3C}" name="Column11236"/>
    <tableColumn id="11253" xr3:uid="{0B18BB14-51D9-4A8F-95E4-660EC297F049}" name="Column11237"/>
    <tableColumn id="11254" xr3:uid="{FDD5139E-A4F3-4E25-BE0D-520768BBA5C2}" name="Column11238"/>
    <tableColumn id="11255" xr3:uid="{43BE0178-750F-43D7-A841-A520CBCA5F2A}" name="Column11239"/>
    <tableColumn id="11256" xr3:uid="{B462910F-1F6D-418A-98C2-3F159EFFBE57}" name="Column11240"/>
    <tableColumn id="11257" xr3:uid="{08875547-6A60-45E2-8590-E05A6493CE6F}" name="Column11241"/>
    <tableColumn id="11258" xr3:uid="{BF5A4E3D-56F6-43B4-8074-7B138C4BC5C6}" name="Column11242"/>
    <tableColumn id="11259" xr3:uid="{842193EC-6DEC-4F57-A00B-BAE5DA731C7B}" name="Column11243"/>
    <tableColumn id="11260" xr3:uid="{11648CAA-C4C6-4B81-B2F3-20ADDEBEC8BB}" name="Column11244"/>
    <tableColumn id="11261" xr3:uid="{26F41AD0-C76F-4AF9-AB95-271E99DBD21A}" name="Column11245"/>
    <tableColumn id="11262" xr3:uid="{24945581-5A8F-46FD-9CF1-7EFFE9D9BB79}" name="Column11246"/>
    <tableColumn id="11263" xr3:uid="{E6DB722A-355F-404B-83EC-35E694D41CDF}" name="Column11247"/>
    <tableColumn id="11264" xr3:uid="{C9919FBB-5F92-456F-8435-6411E803B92F}" name="Column11248"/>
    <tableColumn id="11265" xr3:uid="{1272F0EA-57AD-40CF-9756-7D69BE049D85}" name="Column11249"/>
    <tableColumn id="11266" xr3:uid="{F4BC3C42-ED9C-4C7C-B487-4048B78B65ED}" name="Column11250"/>
    <tableColumn id="11267" xr3:uid="{18919117-C71D-473F-897D-576630CE7107}" name="Column11251"/>
    <tableColumn id="11268" xr3:uid="{A92E8C5C-B27A-41E9-8963-234362764B61}" name="Column11252"/>
    <tableColumn id="11269" xr3:uid="{E67DB066-83AC-45E9-936E-2D9B7F9B04B2}" name="Column11253"/>
    <tableColumn id="11270" xr3:uid="{2FAEBEB0-8F90-47A1-AB4E-D1C76B477913}" name="Column11254"/>
    <tableColumn id="11271" xr3:uid="{B83287CE-1785-4805-AE9C-7FE619D8D5B1}" name="Column11255"/>
    <tableColumn id="11272" xr3:uid="{CD3C87F9-3D1E-4218-AC4F-61B8F6772C09}" name="Column11256"/>
    <tableColumn id="11273" xr3:uid="{A88302E3-E9EB-47DC-8261-F1E12182BC8A}" name="Column11257"/>
    <tableColumn id="11274" xr3:uid="{F88AFFDC-E7C3-41A5-AE3B-D55257421928}" name="Column11258"/>
    <tableColumn id="11275" xr3:uid="{3415BED7-2977-43A0-AE99-9A1B4449490F}" name="Column11259"/>
    <tableColumn id="11276" xr3:uid="{C289BAFF-D595-4807-AD16-DF26E54F7FA8}" name="Column11260"/>
    <tableColumn id="11277" xr3:uid="{8AD80844-6B6C-4182-8DF9-51CB18F35715}" name="Column11261"/>
    <tableColumn id="11278" xr3:uid="{93C39776-08BF-454D-A069-B030C8D06D96}" name="Column11262"/>
    <tableColumn id="11279" xr3:uid="{F153008B-6AB0-46F4-937C-335C63622506}" name="Column11263"/>
    <tableColumn id="11280" xr3:uid="{FB1D012C-1459-42C6-9EAC-629C21FA6FAC}" name="Column11264"/>
    <tableColumn id="11281" xr3:uid="{10A889C7-AF3C-4A43-B15F-3F47E3757451}" name="Column11265"/>
    <tableColumn id="11282" xr3:uid="{1FE56912-73AC-4127-93B2-E7A5190E822B}" name="Column11266"/>
    <tableColumn id="11283" xr3:uid="{30D038E1-BF49-462E-9349-BDE8A03F5D2D}" name="Column11267"/>
    <tableColumn id="11284" xr3:uid="{FFCB90D7-2A6C-4664-8BE3-F0A4021E3A56}" name="Column11268"/>
    <tableColumn id="11285" xr3:uid="{32328CF2-EF13-435C-B9F9-5DC95F5A1AC2}" name="Column11269"/>
    <tableColumn id="11286" xr3:uid="{11F7EF2D-1FE7-4637-9E36-74D480B1F917}" name="Column11270"/>
    <tableColumn id="11287" xr3:uid="{99A27E6D-18DF-4809-9A95-2E74FE494496}" name="Column11271"/>
    <tableColumn id="11288" xr3:uid="{9429D49F-F737-4438-B910-F502BA10461F}" name="Column11272"/>
    <tableColumn id="11289" xr3:uid="{D0DFF8E8-4E51-4EA5-8638-F9D383DAFCB3}" name="Column11273"/>
    <tableColumn id="11290" xr3:uid="{527DC94C-4584-4565-A010-F5D0D7536232}" name="Column11274"/>
    <tableColumn id="11291" xr3:uid="{5CB43C8E-EF36-4D83-875B-D09098B2DC69}" name="Column11275"/>
    <tableColumn id="11292" xr3:uid="{F005F2F7-B7F2-4ABF-B8F8-47A493E1BDE2}" name="Column11276"/>
    <tableColumn id="11293" xr3:uid="{3351C178-8B45-430D-A2D6-7EC4C18B2CE0}" name="Column11277"/>
    <tableColumn id="11294" xr3:uid="{D0410B6F-95F1-4A5D-8CC3-07F16C62D8FD}" name="Column11278"/>
    <tableColumn id="11295" xr3:uid="{1E59D415-C395-436C-A3BF-50F3DB34BD95}" name="Column11279"/>
    <tableColumn id="11296" xr3:uid="{89B4A588-1EB7-4359-BCAE-DCAE19BF5B8A}" name="Column11280"/>
    <tableColumn id="11297" xr3:uid="{384304BF-75EC-4DB3-B61F-D8EDAB8625DF}" name="Column11281"/>
    <tableColumn id="11298" xr3:uid="{D519EEDA-A714-4200-9B6F-EE33FC90A45E}" name="Column11282"/>
    <tableColumn id="11299" xr3:uid="{93CD05EF-B3D8-4AEB-BFAA-366370047C88}" name="Column11283"/>
    <tableColumn id="11300" xr3:uid="{460FC65B-2BB2-4CA6-B277-64EE9E249507}" name="Column11284"/>
    <tableColumn id="11301" xr3:uid="{20D882D5-7BE1-454D-A1DC-77771E52F2E3}" name="Column11285"/>
    <tableColumn id="11302" xr3:uid="{2E55B48A-959F-45F2-A375-97A193EC494D}" name="Column11286"/>
    <tableColumn id="11303" xr3:uid="{B5054B4E-5F2F-4294-ACE8-8BB42E60C95A}" name="Column11287"/>
    <tableColumn id="11304" xr3:uid="{8F14624E-4BE0-4F17-9F91-B8298DBF1433}" name="Column11288"/>
    <tableColumn id="11305" xr3:uid="{401670DC-6D7F-4286-BAC3-F52662C390A9}" name="Column11289"/>
    <tableColumn id="11306" xr3:uid="{A0DE1872-59AB-4D75-8BA2-08B66659479C}" name="Column11290"/>
    <tableColumn id="11307" xr3:uid="{89B1D0DB-1574-43A1-80D3-01DBC69B49A4}" name="Column11291"/>
    <tableColumn id="11308" xr3:uid="{728144AD-231C-4C20-BA80-4C5D25C09014}" name="Column11292"/>
    <tableColumn id="11309" xr3:uid="{B4845634-C7F2-4BDB-9DF1-6992B7C6ADE8}" name="Column11293"/>
    <tableColumn id="11310" xr3:uid="{C56D81AA-40D6-41DD-BBC4-BFEAF98E304D}" name="Column11294"/>
    <tableColumn id="11311" xr3:uid="{6C6F49B1-5A8C-40EA-B64F-D325DAEBAB33}" name="Column11295"/>
    <tableColumn id="11312" xr3:uid="{43570997-077A-478B-9C94-548566AFE943}" name="Column11296"/>
    <tableColumn id="11313" xr3:uid="{0B99E822-2EAB-4CE3-B8A8-3C1DF8DDAC1F}" name="Column11297"/>
    <tableColumn id="11314" xr3:uid="{B791880E-A594-42FC-8B51-24D297247CD7}" name="Column11298"/>
    <tableColumn id="11315" xr3:uid="{D001CF9E-7749-4D3C-8AEA-D1FDEC204A76}" name="Column11299"/>
    <tableColumn id="11316" xr3:uid="{10DB6A20-551D-49FD-AC06-BBE85ED7B6E3}" name="Column11300"/>
    <tableColumn id="11317" xr3:uid="{E4C0CFAF-4D14-47DA-998E-31A28F30D696}" name="Column11301"/>
    <tableColumn id="11318" xr3:uid="{4CBA70CE-88B0-44E9-8E4B-F09DF215320E}" name="Column11302"/>
    <tableColumn id="11319" xr3:uid="{9ECD9508-F92B-469B-B624-8DD370B1925C}" name="Column11303"/>
    <tableColumn id="11320" xr3:uid="{3430EBCB-6199-442E-A964-40AC49F83303}" name="Column11304"/>
    <tableColumn id="11321" xr3:uid="{54FBD637-390E-4C7F-AC7C-F75EE955B89F}" name="Column11305"/>
    <tableColumn id="11322" xr3:uid="{22D6980F-DB72-43C0-9450-EAC3E9554DEE}" name="Column11306"/>
    <tableColumn id="11323" xr3:uid="{8D836286-8157-42CD-94F2-C9980133B4A1}" name="Column11307"/>
    <tableColumn id="11324" xr3:uid="{5AE0D923-5328-4BED-84E8-8A0ABFD379EF}" name="Column11308"/>
    <tableColumn id="11325" xr3:uid="{7998046F-2044-4603-8D0E-8B0297D4862D}" name="Column11309"/>
    <tableColumn id="11326" xr3:uid="{39C75333-31CC-4319-A530-7E49B4F7002A}" name="Column11310"/>
    <tableColumn id="11327" xr3:uid="{5EF5434E-2672-49E7-95F9-7F6F12AABF39}" name="Column11311"/>
    <tableColumn id="11328" xr3:uid="{83D3217D-CE49-4723-8672-D32A259D5E32}" name="Column11312"/>
    <tableColumn id="11329" xr3:uid="{B6A5CA5D-A5DB-4A45-96D6-683B691F7410}" name="Column11313"/>
    <tableColumn id="11330" xr3:uid="{973FE9FA-80DD-4230-88A1-79A15DACF603}" name="Column11314"/>
    <tableColumn id="11331" xr3:uid="{2E41BCAF-AD65-4663-A4CB-EAF6151154AE}" name="Column11315"/>
    <tableColumn id="11332" xr3:uid="{4B70AA74-0F84-4A0D-B31A-5E04BCDC1212}" name="Column11316"/>
    <tableColumn id="11333" xr3:uid="{900B8615-8BE9-4C9C-A6E7-7DE9D68E9C0D}" name="Column11317"/>
    <tableColumn id="11334" xr3:uid="{91521D86-526B-43B7-9305-CDA496874C25}" name="Column11318"/>
    <tableColumn id="11335" xr3:uid="{9B0446F7-DA99-4F69-8CD4-9E075C4CCED2}" name="Column11319"/>
    <tableColumn id="11336" xr3:uid="{AAA445C6-28F9-4F4A-8E9A-DED313639C5F}" name="Column11320"/>
    <tableColumn id="11337" xr3:uid="{70F80F75-2B1D-46D4-82F4-F93C0E9830F8}" name="Column11321"/>
    <tableColumn id="11338" xr3:uid="{410B07A9-9EDA-4C8F-81D0-DE7DC88CC2FF}" name="Column11322"/>
    <tableColumn id="11339" xr3:uid="{576EF51C-A460-4F91-9147-8461C928BAC4}" name="Column11323"/>
    <tableColumn id="11340" xr3:uid="{5BDC3E5D-5258-4497-9FE7-2782799B0783}" name="Column11324"/>
    <tableColumn id="11341" xr3:uid="{03B9E6DE-A1B6-4364-B06F-05E7FC716EDA}" name="Column11325"/>
    <tableColumn id="11342" xr3:uid="{8A792C40-F647-4231-8BD4-7F1177A7AEA8}" name="Column11326"/>
    <tableColumn id="11343" xr3:uid="{4DA4447F-A453-46BD-A6AE-688C17E7D4E4}" name="Column11327"/>
    <tableColumn id="11344" xr3:uid="{FF4456BC-D613-42DD-937C-FCB9BDE568CF}" name="Column11328"/>
    <tableColumn id="11345" xr3:uid="{08EA8911-09F1-4FDD-A3FF-892E511351A3}" name="Column11329"/>
    <tableColumn id="11346" xr3:uid="{4FFC4D8F-43D9-4411-8966-88933876F593}" name="Column11330"/>
    <tableColumn id="11347" xr3:uid="{06CB897F-4F2E-4FE5-A7BF-C0B21DB23DF4}" name="Column11331"/>
    <tableColumn id="11348" xr3:uid="{6796CB11-D3E6-45F6-874F-74E0FC06C70C}" name="Column11332"/>
    <tableColumn id="11349" xr3:uid="{E5BB7A5E-ECFC-4565-9341-F2B6B0195BA5}" name="Column11333"/>
    <tableColumn id="11350" xr3:uid="{2B37A3A2-045E-41B7-8D79-9E371E837EDD}" name="Column11334"/>
    <tableColumn id="11351" xr3:uid="{6744431C-5B10-4917-9D9A-6C2C995897AA}" name="Column11335"/>
    <tableColumn id="11352" xr3:uid="{8411F12D-8530-462C-8AD7-2028AD6F5051}" name="Column11336"/>
    <tableColumn id="11353" xr3:uid="{C750CAA3-8E1F-458C-9BCC-C695FA78D604}" name="Column11337"/>
    <tableColumn id="11354" xr3:uid="{9747A515-0FBC-4964-9C0E-CE8B620220EE}" name="Column11338"/>
    <tableColumn id="11355" xr3:uid="{3A8618C5-6F2C-497A-BA80-FB322FE89E5C}" name="Column11339"/>
    <tableColumn id="11356" xr3:uid="{D5E187A8-FED4-4E8C-8AA1-D5FF570DFC34}" name="Column11340"/>
    <tableColumn id="11357" xr3:uid="{124491CE-A1DC-4005-AC4F-863C3557761B}" name="Column11341"/>
    <tableColumn id="11358" xr3:uid="{429A9EBB-F4AE-4BF0-AE44-5790BA9AB84A}" name="Column11342"/>
    <tableColumn id="11359" xr3:uid="{B4F27BBA-0042-4F5C-8320-29A7148603B2}" name="Column11343"/>
    <tableColumn id="11360" xr3:uid="{A74D2DE0-7312-4C91-8688-5BADF2028234}" name="Column11344"/>
    <tableColumn id="11361" xr3:uid="{6516FEF2-5B11-4067-BD74-319070F7866D}" name="Column11345"/>
    <tableColumn id="11362" xr3:uid="{AED5D113-10A1-4405-9636-C9ED8E89A9F8}" name="Column11346"/>
    <tableColumn id="11363" xr3:uid="{6E293024-4413-415E-B735-D67B7D6A1BFA}" name="Column11347"/>
    <tableColumn id="11364" xr3:uid="{F80CF59E-AA11-41DD-875F-B3F408FF6504}" name="Column11348"/>
    <tableColumn id="11365" xr3:uid="{77B7750E-0FBC-4823-9E81-C1F88E47C3C5}" name="Column11349"/>
    <tableColumn id="11366" xr3:uid="{13291AA7-4B72-43CC-AF6D-B29B1B6B4F4E}" name="Column11350"/>
    <tableColumn id="11367" xr3:uid="{4F5497AB-9530-4F48-8D84-301EE7402A4A}" name="Column11351"/>
    <tableColumn id="11368" xr3:uid="{8C82B148-B803-4B12-87B2-54BD3F575D35}" name="Column11352"/>
    <tableColumn id="11369" xr3:uid="{D33AE506-FFD3-4208-95A8-6309F00A11BD}" name="Column11353"/>
    <tableColumn id="11370" xr3:uid="{26473566-8801-434F-BCF2-CB37AEC63853}" name="Column11354"/>
    <tableColumn id="11371" xr3:uid="{0955DFB5-3F2C-442D-9644-6219D374C4A9}" name="Column11355"/>
    <tableColumn id="11372" xr3:uid="{BAA3C622-D359-460B-8DF9-97876EA0A766}" name="Column11356"/>
    <tableColumn id="11373" xr3:uid="{EBC15098-A63D-40CC-9EB4-915D9EED8372}" name="Column11357"/>
    <tableColumn id="11374" xr3:uid="{8620FED3-EF6F-41B3-8F21-0687446FBB81}" name="Column11358"/>
    <tableColumn id="11375" xr3:uid="{A443C67F-2E0E-4995-BA15-D98B58021576}" name="Column11359"/>
    <tableColumn id="11376" xr3:uid="{6D0BDD09-9148-46C7-A7CF-0A3709343620}" name="Column11360"/>
    <tableColumn id="11377" xr3:uid="{F92814CF-F592-46DE-B31B-B07465EA56B0}" name="Column11361"/>
    <tableColumn id="11378" xr3:uid="{1C725A42-98BE-43F0-9D59-3DC5E17698BA}" name="Column11362"/>
    <tableColumn id="11379" xr3:uid="{FE6706AF-844D-429A-8F4F-B2797F752FA7}" name="Column11363"/>
    <tableColumn id="11380" xr3:uid="{03ED23F4-D2A5-409E-BE0F-218C80D746EA}" name="Column11364"/>
    <tableColumn id="11381" xr3:uid="{A061ECBC-5C3C-4BF6-A74D-F54FFA558815}" name="Column11365"/>
    <tableColumn id="11382" xr3:uid="{B59B0861-836E-40A8-8CBA-473041C3A601}" name="Column11366"/>
    <tableColumn id="11383" xr3:uid="{661B6110-9F05-4D53-85C2-A08679A158B5}" name="Column11367"/>
    <tableColumn id="11384" xr3:uid="{CAAFCE17-DFE2-4A8C-A3A3-EDAB6E3BAA75}" name="Column11368"/>
    <tableColumn id="11385" xr3:uid="{AFB948BF-DBFF-49EB-98DC-DA0E289DCD46}" name="Column11369"/>
    <tableColumn id="11386" xr3:uid="{9B13E36F-1496-4773-9CF7-CF0F95D9E30E}" name="Column11370"/>
    <tableColumn id="11387" xr3:uid="{E601D3B4-3351-4296-AFF5-674B36012478}" name="Column11371"/>
    <tableColumn id="11388" xr3:uid="{5DF40B88-E6BC-4394-BF9E-B3DEA3004C15}" name="Column11372"/>
    <tableColumn id="11389" xr3:uid="{7F4E8525-A82A-4846-8EFC-39582C34A2B8}" name="Column11373"/>
    <tableColumn id="11390" xr3:uid="{94785490-2CA6-49DF-9B55-C3D1B6881D61}" name="Column11374"/>
    <tableColumn id="11391" xr3:uid="{7A5116CE-08CF-4622-A41A-CCF204806FA7}" name="Column11375"/>
    <tableColumn id="11392" xr3:uid="{2D02DAC5-3CBF-4096-B37B-DD1CDCD98A04}" name="Column11376"/>
    <tableColumn id="11393" xr3:uid="{5D03AE83-A6C5-4F23-BCD4-46513B4DBBE2}" name="Column11377"/>
    <tableColumn id="11394" xr3:uid="{46DCD4A2-EB9A-4F94-A760-C921F727DDFE}" name="Column11378"/>
    <tableColumn id="11395" xr3:uid="{DD0A1BD0-9892-462E-B68F-916084DEDEF2}" name="Column11379"/>
    <tableColumn id="11396" xr3:uid="{5DFE355C-1F9C-4DB7-8079-CA409A705C7D}" name="Column11380"/>
    <tableColumn id="11397" xr3:uid="{8F0B77AE-C9F4-40B7-8FCF-CFFF3B426686}" name="Column11381"/>
    <tableColumn id="11398" xr3:uid="{073C3DB7-E3C8-4CD3-B427-51DE83FEA4BD}" name="Column11382"/>
    <tableColumn id="11399" xr3:uid="{C0D1FA2C-CAE0-490A-A283-425E337C955F}" name="Column11383"/>
    <tableColumn id="11400" xr3:uid="{172F1C15-E03C-474C-84CD-9FF046C6B6D3}" name="Column11384"/>
    <tableColumn id="11401" xr3:uid="{C913E8C2-2562-4B89-A3E6-7367416B9DF2}" name="Column11385"/>
    <tableColumn id="11402" xr3:uid="{4A007B2B-7B0A-4C01-8431-6C71B79E13D9}" name="Column11386"/>
    <tableColumn id="11403" xr3:uid="{B258EECC-12DC-4CCD-A934-80BDEABB3CC2}" name="Column11387"/>
    <tableColumn id="11404" xr3:uid="{D102F197-2124-4D73-989B-B1F50D07D907}" name="Column11388"/>
    <tableColumn id="11405" xr3:uid="{1B62FEB9-FDC4-4518-83AA-3CFCC8127EFA}" name="Column11389"/>
    <tableColumn id="11406" xr3:uid="{559FACF4-3EF8-4AEE-AC74-87114FC5C5AF}" name="Column11390"/>
    <tableColumn id="11407" xr3:uid="{0B19A035-473D-4EA7-AF9F-4C3DC2C31DE6}" name="Column11391"/>
    <tableColumn id="11408" xr3:uid="{06CCF9BF-089C-4E84-A6DF-27029528F0C8}" name="Column11392"/>
    <tableColumn id="11409" xr3:uid="{069DABB8-F1B8-41D3-B757-516A53B4D1A1}" name="Column11393"/>
    <tableColumn id="11410" xr3:uid="{A989655A-DC34-482E-A12B-28FEFBD40009}" name="Column11394"/>
    <tableColumn id="11411" xr3:uid="{18271DC9-9187-47FB-9577-59CD8C44F581}" name="Column11395"/>
    <tableColumn id="11412" xr3:uid="{BDB0FEF5-23E8-44EB-BCE3-EFDC162C4726}" name="Column11396"/>
    <tableColumn id="11413" xr3:uid="{D9398FB2-345A-4A0C-950D-5A4BBE3571BA}" name="Column11397"/>
    <tableColumn id="11414" xr3:uid="{B4721B55-90E4-4E12-992A-1AB11BAB6E35}" name="Column11398"/>
    <tableColumn id="11415" xr3:uid="{5179516F-B956-451E-B462-CFC2CEA43A11}" name="Column11399"/>
    <tableColumn id="11416" xr3:uid="{00A78FF0-11BC-44FA-95ED-8A80719F4CDE}" name="Column11400"/>
    <tableColumn id="11417" xr3:uid="{B4C0796B-380E-43A9-BA49-99E82DC7FF73}" name="Column11401"/>
    <tableColumn id="11418" xr3:uid="{22282DD7-A012-426E-94EF-E006EB6EEE45}" name="Column11402"/>
    <tableColumn id="11419" xr3:uid="{5C184EC4-858F-4955-BEAC-C1F66DDA3DCC}" name="Column11403"/>
    <tableColumn id="11420" xr3:uid="{2D994A74-6B32-4305-AB29-038106BD4A4C}" name="Column11404"/>
    <tableColumn id="11421" xr3:uid="{F75BD12B-E37A-4775-8923-62D3BE5722A9}" name="Column11405"/>
    <tableColumn id="11422" xr3:uid="{9EFD8773-2700-4590-AC34-8311CD25865A}" name="Column11406"/>
    <tableColumn id="11423" xr3:uid="{9BAEBC72-8DED-4147-8083-6B56828EDB4C}" name="Column11407"/>
    <tableColumn id="11424" xr3:uid="{783CEB4C-1A28-4741-A397-CA100AA305DA}" name="Column11408"/>
    <tableColumn id="11425" xr3:uid="{CFEDA27D-C2C2-481A-AC98-BED5FAC5F67C}" name="Column11409"/>
    <tableColumn id="11426" xr3:uid="{52A00EAE-A8D4-4CD4-8A08-C69241B9B5A9}" name="Column11410"/>
    <tableColumn id="11427" xr3:uid="{ACABBF2F-6CD6-41D4-A0A9-3ADC9D3CD09A}" name="Column11411"/>
    <tableColumn id="11428" xr3:uid="{D6D34E2C-5FE7-4C37-9F9B-EF7DD689D57B}" name="Column11412"/>
    <tableColumn id="11429" xr3:uid="{A307A379-1244-498C-B141-EDF9A88AF6EA}" name="Column11413"/>
    <tableColumn id="11430" xr3:uid="{8778CC13-4227-4571-A5F2-30FEB2F34A5B}" name="Column11414"/>
    <tableColumn id="11431" xr3:uid="{78F76364-6359-4487-9349-8CC789B95864}" name="Column11415"/>
    <tableColumn id="11432" xr3:uid="{AF0ED756-121F-46C0-9C71-3F8D31FFD918}" name="Column11416"/>
    <tableColumn id="11433" xr3:uid="{2A6D66BA-C2A0-48C9-A5D0-42B983A6DEB7}" name="Column11417"/>
    <tableColumn id="11434" xr3:uid="{7FFEF0F0-5693-4E51-BE00-2B1A01CBEC84}" name="Column11418"/>
    <tableColumn id="11435" xr3:uid="{F32307E9-EC32-470E-8401-05BB9B9DD7CE}" name="Column11419"/>
    <tableColumn id="11436" xr3:uid="{1046CCD2-5FF6-4E2A-B1EE-64B32A6A1809}" name="Column11420"/>
    <tableColumn id="11437" xr3:uid="{0FA3574F-446A-48D6-994A-45579422BD09}" name="Column11421"/>
    <tableColumn id="11438" xr3:uid="{F232375C-09A9-49EB-AFD8-5342C5F35676}" name="Column11422"/>
    <tableColumn id="11439" xr3:uid="{CBB0BB54-4C5A-44D5-AE5E-4DC2B4BDE644}" name="Column11423"/>
    <tableColumn id="11440" xr3:uid="{4952FB96-B934-4CA3-9713-AC53FCF2184D}" name="Column11424"/>
    <tableColumn id="11441" xr3:uid="{6A0760C5-E6C4-4B5A-B949-A8D0F1263C39}" name="Column11425"/>
    <tableColumn id="11442" xr3:uid="{CAD3264F-4E7D-4F6D-8F0C-6BFE33A399C5}" name="Column11426"/>
    <tableColumn id="11443" xr3:uid="{885E5DC0-AE42-40DC-90F2-E17B41FE9F2D}" name="Column11427"/>
    <tableColumn id="11444" xr3:uid="{DD9FD79A-BC80-4292-A945-1C17E59E560C}" name="Column11428"/>
    <tableColumn id="11445" xr3:uid="{79B90185-105F-4CB8-891D-8C5B70336AD9}" name="Column11429"/>
    <tableColumn id="11446" xr3:uid="{E02F03B9-4179-4E44-AFA8-9FA332320A59}" name="Column11430"/>
    <tableColumn id="11447" xr3:uid="{086513B8-5D7D-4BBB-A0DB-19D810564F86}" name="Column11431"/>
    <tableColumn id="11448" xr3:uid="{8E20CC76-FD30-42AA-8C51-AC0B5F53302F}" name="Column11432"/>
    <tableColumn id="11449" xr3:uid="{432666B3-5FEE-46E1-92F1-E9C46B91F01E}" name="Column11433"/>
    <tableColumn id="11450" xr3:uid="{597D6E1B-824A-41D5-9347-57DD6E99AE82}" name="Column11434"/>
    <tableColumn id="11451" xr3:uid="{C9A1D125-2127-486B-9E32-ADB6DE834887}" name="Column11435"/>
    <tableColumn id="11452" xr3:uid="{BA59EDCA-2C97-4724-9137-7735D3D10410}" name="Column11436"/>
    <tableColumn id="11453" xr3:uid="{61DBE025-0882-4A43-8E07-17769C85964B}" name="Column11437"/>
    <tableColumn id="11454" xr3:uid="{33045BBC-9850-44A5-90F5-59A8AA421B7E}" name="Column11438"/>
    <tableColumn id="11455" xr3:uid="{E2F7AACB-6358-4393-8AFE-B4688200FFC7}" name="Column11439"/>
    <tableColumn id="11456" xr3:uid="{AEBC648B-77A1-4827-B3B8-339E075385F8}" name="Column11440"/>
    <tableColumn id="11457" xr3:uid="{4C07C1FC-11CB-45C0-8830-03E8D19C77F1}" name="Column11441"/>
    <tableColumn id="11458" xr3:uid="{5B4D1913-DA24-494B-964F-930E3A6CC277}" name="Column11442"/>
    <tableColumn id="11459" xr3:uid="{65969BD5-4EFD-44B2-AECF-3CA804498C3D}" name="Column11443"/>
    <tableColumn id="11460" xr3:uid="{671F07CF-D749-48E1-8AD4-06DEA77A255A}" name="Column11444"/>
    <tableColumn id="11461" xr3:uid="{25B1D107-4ECF-42A0-BFE4-D8A4BCE74E8B}" name="Column11445"/>
    <tableColumn id="11462" xr3:uid="{A9CDF365-FBCE-4077-AE1F-79D3B437A6A8}" name="Column11446"/>
    <tableColumn id="11463" xr3:uid="{5A1F40E9-13EE-4ADA-9EE1-6AA54E24F536}" name="Column11447"/>
    <tableColumn id="11464" xr3:uid="{3556CF3D-8FEE-445D-8345-7B1836831E72}" name="Column11448"/>
    <tableColumn id="11465" xr3:uid="{CEAFBA17-8932-4369-B347-5FFD6B5848B2}" name="Column11449"/>
    <tableColumn id="11466" xr3:uid="{59A12E38-82C5-4E29-A6CC-441C980570EC}" name="Column11450"/>
    <tableColumn id="11467" xr3:uid="{BFC5457C-C8E8-4802-87A1-C195D1B9D0E5}" name="Column11451"/>
    <tableColumn id="11468" xr3:uid="{74B7E0B2-574E-4621-B1C7-D2BFB6EBAFF6}" name="Column11452"/>
    <tableColumn id="11469" xr3:uid="{60232228-CC44-4A65-802D-6FD2047BAC7E}" name="Column11453"/>
    <tableColumn id="11470" xr3:uid="{7DF158A8-2D8C-4625-B435-1A9507A7047A}" name="Column11454"/>
    <tableColumn id="11471" xr3:uid="{61790796-50C1-43DE-9666-33EB33F1AD7F}" name="Column11455"/>
    <tableColumn id="11472" xr3:uid="{D3B15A10-C7D0-4477-AB9C-69B98AFF0DDB}" name="Column11456"/>
    <tableColumn id="11473" xr3:uid="{8D028253-F4E6-4273-A079-DB06B1BD89B0}" name="Column11457"/>
    <tableColumn id="11474" xr3:uid="{8F8888AA-7DDC-425D-9D16-D5454914843C}" name="Column11458"/>
    <tableColumn id="11475" xr3:uid="{359D2916-9305-4A79-92BE-0D4111F5478B}" name="Column11459"/>
    <tableColumn id="11476" xr3:uid="{5A0CD0DA-93A1-455C-BCB0-408F730ADDE9}" name="Column11460"/>
    <tableColumn id="11477" xr3:uid="{DEC0FF4A-F1FC-4255-A22E-79E2530B20BD}" name="Column11461"/>
    <tableColumn id="11478" xr3:uid="{D8423CB0-7E59-4C58-98D8-A5BB4B224948}" name="Column11462"/>
    <tableColumn id="11479" xr3:uid="{260AD882-F1A4-4859-95CB-72D42E37C2C5}" name="Column11463"/>
    <tableColumn id="11480" xr3:uid="{F551CBCD-2016-4697-8A19-B08A09F913ED}" name="Column11464"/>
    <tableColumn id="11481" xr3:uid="{3667BE08-409A-422E-9B5F-CA965CB195BD}" name="Column11465"/>
    <tableColumn id="11482" xr3:uid="{7C55177A-5FF8-4F17-97D0-C14AF0652063}" name="Column11466"/>
    <tableColumn id="11483" xr3:uid="{B5F45BF3-95F1-4521-A38C-90375CC40CDC}" name="Column11467"/>
    <tableColumn id="11484" xr3:uid="{8828359A-0FA8-4F8E-9F38-20D8E101227F}" name="Column11468"/>
    <tableColumn id="11485" xr3:uid="{908E0B4B-EAC7-46B1-B2E7-CC13CE7C8FBB}" name="Column11469"/>
    <tableColumn id="11486" xr3:uid="{63A0DDAE-F1DF-43A3-A670-C99D4A18C79B}" name="Column11470"/>
    <tableColumn id="11487" xr3:uid="{69393832-2422-4001-89A3-DCAE2AD2D8B5}" name="Column11471"/>
    <tableColumn id="11488" xr3:uid="{AABC8736-DFC7-4832-9ED1-2D9A65C5988C}" name="Column11472"/>
    <tableColumn id="11489" xr3:uid="{363B738C-0881-4394-B797-AF7D44BEE49D}" name="Column11473"/>
    <tableColumn id="11490" xr3:uid="{4ED2B00F-44F5-4A3D-8C22-B2223505DA0B}" name="Column11474"/>
    <tableColumn id="11491" xr3:uid="{2ACD9CA9-13E2-43C8-A52D-CEA9FCE3C6CD}" name="Column11475"/>
    <tableColumn id="11492" xr3:uid="{0CC762C1-968C-4051-858B-BAAD580DACE8}" name="Column11476"/>
    <tableColumn id="11493" xr3:uid="{6DF92F11-D250-4A22-B246-3039D4109AEA}" name="Column11477"/>
    <tableColumn id="11494" xr3:uid="{BF93F722-9352-42C7-9368-3443335555D5}" name="Column11478"/>
    <tableColumn id="11495" xr3:uid="{4A09F600-0E3A-4B6D-8516-D1AC66BE56A6}" name="Column11479"/>
    <tableColumn id="11496" xr3:uid="{E90BD265-76D8-40B9-91E4-13FC3BCC4319}" name="Column11480"/>
    <tableColumn id="11497" xr3:uid="{4A7E3D31-B383-4C0D-ACEA-73B8B5BD969F}" name="Column11481"/>
    <tableColumn id="11498" xr3:uid="{34C216B0-91B1-4BE5-A307-6CB1BF16C7ED}" name="Column11482"/>
    <tableColumn id="11499" xr3:uid="{1FBCE4DB-1CC1-4ECB-99F0-B1B8D2D95575}" name="Column11483"/>
    <tableColumn id="11500" xr3:uid="{C5F28863-AD8F-4D14-8AC1-1A81578E4BF6}" name="Column11484"/>
    <tableColumn id="11501" xr3:uid="{B3C6DD60-7EFC-4A00-8152-608C6505EDDD}" name="Column11485"/>
    <tableColumn id="11502" xr3:uid="{DFAC5925-0E2F-4C0E-8A5D-633FA1828CD8}" name="Column11486"/>
    <tableColumn id="11503" xr3:uid="{F789AADE-9B6E-4BDF-BD4B-4147359EA0C5}" name="Column11487"/>
    <tableColumn id="11504" xr3:uid="{4CF846F8-E95D-483C-8EAA-5A9F85CBE8A9}" name="Column11488"/>
    <tableColumn id="11505" xr3:uid="{821E8F9F-EE24-4D31-8CB5-6C5A2442C52D}" name="Column11489"/>
    <tableColumn id="11506" xr3:uid="{8C22A680-2F5C-43BB-BD38-3FAF131C0B41}" name="Column11490"/>
    <tableColumn id="11507" xr3:uid="{1112C3C1-33F2-47F5-97D1-373628399F45}" name="Column11491"/>
    <tableColumn id="11508" xr3:uid="{278793A9-F237-48E7-AF3D-759B5F2B934A}" name="Column11492"/>
    <tableColumn id="11509" xr3:uid="{0762C786-B1FA-48CC-910E-F21418187107}" name="Column11493"/>
    <tableColumn id="11510" xr3:uid="{ED4048C3-A5F0-430D-A3C0-6333B4FE5F83}" name="Column11494"/>
    <tableColumn id="11511" xr3:uid="{105E5841-7A70-482D-A7A4-42C28C386540}" name="Column11495"/>
    <tableColumn id="11512" xr3:uid="{DF73FE12-9B41-4819-A696-5BD734C5F437}" name="Column11496"/>
    <tableColumn id="11513" xr3:uid="{B6C38620-E202-42C3-9ECB-FA0DBFDDE28D}" name="Column11497"/>
    <tableColumn id="11514" xr3:uid="{ECDC87D1-22CF-42F7-8178-4F3AFCECB0AD}" name="Column11498"/>
    <tableColumn id="11515" xr3:uid="{FA17EEBE-1E6D-442F-8314-703BB4685427}" name="Column11499"/>
    <tableColumn id="11516" xr3:uid="{3DD3F9B2-CFCD-4151-B421-B78CF18C4DDB}" name="Column11500"/>
    <tableColumn id="11517" xr3:uid="{5EFA2E96-7AA1-40D2-B66F-35E26DA31DA7}" name="Column11501"/>
    <tableColumn id="11518" xr3:uid="{8FC457BF-FB8F-4630-BDAA-81D8D1E857B1}" name="Column11502"/>
    <tableColumn id="11519" xr3:uid="{4B58859E-DFE8-489C-8D49-D8DFC390C71B}" name="Column11503"/>
    <tableColumn id="11520" xr3:uid="{BA57FCFA-CD16-4E7A-82CB-D56AD40896E8}" name="Column11504"/>
    <tableColumn id="11521" xr3:uid="{1426FADC-390F-4560-B9E8-96657DB04C87}" name="Column11505"/>
    <tableColumn id="11522" xr3:uid="{98B435DA-308B-40E6-AFD9-DDFBBF1F6137}" name="Column11506"/>
    <tableColumn id="11523" xr3:uid="{E26385F9-878F-4DAA-A368-1A836273C85B}" name="Column11507"/>
    <tableColumn id="11524" xr3:uid="{93296FFE-0FB1-45E9-91F4-1D2D03CD1A62}" name="Column11508"/>
    <tableColumn id="11525" xr3:uid="{48B8889F-D8A2-463C-9C95-E124D35806C6}" name="Column11509"/>
    <tableColumn id="11526" xr3:uid="{93ED2946-F559-452D-976C-EB9DDC700D53}" name="Column11510"/>
    <tableColumn id="11527" xr3:uid="{07E36DCC-210A-4336-9EB2-7010ED82139C}" name="Column11511"/>
    <tableColumn id="11528" xr3:uid="{ADA787BE-02B3-41EC-B27D-3013EE33FFA7}" name="Column11512"/>
    <tableColumn id="11529" xr3:uid="{AC3E2537-EB9F-453D-9735-7593F3B9BF8A}" name="Column11513"/>
    <tableColumn id="11530" xr3:uid="{83341137-01C8-4716-8AD4-F407F2EC458F}" name="Column11514"/>
    <tableColumn id="11531" xr3:uid="{5DB15897-6A4C-4FAE-8160-95C9ADDEFEF8}" name="Column11515"/>
    <tableColumn id="11532" xr3:uid="{AAE9E363-5D65-4500-95D0-B40EBF871C0E}" name="Column11516"/>
    <tableColumn id="11533" xr3:uid="{2B39D048-CF71-4021-AA79-A65BF09708A9}" name="Column11517"/>
    <tableColumn id="11534" xr3:uid="{06882FD2-326F-47CE-A3E5-226790457B57}" name="Column11518"/>
    <tableColumn id="11535" xr3:uid="{4C706354-C8B4-4F1B-AA92-7E2822CEAD2F}" name="Column11519"/>
    <tableColumn id="11536" xr3:uid="{6C8BF716-AAE4-407B-9B0F-E0B35B8C06C9}" name="Column11520"/>
    <tableColumn id="11537" xr3:uid="{563B7A66-9076-497D-8529-000812B37B93}" name="Column11521"/>
    <tableColumn id="11538" xr3:uid="{B3ADB11F-4451-47A6-8112-4EB942EB2ABA}" name="Column11522"/>
    <tableColumn id="11539" xr3:uid="{A05BC3ED-8A41-4724-8DE5-BAF299DE4151}" name="Column11523"/>
    <tableColumn id="11540" xr3:uid="{5F0878A1-E6E6-4015-918B-E283F077A88A}" name="Column11524"/>
    <tableColumn id="11541" xr3:uid="{476C39BE-76E3-4A3F-B86E-BE7AFF030EFE}" name="Column11525"/>
    <tableColumn id="11542" xr3:uid="{F4C0E677-43BF-47E2-9965-CFC3618B1EF1}" name="Column11526"/>
    <tableColumn id="11543" xr3:uid="{EDD77302-6EA6-4670-9A50-7199A1B6AEB4}" name="Column11527"/>
    <tableColumn id="11544" xr3:uid="{77BC61A8-D545-48FB-94E4-D3A81F6DDDA0}" name="Column11528"/>
    <tableColumn id="11545" xr3:uid="{3F2DADE6-DBB6-4B39-8637-A41250E80EAC}" name="Column11529"/>
    <tableColumn id="11546" xr3:uid="{5BBFDA1D-B05E-4536-92E7-1BEF17FF7701}" name="Column11530"/>
    <tableColumn id="11547" xr3:uid="{C084A3A2-6BA2-4FB0-93DE-A8DA4C239E28}" name="Column11531"/>
    <tableColumn id="11548" xr3:uid="{F6C9ED0F-FA4D-41F8-8AB1-D24E2AA73F6C}" name="Column11532"/>
    <tableColumn id="11549" xr3:uid="{758EC1D7-3C09-419D-936A-B59B6FFD6766}" name="Column11533"/>
    <tableColumn id="11550" xr3:uid="{E8045CF6-DFDF-444D-B997-233B6A5FEF7B}" name="Column11534"/>
    <tableColumn id="11551" xr3:uid="{1F147806-C93D-4DBD-BB0D-96BA6F88C99F}" name="Column11535"/>
    <tableColumn id="11552" xr3:uid="{F4D8E1D9-893E-4E7B-8706-6F7B19D16BA9}" name="Column11536"/>
    <tableColumn id="11553" xr3:uid="{B8A4F3E1-7475-42FA-8E56-E143D83528AE}" name="Column11537"/>
    <tableColumn id="11554" xr3:uid="{850A208E-FB7B-465A-814C-722E32BC6643}" name="Column11538"/>
    <tableColumn id="11555" xr3:uid="{8C0200E7-0BCF-4A7D-A01A-07B750C84238}" name="Column11539"/>
    <tableColumn id="11556" xr3:uid="{1922A5F6-4BD3-4CF6-AD91-E3D8E8908BBB}" name="Column11540"/>
    <tableColumn id="11557" xr3:uid="{E6C93584-F563-4B63-A0D0-C65DE270DF80}" name="Column11541"/>
    <tableColumn id="11558" xr3:uid="{A15B528B-EF3C-4697-AAB2-FD9C0FEB3DA5}" name="Column11542"/>
    <tableColumn id="11559" xr3:uid="{5BE412B3-B09B-4E41-B64C-94E7A2005B06}" name="Column11543"/>
    <tableColumn id="11560" xr3:uid="{E2152B7A-2BDF-4694-9DA1-B928DF0F2152}" name="Column11544"/>
    <tableColumn id="11561" xr3:uid="{DE002A6B-6486-4E6E-9969-12A9AB4A1ED6}" name="Column11545"/>
    <tableColumn id="11562" xr3:uid="{1AB463FA-D359-4662-B1EB-68B79624F7ED}" name="Column11546"/>
    <tableColumn id="11563" xr3:uid="{C66B27B1-47D8-49FB-8BB0-9D8DB22DD998}" name="Column11547"/>
    <tableColumn id="11564" xr3:uid="{E4DE3B0F-C9E8-4A6E-92C2-B2EB0983F0CE}" name="Column11548"/>
    <tableColumn id="11565" xr3:uid="{4F86454D-50AE-4325-A932-9DFA61F16B7A}" name="Column11549"/>
    <tableColumn id="11566" xr3:uid="{E5655011-EA27-478F-8DB5-772528CE09AA}" name="Column11550"/>
    <tableColumn id="11567" xr3:uid="{7C67818B-2C78-45E6-9667-5562AE17106F}" name="Column11551"/>
    <tableColumn id="11568" xr3:uid="{11635D64-B386-4F22-B401-A5F3A6B1544B}" name="Column11552"/>
    <tableColumn id="11569" xr3:uid="{601101A1-4F11-4E94-A372-BBBFDABA8E7D}" name="Column11553"/>
    <tableColumn id="11570" xr3:uid="{44E80EC4-96D3-4749-8129-E688A0FF6D3D}" name="Column11554"/>
    <tableColumn id="11571" xr3:uid="{378B23A9-A2F4-48A9-81F3-F045140E801E}" name="Column11555"/>
    <tableColumn id="11572" xr3:uid="{702D8E52-5273-4459-A977-4475272A5F6E}" name="Column11556"/>
    <tableColumn id="11573" xr3:uid="{59C9C5AB-DE37-4094-8273-0427DCAD1B8B}" name="Column11557"/>
    <tableColumn id="11574" xr3:uid="{7B49C7F4-9B41-4846-BFC7-84A0D653ED52}" name="Column11558"/>
    <tableColumn id="11575" xr3:uid="{AB3B0159-66E7-424B-A873-B63F63B2C3FF}" name="Column11559"/>
    <tableColumn id="11576" xr3:uid="{F5BD101D-A2BD-42F2-8A86-F3355BB131AB}" name="Column11560"/>
    <tableColumn id="11577" xr3:uid="{53CD4C30-BB1B-4CF6-8048-11B9A0756ECA}" name="Column11561"/>
    <tableColumn id="11578" xr3:uid="{F6A87ED8-8FAA-4662-B8EC-65033ECA3385}" name="Column11562"/>
    <tableColumn id="11579" xr3:uid="{5FBF8565-F709-466E-A933-525338D1E411}" name="Column11563"/>
    <tableColumn id="11580" xr3:uid="{6FEEA2BC-8716-4794-BF0E-389689F5E798}" name="Column11564"/>
    <tableColumn id="11581" xr3:uid="{CEEE5DAD-F3A9-406F-8734-0FA4CD6B9919}" name="Column11565"/>
    <tableColumn id="11582" xr3:uid="{7641CA3F-1341-4856-8A10-7530F7B8636E}" name="Column11566"/>
    <tableColumn id="11583" xr3:uid="{0C431F92-D88E-49E6-A8A9-0E667259EFC6}" name="Column11567"/>
    <tableColumn id="11584" xr3:uid="{CC7B2446-32DC-4A5D-8A44-EDFAA7ED91CB}" name="Column11568"/>
    <tableColumn id="11585" xr3:uid="{A2F141C5-30B4-4ABE-983A-4BCDB3B9ACC7}" name="Column11569"/>
    <tableColumn id="11586" xr3:uid="{FD155683-A83E-42BA-8F85-10E4351C6C8F}" name="Column11570"/>
    <tableColumn id="11587" xr3:uid="{AD1F53F7-BB9A-4049-BD54-986253815C05}" name="Column11571"/>
    <tableColumn id="11588" xr3:uid="{65BD5FC1-17CA-4CD4-9962-6FA0BD25925A}" name="Column11572"/>
    <tableColumn id="11589" xr3:uid="{3F549303-07B2-4990-A488-1ADDC7E31680}" name="Column11573"/>
    <tableColumn id="11590" xr3:uid="{2BEEF18C-5FC9-44E1-9377-93CDEC8F136F}" name="Column11574"/>
    <tableColumn id="11591" xr3:uid="{11C6F923-A894-4AF0-92EE-7F50961DA390}" name="Column11575"/>
    <tableColumn id="11592" xr3:uid="{A1CBBFAC-AB0C-4E78-BC36-1897E9393C4B}" name="Column11576"/>
    <tableColumn id="11593" xr3:uid="{6A0F6A40-F23D-4071-9419-62EB9FD2DB3F}" name="Column11577"/>
    <tableColumn id="11594" xr3:uid="{12F9C1A3-AE1C-4495-94EA-430C7E9DCF47}" name="Column11578"/>
    <tableColumn id="11595" xr3:uid="{D06FAC1F-2B7F-4E65-A15F-1212359CFD4E}" name="Column11579"/>
    <tableColumn id="11596" xr3:uid="{FF1A7D42-4F92-41D7-8020-0639A7D4B40D}" name="Column11580"/>
    <tableColumn id="11597" xr3:uid="{59257846-00C7-494C-9667-9D97CF4234A9}" name="Column11581"/>
    <tableColumn id="11598" xr3:uid="{023F24F9-F67A-4E67-B4EF-7E72FED99D67}" name="Column11582"/>
    <tableColumn id="11599" xr3:uid="{D5A138D9-6148-4A94-B57B-C90A27000033}" name="Column11583"/>
    <tableColumn id="11600" xr3:uid="{1B109051-1CB3-4F31-B483-1817B761EA09}" name="Column11584"/>
    <tableColumn id="11601" xr3:uid="{8E095EA1-4311-445B-892E-42C9A8DECAF1}" name="Column11585"/>
    <tableColumn id="11602" xr3:uid="{DB553CE5-6A58-4D81-B6A5-32BAD864A746}" name="Column11586"/>
    <tableColumn id="11603" xr3:uid="{34710272-205E-4712-BF99-AEE9E1928F40}" name="Column11587"/>
    <tableColumn id="11604" xr3:uid="{CA8BD380-A6C9-450A-8962-D9BA94805B97}" name="Column11588"/>
    <tableColumn id="11605" xr3:uid="{03A32ECD-AC2E-40BF-97A0-7D77FDF48B67}" name="Column11589"/>
    <tableColumn id="11606" xr3:uid="{BC91CCF5-E43E-417D-9DF6-0F0F048DD98B}" name="Column11590"/>
    <tableColumn id="11607" xr3:uid="{20EE0936-6471-4AE2-A7DB-9AFBA34DF7E1}" name="Column11591"/>
    <tableColumn id="11608" xr3:uid="{597BDE2E-A867-44B5-9D0B-D6B1BB20997F}" name="Column11592"/>
    <tableColumn id="11609" xr3:uid="{5593E76F-803B-477D-9792-4554DA1248AD}" name="Column11593"/>
    <tableColumn id="11610" xr3:uid="{04EDD722-E306-4930-A5FB-81F97CEFD771}" name="Column11594"/>
    <tableColumn id="11611" xr3:uid="{A6892A2C-7CA5-4D7D-9AC3-72E7B5077D0E}" name="Column11595"/>
    <tableColumn id="11612" xr3:uid="{E6900E9E-7B4E-4602-BC20-C368F6BA6249}" name="Column11596"/>
    <tableColumn id="11613" xr3:uid="{8CC5D3C6-D3D6-426D-BC7D-7511E19450D2}" name="Column11597"/>
    <tableColumn id="11614" xr3:uid="{AA64C651-E907-49B2-9749-BD51FCDCA91C}" name="Column11598"/>
    <tableColumn id="11615" xr3:uid="{85C4BD20-AC95-410E-82F3-2E927D8A5580}" name="Column11599"/>
    <tableColumn id="11616" xr3:uid="{5DAFCC13-72DA-4494-9868-2D30A4A6A162}" name="Column11600"/>
    <tableColumn id="11617" xr3:uid="{89F90F7B-D195-47A4-8618-9E4E7DB6A95D}" name="Column11601"/>
    <tableColumn id="11618" xr3:uid="{DB6843FF-17B9-4B97-8576-AD3311CB3938}" name="Column11602"/>
    <tableColumn id="11619" xr3:uid="{D79E867C-F530-4849-8DCD-9DA7A39E45F6}" name="Column11603"/>
    <tableColumn id="11620" xr3:uid="{B4FB8F4C-6EA4-4002-A256-A6D99D0C4C09}" name="Column11604"/>
    <tableColumn id="11621" xr3:uid="{323BB6F4-243E-4C07-9881-9A81EA071A9A}" name="Column11605"/>
    <tableColumn id="11622" xr3:uid="{7AA2C159-1E19-4596-A083-3DFCA3422CFF}" name="Column11606"/>
    <tableColumn id="11623" xr3:uid="{D33AF534-4FF5-4188-8DA2-239C372511AD}" name="Column11607"/>
    <tableColumn id="11624" xr3:uid="{0638B935-C5D2-4705-BEF6-DB953E188EFA}" name="Column11608"/>
    <tableColumn id="11625" xr3:uid="{A4E96231-1AD2-4F61-8E09-5CE6B80E074F}" name="Column11609"/>
    <tableColumn id="11626" xr3:uid="{F3D63B75-8501-44B6-A882-B6B6BC1814B5}" name="Column11610"/>
    <tableColumn id="11627" xr3:uid="{8E475178-D8B3-468F-A740-2E720F998EB1}" name="Column11611"/>
    <tableColumn id="11628" xr3:uid="{860B098A-AEBE-4513-A0E0-E4092BBF1635}" name="Column11612"/>
    <tableColumn id="11629" xr3:uid="{232CDC8A-1BF7-4F03-8BDA-240A6335008F}" name="Column11613"/>
    <tableColumn id="11630" xr3:uid="{EE90E1AF-32A9-42FE-BBD8-31B45D30188A}" name="Column11614"/>
    <tableColumn id="11631" xr3:uid="{1BDF926C-3CB7-41EF-BA6D-E5BBFC587988}" name="Column11615"/>
    <tableColumn id="11632" xr3:uid="{484BB0FC-5089-433F-B415-4F4E7AA48246}" name="Column11616"/>
    <tableColumn id="11633" xr3:uid="{CD75F747-8CF7-401D-BB8A-011F36229E1A}" name="Column11617"/>
    <tableColumn id="11634" xr3:uid="{CA141E97-0847-4403-B83C-FEAB632A57DB}" name="Column11618"/>
    <tableColumn id="11635" xr3:uid="{ECF2DBE1-E8F6-47F8-8F05-6E07DE9A4406}" name="Column11619"/>
    <tableColumn id="11636" xr3:uid="{F9DC4B23-A23E-4872-99A8-9912E43346D3}" name="Column11620"/>
    <tableColumn id="11637" xr3:uid="{6A8CD7ED-3D82-462D-9F76-0A6C885897EE}" name="Column11621"/>
    <tableColumn id="11638" xr3:uid="{BC25F0BA-0827-46DC-BD3F-48A8C3E94651}" name="Column11622"/>
    <tableColumn id="11639" xr3:uid="{57906A7D-2E72-4328-AC4D-225766ABC5DB}" name="Column11623"/>
    <tableColumn id="11640" xr3:uid="{2597E975-2AA7-4536-B2DB-B0CEDE964472}" name="Column11624"/>
    <tableColumn id="11641" xr3:uid="{54B25FE1-4AD9-4F28-9125-BAD54BBCF15B}" name="Column11625"/>
    <tableColumn id="11642" xr3:uid="{5F6E02A3-A137-4544-9775-071D24BDDE9B}" name="Column11626"/>
    <tableColumn id="11643" xr3:uid="{A4495E99-C5E4-4E77-9B6E-BA3E02EB9F27}" name="Column11627"/>
    <tableColumn id="11644" xr3:uid="{DACAA278-F775-418D-91BB-32D5D78C530E}" name="Column11628"/>
    <tableColumn id="11645" xr3:uid="{3C071601-3E2E-4763-9432-3EF9F88CCB13}" name="Column11629"/>
    <tableColumn id="11646" xr3:uid="{010C962C-6898-40C8-9E22-E7C3F71505D2}" name="Column11630"/>
    <tableColumn id="11647" xr3:uid="{3A04F5D7-1EEB-403E-B16A-5992E09E9F1B}" name="Column11631"/>
    <tableColumn id="11648" xr3:uid="{D3D3B36C-063A-4058-BA0A-1908FD180003}" name="Column11632"/>
    <tableColumn id="11649" xr3:uid="{BFBF2744-F2D2-45A0-A3A8-3D35D4128897}" name="Column11633"/>
    <tableColumn id="11650" xr3:uid="{4E45C028-C4EF-4DE2-ABC8-B4263F29074E}" name="Column11634"/>
    <tableColumn id="11651" xr3:uid="{C5FAC12E-3D0F-4F9F-AF7D-CBA31867EB37}" name="Column11635"/>
    <tableColumn id="11652" xr3:uid="{F51FFE6A-F5AC-42AE-8471-357D660D4664}" name="Column11636"/>
    <tableColumn id="11653" xr3:uid="{C14A0B72-E5D1-4B2E-AF9B-6787E1E4749B}" name="Column11637"/>
    <tableColumn id="11654" xr3:uid="{3C011B32-02A6-48B0-8D17-693E0856495E}" name="Column11638"/>
    <tableColumn id="11655" xr3:uid="{D16C6616-47CE-4ED3-9028-CAC155FEF0B2}" name="Column11639"/>
    <tableColumn id="11656" xr3:uid="{C5715E4D-2DC5-43C8-80CC-CA9E38C030F9}" name="Column11640"/>
    <tableColumn id="11657" xr3:uid="{8E7F4D21-C358-45EE-AF55-0ECCBDD3EC49}" name="Column11641"/>
    <tableColumn id="11658" xr3:uid="{A3E2BD2F-F97B-4D2D-80E3-5A8BD786616A}" name="Column11642"/>
    <tableColumn id="11659" xr3:uid="{BBA495BA-6960-4181-BDFD-E9F88B55F9E0}" name="Column11643"/>
    <tableColumn id="11660" xr3:uid="{043A6F55-F273-4990-B5C0-E7DD2E708932}" name="Column11644"/>
    <tableColumn id="11661" xr3:uid="{8D20B9F0-6EFC-45CB-93EF-D7E9B3D65CC9}" name="Column11645"/>
    <tableColumn id="11662" xr3:uid="{A775C1B2-014D-4E8F-AA0E-5FF302EE3E4C}" name="Column11646"/>
    <tableColumn id="11663" xr3:uid="{F0A7DA85-F29E-490C-AE95-99F8E0003E37}" name="Column11647"/>
    <tableColumn id="11664" xr3:uid="{A2F7C6FC-8C55-49C6-BD09-D8F62AB05D18}" name="Column11648"/>
    <tableColumn id="11665" xr3:uid="{DDF8C41A-7471-464F-92E1-9628579DF26D}" name="Column11649"/>
    <tableColumn id="11666" xr3:uid="{11C161BE-3194-418E-B71C-3433AA34C82D}" name="Column11650"/>
    <tableColumn id="11667" xr3:uid="{58E3B4C2-2769-41AC-9D87-71CF9B62FFD3}" name="Column11651"/>
    <tableColumn id="11668" xr3:uid="{D6724966-A3E5-4158-ABA0-D6EB2B31D56B}" name="Column11652"/>
    <tableColumn id="11669" xr3:uid="{76046CC8-B086-4094-A98B-A97164BC0D74}" name="Column11653"/>
    <tableColumn id="11670" xr3:uid="{939D71F5-0D51-4467-8E37-7466BA7E5CC0}" name="Column11654"/>
    <tableColumn id="11671" xr3:uid="{7A6C66D2-31A6-4D0B-A1CD-FD2207EF3515}" name="Column11655"/>
    <tableColumn id="11672" xr3:uid="{ECA4C99B-9AB8-4220-931A-41F001AF0112}" name="Column11656"/>
    <tableColumn id="11673" xr3:uid="{FBE5F566-C5BE-4F53-B47F-089774B673FD}" name="Column11657"/>
    <tableColumn id="11674" xr3:uid="{BA0EA08C-EFF6-496E-A306-1F827E372D51}" name="Column11658"/>
    <tableColumn id="11675" xr3:uid="{5AE9A3E5-B7EE-4793-8B59-991416B524B3}" name="Column11659"/>
    <tableColumn id="11676" xr3:uid="{C2B01E55-2847-46D6-82B9-FFD7E8EC8010}" name="Column11660"/>
    <tableColumn id="11677" xr3:uid="{E29B13E8-4B28-44AB-B78F-13F6D0750DB4}" name="Column11661"/>
    <tableColumn id="11678" xr3:uid="{F0628586-7CE6-49F5-BA3C-FE2ED556BE6B}" name="Column11662"/>
    <tableColumn id="11679" xr3:uid="{645D8DFC-8CEE-4537-887C-77F6604FA1C8}" name="Column11663"/>
    <tableColumn id="11680" xr3:uid="{92CDA7EE-5557-4429-8749-90DD1CC17808}" name="Column11664"/>
    <tableColumn id="11681" xr3:uid="{17E5A9ED-E095-451B-8258-560062DBC3AD}" name="Column11665"/>
    <tableColumn id="11682" xr3:uid="{AF7FCAC5-9D6D-4CEE-9EBA-FFC937354BEB}" name="Column11666"/>
    <tableColumn id="11683" xr3:uid="{B3847A3E-373F-43CC-8709-1C1C1B781C67}" name="Column11667"/>
    <tableColumn id="11684" xr3:uid="{812689BF-C9E5-4B3D-A136-AFA55C8C5EE1}" name="Column11668"/>
    <tableColumn id="11685" xr3:uid="{83AEFC40-3C1E-4B10-9A5F-4613BA100FFE}" name="Column11669"/>
    <tableColumn id="11686" xr3:uid="{F9441696-C9E1-459D-B996-AEABE0D19429}" name="Column11670"/>
    <tableColumn id="11687" xr3:uid="{BEB835B1-2A7F-4C21-8003-B0957D2E436A}" name="Column11671"/>
    <tableColumn id="11688" xr3:uid="{93E7FD2B-DCA7-4E93-B342-77A8B01E445E}" name="Column11672"/>
    <tableColumn id="11689" xr3:uid="{9696D669-75C3-4D0D-8C9C-54A6DC63C03C}" name="Column11673"/>
    <tableColumn id="11690" xr3:uid="{26138F31-1BA7-4DDD-92D4-1BA2608A9870}" name="Column11674"/>
    <tableColumn id="11691" xr3:uid="{4C21B23C-456A-4F5B-BFBA-ADBF2B667572}" name="Column11675"/>
    <tableColumn id="11692" xr3:uid="{5EC58B88-9BBC-4145-8E04-40CE2C180342}" name="Column11676"/>
    <tableColumn id="11693" xr3:uid="{E1440D31-40F2-4081-B0D2-3951CEF3BA76}" name="Column11677"/>
    <tableColumn id="11694" xr3:uid="{BBDC6E52-8CC3-4F1D-8517-F969EFA52005}" name="Column11678"/>
    <tableColumn id="11695" xr3:uid="{F038D286-38D5-406E-905C-69B9E72BD8F3}" name="Column11679"/>
    <tableColumn id="11696" xr3:uid="{51F17E68-E7F0-4FB1-AB4D-C3286F99BE94}" name="Column11680"/>
    <tableColumn id="11697" xr3:uid="{6036B03D-0848-4961-A6D5-2A9A376A9D04}" name="Column11681"/>
    <tableColumn id="11698" xr3:uid="{48ADFB27-B603-491E-B1F0-A6E3FC3ABBE2}" name="Column11682"/>
    <tableColumn id="11699" xr3:uid="{90862FEC-37F3-46DD-99A3-D15459DEB80B}" name="Column11683"/>
    <tableColumn id="11700" xr3:uid="{C43CC4FE-F2F1-4D4F-9B2F-A5D00F9EC1F7}" name="Column11684"/>
    <tableColumn id="11701" xr3:uid="{F418783D-9814-4D48-AE68-FC3A8A26AC15}" name="Column11685"/>
    <tableColumn id="11702" xr3:uid="{0BDD6F09-09EC-42FB-92AB-C32789531C0E}" name="Column11686"/>
    <tableColumn id="11703" xr3:uid="{8863CAB9-5C4D-409C-9231-1145E1D6195C}" name="Column11687"/>
    <tableColumn id="11704" xr3:uid="{9A33064C-C77D-455E-BA46-61C5F4EF4277}" name="Column11688"/>
    <tableColumn id="11705" xr3:uid="{9F1AEAEF-C9F3-4718-BB02-D83D25CC13F0}" name="Column11689"/>
    <tableColumn id="11706" xr3:uid="{2B27F7D6-09D1-4A09-8851-9AE8F43244F2}" name="Column11690"/>
    <tableColumn id="11707" xr3:uid="{3CE4C9C4-6C74-40C1-9127-9E25E1279963}" name="Column11691"/>
    <tableColumn id="11708" xr3:uid="{1ED118A3-0B27-41CF-AA4B-3300F154E4D2}" name="Column11692"/>
    <tableColumn id="11709" xr3:uid="{B9541574-A464-4853-A231-25D89409C327}" name="Column11693"/>
    <tableColumn id="11710" xr3:uid="{84E87368-2666-4F51-9B30-1F899916C0DD}" name="Column11694"/>
    <tableColumn id="11711" xr3:uid="{51B06810-AF8B-4F7A-A6ED-9669FAEB43F6}" name="Column11695"/>
    <tableColumn id="11712" xr3:uid="{E7F00FBD-97B5-43F0-9DF5-65BF92405005}" name="Column11696"/>
    <tableColumn id="11713" xr3:uid="{404ADDF2-1F53-44D1-941B-531995AB6825}" name="Column11697"/>
    <tableColumn id="11714" xr3:uid="{71130C62-8355-4C6B-9EC1-F1E377A33419}" name="Column11698"/>
    <tableColumn id="11715" xr3:uid="{2F49AD06-7620-474D-BD47-23516448428B}" name="Column11699"/>
    <tableColumn id="11716" xr3:uid="{A05DEE90-2442-4FFC-B987-0F09C11857FA}" name="Column11700"/>
    <tableColumn id="11717" xr3:uid="{461C1917-0A9E-4504-A29E-7AD43E1AE8C4}" name="Column11701"/>
    <tableColumn id="11718" xr3:uid="{47039283-77A5-46F6-862A-520BF5CFD8B3}" name="Column11702"/>
    <tableColumn id="11719" xr3:uid="{E23A3984-80BC-4019-9B6B-8FD4ADCE07FB}" name="Column11703"/>
    <tableColumn id="11720" xr3:uid="{C5FC013E-559B-45A2-A3F8-E0BF31518DAE}" name="Column11704"/>
    <tableColumn id="11721" xr3:uid="{1919E5FC-2EE0-4153-AAE6-4A043F603F4D}" name="Column11705"/>
    <tableColumn id="11722" xr3:uid="{2DE7BCAA-74A4-4D0C-90C0-7BCD9D61E14D}" name="Column11706"/>
    <tableColumn id="11723" xr3:uid="{BF7E6683-E4E8-4B4E-87CE-C558205F744B}" name="Column11707"/>
    <tableColumn id="11724" xr3:uid="{48FAE731-8A8C-45ED-8AD3-902F32B21F52}" name="Column11708"/>
    <tableColumn id="11725" xr3:uid="{0BC47FA9-2D47-4645-8DE4-6B7DF2CB7546}" name="Column11709"/>
    <tableColumn id="11726" xr3:uid="{B631DF0E-1E45-4D1E-A92E-E4E0E7936618}" name="Column11710"/>
    <tableColumn id="11727" xr3:uid="{EAEF7D04-9283-4AB5-A12F-76D758CF48BA}" name="Column11711"/>
    <tableColumn id="11728" xr3:uid="{E22D131E-0A58-45A2-9C8F-A9E6B132CF64}" name="Column11712"/>
    <tableColumn id="11729" xr3:uid="{CBF9F614-ECDD-4BAC-B021-AFD03B41FB68}" name="Column11713"/>
    <tableColumn id="11730" xr3:uid="{B5176DCF-0A5B-47A0-A5EF-0CC9FD029195}" name="Column11714"/>
    <tableColumn id="11731" xr3:uid="{A342B847-9B29-4C1A-BE17-CC6FE495184C}" name="Column11715"/>
    <tableColumn id="11732" xr3:uid="{7D8BA139-86F8-4F4C-9434-43F4C45162C6}" name="Column11716"/>
    <tableColumn id="11733" xr3:uid="{C0A68083-DFED-4B36-B4B0-B357AB2B47FD}" name="Column11717"/>
    <tableColumn id="11734" xr3:uid="{CFFD2366-5619-4111-AE7F-1CF8AED8176B}" name="Column11718"/>
    <tableColumn id="11735" xr3:uid="{C9EAFB7A-41BF-42CA-A7E0-E4E176401976}" name="Column11719"/>
    <tableColumn id="11736" xr3:uid="{BC66D787-FA21-4555-9341-78B44D0122C0}" name="Column11720"/>
    <tableColumn id="11737" xr3:uid="{EB099208-F7C6-4559-A396-BCB70F04F1A2}" name="Column11721"/>
    <tableColumn id="11738" xr3:uid="{6D19C69E-3DAE-4A16-8C3F-5CAF76D1011D}" name="Column11722"/>
    <tableColumn id="11739" xr3:uid="{6745F809-7678-492C-857A-A5275943782B}" name="Column11723"/>
    <tableColumn id="11740" xr3:uid="{0AD0ADA3-4EFC-4055-8402-BE62FAA27026}" name="Column11724"/>
    <tableColumn id="11741" xr3:uid="{BCED83CC-050D-443B-AB9C-065460D6400A}" name="Column11725"/>
    <tableColumn id="11742" xr3:uid="{DAEE66E5-3F57-49D4-8D3A-3CF6B8F87BC1}" name="Column11726"/>
    <tableColumn id="11743" xr3:uid="{75BEF980-F9ED-4CD7-8149-01C252A131FA}" name="Column11727"/>
    <tableColumn id="11744" xr3:uid="{D4392EBC-F66B-4FA7-8311-11BB31DA8984}" name="Column11728"/>
    <tableColumn id="11745" xr3:uid="{9D3AB677-2F2D-4C6B-9A1B-51A722D44BD2}" name="Column11729"/>
    <tableColumn id="11746" xr3:uid="{171262D1-EF3B-4595-915D-07828C15F8BB}" name="Column11730"/>
    <tableColumn id="11747" xr3:uid="{9B16DC1D-2FE7-4EA8-B358-44552BB5BA2F}" name="Column11731"/>
    <tableColumn id="11748" xr3:uid="{1DAE26C9-63BD-43D8-8D5B-5566481E4E1C}" name="Column11732"/>
    <tableColumn id="11749" xr3:uid="{75644D71-EA8D-4B39-A55C-08C88C417CB5}" name="Column11733"/>
    <tableColumn id="11750" xr3:uid="{DA448457-7BAF-4263-91A8-72BA25F6D3A0}" name="Column11734"/>
    <tableColumn id="11751" xr3:uid="{D0DA2BAE-7A60-427A-9A93-CA527FA77DC4}" name="Column11735"/>
    <tableColumn id="11752" xr3:uid="{2EDD2F3B-53E5-4CD6-B265-571B80B39DF2}" name="Column11736"/>
    <tableColumn id="11753" xr3:uid="{09F9631A-C769-487D-BEA6-897DD6BA8B10}" name="Column11737"/>
    <tableColumn id="11754" xr3:uid="{E9329ED9-C520-4CA3-95B7-BB7732F11E8D}" name="Column11738"/>
    <tableColumn id="11755" xr3:uid="{D6898AFD-C54F-4F56-9C8E-6C8252C949AB}" name="Column11739"/>
    <tableColumn id="11756" xr3:uid="{1D30E679-F818-4C7D-BDCC-CB6659949CF4}" name="Column11740"/>
    <tableColumn id="11757" xr3:uid="{6C175CD9-0638-4C94-B57B-32CDA8B28CF0}" name="Column11741"/>
    <tableColumn id="11758" xr3:uid="{5F522D21-EC8F-4A1B-929B-28C485F8DD76}" name="Column11742"/>
    <tableColumn id="11759" xr3:uid="{82C2FF44-01C2-4C3B-9406-6022BAFF7C11}" name="Column11743"/>
    <tableColumn id="11760" xr3:uid="{D9FC6470-2598-4651-85AE-E854ED416E6F}" name="Column11744"/>
    <tableColumn id="11761" xr3:uid="{31215012-B776-49FC-8CCE-182662667F0C}" name="Column11745"/>
    <tableColumn id="11762" xr3:uid="{D44894A2-3394-45B4-A60F-6C2EE9DCD579}" name="Column11746"/>
    <tableColumn id="11763" xr3:uid="{599ABFBE-1CC8-436B-84D2-97BBF02A9226}" name="Column11747"/>
    <tableColumn id="11764" xr3:uid="{0C9806EF-D192-413D-BD97-C010A7E8DDA0}" name="Column11748"/>
    <tableColumn id="11765" xr3:uid="{C6A72765-ADFA-46F1-B71A-4239B7EEF2F9}" name="Column11749"/>
    <tableColumn id="11766" xr3:uid="{8228AC55-E01C-47BD-864F-C8D7ABAD0D9C}" name="Column11750"/>
    <tableColumn id="11767" xr3:uid="{3E7D86B8-2677-4C42-949D-89C7D337C6E7}" name="Column11751"/>
    <tableColumn id="11768" xr3:uid="{941E613F-BB61-421C-A127-5FD0A80D6078}" name="Column11752"/>
    <tableColumn id="11769" xr3:uid="{D2652304-C2AA-4C8A-9BDF-846278FFA604}" name="Column11753"/>
    <tableColumn id="11770" xr3:uid="{87AC63D2-0415-4F0E-AFBD-F3D995E53B4A}" name="Column11754"/>
    <tableColumn id="11771" xr3:uid="{5655F4AA-2F89-4FF5-B1AD-49B5990FEF3F}" name="Column11755"/>
    <tableColumn id="11772" xr3:uid="{68F107C3-E1D6-4248-ADAC-30C57DEFFFE9}" name="Column11756"/>
    <tableColumn id="11773" xr3:uid="{35CB1E6E-C99F-4B7E-BCA9-69D8BDA38725}" name="Column11757"/>
    <tableColumn id="11774" xr3:uid="{9004BF84-89BB-4044-BAAA-371AE41E7FF3}" name="Column11758"/>
    <tableColumn id="11775" xr3:uid="{83B37FCD-5DFA-42C4-9A59-3B6ECD771009}" name="Column11759"/>
    <tableColumn id="11776" xr3:uid="{BC01A3E3-A489-44A7-98CA-B042E898C191}" name="Column11760"/>
    <tableColumn id="11777" xr3:uid="{DA541B88-2DF4-4DF8-B6F6-04F53EDB8ACB}" name="Column11761"/>
    <tableColumn id="11778" xr3:uid="{8B47BED1-9AA2-4D42-9965-ABD3ADC8775E}" name="Column11762"/>
    <tableColumn id="11779" xr3:uid="{D8E2D8B7-42DA-46D8-B3A3-3DDCE87E6F3E}" name="Column11763"/>
    <tableColumn id="11780" xr3:uid="{202FE1FD-F399-42E6-957A-F0658FE72310}" name="Column11764"/>
    <tableColumn id="11781" xr3:uid="{EFD505AF-408A-4480-987E-DD4BA22B5E06}" name="Column11765"/>
    <tableColumn id="11782" xr3:uid="{6AE80547-2EC5-43E5-9604-410802A8AA74}" name="Column11766"/>
    <tableColumn id="11783" xr3:uid="{D732022F-AE73-4030-BDB5-9C281D7F072C}" name="Column11767"/>
    <tableColumn id="11784" xr3:uid="{8F377F0B-6445-40E1-9916-592F5C6D91A6}" name="Column11768"/>
    <tableColumn id="11785" xr3:uid="{3AF015B5-0525-408A-8815-69859096B95E}" name="Column11769"/>
    <tableColumn id="11786" xr3:uid="{0D8E624F-4D9D-4A0E-8AB2-03D3AF95BA14}" name="Column11770"/>
    <tableColumn id="11787" xr3:uid="{0DD35C30-4C38-473A-B3E7-A4F60E2B5E4E}" name="Column11771"/>
    <tableColumn id="11788" xr3:uid="{07B42F33-7D16-49DC-901D-3A1F6B9C619B}" name="Column11772"/>
    <tableColumn id="11789" xr3:uid="{A80846F0-21D4-4BBD-BCB5-6426CEA8D636}" name="Column11773"/>
    <tableColumn id="11790" xr3:uid="{30B161E3-22FE-4BB7-B9B1-BDE2F120ADE0}" name="Column11774"/>
    <tableColumn id="11791" xr3:uid="{B78BF33B-032E-4478-8EF4-0B6E5598ED39}" name="Column11775"/>
    <tableColumn id="11792" xr3:uid="{B88E1DAA-B90C-46BD-BF24-4C57A7B7CAB0}" name="Column11776"/>
    <tableColumn id="11793" xr3:uid="{FB2FE889-EC45-4EAD-9BBB-23E6DF309EA0}" name="Column11777"/>
    <tableColumn id="11794" xr3:uid="{919172F3-C2EC-4075-93F8-A0EDFE5E2071}" name="Column11778"/>
    <tableColumn id="11795" xr3:uid="{5A0C1A77-95CE-40FC-94CC-77B9B5D6D649}" name="Column11779"/>
    <tableColumn id="11796" xr3:uid="{C60525DF-11D2-495A-A2F0-E3CBC45377AB}" name="Column11780"/>
    <tableColumn id="11797" xr3:uid="{4DFBDBBD-1654-48E4-A09F-D44439BA8DE6}" name="Column11781"/>
    <tableColumn id="11798" xr3:uid="{9D8E9026-5932-4841-8BD4-61F7805BE51E}" name="Column11782"/>
    <tableColumn id="11799" xr3:uid="{89EFDBC2-F27A-44E1-95B7-1FE2E73A51AA}" name="Column11783"/>
    <tableColumn id="11800" xr3:uid="{F2258DBE-D3DA-4D0A-BDC0-9A392C2A0236}" name="Column11784"/>
    <tableColumn id="11801" xr3:uid="{1E9C43C4-F434-4E98-BC0E-B7A81920E5D1}" name="Column11785"/>
    <tableColumn id="11802" xr3:uid="{E003F5DB-F260-4603-B2B9-7A2B7F8964CA}" name="Column11786"/>
    <tableColumn id="11803" xr3:uid="{13B91D19-A155-442A-9CD6-37B127A2DB6F}" name="Column11787"/>
    <tableColumn id="11804" xr3:uid="{049726E1-64B8-4F92-BA1D-4AEB6BB8CE4F}" name="Column11788"/>
    <tableColumn id="11805" xr3:uid="{43C7B02D-8651-4168-8611-76191989A476}" name="Column11789"/>
    <tableColumn id="11806" xr3:uid="{F5DF01C6-CD11-4F6A-9D7D-87A89F0E7C86}" name="Column11790"/>
    <tableColumn id="11807" xr3:uid="{62A0455D-8938-4483-BE91-B7B62900CA2F}" name="Column11791"/>
    <tableColumn id="11808" xr3:uid="{480F29A1-FB24-4AA6-A0A0-28FA48214143}" name="Column11792"/>
    <tableColumn id="11809" xr3:uid="{3D4CAF47-4DCC-4E7A-BDB2-0609E4B030C6}" name="Column11793"/>
    <tableColumn id="11810" xr3:uid="{A6CE7CB4-6B46-47A2-A879-560691410AC6}" name="Column11794"/>
    <tableColumn id="11811" xr3:uid="{A9B2706F-D40A-48FE-8021-CD32A35C89AD}" name="Column11795"/>
    <tableColumn id="11812" xr3:uid="{51F5A455-60E9-4276-8324-EE0EA0F8A348}" name="Column11796"/>
    <tableColumn id="11813" xr3:uid="{72A595D9-C461-4AA7-BF8F-72840300FE87}" name="Column11797"/>
    <tableColumn id="11814" xr3:uid="{002662DE-B60A-4D50-BC5F-1A771D1DABEC}" name="Column11798"/>
    <tableColumn id="11815" xr3:uid="{55146A08-D809-47A2-82A0-40D1ABCA1D92}" name="Column11799"/>
    <tableColumn id="11816" xr3:uid="{BAE6EB54-0E41-4ECF-8301-63F8BD7243EC}" name="Column11800"/>
    <tableColumn id="11817" xr3:uid="{67EA545D-CC5B-481D-8C69-3936F429B74F}" name="Column11801"/>
    <tableColumn id="11818" xr3:uid="{031CFFBA-F859-4F1F-9312-053320EB9806}" name="Column11802"/>
    <tableColumn id="11819" xr3:uid="{FA0D25F6-1682-40D8-8D6E-615B7C14F6F1}" name="Column11803"/>
    <tableColumn id="11820" xr3:uid="{9B1A848C-AE77-469C-9A65-7BEF9D3FEBFB}" name="Column11804"/>
    <tableColumn id="11821" xr3:uid="{4FFD5E22-0720-4D43-A2F0-789A96FF4F8E}" name="Column11805"/>
    <tableColumn id="11822" xr3:uid="{FC52E648-83DF-4EBD-9BC4-02C861F2B7B8}" name="Column11806"/>
    <tableColumn id="11823" xr3:uid="{20905409-66C1-4515-98DB-1EB7D275C612}" name="Column11807"/>
    <tableColumn id="11824" xr3:uid="{A00EA976-6521-42B9-AED2-482682E7D7A7}" name="Column11808"/>
    <tableColumn id="11825" xr3:uid="{E91584D8-39F8-4160-BA49-93D221C2CA42}" name="Column11809"/>
    <tableColumn id="11826" xr3:uid="{2FA8F3C3-9635-48A4-AFF1-05621F8F2C49}" name="Column11810"/>
    <tableColumn id="11827" xr3:uid="{9850518A-4C7D-4794-AB23-A206E264A8C0}" name="Column11811"/>
    <tableColumn id="11828" xr3:uid="{B36D9EB8-418E-4481-8CB4-90444A0DA378}" name="Column11812"/>
    <tableColumn id="11829" xr3:uid="{47F8C256-2AA3-4612-8E8C-1C4BF0ACE056}" name="Column11813"/>
    <tableColumn id="11830" xr3:uid="{A348D59E-4AB6-4B26-B1C3-B9B4423B2635}" name="Column11814"/>
    <tableColumn id="11831" xr3:uid="{307359A4-EF51-4FED-A41F-887AB829A0A7}" name="Column11815"/>
    <tableColumn id="11832" xr3:uid="{D2982737-F3DC-40C7-8EF4-407065E2E712}" name="Column11816"/>
    <tableColumn id="11833" xr3:uid="{CA55AF8A-A285-4FE5-9F54-BA618E19088D}" name="Column11817"/>
    <tableColumn id="11834" xr3:uid="{356ACCC2-EA39-4BCE-B33B-71574D5DDCA5}" name="Column11818"/>
    <tableColumn id="11835" xr3:uid="{AD44B0AF-2764-4BDF-8064-A41449DA59E3}" name="Column11819"/>
    <tableColumn id="11836" xr3:uid="{A974D46C-0912-4D77-A8AD-523C994FFDC8}" name="Column11820"/>
    <tableColumn id="11837" xr3:uid="{9F35AB3A-E3D6-46DA-9693-A8CA047C5838}" name="Column11821"/>
    <tableColumn id="11838" xr3:uid="{0E40860F-C067-4DD8-8B18-35073997E5D2}" name="Column11822"/>
    <tableColumn id="11839" xr3:uid="{78FEA5CB-6A1A-44B3-80D1-D35E39792C5E}" name="Column11823"/>
    <tableColumn id="11840" xr3:uid="{1ADB404C-0BC1-4E67-816C-8C67197C9DEB}" name="Column11824"/>
    <tableColumn id="11841" xr3:uid="{B4E4ABB0-8095-4DA9-AA65-21EB162CCA33}" name="Column11825"/>
    <tableColumn id="11842" xr3:uid="{0C34DDF1-D785-4D35-A040-6EB084056737}" name="Column11826"/>
    <tableColumn id="11843" xr3:uid="{D68B3363-2910-4201-9CF3-DE84DEDEA5F3}" name="Column11827"/>
    <tableColumn id="11844" xr3:uid="{5FC0C765-BB20-4DCE-BC5C-CD8814434A72}" name="Column11828"/>
    <tableColumn id="11845" xr3:uid="{B10174A9-0443-469D-8652-A1D56B78DE3E}" name="Column11829"/>
    <tableColumn id="11846" xr3:uid="{BA49FD09-419D-4E2E-9B13-E3C5802BE5E6}" name="Column11830"/>
    <tableColumn id="11847" xr3:uid="{143FFF3F-D287-4C6E-9804-B31425DC5931}" name="Column11831"/>
    <tableColumn id="11848" xr3:uid="{1CA37BF5-E826-401B-BE13-8AED58ADBE34}" name="Column11832"/>
    <tableColumn id="11849" xr3:uid="{B8FEB138-A271-4E37-A97C-F909F3AA151F}" name="Column11833"/>
    <tableColumn id="11850" xr3:uid="{3CCA4150-F168-4374-9BCF-F58C01A6F0DE}" name="Column11834"/>
    <tableColumn id="11851" xr3:uid="{3DDF5B75-6CCB-4EA9-A75A-B88A6E3DC731}" name="Column11835"/>
    <tableColumn id="11852" xr3:uid="{806A0050-A780-4CE8-843B-C7A5AD79482A}" name="Column11836"/>
    <tableColumn id="11853" xr3:uid="{D5A8F1BE-2CEA-40EB-8BFC-1E9B90B45D3D}" name="Column11837"/>
    <tableColumn id="11854" xr3:uid="{7C140A72-6BE4-4B5B-BF13-61B7B4A33E94}" name="Column11838"/>
    <tableColumn id="11855" xr3:uid="{3954AB5F-B256-43FC-96CA-D17E14B71C2E}" name="Column11839"/>
    <tableColumn id="11856" xr3:uid="{AE0BBB52-9C24-4DD2-92A6-B86A93165F8D}" name="Column11840"/>
    <tableColumn id="11857" xr3:uid="{8F7D1919-DC62-48BE-9996-4BF17F66CF64}" name="Column11841"/>
    <tableColumn id="11858" xr3:uid="{E61BEE20-ACC6-430F-94E2-BDFA44A7A9B5}" name="Column11842"/>
    <tableColumn id="11859" xr3:uid="{D5FBA337-9C00-4E48-82DF-C47B3E04E5F0}" name="Column11843"/>
    <tableColumn id="11860" xr3:uid="{48BC87BE-51DB-4335-B839-0567CAAD27BD}" name="Column11844"/>
    <tableColumn id="11861" xr3:uid="{4357476F-87FE-4AEB-812C-855CF8213580}" name="Column11845"/>
    <tableColumn id="11862" xr3:uid="{C3D1541A-C46B-4359-8315-C59FBD9A7DD7}" name="Column11846"/>
    <tableColumn id="11863" xr3:uid="{73B74C28-3FA8-4021-97DA-ECA55FC19949}" name="Column11847"/>
    <tableColumn id="11864" xr3:uid="{66E6587E-BF5A-4751-9311-9E4E9DCCA0DD}" name="Column11848"/>
    <tableColumn id="11865" xr3:uid="{7695DFC3-17C1-4D56-A39C-09BF31A5306E}" name="Column11849"/>
    <tableColumn id="11866" xr3:uid="{8AFB8A23-C13D-439F-A88A-47EFA87C31A7}" name="Column11850"/>
    <tableColumn id="11867" xr3:uid="{852243DA-BD83-4D25-95DF-46C3C18C04AB}" name="Column11851"/>
    <tableColumn id="11868" xr3:uid="{2FDA84B2-D7F2-452A-8EA9-05BB1740D25C}" name="Column11852"/>
    <tableColumn id="11869" xr3:uid="{242C4827-CBCB-4158-B79A-DAC26A0EE0BC}" name="Column11853"/>
    <tableColumn id="11870" xr3:uid="{B1D6BDC9-D55D-4CB6-AA49-4FADD0DFB79D}" name="Column11854"/>
    <tableColumn id="11871" xr3:uid="{80439789-0C52-4F37-B17D-51D268B2E1E2}" name="Column11855"/>
    <tableColumn id="11872" xr3:uid="{EB5AC0A9-3096-4AC8-93EA-160A89C6AE1C}" name="Column11856"/>
    <tableColumn id="11873" xr3:uid="{E2AF6305-F5CF-474E-9D60-F23CD0988286}" name="Column11857"/>
    <tableColumn id="11874" xr3:uid="{81FFF731-58B2-4B02-AE0B-BDEB26E85CC7}" name="Column11858"/>
    <tableColumn id="11875" xr3:uid="{6D955C3A-B32D-4A4B-A315-34AAE3F79949}" name="Column11859"/>
    <tableColumn id="11876" xr3:uid="{A9A843CC-9C39-4AC1-89D0-3A0C7BA3D3EA}" name="Column11860"/>
    <tableColumn id="11877" xr3:uid="{6D3266D4-5875-44B3-923C-991988CA4995}" name="Column11861"/>
    <tableColumn id="11878" xr3:uid="{8544707A-88DA-4F38-8FE9-6A0241D553BD}" name="Column11862"/>
    <tableColumn id="11879" xr3:uid="{31286B7C-5639-40A7-90A5-EA9ECA03525A}" name="Column11863"/>
    <tableColumn id="11880" xr3:uid="{52F632BD-E1B8-41BE-9E6D-2D3C968ED9E2}" name="Column11864"/>
    <tableColumn id="11881" xr3:uid="{5BC2ACE2-10C7-40CA-8A80-B12FE61E955F}" name="Column11865"/>
    <tableColumn id="11882" xr3:uid="{47EC9438-BB8F-442B-861B-4A34685CFF0B}" name="Column11866"/>
    <tableColumn id="11883" xr3:uid="{BBE07455-9873-4ED1-9A5F-F95FF0627289}" name="Column11867"/>
    <tableColumn id="11884" xr3:uid="{AD1ED504-F1B5-4701-BD81-93930DBA8934}" name="Column11868"/>
    <tableColumn id="11885" xr3:uid="{41538382-7F44-4970-9523-B430F47C743A}" name="Column11869"/>
    <tableColumn id="11886" xr3:uid="{397059F8-95DB-49DA-8D16-20BE528FE4C2}" name="Column11870"/>
    <tableColumn id="11887" xr3:uid="{80F528F0-F1F3-4A0E-B235-6F2D89EE90E7}" name="Column11871"/>
    <tableColumn id="11888" xr3:uid="{878F3F10-FCB2-4D42-ABA4-F87FC6A2C90B}" name="Column11872"/>
    <tableColumn id="11889" xr3:uid="{DC6CBED0-02DB-4860-84D9-C1E3C42BBFCA}" name="Column11873"/>
    <tableColumn id="11890" xr3:uid="{2D5DAD4F-F51B-4C3F-8FE6-482ADE02D5DF}" name="Column11874"/>
    <tableColumn id="11891" xr3:uid="{C05CBAA4-EA89-469F-B0C1-463FF7083A98}" name="Column11875"/>
    <tableColumn id="11892" xr3:uid="{043894C7-A7FB-4EFC-9B35-0C1868E064BC}" name="Column11876"/>
    <tableColumn id="11893" xr3:uid="{582BC5F0-63B2-41FD-85CE-79E9E6609C4E}" name="Column11877"/>
    <tableColumn id="11894" xr3:uid="{46611EC1-480F-42FB-A688-F6D7EC4DBFC9}" name="Column11878"/>
    <tableColumn id="11895" xr3:uid="{8BAE0E64-6037-48EE-8312-DD275237FB8E}" name="Column11879"/>
    <tableColumn id="11896" xr3:uid="{332CB030-9D9B-4CD5-8242-03F90F0968F3}" name="Column11880"/>
    <tableColumn id="11897" xr3:uid="{E7D0FD01-5D84-466E-9012-13BEB72692FF}" name="Column11881"/>
    <tableColumn id="11898" xr3:uid="{0FA4ABA9-74D8-4998-8A2B-6032F12FD126}" name="Column11882"/>
    <tableColumn id="11899" xr3:uid="{B679771B-4553-4417-B195-9FFC0D370FCB}" name="Column11883"/>
    <tableColumn id="11900" xr3:uid="{C25B72F9-F97F-443D-A280-D2289B89F80F}" name="Column11884"/>
    <tableColumn id="11901" xr3:uid="{A4F2E90E-0C89-4AD1-9B1D-0AC1D844861D}" name="Column11885"/>
    <tableColumn id="11902" xr3:uid="{B5C6F1B6-4043-49E1-8B10-D269DABC60AD}" name="Column11886"/>
    <tableColumn id="11903" xr3:uid="{1E308AFC-6BE1-4B9A-B092-9D43B1A25AD9}" name="Column11887"/>
    <tableColumn id="11904" xr3:uid="{EE3A9E09-59B8-4C56-9AF4-0408AC359560}" name="Column11888"/>
    <tableColumn id="11905" xr3:uid="{466E1887-A376-40D1-B8AB-53E0C836E3D2}" name="Column11889"/>
    <tableColumn id="11906" xr3:uid="{2C3639FD-A69A-4155-B1B8-03185BF88FE7}" name="Column11890"/>
    <tableColumn id="11907" xr3:uid="{C2CF280C-C549-4149-B59A-CBBFD4B07BFE}" name="Column11891"/>
    <tableColumn id="11908" xr3:uid="{0DC99C26-D732-4362-9E6E-6CA5A157D797}" name="Column11892"/>
    <tableColumn id="11909" xr3:uid="{15D113EF-8B8B-4957-A11A-4A4F1702756B}" name="Column11893"/>
    <tableColumn id="11910" xr3:uid="{21C073A3-B021-4E38-930E-1B2145BF4164}" name="Column11894"/>
    <tableColumn id="11911" xr3:uid="{3A6BADFD-45EC-416D-B065-6E8A5F4FDB1F}" name="Column11895"/>
    <tableColumn id="11912" xr3:uid="{23A3E3A3-F934-4ED6-9106-00C00770AAAD}" name="Column11896"/>
    <tableColumn id="11913" xr3:uid="{129FEA1E-4D48-4B74-91DE-3A1734DAD001}" name="Column11897"/>
    <tableColumn id="11914" xr3:uid="{6E5B889D-6D19-4FC1-B5D1-ECC6AAF21198}" name="Column11898"/>
    <tableColumn id="11915" xr3:uid="{31C01EA9-746C-49FB-BF63-251F5A4CBD6B}" name="Column11899"/>
    <tableColumn id="11916" xr3:uid="{15E01FC4-4092-4A59-981A-8CE83922DDD9}" name="Column11900"/>
    <tableColumn id="11917" xr3:uid="{316F46AB-D3FB-44EB-A206-0DF2A44B54FB}" name="Column11901"/>
    <tableColumn id="11918" xr3:uid="{8C46116B-EDB7-4996-AFEE-8BE5FC4F8557}" name="Column11902"/>
    <tableColumn id="11919" xr3:uid="{4F4CCEB4-6FE4-4D8D-8759-3CBA172DAB11}" name="Column11903"/>
    <tableColumn id="11920" xr3:uid="{B9DC9800-02DC-41A1-B359-F801C678589E}" name="Column11904"/>
    <tableColumn id="11921" xr3:uid="{AB6FE31D-34E9-42AB-870D-52A914F508E1}" name="Column11905"/>
    <tableColumn id="11922" xr3:uid="{E7373F4C-2513-4B3B-BE9B-AE695D748CAC}" name="Column11906"/>
    <tableColumn id="11923" xr3:uid="{57DA248A-AED6-4B03-A05C-0B05C72C96D7}" name="Column11907"/>
    <tableColumn id="11924" xr3:uid="{456DF462-124C-477B-84CD-AAE4CEEB82EA}" name="Column11908"/>
    <tableColumn id="11925" xr3:uid="{80570EA6-E5EF-4522-9A8B-0AF9CACA742B}" name="Column11909"/>
    <tableColumn id="11926" xr3:uid="{344BA147-FCDF-4EFD-ABA4-3BD2880FE24F}" name="Column11910"/>
    <tableColumn id="11927" xr3:uid="{DED89B3A-A86F-4214-95E3-30424F769BFB}" name="Column11911"/>
    <tableColumn id="11928" xr3:uid="{8053C722-0F76-47B0-BBB1-E4943F1BA6C7}" name="Column11912"/>
    <tableColumn id="11929" xr3:uid="{AB6B9F67-CF23-4852-814D-8A64D4560E94}" name="Column11913"/>
    <tableColumn id="11930" xr3:uid="{EEA511FC-69CE-4BD1-AA78-511A5F204AA9}" name="Column11914"/>
    <tableColumn id="11931" xr3:uid="{379843E2-F6E0-4A97-A782-DBD4D9A815D0}" name="Column11915"/>
    <tableColumn id="11932" xr3:uid="{954A4CCF-FDEA-4A03-B55E-68EE9667BEBC}" name="Column11916"/>
    <tableColumn id="11933" xr3:uid="{60AF2544-79AC-442A-9DEF-21B7FB6311A5}" name="Column11917"/>
    <tableColumn id="11934" xr3:uid="{C732492F-9266-40AA-89EF-6BBBD4385483}" name="Column11918"/>
    <tableColumn id="11935" xr3:uid="{22803527-7006-4340-A811-45D3A8426D86}" name="Column11919"/>
    <tableColumn id="11936" xr3:uid="{B0A6694C-3A75-4057-B7C0-A7DEF4D1645B}" name="Column11920"/>
    <tableColumn id="11937" xr3:uid="{C24EAE33-1864-4E86-901A-B33CC1562DD2}" name="Column11921"/>
    <tableColumn id="11938" xr3:uid="{8FF1BCE6-98D5-4371-9C40-2A44B5EFB698}" name="Column11922"/>
    <tableColumn id="11939" xr3:uid="{DD02D5C6-82EB-4EBE-B88B-8E64F0A682BB}" name="Column11923"/>
    <tableColumn id="11940" xr3:uid="{0F1EFECD-914D-48C9-AF23-3DB091B3ED53}" name="Column11924"/>
    <tableColumn id="11941" xr3:uid="{70F4579F-811B-403C-BF6F-D4EEDE24D12B}" name="Column11925"/>
    <tableColumn id="11942" xr3:uid="{05F414C6-0B2E-4651-B634-C9AE0367D6D0}" name="Column11926"/>
    <tableColumn id="11943" xr3:uid="{7E205B85-A7F1-4623-8526-87883F418DD6}" name="Column11927"/>
    <tableColumn id="11944" xr3:uid="{C2896D9A-0C76-42FF-9220-CF879FBBDE40}" name="Column11928"/>
    <tableColumn id="11945" xr3:uid="{DBA3DE1F-98F3-4631-B1A7-1B06691CF4EE}" name="Column11929"/>
    <tableColumn id="11946" xr3:uid="{5DF6F63E-9F08-4E6B-9B21-1A48B5121956}" name="Column11930"/>
    <tableColumn id="11947" xr3:uid="{4E4A6EEA-8F8F-4F20-B959-3C0854C7E3EB}" name="Column11931"/>
    <tableColumn id="11948" xr3:uid="{697EF06C-8096-41FC-A59A-C90AE636FF2D}" name="Column11932"/>
    <tableColumn id="11949" xr3:uid="{64C553BB-9BE2-425A-A5C3-C40E7DCA3FE3}" name="Column11933"/>
    <tableColumn id="11950" xr3:uid="{C46C28E1-81EC-4C58-B591-CC8369B2C83D}" name="Column11934"/>
    <tableColumn id="11951" xr3:uid="{0AD651FC-AC75-49BD-96D1-9507846353B0}" name="Column11935"/>
    <tableColumn id="11952" xr3:uid="{77C975CC-F3ED-46F5-B876-018388D0E9F0}" name="Column11936"/>
    <tableColumn id="11953" xr3:uid="{66985039-562D-4635-A7A8-145BBCA99274}" name="Column11937"/>
    <tableColumn id="11954" xr3:uid="{99F54775-6A0E-413E-B547-E6A32BE8A24E}" name="Column11938"/>
    <tableColumn id="11955" xr3:uid="{89173B76-DE70-4DE4-BCC3-73E650BEDB72}" name="Column11939"/>
    <tableColumn id="11956" xr3:uid="{5B55CD46-C921-483E-9251-1FC584400678}" name="Column11940"/>
    <tableColumn id="11957" xr3:uid="{6F0E47AF-5351-4DD2-B149-09B958EAA223}" name="Column11941"/>
    <tableColumn id="11958" xr3:uid="{BA9E02FE-0814-4E54-8B7B-6F101EA3A040}" name="Column11942"/>
    <tableColumn id="11959" xr3:uid="{02A31A0C-082A-4F0D-A2BB-320930BC52BA}" name="Column11943"/>
    <tableColumn id="11960" xr3:uid="{700BBC68-8C5F-4970-A17F-D78C3F06B38E}" name="Column11944"/>
    <tableColumn id="11961" xr3:uid="{39373CD4-BE7C-4E3E-8B87-B47FF23B7F91}" name="Column11945"/>
    <tableColumn id="11962" xr3:uid="{9FBF9286-FF31-4F4E-8960-8B44235F9E26}" name="Column11946"/>
    <tableColumn id="11963" xr3:uid="{8D7B00EB-90C6-47E5-9BE2-8F9458FE72BA}" name="Column11947"/>
    <tableColumn id="11964" xr3:uid="{6EB90F85-BB89-409D-91F6-4CEE4876EF4D}" name="Column11948"/>
    <tableColumn id="11965" xr3:uid="{F5ABE47E-7D18-4AD1-9CB0-CEB91ADF2DF1}" name="Column11949"/>
    <tableColumn id="11966" xr3:uid="{E569B98B-673A-4174-B6F7-0185BB964B4E}" name="Column11950"/>
    <tableColumn id="11967" xr3:uid="{02A511A8-D561-4831-B6AA-91FDDD47D716}" name="Column11951"/>
    <tableColumn id="11968" xr3:uid="{2012F017-3D95-4173-BD5E-78090ADE3328}" name="Column11952"/>
    <tableColumn id="11969" xr3:uid="{8113C9AC-1203-4DFB-B4CF-147C47B6365A}" name="Column11953"/>
    <tableColumn id="11970" xr3:uid="{C6D68A0F-113C-4D97-A90C-78DCC526116D}" name="Column11954"/>
    <tableColumn id="11971" xr3:uid="{E468B853-606F-47A1-8898-AF55FA92977A}" name="Column11955"/>
    <tableColumn id="11972" xr3:uid="{6E09B004-D7E4-45E6-AE54-589E8555E1E6}" name="Column11956"/>
    <tableColumn id="11973" xr3:uid="{9E6F2806-BBAD-4960-B077-569F4F7E2950}" name="Column11957"/>
    <tableColumn id="11974" xr3:uid="{3BE10842-F091-484A-9470-CC8C3029C3F9}" name="Column11958"/>
    <tableColumn id="11975" xr3:uid="{86F131A1-C08B-48B9-A1B3-0E27B2D05A00}" name="Column11959"/>
    <tableColumn id="11976" xr3:uid="{DA50A3A8-0C91-41E2-B733-133988F0A6B2}" name="Column11960"/>
    <tableColumn id="11977" xr3:uid="{63C84710-BC26-40F2-A0C4-BD42FD7B6510}" name="Column11961"/>
    <tableColumn id="11978" xr3:uid="{4356DC01-7CEE-49DB-B23B-A2055F33AE45}" name="Column11962"/>
    <tableColumn id="11979" xr3:uid="{DB207F36-6C95-40C2-990D-7B47A80829B0}" name="Column11963"/>
    <tableColumn id="11980" xr3:uid="{6B273AA5-69E5-47E2-861A-CCA9BCFAAA30}" name="Column11964"/>
    <tableColumn id="11981" xr3:uid="{96FA0800-5CEB-4921-9F45-FDDDFA8661A9}" name="Column11965"/>
    <tableColumn id="11982" xr3:uid="{3452980F-05A4-4907-A457-2B0D30A41EB6}" name="Column11966"/>
    <tableColumn id="11983" xr3:uid="{07235052-4C48-4B1D-A678-579AC06C23D2}" name="Column11967"/>
    <tableColumn id="11984" xr3:uid="{8F111795-2BE6-4F63-88FC-2B4DDA5EBD4E}" name="Column11968"/>
    <tableColumn id="11985" xr3:uid="{778B0787-630B-4BCA-96CD-DBA92F18541D}" name="Column11969"/>
    <tableColumn id="11986" xr3:uid="{F4883B94-8E58-4BF3-B845-A405AAADA948}" name="Column11970"/>
    <tableColumn id="11987" xr3:uid="{B34E77E8-D185-419C-A548-7CAD8D728EF7}" name="Column11971"/>
    <tableColumn id="11988" xr3:uid="{2F8B8A89-1C6E-4224-B3A6-5C5DFE69834A}" name="Column11972"/>
    <tableColumn id="11989" xr3:uid="{C001F246-0677-49D9-82CF-376B7B8E8CA4}" name="Column11973"/>
    <tableColumn id="11990" xr3:uid="{B753CB97-C868-4D74-A2EA-51F8324A0699}" name="Column11974"/>
    <tableColumn id="11991" xr3:uid="{7B9995AD-1E55-4C7B-9891-339178B54B26}" name="Column11975"/>
    <tableColumn id="11992" xr3:uid="{71E37064-AAB4-4E3D-B46C-19DAB34BEEE5}" name="Column11976"/>
    <tableColumn id="11993" xr3:uid="{B0E200BA-D191-4FB1-806B-83BF7BA0B26B}" name="Column11977"/>
    <tableColumn id="11994" xr3:uid="{265C9446-22BA-4B88-BC8D-A600E7211376}" name="Column11978"/>
    <tableColumn id="11995" xr3:uid="{CC97A10A-E985-4CF6-85C5-E92B19C3582F}" name="Column11979"/>
    <tableColumn id="11996" xr3:uid="{AFF1BB46-858B-4C39-82E0-98194980BECD}" name="Column11980"/>
    <tableColumn id="11997" xr3:uid="{DCA16B83-3F93-4AAC-873E-6074A4566248}" name="Column11981"/>
    <tableColumn id="11998" xr3:uid="{AF03879F-5ADE-4BD2-B541-681599A500F3}" name="Column11982"/>
    <tableColumn id="11999" xr3:uid="{2219E543-555C-43EE-9095-FBD213897293}" name="Column11983"/>
    <tableColumn id="12000" xr3:uid="{B4A51BF5-9BA7-4644-95F4-342B90BBAB6D}" name="Column11984"/>
    <tableColumn id="12001" xr3:uid="{51714D97-5A0B-4A41-B7D3-7A0F127E6BAA}" name="Column11985"/>
    <tableColumn id="12002" xr3:uid="{B7844F16-B033-4002-88E6-F5B0E3DEBE62}" name="Column11986"/>
    <tableColumn id="12003" xr3:uid="{5FC4F0E2-A80C-4649-B17B-F5AA1E22C157}" name="Column11987"/>
    <tableColumn id="12004" xr3:uid="{33EB5074-BF51-4F17-93FC-F28440006510}" name="Column11988"/>
    <tableColumn id="12005" xr3:uid="{D78E3F76-B67B-4BED-9E47-E5E8B88DB49A}" name="Column11989"/>
    <tableColumn id="12006" xr3:uid="{BE720932-5E88-4C9F-B0E3-95A4D9ED3FEE}" name="Column11990"/>
    <tableColumn id="12007" xr3:uid="{DDA9B6BC-8F8B-4A85-AD80-90DBB65A2D07}" name="Column11991"/>
    <tableColumn id="12008" xr3:uid="{BC385875-661E-43DE-97C8-5B1A37454880}" name="Column11992"/>
    <tableColumn id="12009" xr3:uid="{1C7D832E-5126-4223-8231-62FE229199CE}" name="Column11993"/>
    <tableColumn id="12010" xr3:uid="{F61ED42B-5EE9-4E55-BB7F-762AEC4CC377}" name="Column11994"/>
    <tableColumn id="12011" xr3:uid="{17B32D7C-469B-4CC5-932C-57A635402C59}" name="Column11995"/>
    <tableColumn id="12012" xr3:uid="{B2BF5640-DEC4-4751-9FB2-E62271F446C1}" name="Column11996"/>
    <tableColumn id="12013" xr3:uid="{B37DB757-5A3C-4F8A-AB1E-D2DBE68F8FF8}" name="Column11997"/>
    <tableColumn id="12014" xr3:uid="{28510925-04C3-499A-9012-0D83B71FF906}" name="Column11998"/>
    <tableColumn id="12015" xr3:uid="{54CEE2C6-FB3D-4BEC-B8F4-498B045CDA74}" name="Column11999"/>
    <tableColumn id="12016" xr3:uid="{872C4857-6E67-4F29-88B0-B4BDBFC38348}" name="Column12000"/>
    <tableColumn id="12017" xr3:uid="{A03E044D-A47F-45F4-AC43-D11795B6292D}" name="Column12001"/>
    <tableColumn id="12018" xr3:uid="{1D06EE25-E4E0-41F0-BA23-CE373C5C9D64}" name="Column12002"/>
    <tableColumn id="12019" xr3:uid="{3284535D-A919-4869-B6EA-91249C0632AB}" name="Column12003"/>
    <tableColumn id="12020" xr3:uid="{00C682AD-6F47-4F2A-9344-D15B25E185CA}" name="Column12004"/>
    <tableColumn id="12021" xr3:uid="{4911B072-F599-43B5-939A-5E1B07245FEB}" name="Column12005"/>
    <tableColumn id="12022" xr3:uid="{A91F9873-35C3-4261-ADC5-1D46B63B2BAF}" name="Column12006"/>
    <tableColumn id="12023" xr3:uid="{544A424A-94D3-4D37-8714-55083737C781}" name="Column12007"/>
    <tableColumn id="12024" xr3:uid="{6ACC89A5-F3C5-4DF0-87E9-0F6815B898E7}" name="Column12008"/>
    <tableColumn id="12025" xr3:uid="{3F13335C-57FA-4CE6-8F4C-60A14AAAD44F}" name="Column12009"/>
    <tableColumn id="12026" xr3:uid="{EF20C508-4A78-4E64-B5FE-2225030C02FB}" name="Column12010"/>
    <tableColumn id="12027" xr3:uid="{C795A253-3692-4983-A499-F4723ED6759E}" name="Column12011"/>
    <tableColumn id="12028" xr3:uid="{DBBB60FA-6C16-4BC4-AF97-1061E416C66E}" name="Column12012"/>
    <tableColumn id="12029" xr3:uid="{AC5F077D-07D7-4045-83E1-DBFFDA839C0F}" name="Column12013"/>
    <tableColumn id="12030" xr3:uid="{F8C6CA41-B520-4188-A6E1-B7E98C365276}" name="Column12014"/>
    <tableColumn id="12031" xr3:uid="{0F288510-B695-4B35-9052-523C0C8A7949}" name="Column12015"/>
    <tableColumn id="12032" xr3:uid="{1A049873-B61D-4073-9B28-C5CFFBB53F52}" name="Column12016"/>
    <tableColumn id="12033" xr3:uid="{311ED83E-327A-418A-B42B-9D6F5C81D671}" name="Column12017"/>
    <tableColumn id="12034" xr3:uid="{19DDAC57-A64A-44C5-AD3D-13C6C3FA994D}" name="Column12018"/>
    <tableColumn id="12035" xr3:uid="{697697C5-BC07-4F05-9658-422C8A89297F}" name="Column12019"/>
    <tableColumn id="12036" xr3:uid="{655893B5-E798-40FF-8E90-CBFC158AF861}" name="Column12020"/>
    <tableColumn id="12037" xr3:uid="{124234B5-3519-4EE2-A546-6D5A7DC493AA}" name="Column12021"/>
    <tableColumn id="12038" xr3:uid="{0D7D0D23-00E4-45AD-9F64-EFEA02126AC8}" name="Column12022"/>
    <tableColumn id="12039" xr3:uid="{75ED1570-64E0-44E0-868F-307616E188D3}" name="Column12023"/>
    <tableColumn id="12040" xr3:uid="{C9CFE5D2-6693-41C8-BD31-59CA29EDEF45}" name="Column12024"/>
    <tableColumn id="12041" xr3:uid="{B99D296F-8D0C-4C54-805D-B9EAF6A71E03}" name="Column12025"/>
    <tableColumn id="12042" xr3:uid="{C31BB696-7DD6-41B8-95CF-6E7620EFF4E7}" name="Column12026"/>
    <tableColumn id="12043" xr3:uid="{210EA7C7-9C14-4699-9DC1-E43CF389E59C}" name="Column12027"/>
    <tableColumn id="12044" xr3:uid="{834431B9-E724-4E48-9819-4E1DB8C329C3}" name="Column12028"/>
    <tableColumn id="12045" xr3:uid="{90504AC4-0C27-4D3B-A41E-215DCCBF670A}" name="Column12029"/>
    <tableColumn id="12046" xr3:uid="{2D86CC6E-353E-4F93-8DE0-41E4C35FCF8F}" name="Column12030"/>
    <tableColumn id="12047" xr3:uid="{DE9861D1-E22B-4B10-A049-30D403A87ABE}" name="Column12031"/>
    <tableColumn id="12048" xr3:uid="{6EA005A9-D816-47CE-8601-8C745ED8BF7E}" name="Column12032"/>
    <tableColumn id="12049" xr3:uid="{08ED8D49-908F-485F-AD6A-0CBC66726D89}" name="Column12033"/>
    <tableColumn id="12050" xr3:uid="{D64EC166-6471-4B35-B324-047A12D538B3}" name="Column12034"/>
    <tableColumn id="12051" xr3:uid="{6925BFB7-CDBF-4A1C-ABB4-8B87AE26A543}" name="Column12035"/>
    <tableColumn id="12052" xr3:uid="{99A20C85-6AC5-46C4-9579-507A04993387}" name="Column12036"/>
    <tableColumn id="12053" xr3:uid="{872A9C64-A0F0-43C7-AA33-407C5A197EAA}" name="Column12037"/>
    <tableColumn id="12054" xr3:uid="{37F1B8B2-0E3F-46C4-848D-D0CD7A4C542D}" name="Column12038"/>
    <tableColumn id="12055" xr3:uid="{DFB3EE90-F082-43D5-AC16-F50EF2BE34BF}" name="Column12039"/>
    <tableColumn id="12056" xr3:uid="{AA22B0D8-CDFD-4430-A2C1-9770FF076D30}" name="Column12040"/>
    <tableColumn id="12057" xr3:uid="{57E2DD80-B2E2-4B7F-919F-70BA8EE75D23}" name="Column12041"/>
    <tableColumn id="12058" xr3:uid="{A02C5A0F-8105-494A-980D-067E59893897}" name="Column12042"/>
    <tableColumn id="12059" xr3:uid="{AF1CF99F-60F8-4B9F-A410-EB2B57D0D6E3}" name="Column12043"/>
    <tableColumn id="12060" xr3:uid="{7D4A6A69-2294-4B90-B2A3-C531DF11E58E}" name="Column12044"/>
    <tableColumn id="12061" xr3:uid="{1C16EBC5-BA4E-45C5-B5A2-DD891B07DA09}" name="Column12045"/>
    <tableColumn id="12062" xr3:uid="{1ACDAF1D-D34F-453F-9D83-105A1F4F4893}" name="Column12046"/>
    <tableColumn id="12063" xr3:uid="{5B08B0C4-8565-48A4-96A6-2B6EBDF02DDD}" name="Column12047"/>
    <tableColumn id="12064" xr3:uid="{A14E114C-9C3C-4047-87DD-8F2DF3FFDF22}" name="Column12048"/>
    <tableColumn id="12065" xr3:uid="{D42151BB-9AC2-496C-BCFC-6A5DAD6B4997}" name="Column12049"/>
    <tableColumn id="12066" xr3:uid="{74F4D6DB-9842-4404-8AE1-8A66DFAB349D}" name="Column12050"/>
    <tableColumn id="12067" xr3:uid="{683B6588-31FC-48ED-81CE-BF20D4FD48F1}" name="Column12051"/>
    <tableColumn id="12068" xr3:uid="{326965B4-E505-4A39-B865-9A6BF832871D}" name="Column12052"/>
    <tableColumn id="12069" xr3:uid="{DF1B1B60-931E-402D-BE93-5FA1E0E1F3A3}" name="Column12053"/>
    <tableColumn id="12070" xr3:uid="{1AFB871B-DAFB-4B4B-B2A1-5F25E5857DF3}" name="Column12054"/>
    <tableColumn id="12071" xr3:uid="{DF8245F7-CC20-4336-BD5B-CF809D68A39D}" name="Column12055"/>
    <tableColumn id="12072" xr3:uid="{3E1DC902-BDA6-4972-91E3-AF1422F1EFB9}" name="Column12056"/>
    <tableColumn id="12073" xr3:uid="{CFD7A743-567E-4D05-AC32-510BA5F9689A}" name="Column12057"/>
    <tableColumn id="12074" xr3:uid="{7734779B-F71B-468C-9F9D-828CF3F711AE}" name="Column12058"/>
    <tableColumn id="12075" xr3:uid="{57328925-334A-43FC-B6DD-E1A6DCC63CC3}" name="Column12059"/>
    <tableColumn id="12076" xr3:uid="{8BDAB57E-46C6-4AE4-B406-364F9761A9C5}" name="Column12060"/>
    <tableColumn id="12077" xr3:uid="{C91CDBF0-FC6F-4E89-B858-100769EF8C0C}" name="Column12061"/>
    <tableColumn id="12078" xr3:uid="{823EF68D-58D8-4869-9D95-33F376A3D123}" name="Column12062"/>
    <tableColumn id="12079" xr3:uid="{0F4FD398-04AA-4E94-B33F-E9FFD7A4280D}" name="Column12063"/>
    <tableColumn id="12080" xr3:uid="{A8B61A75-84EF-44A9-B8F7-9B0101DAE298}" name="Column12064"/>
    <tableColumn id="12081" xr3:uid="{4A5C2323-FA86-4C12-9672-5F3F6613B7C2}" name="Column12065"/>
    <tableColumn id="12082" xr3:uid="{804F80F3-D6A9-49D4-B82E-61F4C65A39B6}" name="Column12066"/>
    <tableColumn id="12083" xr3:uid="{B0ED6B72-D7E1-4B49-834A-45EEBA627822}" name="Column12067"/>
    <tableColumn id="12084" xr3:uid="{5CA68B13-717A-429C-927A-6E0A4789C534}" name="Column12068"/>
    <tableColumn id="12085" xr3:uid="{DBB0AD10-03AF-424E-A7FF-4C1AA2AFCF88}" name="Column12069"/>
    <tableColumn id="12086" xr3:uid="{5698F51C-C7FF-46CC-9B69-5AA957A6F716}" name="Column12070"/>
    <tableColumn id="12087" xr3:uid="{1BB4E514-6E82-4ED9-A6D7-743ED543442A}" name="Column12071"/>
    <tableColumn id="12088" xr3:uid="{ADCD6DAC-4573-49F4-AFE1-4BBECA491B57}" name="Column12072"/>
    <tableColumn id="12089" xr3:uid="{41D02822-F1B4-43AC-B145-E14BC4C3DB94}" name="Column12073"/>
    <tableColumn id="12090" xr3:uid="{21317EC4-5ABB-4E01-8306-E80D8D1D8B8F}" name="Column12074"/>
    <tableColumn id="12091" xr3:uid="{3542543C-C415-47EB-B883-39655A759C8F}" name="Column12075"/>
    <tableColumn id="12092" xr3:uid="{DA3CA322-FF7B-461F-B4A4-49A9D1D130D8}" name="Column12076"/>
    <tableColumn id="12093" xr3:uid="{DE4D9CDB-5008-4FF4-9816-F5C5C2FDD520}" name="Column12077"/>
    <tableColumn id="12094" xr3:uid="{7C1C84C9-F268-4A2E-BEE7-70952F2D5A9F}" name="Column12078"/>
    <tableColumn id="12095" xr3:uid="{1DED816C-90E1-4522-A670-5D301058E9BC}" name="Column12079"/>
    <tableColumn id="12096" xr3:uid="{25A9F324-4442-470C-AAE8-B50796619FAD}" name="Column12080"/>
    <tableColumn id="12097" xr3:uid="{C52D1CB4-2A48-4491-B28D-D3EBEC24D2C5}" name="Column12081"/>
    <tableColumn id="12098" xr3:uid="{60FE0476-FBD4-4A61-B464-0EC3686C1580}" name="Column12082"/>
    <tableColumn id="12099" xr3:uid="{E807216A-D86F-4666-9DFE-D17DEA646700}" name="Column12083"/>
    <tableColumn id="12100" xr3:uid="{72D77D69-AB21-4F77-8646-F23D3711A346}" name="Column12084"/>
    <tableColumn id="12101" xr3:uid="{7256C5BA-D9FD-4112-96A3-E3404443AE10}" name="Column12085"/>
    <tableColumn id="12102" xr3:uid="{F1527E41-C1F0-4DA5-8BFC-C1A5664FB645}" name="Column12086"/>
    <tableColumn id="12103" xr3:uid="{D4440151-6663-4112-83F6-F85274879C5B}" name="Column12087"/>
    <tableColumn id="12104" xr3:uid="{CF51C41B-1E27-4814-92D8-A9A399C3FFEB}" name="Column12088"/>
    <tableColumn id="12105" xr3:uid="{A58CA8CF-F663-4542-AA61-7CE5ED391804}" name="Column12089"/>
    <tableColumn id="12106" xr3:uid="{68D0CBAE-A363-4B26-8D41-5FD919E87B6D}" name="Column12090"/>
    <tableColumn id="12107" xr3:uid="{F38F4489-7420-4144-B075-03CD4901ACB5}" name="Column12091"/>
    <tableColumn id="12108" xr3:uid="{D3F9863E-0A23-4804-8994-5B0FB90BA8C7}" name="Column12092"/>
    <tableColumn id="12109" xr3:uid="{52222816-DFC3-4023-A84B-ADAAC586BC5C}" name="Column12093"/>
    <tableColumn id="12110" xr3:uid="{CF1A4A8D-5082-4ECA-B818-B665390BAF97}" name="Column12094"/>
    <tableColumn id="12111" xr3:uid="{F853A064-F90C-47C4-AC11-4364AEC75067}" name="Column12095"/>
    <tableColumn id="12112" xr3:uid="{ACF23881-39EB-4BF3-9EE8-74FEC867063E}" name="Column12096"/>
    <tableColumn id="12113" xr3:uid="{E2900B63-DD10-4699-BDB0-BFF0E0A4912A}" name="Column12097"/>
    <tableColumn id="12114" xr3:uid="{DBCA590F-6BE3-46CB-922E-18B756924BFA}" name="Column12098"/>
    <tableColumn id="12115" xr3:uid="{208D4C84-4DC0-4E3D-9598-FD4766C9702B}" name="Column12099"/>
    <tableColumn id="12116" xr3:uid="{DABC9689-D382-4AC0-9663-034CADE317CD}" name="Column12100"/>
    <tableColumn id="12117" xr3:uid="{D4698EA5-1B50-4D85-AB53-63668F4EB4D9}" name="Column12101"/>
    <tableColumn id="12118" xr3:uid="{A9261522-BD37-454A-858A-66B118099209}" name="Column12102"/>
    <tableColumn id="12119" xr3:uid="{2CFA4129-FB01-4A3C-A7A8-74FE0500675C}" name="Column12103"/>
    <tableColumn id="12120" xr3:uid="{02081A85-C329-4763-ADE0-7143EECFC2AD}" name="Column12104"/>
    <tableColumn id="12121" xr3:uid="{85BD7D0C-A770-4002-983A-0BD8BB7AC4DF}" name="Column12105"/>
    <tableColumn id="12122" xr3:uid="{F7D540E6-81F2-4346-9EEC-EF22154E7B70}" name="Column12106"/>
    <tableColumn id="12123" xr3:uid="{C4019722-A19A-477A-8272-DF1BB392A639}" name="Column12107"/>
    <tableColumn id="12124" xr3:uid="{B9D9BFC8-5980-41CF-97AB-63894F43D10F}" name="Column12108"/>
    <tableColumn id="12125" xr3:uid="{15F0FDF5-6110-4AA2-9180-28B72C7B7708}" name="Column12109"/>
    <tableColumn id="12126" xr3:uid="{24246354-191D-4DB4-99D3-430F5A53FC3D}" name="Column12110"/>
    <tableColumn id="12127" xr3:uid="{1D36D4E1-2343-45F8-B4B4-74301D59CA12}" name="Column12111"/>
    <tableColumn id="12128" xr3:uid="{C57C0E52-B8CE-4945-AD45-2860D03D9759}" name="Column12112"/>
    <tableColumn id="12129" xr3:uid="{1B4A0158-502D-460F-A2D8-039E749AE097}" name="Column12113"/>
    <tableColumn id="12130" xr3:uid="{49FA2AD6-2878-4B48-BD43-E722C94A734F}" name="Column12114"/>
    <tableColumn id="12131" xr3:uid="{B15B8CEE-FDC3-4271-96B5-A23DD2EC6566}" name="Column12115"/>
    <tableColumn id="12132" xr3:uid="{4035A9B4-EE6B-412D-B0BE-62AF753389F0}" name="Column12116"/>
    <tableColumn id="12133" xr3:uid="{14213EF3-89EC-499F-98F7-99B2DC52A3F3}" name="Column12117"/>
    <tableColumn id="12134" xr3:uid="{B8EB4BE5-C48D-408C-A031-F39E8D633F5E}" name="Column12118"/>
    <tableColumn id="12135" xr3:uid="{09A4D864-9E02-409F-AD4C-3E724DDB2464}" name="Column12119"/>
    <tableColumn id="12136" xr3:uid="{C3025E47-EEE9-47A9-A17F-728B05CFA032}" name="Column12120"/>
    <tableColumn id="12137" xr3:uid="{7DD2C115-A469-42FF-9216-7B782D5F2723}" name="Column12121"/>
    <tableColumn id="12138" xr3:uid="{2403B968-D2FB-4CDF-A913-91CB3ECE6838}" name="Column12122"/>
    <tableColumn id="12139" xr3:uid="{8EEEA37E-0776-4310-8736-D877CB84A553}" name="Column12123"/>
    <tableColumn id="12140" xr3:uid="{4293CBBC-C782-4EDD-AE0C-E69E555384B3}" name="Column12124"/>
    <tableColumn id="12141" xr3:uid="{A3ACF937-DDCF-4116-AD00-586FEB4A5509}" name="Column12125"/>
    <tableColumn id="12142" xr3:uid="{B64B7A12-1648-4D3F-B437-A084A3A9350A}" name="Column12126"/>
    <tableColumn id="12143" xr3:uid="{B1F127D1-950D-4F05-94F7-144226A1365F}" name="Column12127"/>
    <tableColumn id="12144" xr3:uid="{2F4E6642-7C35-4479-AFFA-1B28ECF7784F}" name="Column12128"/>
    <tableColumn id="12145" xr3:uid="{74F583D7-FEE9-4443-9CD0-DA6F952CB69F}" name="Column12129"/>
    <tableColumn id="12146" xr3:uid="{4AF32D46-ED17-4833-B990-7F84F716C4C2}" name="Column12130"/>
    <tableColumn id="12147" xr3:uid="{5A8A890E-4924-458E-AE77-2937763E4F29}" name="Column12131"/>
    <tableColumn id="12148" xr3:uid="{8745FD71-2D15-4988-86E5-CAC54C29C500}" name="Column12132"/>
    <tableColumn id="12149" xr3:uid="{02BF9AEE-91DC-429C-800F-27EC06C4E15B}" name="Column12133"/>
    <tableColumn id="12150" xr3:uid="{257CC886-2414-42D7-91B6-C04D88F8C410}" name="Column12134"/>
    <tableColumn id="12151" xr3:uid="{F9AE057E-9099-40B6-9243-0F6A61A47ED8}" name="Column12135"/>
    <tableColumn id="12152" xr3:uid="{E625EF49-1E96-40D2-9704-98A1266F2A77}" name="Column12136"/>
    <tableColumn id="12153" xr3:uid="{59F8005E-F9AF-48B0-902D-1348231366EA}" name="Column12137"/>
    <tableColumn id="12154" xr3:uid="{B2205BCB-4633-499B-99AB-334914D67DF5}" name="Column12138"/>
    <tableColumn id="12155" xr3:uid="{8BEFE254-00A3-4DA1-95A5-F3280CA30330}" name="Column12139"/>
    <tableColumn id="12156" xr3:uid="{8616516D-4125-4792-9EDB-233169BFDA2A}" name="Column12140"/>
    <tableColumn id="12157" xr3:uid="{00C3F48D-A8D5-481F-A6AA-3A9992A33F6C}" name="Column12141"/>
    <tableColumn id="12158" xr3:uid="{64EA5AC2-1516-4AF2-9868-E9BAAB3049F7}" name="Column12142"/>
    <tableColumn id="12159" xr3:uid="{70C718D4-672D-4D2B-9962-8A675CFE32C2}" name="Column12143"/>
    <tableColumn id="12160" xr3:uid="{5E084C5A-4871-45D0-A4B8-DB1520947541}" name="Column12144"/>
    <tableColumn id="12161" xr3:uid="{A9313328-0011-4ED4-B2E3-67517152103B}" name="Column12145"/>
    <tableColumn id="12162" xr3:uid="{15E45C3E-9BB6-41E2-A1A5-9BD336DD9A59}" name="Column12146"/>
    <tableColumn id="12163" xr3:uid="{5793092C-D327-4B67-941B-CE22305F2F1E}" name="Column12147"/>
    <tableColumn id="12164" xr3:uid="{832C613F-DA1D-4924-BE57-1D86E8FEC2A8}" name="Column12148"/>
    <tableColumn id="12165" xr3:uid="{D7E46333-8F9F-401E-9D50-4FDDFFF69D68}" name="Column12149"/>
    <tableColumn id="12166" xr3:uid="{BBBCD168-0507-4163-9EEC-156879572DC5}" name="Column12150"/>
    <tableColumn id="12167" xr3:uid="{5A559655-CC69-4467-9A3F-288598CFD21C}" name="Column12151"/>
    <tableColumn id="12168" xr3:uid="{F656F411-3FFD-4AEC-9AD9-8DAB1F12D116}" name="Column12152"/>
    <tableColumn id="12169" xr3:uid="{0240F5AE-0005-4953-AA5A-0F9A27AF4D8E}" name="Column12153"/>
    <tableColumn id="12170" xr3:uid="{0F64FA19-BE36-4B13-9AF7-319B8C8E7777}" name="Column12154"/>
    <tableColumn id="12171" xr3:uid="{095812AC-8F99-4B7F-A2CE-F34BDB21BEA4}" name="Column12155"/>
    <tableColumn id="12172" xr3:uid="{F913A9EB-5C1C-44DB-B418-5D98D6B53581}" name="Column12156"/>
    <tableColumn id="12173" xr3:uid="{01A6DCBB-8B54-4AB4-A5BA-5BD7B565989F}" name="Column12157"/>
    <tableColumn id="12174" xr3:uid="{E88E044D-EEC3-4C9B-87CC-4D519A7DC67F}" name="Column12158"/>
    <tableColumn id="12175" xr3:uid="{6E0F98F1-ED50-487A-8E5B-D1653E9E0D3F}" name="Column12159"/>
    <tableColumn id="12176" xr3:uid="{25083434-F682-4EE2-A988-BD7FD21AE8D9}" name="Column12160"/>
    <tableColumn id="12177" xr3:uid="{97CFFBC0-ED91-4A42-B0E1-E4277EFAE7E0}" name="Column12161"/>
    <tableColumn id="12178" xr3:uid="{765630C5-AD85-4CAF-8CF4-401E3F7A791B}" name="Column12162"/>
    <tableColumn id="12179" xr3:uid="{E5C6CB10-0DC5-4419-AF42-544B0C9105FE}" name="Column12163"/>
    <tableColumn id="12180" xr3:uid="{B4660D81-F73E-4A19-88E5-0655F2C55D35}" name="Column12164"/>
    <tableColumn id="12181" xr3:uid="{03E3EBBE-1510-450A-B9DE-F5DCE9DDF20C}" name="Column12165"/>
    <tableColumn id="12182" xr3:uid="{A0BC0B05-886D-4AAB-BCFC-9EA993BCA94A}" name="Column12166"/>
    <tableColumn id="12183" xr3:uid="{212B56E4-7E5C-4641-8DAC-4BA477E786C0}" name="Column12167"/>
    <tableColumn id="12184" xr3:uid="{C8049F83-1F7B-4197-B35C-FBD4BE6BBC5A}" name="Column12168"/>
    <tableColumn id="12185" xr3:uid="{254A9C79-89E6-426C-8A17-E6095E6B7A6F}" name="Column12169"/>
    <tableColumn id="12186" xr3:uid="{1AAC592D-F7BD-4B11-9886-2E049FDA4223}" name="Column12170"/>
    <tableColumn id="12187" xr3:uid="{A6EAD18D-E34E-4587-8B8A-4A2D3AC3931E}" name="Column12171"/>
    <tableColumn id="12188" xr3:uid="{FE230FCD-B32C-44CF-974B-F45672912B8A}" name="Column12172"/>
    <tableColumn id="12189" xr3:uid="{1AFEDCBD-8DF0-4AA5-B5B4-8DDA007E5274}" name="Column12173"/>
    <tableColumn id="12190" xr3:uid="{4E0F7A70-6365-4F10-B342-2DC50B59F856}" name="Column12174"/>
    <tableColumn id="12191" xr3:uid="{FAD352F1-BB81-407E-BC14-4807F85A6720}" name="Column12175"/>
    <tableColumn id="12192" xr3:uid="{08C1A06B-62E0-4609-9C0E-9FD319137A2C}" name="Column12176"/>
    <tableColumn id="12193" xr3:uid="{5B364522-9060-44B7-95B2-84319CFE3E56}" name="Column12177"/>
    <tableColumn id="12194" xr3:uid="{A92C0B9B-4716-4A6B-A916-C8DE62F97B02}" name="Column12178"/>
    <tableColumn id="12195" xr3:uid="{51AF4D3D-FC6E-49C5-8AB9-48CB69B69383}" name="Column12179"/>
    <tableColumn id="12196" xr3:uid="{2174D5EB-004B-4E9C-9048-E9E197963D07}" name="Column12180"/>
    <tableColumn id="12197" xr3:uid="{5BBEE5FD-A76B-42EC-870C-5FD3E0EFE56F}" name="Column12181"/>
    <tableColumn id="12198" xr3:uid="{112B5FBE-5BA7-4720-B8C6-26DC348BFB2C}" name="Column12182"/>
    <tableColumn id="12199" xr3:uid="{F5767C26-F742-42C8-877F-AAC634616BF9}" name="Column12183"/>
    <tableColumn id="12200" xr3:uid="{0F852932-9A92-487C-8BB7-79B5599A90B8}" name="Column12184"/>
    <tableColumn id="12201" xr3:uid="{391801EE-A2FF-42D2-B157-E2A3F7FB49BB}" name="Column12185"/>
    <tableColumn id="12202" xr3:uid="{1CB93DCF-01B8-4F98-B4D4-5CB29F6B2C04}" name="Column12186"/>
    <tableColumn id="12203" xr3:uid="{DCCC6D5B-6212-4BAC-8217-1B20470C1DB4}" name="Column12187"/>
    <tableColumn id="12204" xr3:uid="{0D946E6B-DDE3-4179-8448-099CCD1030CA}" name="Column12188"/>
    <tableColumn id="12205" xr3:uid="{F7A09222-40F5-48D4-ADAF-22588412BFE1}" name="Column12189"/>
    <tableColumn id="12206" xr3:uid="{93D39BD8-4BF3-48DD-AE4E-1C63E6B03E71}" name="Column12190"/>
    <tableColumn id="12207" xr3:uid="{D09FF7C5-CD7C-44A4-B350-8DC6169ED019}" name="Column12191"/>
    <tableColumn id="12208" xr3:uid="{88F2BD90-5F9A-4322-90A3-732D86E87E5F}" name="Column12192"/>
    <tableColumn id="12209" xr3:uid="{A836950E-5E0B-4386-83BE-E90F4C789063}" name="Column12193"/>
    <tableColumn id="12210" xr3:uid="{4C17851E-CAEC-42E0-92EC-057CE117398B}" name="Column12194"/>
    <tableColumn id="12211" xr3:uid="{3BA8E8F8-DBD3-4C32-8093-59BE7DC94847}" name="Column12195"/>
    <tableColumn id="12212" xr3:uid="{D904524E-932A-44DE-B8C8-DEC82ED257DA}" name="Column12196"/>
    <tableColumn id="12213" xr3:uid="{0E487B4C-D082-4F15-A871-00FFE0FA46A3}" name="Column12197"/>
    <tableColumn id="12214" xr3:uid="{91BC995F-9E0B-4733-861E-A907AF3A8F59}" name="Column12198"/>
    <tableColumn id="12215" xr3:uid="{EF63D69A-E567-46BA-A0CF-4890144D8C1D}" name="Column12199"/>
    <tableColumn id="12216" xr3:uid="{6F1BB747-4DE4-45AA-B075-161F6D91ABDD}" name="Column12200"/>
    <tableColumn id="12217" xr3:uid="{F54D445F-95C4-4ADC-8865-9DE05221BD83}" name="Column12201"/>
    <tableColumn id="12218" xr3:uid="{A305F8B6-38CA-48B8-AF41-E345B8D88C08}" name="Column12202"/>
    <tableColumn id="12219" xr3:uid="{D9899CDB-7D92-4FF9-826E-FB44FF62B16D}" name="Column12203"/>
    <tableColumn id="12220" xr3:uid="{F1C98997-0420-47F3-A03E-589063FD9803}" name="Column12204"/>
    <tableColumn id="12221" xr3:uid="{053F3BA8-7666-43A9-BB60-A5FC3E4DE57E}" name="Column12205"/>
    <tableColumn id="12222" xr3:uid="{A5667E87-E47B-4E69-9DF1-69467094AC46}" name="Column12206"/>
    <tableColumn id="12223" xr3:uid="{625A1BC9-7F9F-437C-97B5-D9222CC35C23}" name="Column12207"/>
    <tableColumn id="12224" xr3:uid="{D370DFC1-4BB1-40B5-8B02-01E5D449D77C}" name="Column12208"/>
    <tableColumn id="12225" xr3:uid="{12983CF4-0F45-4B96-BD24-9930702C934F}" name="Column12209"/>
    <tableColumn id="12226" xr3:uid="{21B32092-8E68-4768-8BF3-6640F442CF64}" name="Column12210"/>
    <tableColumn id="12227" xr3:uid="{785D7703-BEAA-47AA-8DD0-AAE18117729D}" name="Column12211"/>
    <tableColumn id="12228" xr3:uid="{326B32A2-0E96-4F29-90CA-6B718ABA6269}" name="Column12212"/>
    <tableColumn id="12229" xr3:uid="{DC016A4D-7563-4468-AC3B-D0B723E07E07}" name="Column12213"/>
    <tableColumn id="12230" xr3:uid="{FBE87A19-29BD-40AD-9F1D-26565BA3966A}" name="Column12214"/>
    <tableColumn id="12231" xr3:uid="{1EE673D9-CD05-4CAA-A9EA-40A4602FAD3A}" name="Column12215"/>
    <tableColumn id="12232" xr3:uid="{138864BE-D11A-4D56-8B6C-6A9F8D897A62}" name="Column12216"/>
    <tableColumn id="12233" xr3:uid="{F517FCE5-4C9B-4E34-AC48-7CFCA4372493}" name="Column12217"/>
    <tableColumn id="12234" xr3:uid="{2E407C8D-3AF9-4B64-AB7F-A7B01AE2045C}" name="Column12218"/>
    <tableColumn id="12235" xr3:uid="{40ED7640-250E-4CC0-98D1-ECE971CCF30C}" name="Column12219"/>
    <tableColumn id="12236" xr3:uid="{B97CAE54-6BA9-4768-A1F6-C47DE2780339}" name="Column12220"/>
    <tableColumn id="12237" xr3:uid="{41CBB4B4-2731-48E8-97EF-FACDB79E6665}" name="Column12221"/>
    <tableColumn id="12238" xr3:uid="{F2756F65-1403-4741-8AA5-3581A5F52F2C}" name="Column12222"/>
    <tableColumn id="12239" xr3:uid="{329F3A23-2F5D-47A6-90C7-E23ABD8C6094}" name="Column12223"/>
    <tableColumn id="12240" xr3:uid="{9E41A9AE-4D2B-4831-B6EE-6F77E727E2D5}" name="Column12224"/>
    <tableColumn id="12241" xr3:uid="{50999462-2196-42DE-80EA-B246F2C389B9}" name="Column12225"/>
    <tableColumn id="12242" xr3:uid="{816A42D3-73FE-4EDC-B8CA-855EC24BB202}" name="Column12226"/>
    <tableColumn id="12243" xr3:uid="{C0D22EFF-2F57-4A4B-8B0E-8407F8DE260A}" name="Column12227"/>
    <tableColumn id="12244" xr3:uid="{57EF89FA-AA58-40C0-A770-9D4817C4B0D1}" name="Column12228"/>
    <tableColumn id="12245" xr3:uid="{7CCC0042-E7DA-4617-A8F5-948A3CD2DA10}" name="Column12229"/>
    <tableColumn id="12246" xr3:uid="{CDC70D6E-5EF2-445A-B3BF-9072CD3B4AD0}" name="Column12230"/>
    <tableColumn id="12247" xr3:uid="{0E19C373-53BB-4B40-BE6F-7993E476DAE4}" name="Column12231"/>
    <tableColumn id="12248" xr3:uid="{777F80A4-7BB8-4C0E-BF4E-139182E87D89}" name="Column12232"/>
    <tableColumn id="12249" xr3:uid="{6BCE464C-A1DA-4870-A9F9-A506EB907579}" name="Column12233"/>
    <tableColumn id="12250" xr3:uid="{AC713854-A9E7-42B0-BA2C-E5B92F452D27}" name="Column12234"/>
    <tableColumn id="12251" xr3:uid="{3D9A7221-F2CE-418B-9CE6-8405E5F9F27E}" name="Column12235"/>
    <tableColumn id="12252" xr3:uid="{5FB48E4E-BDA9-4F8F-8E90-EC5998301A5F}" name="Column12236"/>
    <tableColumn id="12253" xr3:uid="{A845E45A-DF07-46B4-86A9-84DBE96F145E}" name="Column12237"/>
    <tableColumn id="12254" xr3:uid="{B07F3CBA-2E60-4991-BD64-99CD00244A89}" name="Column12238"/>
    <tableColumn id="12255" xr3:uid="{D5039E2D-FEA8-44F0-820E-783624E501A0}" name="Column12239"/>
    <tableColumn id="12256" xr3:uid="{D1AE4654-64FC-4733-8958-B87240BCA0BF}" name="Column12240"/>
    <tableColumn id="12257" xr3:uid="{6DBF2A42-2582-4E80-B048-8C342E3A7052}" name="Column12241"/>
    <tableColumn id="12258" xr3:uid="{26CAF768-1B79-4A4B-AF69-A6A9A3B63BE0}" name="Column12242"/>
    <tableColumn id="12259" xr3:uid="{4CC8B306-B9C7-495B-BDC4-F55271AEF25F}" name="Column12243"/>
    <tableColumn id="12260" xr3:uid="{133010FA-CC5C-4796-800B-9BC2AD28A916}" name="Column12244"/>
    <tableColumn id="12261" xr3:uid="{DE5AB2FC-D903-4B4D-B22F-1F1D6E17E08F}" name="Column12245"/>
    <tableColumn id="12262" xr3:uid="{D6C7EE45-1BA6-454B-8AA0-D8DB1BCB6DE9}" name="Column12246"/>
    <tableColumn id="12263" xr3:uid="{BDDF0B14-9D09-4A45-A166-F0F3A2AFC5B5}" name="Column12247"/>
    <tableColumn id="12264" xr3:uid="{355AC4FE-0F3F-46A5-AFB7-FBF517371C3D}" name="Column12248"/>
    <tableColumn id="12265" xr3:uid="{57F9887D-BD16-43A6-B412-2BFF45CDFBF0}" name="Column12249"/>
    <tableColumn id="12266" xr3:uid="{0FB7D77B-E01B-4FE7-8E42-9C8EB24C171B}" name="Column12250"/>
    <tableColumn id="12267" xr3:uid="{E9540CBC-485A-4334-B80A-7E108671673C}" name="Column12251"/>
    <tableColumn id="12268" xr3:uid="{4A65A874-CC0E-4759-8D62-B568C518A0CB}" name="Column12252"/>
    <tableColumn id="12269" xr3:uid="{6C3D6DDC-0616-4267-86A6-BD0F76568D1E}" name="Column12253"/>
    <tableColumn id="12270" xr3:uid="{A79D7762-1D5C-4725-8FA0-65E6FED60571}" name="Column12254"/>
    <tableColumn id="12271" xr3:uid="{B755DAF5-1B3F-4AF5-96A6-D6173BDF823B}" name="Column12255"/>
    <tableColumn id="12272" xr3:uid="{DCD12565-4C1B-4E05-BB43-E98C9C469A24}" name="Column12256"/>
    <tableColumn id="12273" xr3:uid="{CF708885-B27C-4AF9-8879-7BCA8CFF2388}" name="Column12257"/>
    <tableColumn id="12274" xr3:uid="{4E08A43D-50A3-4010-B472-2308AA50C2E2}" name="Column12258"/>
    <tableColumn id="12275" xr3:uid="{2090C4A4-029B-48A7-98DA-3A97652D6732}" name="Column12259"/>
    <tableColumn id="12276" xr3:uid="{7F0C649D-BEDE-4802-A6CE-9D746357521D}" name="Column12260"/>
    <tableColumn id="12277" xr3:uid="{5C5A6264-CCE8-4535-86F8-ACD3F8AFA38E}" name="Column12261"/>
    <tableColumn id="12278" xr3:uid="{285C8840-B2E3-482D-8E51-3CAE5A0B94E3}" name="Column12262"/>
    <tableColumn id="12279" xr3:uid="{8F893B9A-29BD-4074-A367-39FEE5561D65}" name="Column12263"/>
    <tableColumn id="12280" xr3:uid="{C7778BB8-2BE8-4134-A9B9-F8DF54E9DA40}" name="Column12264"/>
    <tableColumn id="12281" xr3:uid="{699737E4-EEF5-482E-8C3E-02E634335B59}" name="Column12265"/>
    <tableColumn id="12282" xr3:uid="{B8DFC7EE-1090-44B6-A14F-F8C2F37E09F5}" name="Column12266"/>
    <tableColumn id="12283" xr3:uid="{45B8FA7E-9932-4689-A2A5-D8CF4BCB7F98}" name="Column12267"/>
    <tableColumn id="12284" xr3:uid="{C51CBEEF-CF46-4B45-BF45-F63BA9E04910}" name="Column12268"/>
    <tableColumn id="12285" xr3:uid="{DCD85076-7B74-4117-B5C9-8041F62D94D0}" name="Column12269"/>
    <tableColumn id="12286" xr3:uid="{C4DF0882-3E05-4BDC-9505-6247F4686F50}" name="Column12270"/>
    <tableColumn id="12287" xr3:uid="{CBE230E8-D9E4-4CBE-A63F-7010585EA211}" name="Column12271"/>
    <tableColumn id="12288" xr3:uid="{462B45D3-1DB2-47BE-A8DD-BCE980049399}" name="Column12272"/>
    <tableColumn id="12289" xr3:uid="{E92F7FE8-6331-4D23-8EE2-67A7AA39A9FF}" name="Column12273"/>
    <tableColumn id="12290" xr3:uid="{DE6222A9-2A68-4911-9323-44C0A9A7354C}" name="Column12274"/>
    <tableColumn id="12291" xr3:uid="{0250E98B-4DA0-44BA-B095-CD8D32069AA1}" name="Column12275"/>
    <tableColumn id="12292" xr3:uid="{D2F44E3C-A9E0-452F-9F00-821CA52C696F}" name="Column12276"/>
    <tableColumn id="12293" xr3:uid="{D08D0C45-0C66-4CB8-A3B7-229888A0014D}" name="Column12277"/>
    <tableColumn id="12294" xr3:uid="{7CFEF52D-94DA-462D-BF4B-C05163E83987}" name="Column12278"/>
    <tableColumn id="12295" xr3:uid="{D27C3E5D-7B7D-48B1-BBF1-5F3F8BC29E86}" name="Column12279"/>
    <tableColumn id="12296" xr3:uid="{489DA240-FD11-499F-84BA-EB2E0A7B2DF4}" name="Column12280"/>
    <tableColumn id="12297" xr3:uid="{2BE8CD05-4426-4F3D-8144-C33ED9BF80B8}" name="Column12281"/>
    <tableColumn id="12298" xr3:uid="{3FD6F1A2-9DE9-4563-9F36-99D1934E2606}" name="Column12282"/>
    <tableColumn id="12299" xr3:uid="{7B122C1F-8181-448C-9BFD-F056EA8F4584}" name="Column12283"/>
    <tableColumn id="12300" xr3:uid="{7C37A85A-F85D-4EF6-A8E1-B48EF4FA417F}" name="Column12284"/>
    <tableColumn id="12301" xr3:uid="{40D82CA7-F8E5-43ED-BF1F-9769482FB87B}" name="Column12285"/>
    <tableColumn id="12302" xr3:uid="{447E8202-E106-45C9-B169-6C97BEA89B4B}" name="Column12286"/>
    <tableColumn id="12303" xr3:uid="{BFADF237-C58D-4C60-BFA9-7C5DFA86F164}" name="Column12287"/>
    <tableColumn id="12304" xr3:uid="{71ECEE8E-A630-476D-86AF-2F789EAF3F44}" name="Column12288"/>
    <tableColumn id="12305" xr3:uid="{BFDED926-EC02-4908-9853-33670C0C5AC4}" name="Column12289"/>
    <tableColumn id="12306" xr3:uid="{E8DA76AE-3D81-4EA5-AB72-A5CD5474640B}" name="Column12290"/>
    <tableColumn id="12307" xr3:uid="{3866690D-D53A-4FAD-9AEB-3FD5FDCA7AB3}" name="Column12291"/>
    <tableColumn id="12308" xr3:uid="{6ABC59D5-42B6-4F87-97E1-42B76F29787A}" name="Column12292"/>
    <tableColumn id="12309" xr3:uid="{FB019A27-A307-4B02-8DC0-D9A4DE49E73D}" name="Column12293"/>
    <tableColumn id="12310" xr3:uid="{AE04873D-4039-4B1C-A98F-EDB6FC922B60}" name="Column12294"/>
    <tableColumn id="12311" xr3:uid="{2832FF3E-55AF-4E75-AF03-789A282D5B52}" name="Column12295"/>
    <tableColumn id="12312" xr3:uid="{D1C5FC42-03BB-4BF4-A947-7E70DE29864F}" name="Column12296"/>
    <tableColumn id="12313" xr3:uid="{125E3FF6-AA10-4755-BD03-AD1A524945B9}" name="Column12297"/>
    <tableColumn id="12314" xr3:uid="{9788C5B6-B691-4A9E-9675-4DAC0758561A}" name="Column12298"/>
    <tableColumn id="12315" xr3:uid="{F409C077-35A9-4491-8E48-6072F9B3CF95}" name="Column12299"/>
    <tableColumn id="12316" xr3:uid="{3F9C35F6-4488-40FB-8CFD-B0DB54DECBDC}" name="Column12300"/>
    <tableColumn id="12317" xr3:uid="{390C09E7-E6BE-4625-A1DA-D9F6D8B955F0}" name="Column12301"/>
    <tableColumn id="12318" xr3:uid="{288947E3-3212-44FA-88CD-2EDDFFEE1DB4}" name="Column12302"/>
    <tableColumn id="12319" xr3:uid="{8AA4287E-8F1A-4FD6-B9FF-05CA22F57A2A}" name="Column12303"/>
    <tableColumn id="12320" xr3:uid="{779E7942-E5EB-46A2-82EE-6F0E1532643E}" name="Column12304"/>
    <tableColumn id="12321" xr3:uid="{0B9B61FB-4F73-45D5-851E-A5544DE3A6E5}" name="Column12305"/>
    <tableColumn id="12322" xr3:uid="{E20FC70B-BB90-43CB-8974-FC62040F8C81}" name="Column12306"/>
    <tableColumn id="12323" xr3:uid="{86B5FA7E-6EBE-4048-9C7A-24357CBB74FE}" name="Column12307"/>
    <tableColumn id="12324" xr3:uid="{174BC10F-30B4-43FB-8C78-26C48BF046DE}" name="Column12308"/>
    <tableColumn id="12325" xr3:uid="{49AE66DA-174A-40C4-88F1-B3A6059AC303}" name="Column12309"/>
    <tableColumn id="12326" xr3:uid="{3218B559-750C-43A8-A14C-C9D8665AD66B}" name="Column12310"/>
    <tableColumn id="12327" xr3:uid="{C02722FB-EA0B-41B9-954E-D4964192CBD8}" name="Column12311"/>
    <tableColumn id="12328" xr3:uid="{0A2140B3-E175-4D3A-898C-1183EA8978D1}" name="Column12312"/>
    <tableColumn id="12329" xr3:uid="{01468631-AC7D-4CE4-87FD-23E6E6298267}" name="Column12313"/>
    <tableColumn id="12330" xr3:uid="{60744A7A-2B71-4932-9F2D-EA4A2C6F6E1A}" name="Column12314"/>
    <tableColumn id="12331" xr3:uid="{29262BBF-7044-4B4A-8B94-9984E1922506}" name="Column12315"/>
    <tableColumn id="12332" xr3:uid="{4012F90E-AE0B-483C-BDA3-70C14BE5EA7E}" name="Column12316"/>
    <tableColumn id="12333" xr3:uid="{303A06ED-F862-4D1B-8BE8-B683F445E6FF}" name="Column12317"/>
    <tableColumn id="12334" xr3:uid="{3F7691B5-C6EA-4C0F-AB2E-D85FFEB31491}" name="Column12318"/>
    <tableColumn id="12335" xr3:uid="{FC2423C7-1BB5-45C7-BC13-776052B673CC}" name="Column12319"/>
    <tableColumn id="12336" xr3:uid="{6393A8D8-5B28-4340-80BF-43805079B975}" name="Column12320"/>
    <tableColumn id="12337" xr3:uid="{1E42940E-6585-4E6A-B882-B3CC4263888D}" name="Column12321"/>
    <tableColumn id="12338" xr3:uid="{4B3D90ED-384E-4D97-B3C6-E1DD74759F6E}" name="Column12322"/>
    <tableColumn id="12339" xr3:uid="{F6B4BF5F-86F7-4D5D-BFF1-0C847220CC4A}" name="Column12323"/>
    <tableColumn id="12340" xr3:uid="{C87B795A-9905-4C92-935D-590C7E2E75C5}" name="Column12324"/>
    <tableColumn id="12341" xr3:uid="{66FA8659-EB0E-4A1F-B00F-5BCB72D8613D}" name="Column12325"/>
    <tableColumn id="12342" xr3:uid="{97E3868E-4603-4B26-8B83-ACE2EE2C0B11}" name="Column12326"/>
    <tableColumn id="12343" xr3:uid="{5DEDB909-CF81-48B4-AE81-7F474C933B67}" name="Column12327"/>
    <tableColumn id="12344" xr3:uid="{8BD5BC53-F9B8-482E-99DD-F6FEBAA44D07}" name="Column12328"/>
    <tableColumn id="12345" xr3:uid="{4FE96D18-AE59-477D-930D-039D048AAB52}" name="Column12329"/>
    <tableColumn id="12346" xr3:uid="{09F92236-9A21-4AA4-A987-A5700B3C7EFF}" name="Column12330"/>
    <tableColumn id="12347" xr3:uid="{FC89A45B-53E3-4C1C-8773-55AD45BD4D9F}" name="Column12331"/>
    <tableColumn id="12348" xr3:uid="{2900D221-1B74-474F-B5A1-7AE11ACACBC7}" name="Column12332"/>
    <tableColumn id="12349" xr3:uid="{E7358B54-4CD2-4879-AE2D-BE20D7B2F112}" name="Column12333"/>
    <tableColumn id="12350" xr3:uid="{34849AC4-99E7-443B-A631-F4705519BB5B}" name="Column12334"/>
    <tableColumn id="12351" xr3:uid="{7DE76046-24BC-49FC-99E5-0477292DAD5D}" name="Column12335"/>
    <tableColumn id="12352" xr3:uid="{6D3BD113-4923-4E7F-A7D1-EBE78BB13532}" name="Column12336"/>
    <tableColumn id="12353" xr3:uid="{A89F0B35-3596-416C-ACBF-00AFED0682EA}" name="Column12337"/>
    <tableColumn id="12354" xr3:uid="{A6EB510A-CC9B-4E7E-AB47-C62A6C0B193B}" name="Column12338"/>
    <tableColumn id="12355" xr3:uid="{44214D8E-19AC-4E58-8B9E-D8DECF3AF6F0}" name="Column12339"/>
    <tableColumn id="12356" xr3:uid="{842DE8E0-2E40-4BF2-BC98-67D99FDE7366}" name="Column12340"/>
    <tableColumn id="12357" xr3:uid="{25CF7786-0B8F-40D7-B08B-DD48AD528A7D}" name="Column12341"/>
    <tableColumn id="12358" xr3:uid="{BB988449-C221-4DEA-A88B-92D12316EA26}" name="Column12342"/>
    <tableColumn id="12359" xr3:uid="{07ECADDC-7827-4A04-9C38-208C0C2260EE}" name="Column12343"/>
    <tableColumn id="12360" xr3:uid="{2FCC2DE0-A3B8-466B-974D-F6097361C868}" name="Column12344"/>
    <tableColumn id="12361" xr3:uid="{2D48C256-CC94-476A-BE16-BFFEAD7644ED}" name="Column12345"/>
    <tableColumn id="12362" xr3:uid="{7F260499-B363-45DB-A5EA-BBE2B4200F0A}" name="Column12346"/>
    <tableColumn id="12363" xr3:uid="{CB809059-B88C-45EE-8428-7A859538B125}" name="Column12347"/>
    <tableColumn id="12364" xr3:uid="{6F2FD401-9758-405E-8642-138830394FB3}" name="Column12348"/>
    <tableColumn id="12365" xr3:uid="{B0947752-F034-469A-9089-8EA89A4ED4D1}" name="Column12349"/>
    <tableColumn id="12366" xr3:uid="{F43F21F4-85B8-4E5B-9470-BA8DBD0B57D8}" name="Column12350"/>
    <tableColumn id="12367" xr3:uid="{59370D7A-8F58-4F58-B175-EB13AE6E9F1B}" name="Column12351"/>
    <tableColumn id="12368" xr3:uid="{E975C488-9F9C-4CC8-9B47-6AB56BBBA4EE}" name="Column12352"/>
    <tableColumn id="12369" xr3:uid="{36C17F18-2C18-424E-8106-9955315BABB6}" name="Column12353"/>
    <tableColumn id="12370" xr3:uid="{6A1C4975-9659-48FE-83BF-AD9DCF6C5700}" name="Column12354"/>
    <tableColumn id="12371" xr3:uid="{1CE8CFE0-C0CE-4B4F-B4E6-CF9EB1FE91A0}" name="Column12355"/>
    <tableColumn id="12372" xr3:uid="{A52777AC-521B-4874-97B3-EA4895411825}" name="Column12356"/>
    <tableColumn id="12373" xr3:uid="{8D0A7DAC-0E31-4F52-B375-19EC1782737B}" name="Column12357"/>
    <tableColumn id="12374" xr3:uid="{A7B6B452-840A-4083-8100-5219E283DE3F}" name="Column12358"/>
    <tableColumn id="12375" xr3:uid="{593E01FF-1285-4B94-88AC-578D427F370F}" name="Column12359"/>
    <tableColumn id="12376" xr3:uid="{1DEEFE92-C499-45BA-9621-46F51A9A8A23}" name="Column12360"/>
    <tableColumn id="12377" xr3:uid="{1D5DA02B-09BB-49A4-AD57-4259B1BCB81E}" name="Column12361"/>
    <tableColumn id="12378" xr3:uid="{8D924FBA-DB5B-411F-BCEB-8403D780B928}" name="Column12362"/>
    <tableColumn id="12379" xr3:uid="{22DFA6F4-9616-4AE3-BEFE-6CB6DD5E9944}" name="Column12363"/>
    <tableColumn id="12380" xr3:uid="{F8D88673-9452-427E-AAF4-8FF3FAD3BD16}" name="Column12364"/>
    <tableColumn id="12381" xr3:uid="{C68CAD7C-C368-447C-9B5F-039A9C8EFDB0}" name="Column12365"/>
    <tableColumn id="12382" xr3:uid="{FD285C09-5D50-4025-A5B8-8B79A5096A0C}" name="Column12366"/>
    <tableColumn id="12383" xr3:uid="{1169E5CB-E6F1-477F-813B-BE30509EDF1C}" name="Column12367"/>
    <tableColumn id="12384" xr3:uid="{DE73F762-32A9-48CD-910D-92162B97B643}" name="Column12368"/>
    <tableColumn id="12385" xr3:uid="{BE03CC82-6D8D-4C6D-8A53-269B55930A4A}" name="Column12369"/>
    <tableColumn id="12386" xr3:uid="{36B55EA8-424F-4046-9DED-78CEFFA5B255}" name="Column12370"/>
    <tableColumn id="12387" xr3:uid="{32D0B166-65BA-49DB-AD1C-4186DA9FBB39}" name="Column12371"/>
    <tableColumn id="12388" xr3:uid="{D8902B61-0F51-4E8D-9A91-EF8C2280160B}" name="Column12372"/>
    <tableColumn id="12389" xr3:uid="{22D87BD1-2987-43E8-8CFC-ED858D6E06C9}" name="Column12373"/>
    <tableColumn id="12390" xr3:uid="{90974B00-873B-426A-BC3E-6E8940D9AD00}" name="Column12374"/>
    <tableColumn id="12391" xr3:uid="{5480F78E-000B-4C5E-95FA-4E112441ED47}" name="Column12375"/>
    <tableColumn id="12392" xr3:uid="{0FAA4DB5-F200-46A5-82B4-414A84018093}" name="Column12376"/>
    <tableColumn id="12393" xr3:uid="{F5ED777E-5137-4B86-B422-8D5CE3723DB6}" name="Column12377"/>
    <tableColumn id="12394" xr3:uid="{B6E44104-003B-4B08-9CAE-56BF90A12E01}" name="Column12378"/>
    <tableColumn id="12395" xr3:uid="{7DA55473-FB64-4A44-9494-93529EBEE997}" name="Column12379"/>
    <tableColumn id="12396" xr3:uid="{1D21A9B3-9F25-4AB5-A9A3-4C4780FDFA98}" name="Column12380"/>
    <tableColumn id="12397" xr3:uid="{7FD987B6-5E98-4D61-A022-AA77F79960B7}" name="Column12381"/>
    <tableColumn id="12398" xr3:uid="{2714F87C-6061-4163-96F1-0EB0FBFAB663}" name="Column12382"/>
    <tableColumn id="12399" xr3:uid="{9BFC10F7-B13D-448B-9BA3-AD4E8DC69CD8}" name="Column12383"/>
    <tableColumn id="12400" xr3:uid="{B876EDC7-7379-40DC-AE5F-9806DBAD076A}" name="Column12384"/>
    <tableColumn id="12401" xr3:uid="{B230367A-DBC8-42CA-BA7E-842FF3F9B660}" name="Column12385"/>
    <tableColumn id="12402" xr3:uid="{2397573A-09E3-4F6B-8A10-871F931A833E}" name="Column12386"/>
    <tableColumn id="12403" xr3:uid="{DF137363-F877-4578-AC53-DBEC7A568B00}" name="Column12387"/>
    <tableColumn id="12404" xr3:uid="{953A06FD-F579-4044-9F43-CBB60C1CF5DD}" name="Column12388"/>
    <tableColumn id="12405" xr3:uid="{0179C30F-3FAB-44C7-8750-A89EF4FD62A3}" name="Column12389"/>
    <tableColumn id="12406" xr3:uid="{339F93B6-B4E8-4177-9D38-6DCF60D6CCD0}" name="Column12390"/>
    <tableColumn id="12407" xr3:uid="{DF0E1ED6-FA17-40F2-9AE8-DFFCB379D273}" name="Column12391"/>
    <tableColumn id="12408" xr3:uid="{84736532-D30B-4E4F-BDE4-3BBBE44100A9}" name="Column12392"/>
    <tableColumn id="12409" xr3:uid="{F95FDB7B-02F7-436E-9E3A-5BF009340FEB}" name="Column12393"/>
    <tableColumn id="12410" xr3:uid="{9E49ADF6-2241-4F5E-9645-047110D552D4}" name="Column12394"/>
    <tableColumn id="12411" xr3:uid="{423266BF-D7C3-4BDE-9A01-33C602D5DDD6}" name="Column12395"/>
    <tableColumn id="12412" xr3:uid="{19BCB183-FF4C-4444-9B94-9EF41A3FC651}" name="Column12396"/>
    <tableColumn id="12413" xr3:uid="{6109672E-394F-4290-B8CD-D01BA8FDDD6A}" name="Column12397"/>
    <tableColumn id="12414" xr3:uid="{172FFF2A-6C33-4993-B3D9-65AAD4526227}" name="Column12398"/>
    <tableColumn id="12415" xr3:uid="{CA4E0C04-56FE-4F84-BE3A-CE204AB74592}" name="Column12399"/>
    <tableColumn id="12416" xr3:uid="{F26696B4-EFD6-49C2-8758-D1CBACD09ADB}" name="Column12400"/>
    <tableColumn id="12417" xr3:uid="{50156F70-DD0B-486B-AB3E-E1F36FB83E59}" name="Column12401"/>
    <tableColumn id="12418" xr3:uid="{1DEA29E9-0240-486C-8EE7-3CB9D1C5A15B}" name="Column12402"/>
    <tableColumn id="12419" xr3:uid="{F0C0C9B2-8C4B-409A-8EC2-FBD6A70D1527}" name="Column12403"/>
    <tableColumn id="12420" xr3:uid="{8020548E-63EB-43B5-BCD9-C1197CD668CC}" name="Column12404"/>
    <tableColumn id="12421" xr3:uid="{CC06CD30-A11C-4B40-8008-07BBEA8FAE49}" name="Column12405"/>
    <tableColumn id="12422" xr3:uid="{261C5328-05A6-4576-A6D9-DC5D09016B50}" name="Column12406"/>
    <tableColumn id="12423" xr3:uid="{D13924D7-C29D-4EC1-9A4F-BF85214D31DB}" name="Column12407"/>
    <tableColumn id="12424" xr3:uid="{A40F5985-8571-4BF1-AE5F-EE7690618DF9}" name="Column12408"/>
    <tableColumn id="12425" xr3:uid="{9D59BD93-3BDE-4538-8FDB-FD1423D703B1}" name="Column12409"/>
    <tableColumn id="12426" xr3:uid="{969E2F85-9499-4C44-956C-BC85FE6055A6}" name="Column12410"/>
    <tableColumn id="12427" xr3:uid="{CF3BF0D8-B386-4D93-84AB-914605F96955}" name="Column12411"/>
    <tableColumn id="12428" xr3:uid="{C57B6AC5-CED6-43E9-8680-0CA2BA86EFB4}" name="Column12412"/>
    <tableColumn id="12429" xr3:uid="{A0044FC3-155D-4D12-BD0E-A86450D12B1E}" name="Column12413"/>
    <tableColumn id="12430" xr3:uid="{C335464C-A98B-4760-A1E1-91216F8A867B}" name="Column12414"/>
    <tableColumn id="12431" xr3:uid="{CFF91BE8-844D-4276-AB21-87B6A5871AE6}" name="Column12415"/>
    <tableColumn id="12432" xr3:uid="{43D5721E-1C80-453B-9FAC-495DFDDF05B4}" name="Column12416"/>
    <tableColumn id="12433" xr3:uid="{30E6F1A5-09B1-43B6-A937-9042696B19A3}" name="Column12417"/>
    <tableColumn id="12434" xr3:uid="{14DA8B83-6FA7-4914-9632-826198FF9510}" name="Column12418"/>
    <tableColumn id="12435" xr3:uid="{BFC9F467-50C8-44E2-BEEA-2158F1085FE5}" name="Column12419"/>
    <tableColumn id="12436" xr3:uid="{378A4728-396A-4E86-8A08-33ABC2ADD7BF}" name="Column12420"/>
    <tableColumn id="12437" xr3:uid="{797C40C2-47B8-499E-BDB6-224F76932053}" name="Column12421"/>
    <tableColumn id="12438" xr3:uid="{A23E2DAC-16A9-4C33-8C6F-7ACEFB0B9380}" name="Column12422"/>
    <tableColumn id="12439" xr3:uid="{A486204A-2F3E-4960-B364-B3692524F348}" name="Column12423"/>
    <tableColumn id="12440" xr3:uid="{9610DF91-C9F8-4432-9F59-BCAFD2F67574}" name="Column12424"/>
    <tableColumn id="12441" xr3:uid="{E4B05A57-7525-43FD-BA5F-926911CDAB0E}" name="Column12425"/>
    <tableColumn id="12442" xr3:uid="{904F666F-B709-4066-A919-B09EB22AC5AE}" name="Column12426"/>
    <tableColumn id="12443" xr3:uid="{D27643FB-9112-4520-86A6-148F3EA7AE85}" name="Column12427"/>
    <tableColumn id="12444" xr3:uid="{2BE8FB3E-FCF5-4884-998D-158684822A90}" name="Column12428"/>
    <tableColumn id="12445" xr3:uid="{8801E324-29D3-486D-B12A-813AF6AC4CA7}" name="Column12429"/>
    <tableColumn id="12446" xr3:uid="{16282C01-00BD-45E6-AF16-A2A8C7F84DBA}" name="Column12430"/>
    <tableColumn id="12447" xr3:uid="{9066F346-28EC-47ED-94E2-E0E98F94C7F9}" name="Column12431"/>
    <tableColumn id="12448" xr3:uid="{A4DB7305-C948-4F36-8006-747AF450F3CF}" name="Column12432"/>
    <tableColumn id="12449" xr3:uid="{854F17D5-DA91-4FD3-B8B8-B69A30E5FBF1}" name="Column12433"/>
    <tableColumn id="12450" xr3:uid="{5D6ED683-050E-4785-8285-7D44DD712E27}" name="Column12434"/>
    <tableColumn id="12451" xr3:uid="{856D908C-A9D9-4DB0-8FAC-819FFF878C97}" name="Column12435"/>
    <tableColumn id="12452" xr3:uid="{1DEAC1CC-2F48-42EC-B112-2C4FEAF0DF77}" name="Column12436"/>
    <tableColumn id="12453" xr3:uid="{4212C206-0548-46B5-9017-DB6E7BD0DABA}" name="Column12437"/>
    <tableColumn id="12454" xr3:uid="{161B18E4-C9B7-4297-A95A-72D5073DDA11}" name="Column12438"/>
    <tableColumn id="12455" xr3:uid="{FCA58F67-280B-43E7-8AD5-44DEFA55A420}" name="Column12439"/>
    <tableColumn id="12456" xr3:uid="{D594DF6A-429B-43D7-A704-B0B08E0A0CA9}" name="Column12440"/>
    <tableColumn id="12457" xr3:uid="{EDF4313B-976F-4F92-A826-57FF71DF0EC9}" name="Column12441"/>
    <tableColumn id="12458" xr3:uid="{971B028A-83B2-47DF-93C4-A9470B02C06C}" name="Column12442"/>
    <tableColumn id="12459" xr3:uid="{0AB30965-7699-4BA5-8416-9D2467149166}" name="Column12443"/>
    <tableColumn id="12460" xr3:uid="{8CA0849A-C705-46B4-94D6-68ADB89B2DA8}" name="Column12444"/>
    <tableColumn id="12461" xr3:uid="{7610B913-108A-40E6-A37F-CCC04FA4D067}" name="Column12445"/>
    <tableColumn id="12462" xr3:uid="{077EA37D-BB3A-439C-9688-12F62C708EA2}" name="Column12446"/>
    <tableColumn id="12463" xr3:uid="{44A57271-6974-4817-B915-35A3A021AC82}" name="Column12447"/>
    <tableColumn id="12464" xr3:uid="{953C9C31-3BF0-4501-B180-AAB0E7714DA0}" name="Column12448"/>
    <tableColumn id="12465" xr3:uid="{F0182A16-DED9-466E-9F86-020C5BC82078}" name="Column12449"/>
    <tableColumn id="12466" xr3:uid="{2BC33222-A3BD-41E9-AB50-2FEEDFE23F7A}" name="Column12450"/>
    <tableColumn id="12467" xr3:uid="{A2F19507-3E10-4980-83A2-AF4777EAFCA9}" name="Column12451"/>
    <tableColumn id="12468" xr3:uid="{F5EF480C-E9C6-477B-96B5-90555D277ADD}" name="Column12452"/>
    <tableColumn id="12469" xr3:uid="{B0CFD681-EF5C-4DF9-BDDF-7F2B1D6068CE}" name="Column12453"/>
    <tableColumn id="12470" xr3:uid="{CC0E79E6-AA07-4063-B23C-BFEB6C12B1ED}" name="Column12454"/>
    <tableColumn id="12471" xr3:uid="{6FE98F62-B976-41F9-9D44-5B8C571B5F79}" name="Column12455"/>
    <tableColumn id="12472" xr3:uid="{E1F033FD-9283-465C-A974-17F9977B23CD}" name="Column12456"/>
    <tableColumn id="12473" xr3:uid="{65149E97-8115-43CB-800C-BCF13EDEECE9}" name="Column12457"/>
    <tableColumn id="12474" xr3:uid="{491FB390-A787-4E76-B64E-3DBFFA68BFD4}" name="Column12458"/>
    <tableColumn id="12475" xr3:uid="{7F1459B8-387F-4299-854C-0125166081CC}" name="Column12459"/>
    <tableColumn id="12476" xr3:uid="{95FFCCDD-EAB6-431B-A920-3B2690BD3848}" name="Column12460"/>
    <tableColumn id="12477" xr3:uid="{42C79EFB-0D58-4DA4-BA80-AAE8AA89120A}" name="Column12461"/>
    <tableColumn id="12478" xr3:uid="{4B76D0F7-41C8-4051-A4B2-43251DE33C37}" name="Column12462"/>
    <tableColumn id="12479" xr3:uid="{07AF4E6C-0050-4FA0-A80B-D05E52ED4765}" name="Column12463"/>
    <tableColumn id="12480" xr3:uid="{3E64DBDA-EBA5-495A-9EC8-26380CD75353}" name="Column12464"/>
    <tableColumn id="12481" xr3:uid="{9A643184-6272-4887-8734-D0236013A80D}" name="Column12465"/>
    <tableColumn id="12482" xr3:uid="{0B8EB883-6C4D-4E33-A908-F9C90DB7C656}" name="Column12466"/>
    <tableColumn id="12483" xr3:uid="{85B4E20A-ED15-41E7-9196-0389D88B6EEE}" name="Column12467"/>
    <tableColumn id="12484" xr3:uid="{288E5508-6497-4E33-BEA6-4D268276684C}" name="Column12468"/>
    <tableColumn id="12485" xr3:uid="{E5CF91C2-FA2A-4F70-BA58-26E2F7099FC7}" name="Column12469"/>
    <tableColumn id="12486" xr3:uid="{96C97FFA-034E-4691-995E-89C9DC6804A7}" name="Column12470"/>
    <tableColumn id="12487" xr3:uid="{D44AEB86-0351-4B89-B8F3-563FB1D64D37}" name="Column12471"/>
    <tableColumn id="12488" xr3:uid="{ABD6352A-26EE-4500-A631-CFED67EF2F76}" name="Column12472"/>
    <tableColumn id="12489" xr3:uid="{D0C6F28F-8A6E-4B50-BDEA-139C7D307085}" name="Column12473"/>
    <tableColumn id="12490" xr3:uid="{451DE11E-FBC3-42A2-83B5-DF735CEE73C3}" name="Column12474"/>
    <tableColumn id="12491" xr3:uid="{1708C13B-B482-4AA0-A808-13AEFD04E8FD}" name="Column12475"/>
    <tableColumn id="12492" xr3:uid="{08DB1354-C3E8-4977-A1BD-CFFFCFE6D120}" name="Column12476"/>
    <tableColumn id="12493" xr3:uid="{4AF3E1DA-A9DB-48E9-A7B2-607435B0EAA4}" name="Column12477"/>
    <tableColumn id="12494" xr3:uid="{BE027393-2851-44A2-BA38-00D0EB0B70D9}" name="Column12478"/>
    <tableColumn id="12495" xr3:uid="{15F62704-DE32-4B5F-BD67-EB543AEDA8EA}" name="Column12479"/>
    <tableColumn id="12496" xr3:uid="{99361107-D064-46EE-9677-D0B60E8520BF}" name="Column12480"/>
    <tableColumn id="12497" xr3:uid="{1CC03582-FB8B-40A5-9622-2699A6C0C6A6}" name="Column12481"/>
    <tableColumn id="12498" xr3:uid="{3DAA8F4F-6C5C-449D-B033-565D0C056BF9}" name="Column12482"/>
    <tableColumn id="12499" xr3:uid="{7B2A52A0-B76D-48BC-8CD5-704942020BDC}" name="Column12483"/>
    <tableColumn id="12500" xr3:uid="{8875E493-6433-4E4C-B641-73B97AE2112D}" name="Column12484"/>
    <tableColumn id="12501" xr3:uid="{2156D6A9-3401-4A1A-BC93-A4483A8F6AD1}" name="Column12485"/>
    <tableColumn id="12502" xr3:uid="{0AD3D62A-26B4-47FA-B033-F4B00F399D11}" name="Column12486"/>
    <tableColumn id="12503" xr3:uid="{836AF96E-CA45-4045-A8EF-3BC1536CC466}" name="Column12487"/>
    <tableColumn id="12504" xr3:uid="{8289A259-E5AD-4237-B565-A29351276654}" name="Column12488"/>
    <tableColumn id="12505" xr3:uid="{966E81B0-5335-484F-93EC-67285CDF82CB}" name="Column12489"/>
    <tableColumn id="12506" xr3:uid="{1C4ADF66-43BD-43AA-A879-F16CC740A964}" name="Column12490"/>
    <tableColumn id="12507" xr3:uid="{DACDD2C2-65C2-4B10-BC60-D9975428836E}" name="Column12491"/>
    <tableColumn id="12508" xr3:uid="{B07236CE-58A9-4465-AFE4-CE1852DB119F}" name="Column12492"/>
    <tableColumn id="12509" xr3:uid="{C70C5678-3B31-4F2D-AA57-F8DE939B284A}" name="Column12493"/>
    <tableColumn id="12510" xr3:uid="{0320397C-9C67-46BC-BC86-DE383C10673E}" name="Column12494"/>
    <tableColumn id="12511" xr3:uid="{B7BCB5EE-C86C-4AA9-84E0-177FA9524371}" name="Column12495"/>
    <tableColumn id="12512" xr3:uid="{D8D58993-38B0-4DA0-A3D3-92E4356FB05B}" name="Column12496"/>
    <tableColumn id="12513" xr3:uid="{E1CF5D9A-86B0-4640-A813-B78B53871970}" name="Column12497"/>
    <tableColumn id="12514" xr3:uid="{80F17144-0CBB-4D8F-B799-6A83A26EF2EA}" name="Column12498"/>
    <tableColumn id="12515" xr3:uid="{4F99CE76-7559-4D90-8B1C-E54A9EF8D6AC}" name="Column12499"/>
    <tableColumn id="12516" xr3:uid="{68FF196B-3D10-4DE0-95F5-D86096DDC767}" name="Column12500"/>
    <tableColumn id="12517" xr3:uid="{7B45A0D8-5337-43C4-828A-B874AB22DA18}" name="Column12501"/>
    <tableColumn id="12518" xr3:uid="{B970F9A3-0604-4CC1-ADFE-7E887DE07578}" name="Column12502"/>
    <tableColumn id="12519" xr3:uid="{AFE9D813-7BB7-4226-8B24-530139F8B2E3}" name="Column12503"/>
    <tableColumn id="12520" xr3:uid="{834E68CD-9F9A-406D-B93C-EC0B89D9D95A}" name="Column12504"/>
    <tableColumn id="12521" xr3:uid="{F61440D9-A18C-4373-A9E7-E2AAFC5C175E}" name="Column12505"/>
    <tableColumn id="12522" xr3:uid="{64F4DE9F-968F-438C-9EC3-80B1AA91D060}" name="Column12506"/>
    <tableColumn id="12523" xr3:uid="{3AE121E2-7207-4284-B647-636259A4E398}" name="Column12507"/>
    <tableColumn id="12524" xr3:uid="{87B3A3BA-FE1F-4D55-80BC-CEFF517154B9}" name="Column12508"/>
    <tableColumn id="12525" xr3:uid="{81C65892-2380-4C93-8967-15FA74425CC1}" name="Column12509"/>
    <tableColumn id="12526" xr3:uid="{32056DA6-C99F-42A0-95D1-211C904025D4}" name="Column12510"/>
    <tableColumn id="12527" xr3:uid="{2D0B5775-EC2C-487C-942F-7686D25EA88D}" name="Column12511"/>
    <tableColumn id="12528" xr3:uid="{917CB3CB-5044-41F7-B5A9-D4E6D63BF715}" name="Column12512"/>
    <tableColumn id="12529" xr3:uid="{55946D5E-4471-42B1-A005-4C3DB5A6843B}" name="Column12513"/>
    <tableColumn id="12530" xr3:uid="{9226801B-58CF-431C-A64C-585A090E98F0}" name="Column12514"/>
    <tableColumn id="12531" xr3:uid="{ADCCAAD6-C88A-47C5-BE42-D723D1311EB2}" name="Column12515"/>
    <tableColumn id="12532" xr3:uid="{43D54D12-7859-4674-91B5-D525C28782CE}" name="Column12516"/>
    <tableColumn id="12533" xr3:uid="{50C595AB-02A4-4D56-81CD-EFE2FAFCCBD8}" name="Column12517"/>
    <tableColumn id="12534" xr3:uid="{9FE2EAB7-01E6-4A6F-9834-9609E7AF4C44}" name="Column12518"/>
    <tableColumn id="12535" xr3:uid="{B162E631-0B3B-4B43-A033-517E380B2ED4}" name="Column12519"/>
    <tableColumn id="12536" xr3:uid="{19591C7B-842C-4B12-8807-9B31445A8445}" name="Column12520"/>
    <tableColumn id="12537" xr3:uid="{40995C7C-16A6-4882-BA16-EE0748D7C998}" name="Column12521"/>
    <tableColumn id="12538" xr3:uid="{4EEA74C7-D030-418D-930F-3981629A330B}" name="Column12522"/>
    <tableColumn id="12539" xr3:uid="{B3865B40-55FC-4B97-8FC0-67DD4C9233F4}" name="Column12523"/>
    <tableColumn id="12540" xr3:uid="{9EF1EDE3-D52F-429C-806D-4BDA41045BFC}" name="Column12524"/>
    <tableColumn id="12541" xr3:uid="{5AEE0514-EC55-4B0C-9809-E290D9029899}" name="Column12525"/>
    <tableColumn id="12542" xr3:uid="{0482A2FA-B42C-4F6C-A2CB-EDBD15B1B598}" name="Column12526"/>
    <tableColumn id="12543" xr3:uid="{F3DB328C-8BA9-4F3B-9364-47D359E20527}" name="Column12527"/>
    <tableColumn id="12544" xr3:uid="{DF087552-1410-4DEA-8083-E406EE6BECD4}" name="Column12528"/>
    <tableColumn id="12545" xr3:uid="{F1D7710B-1E41-4560-8B95-60440D7DC525}" name="Column12529"/>
    <tableColumn id="12546" xr3:uid="{A1424782-1BCE-4C2A-808B-58B6E7A62E97}" name="Column12530"/>
    <tableColumn id="12547" xr3:uid="{AA2C1E7B-AE97-4B3B-9CFE-09EA95A14057}" name="Column12531"/>
    <tableColumn id="12548" xr3:uid="{C16976C5-1F2D-46C6-A8FF-952DC7A60004}" name="Column12532"/>
    <tableColumn id="12549" xr3:uid="{DB16B44E-9A0D-438D-9DD8-20F378E22F69}" name="Column12533"/>
    <tableColumn id="12550" xr3:uid="{2A199691-852A-45DF-89AA-F3231DE21442}" name="Column12534"/>
    <tableColumn id="12551" xr3:uid="{47BBDB92-0DBC-4536-BE11-DDC4690E781D}" name="Column12535"/>
    <tableColumn id="12552" xr3:uid="{4D4ECF38-3A73-4125-97B7-D360C9311D4F}" name="Column12536"/>
    <tableColumn id="12553" xr3:uid="{F329AA69-931B-41EC-8A11-19AEC71FF238}" name="Column12537"/>
    <tableColumn id="12554" xr3:uid="{85D8FEF3-9F7B-4E69-8B34-9962838041EE}" name="Column12538"/>
    <tableColumn id="12555" xr3:uid="{19CC1BA0-361B-49EF-B449-8BA39A80C2EB}" name="Column12539"/>
    <tableColumn id="12556" xr3:uid="{3B5B36BF-F358-4F0A-94DB-04145AF20440}" name="Column12540"/>
    <tableColumn id="12557" xr3:uid="{DB1581E2-DFBD-4FF5-ABA5-3C421BC30ACD}" name="Column12541"/>
    <tableColumn id="12558" xr3:uid="{1CE825AA-BF22-4644-9E77-9CCC58E8C657}" name="Column12542"/>
    <tableColumn id="12559" xr3:uid="{C2ED2F55-9BA5-4404-80B2-D7770D9DC7EC}" name="Column12543"/>
    <tableColumn id="12560" xr3:uid="{C91422AD-0322-4576-8EF9-F5C22CCA2A4B}" name="Column12544"/>
    <tableColumn id="12561" xr3:uid="{13EE0D09-ABF9-4E9E-8BCA-AE10A7A05636}" name="Column12545"/>
    <tableColumn id="12562" xr3:uid="{0F760D30-E0F0-4966-8CCF-9A1BE0369757}" name="Column12546"/>
    <tableColumn id="12563" xr3:uid="{27F357E0-5926-4A43-9AD0-8781C08D2C29}" name="Column12547"/>
    <tableColumn id="12564" xr3:uid="{8CFA2EC7-93B0-401B-8B4D-3D8373C10DC7}" name="Column12548"/>
    <tableColumn id="12565" xr3:uid="{970053C9-D699-46DD-B58F-809EC115DA3A}" name="Column12549"/>
    <tableColumn id="12566" xr3:uid="{7BCD94A0-DB1B-4E8F-8A3C-A9E693EF31E6}" name="Column12550"/>
    <tableColumn id="12567" xr3:uid="{706B7DEE-4015-4FE8-A58B-F46B75745DE3}" name="Column12551"/>
    <tableColumn id="12568" xr3:uid="{2F3C5A51-3ABB-44B1-BDE5-DFFE49F01348}" name="Column12552"/>
    <tableColumn id="12569" xr3:uid="{A8B36977-0AA8-4A36-86C0-D18CA6211396}" name="Column12553"/>
    <tableColumn id="12570" xr3:uid="{EFFE18C2-5E0A-4047-801F-90A9B40784EA}" name="Column12554"/>
    <tableColumn id="12571" xr3:uid="{8EDB70B5-ECA8-4BB5-BCD4-738518C82A85}" name="Column12555"/>
    <tableColumn id="12572" xr3:uid="{74BC14CD-9E75-4022-9F62-7187C9E823DC}" name="Column12556"/>
    <tableColumn id="12573" xr3:uid="{9AFF9203-4763-4299-A5C8-E43558743DF0}" name="Column12557"/>
    <tableColumn id="12574" xr3:uid="{FAA68825-EB26-49F2-90CE-287F80B8AD97}" name="Column12558"/>
    <tableColumn id="12575" xr3:uid="{B143DF94-4111-40D0-822E-24A483C87C5A}" name="Column12559"/>
    <tableColumn id="12576" xr3:uid="{D3889CDB-D179-4939-B4CC-37C6C8B5D227}" name="Column12560"/>
    <tableColumn id="12577" xr3:uid="{A24754D9-F09D-4E04-AA9A-37ECB83121B8}" name="Column12561"/>
    <tableColumn id="12578" xr3:uid="{2845DFDA-9E86-4959-91A1-FA0B30D0649D}" name="Column12562"/>
    <tableColumn id="12579" xr3:uid="{4754312C-6033-4A9C-BD7A-C61C751D7DE4}" name="Column12563"/>
    <tableColumn id="12580" xr3:uid="{E18A2A52-1504-4A5E-A1F5-CEB9584791C9}" name="Column12564"/>
    <tableColumn id="12581" xr3:uid="{5CC3531E-55D8-414D-9C03-873C761B0755}" name="Column12565"/>
    <tableColumn id="12582" xr3:uid="{0FC8F5A5-3D26-496F-9827-183214F28C42}" name="Column12566"/>
    <tableColumn id="12583" xr3:uid="{710598F9-036A-4FC5-8821-367AE0CC1B13}" name="Column12567"/>
    <tableColumn id="12584" xr3:uid="{C2B5B7F2-3A43-46B0-85DE-FB2A653937D1}" name="Column12568"/>
    <tableColumn id="12585" xr3:uid="{EB4DAE4D-2B0B-4435-9950-973A706F8D5F}" name="Column12569"/>
    <tableColumn id="12586" xr3:uid="{04DAF00F-9D88-40E5-BA83-9BE789666569}" name="Column12570"/>
    <tableColumn id="12587" xr3:uid="{1465F6A2-E48D-474E-B286-9428AD291FB4}" name="Column12571"/>
    <tableColumn id="12588" xr3:uid="{1557017D-F1A3-405A-A16B-98259EAB6FC3}" name="Column12572"/>
    <tableColumn id="12589" xr3:uid="{1D301A72-B569-41F3-8693-164A60C154D8}" name="Column12573"/>
    <tableColumn id="12590" xr3:uid="{B25A1883-6F36-41F3-97D7-D6BDACF7A596}" name="Column12574"/>
    <tableColumn id="12591" xr3:uid="{CE797E8E-12F3-4830-A13B-813EBFF9B813}" name="Column12575"/>
    <tableColumn id="12592" xr3:uid="{F0FF845D-18C2-4726-902B-09C45B40D308}" name="Column12576"/>
    <tableColumn id="12593" xr3:uid="{99903FE9-4804-470A-8D7F-2F8BB146E2A9}" name="Column12577"/>
    <tableColumn id="12594" xr3:uid="{7900EC7E-CEE8-4694-BB65-E44FB4215528}" name="Column12578"/>
    <tableColumn id="12595" xr3:uid="{FFD2835A-F4E9-41A7-94F4-9E475E878289}" name="Column12579"/>
    <tableColumn id="12596" xr3:uid="{03B6D4C7-118C-4DD3-9EDB-E271D2FC7D1E}" name="Column12580"/>
    <tableColumn id="12597" xr3:uid="{60915F58-52A9-4E11-9F24-30B5E4F2E560}" name="Column12581"/>
    <tableColumn id="12598" xr3:uid="{042A161B-332B-4594-8F4B-07B384F09248}" name="Column12582"/>
    <tableColumn id="12599" xr3:uid="{D8569896-05AC-4798-AAD7-760F85C9D409}" name="Column12583"/>
    <tableColumn id="12600" xr3:uid="{34DCCED2-B638-4680-AE34-379BDE8E23B9}" name="Column12584"/>
    <tableColumn id="12601" xr3:uid="{47458CDE-0DDD-438E-81DC-040F70B54929}" name="Column12585"/>
    <tableColumn id="12602" xr3:uid="{66440078-B055-4AF3-BA03-C28528696B28}" name="Column12586"/>
    <tableColumn id="12603" xr3:uid="{DD2BFFCE-D513-4EEB-8805-5C6047F4EAAF}" name="Column12587"/>
    <tableColumn id="12604" xr3:uid="{B083A079-DDD9-49E7-B57D-73A2A6DBF60F}" name="Column12588"/>
    <tableColumn id="12605" xr3:uid="{CD86743C-9CB8-4A53-83B9-1FAA0C1ADCBA}" name="Column12589"/>
    <tableColumn id="12606" xr3:uid="{722B3056-4D39-4436-A636-0E748E2E1DDA}" name="Column12590"/>
    <tableColumn id="12607" xr3:uid="{8EC62242-4860-485C-8C71-70752CBA891D}" name="Column12591"/>
    <tableColumn id="12608" xr3:uid="{F0303184-AFF7-46FA-98A4-C95B13335701}" name="Column12592"/>
    <tableColumn id="12609" xr3:uid="{6C338F90-E27A-4733-9177-8BC155E5CF6E}" name="Column12593"/>
    <tableColumn id="12610" xr3:uid="{5FB3ED04-8264-44EA-85DB-B57BB1E09811}" name="Column12594"/>
    <tableColumn id="12611" xr3:uid="{E68DC7BB-5FF8-4332-83CB-EDD110071316}" name="Column12595"/>
    <tableColumn id="12612" xr3:uid="{814F268C-8890-447B-AE1C-C6A8355583CF}" name="Column12596"/>
    <tableColumn id="12613" xr3:uid="{F2B84FDA-C64E-435A-9E72-38E982B2F8DC}" name="Column12597"/>
    <tableColumn id="12614" xr3:uid="{FE84A018-F16D-49AA-A01B-55CF221F68D0}" name="Column12598"/>
    <tableColumn id="12615" xr3:uid="{8C3CF185-86C7-4E6A-B51C-5C8E7A7D4E1F}" name="Column12599"/>
    <tableColumn id="12616" xr3:uid="{06F78A9C-5080-45DA-A44D-521A9758F415}" name="Column12600"/>
    <tableColumn id="12617" xr3:uid="{90BB3111-0064-4EFF-890B-00C700D5AB70}" name="Column12601"/>
    <tableColumn id="12618" xr3:uid="{1640389C-8641-4FD7-BA4D-2DB05F0B4357}" name="Column12602"/>
    <tableColumn id="12619" xr3:uid="{2A01805F-2DBE-417E-BCFB-39B7A71C2875}" name="Column12603"/>
    <tableColumn id="12620" xr3:uid="{B075109F-2A14-4E39-A831-8C47F71ACFCC}" name="Column12604"/>
    <tableColumn id="12621" xr3:uid="{A8926176-34CA-477C-B5A3-037FED436FEA}" name="Column12605"/>
    <tableColumn id="12622" xr3:uid="{DD426C26-F943-4329-943A-25BDD2831022}" name="Column12606"/>
    <tableColumn id="12623" xr3:uid="{FA31CDF6-C6A5-461E-85EB-B6EA337CB25D}" name="Column12607"/>
    <tableColumn id="12624" xr3:uid="{6D0440E2-F3C6-4278-871B-67D075F4532D}" name="Column12608"/>
    <tableColumn id="12625" xr3:uid="{DFA83842-40C3-4B00-8ECE-7A60413C1A2A}" name="Column12609"/>
    <tableColumn id="12626" xr3:uid="{523C796A-2B8C-4079-96C6-3CA06435E296}" name="Column12610"/>
    <tableColumn id="12627" xr3:uid="{60682446-8DDC-496B-9424-C1D8B4B29D23}" name="Column12611"/>
    <tableColumn id="12628" xr3:uid="{4AA5DC97-C0D1-4419-AE5D-4BA30677D660}" name="Column12612"/>
    <tableColumn id="12629" xr3:uid="{8C843E4A-2AAF-4ACB-AD1D-990CE3026E48}" name="Column12613"/>
    <tableColumn id="12630" xr3:uid="{DCC8FFA0-17C5-4659-9852-226F136CCF2B}" name="Column12614"/>
    <tableColumn id="12631" xr3:uid="{053FF9FB-F43D-4A08-9172-16AADAC51F0A}" name="Column12615"/>
    <tableColumn id="12632" xr3:uid="{BE0BCF58-C5B8-4CA6-B853-9B0927BA1E41}" name="Column12616"/>
    <tableColumn id="12633" xr3:uid="{8D9AA956-887A-4AD2-9A6A-41A528DB1587}" name="Column12617"/>
    <tableColumn id="12634" xr3:uid="{1DB550B1-78A7-4F23-9BAB-AC99F231F66B}" name="Column12618"/>
    <tableColumn id="12635" xr3:uid="{201A1E7B-F06C-4E94-96CD-9FF5EE671EA6}" name="Column12619"/>
    <tableColumn id="12636" xr3:uid="{4BA8FDAC-D597-443E-9FB9-DC719F8809D0}" name="Column12620"/>
    <tableColumn id="12637" xr3:uid="{A79E75D5-E107-4EB8-9F21-F3C78F35A4F7}" name="Column12621"/>
    <tableColumn id="12638" xr3:uid="{C6222596-9E0B-44A2-969A-42CCB61265CB}" name="Column12622"/>
    <tableColumn id="12639" xr3:uid="{8DCE07A7-C72C-4091-B4A8-146B7AD135E8}" name="Column12623"/>
    <tableColumn id="12640" xr3:uid="{599093DC-9036-4E89-8BEA-578704A181C9}" name="Column12624"/>
    <tableColumn id="12641" xr3:uid="{F7C989B4-AF26-4CA8-8BC4-9D15A689090F}" name="Column12625"/>
    <tableColumn id="12642" xr3:uid="{B51FB193-F04E-46C9-A7A7-DE25CD5B25BD}" name="Column12626"/>
    <tableColumn id="12643" xr3:uid="{5151032F-9FCD-4D0B-8048-7CA7320EF9FA}" name="Column12627"/>
    <tableColumn id="12644" xr3:uid="{32BC400B-C8F2-4B01-A92C-77FE8516B5E1}" name="Column12628"/>
    <tableColumn id="12645" xr3:uid="{F712F32D-80F0-497A-A4D9-C8247595C9EE}" name="Column12629"/>
    <tableColumn id="12646" xr3:uid="{B3D1AA5E-2D68-483A-972E-60A49EED3CFC}" name="Column12630"/>
    <tableColumn id="12647" xr3:uid="{F1541180-9468-4277-9B1C-A38A40A58CAC}" name="Column12631"/>
    <tableColumn id="12648" xr3:uid="{7FDDE355-6EC7-466D-B1DA-2A4A1D889C95}" name="Column12632"/>
    <tableColumn id="12649" xr3:uid="{C4BFB749-22A5-4A91-B09F-5077D4213223}" name="Column12633"/>
    <tableColumn id="12650" xr3:uid="{5D090A99-6DA3-436F-B30C-AC580EECC114}" name="Column12634"/>
    <tableColumn id="12651" xr3:uid="{38F962D3-3D8D-475D-A406-BBE1AF419EE6}" name="Column12635"/>
    <tableColumn id="12652" xr3:uid="{996F5125-64B1-4459-92BB-D6A3F84A2A20}" name="Column12636"/>
    <tableColumn id="12653" xr3:uid="{037E9065-CA4C-41AB-8E29-4CE1D2E9D332}" name="Column12637"/>
    <tableColumn id="12654" xr3:uid="{AAB829C9-A6C9-4441-8196-8E994C0831E4}" name="Column12638"/>
    <tableColumn id="12655" xr3:uid="{10FEC21C-32FA-407E-A521-BC494E15BBAC}" name="Column12639"/>
    <tableColumn id="12656" xr3:uid="{0427AF10-FBCC-4185-8409-1C2E37FF4E7A}" name="Column12640"/>
    <tableColumn id="12657" xr3:uid="{0EEAB298-46D8-4B1A-BDE0-51E0214B6684}" name="Column12641"/>
    <tableColumn id="12658" xr3:uid="{C7B56678-116A-4FD7-9C45-A9E9E8BDFF5B}" name="Column12642"/>
    <tableColumn id="12659" xr3:uid="{EE264163-AA3D-4D70-BCB6-68B5B33E2F91}" name="Column12643"/>
    <tableColumn id="12660" xr3:uid="{C3C8F6CF-8026-464E-A429-69C7D96B42E2}" name="Column12644"/>
    <tableColumn id="12661" xr3:uid="{937178A2-7126-4C6D-8EDB-3DE1C48639C7}" name="Column12645"/>
    <tableColumn id="12662" xr3:uid="{9AC816E0-62A9-4AD9-9D9F-F44F2DCE9852}" name="Column12646"/>
    <tableColumn id="12663" xr3:uid="{115F9906-5447-4609-A197-40965B73BE95}" name="Column12647"/>
    <tableColumn id="12664" xr3:uid="{CD9CC948-624D-4D63-884B-90B58E717C2D}" name="Column12648"/>
    <tableColumn id="12665" xr3:uid="{EA709023-310B-46F4-96EF-DD205B3CA892}" name="Column12649"/>
    <tableColumn id="12666" xr3:uid="{C9294A21-67F9-424F-8523-094E216D46F2}" name="Column12650"/>
    <tableColumn id="12667" xr3:uid="{F2910763-7EFA-49E6-A40C-A7C5B8AF4A9D}" name="Column12651"/>
    <tableColumn id="12668" xr3:uid="{C15EDBC8-01F6-4BD6-8379-42B5C7453E81}" name="Column12652"/>
    <tableColumn id="12669" xr3:uid="{C7BC77CE-FAA3-4050-807C-1165B6E789B2}" name="Column12653"/>
    <tableColumn id="12670" xr3:uid="{B7AD0F8D-2271-42CF-BB43-210ADB28BDE9}" name="Column12654"/>
    <tableColumn id="12671" xr3:uid="{D362DD91-35C0-4C3D-9AB9-55E9D2FE2E9C}" name="Column12655"/>
    <tableColumn id="12672" xr3:uid="{C8FCEFA4-5ACC-4632-9E56-DB293B71F7F6}" name="Column12656"/>
    <tableColumn id="12673" xr3:uid="{1436B41F-E354-4615-8EA7-B10667FD9DAD}" name="Column12657"/>
    <tableColumn id="12674" xr3:uid="{260F5F14-054D-4DEF-AEA2-502D8D883960}" name="Column12658"/>
    <tableColumn id="12675" xr3:uid="{044EADAB-F54F-461C-A5E6-950F1AB50FB8}" name="Column12659"/>
    <tableColumn id="12676" xr3:uid="{73ABB0E5-A36F-4D7E-84A7-CB03EAC2580A}" name="Column12660"/>
    <tableColumn id="12677" xr3:uid="{134C6ED4-893C-4BE6-9655-1260385F3053}" name="Column12661"/>
    <tableColumn id="12678" xr3:uid="{232DA078-52A7-4074-AE14-E3B15C89B430}" name="Column12662"/>
    <tableColumn id="12679" xr3:uid="{8C662A99-C895-48FC-A8F6-C856AE217501}" name="Column12663"/>
    <tableColumn id="12680" xr3:uid="{A43DC075-6A47-4F0E-AFC5-F4FEC93D927F}" name="Column12664"/>
    <tableColumn id="12681" xr3:uid="{09E24F37-FE75-4CAA-B86F-81AB8D1481F0}" name="Column12665"/>
    <tableColumn id="12682" xr3:uid="{E2F0B6C2-A17B-4882-B47B-EE66008AF56E}" name="Column12666"/>
    <tableColumn id="12683" xr3:uid="{6DF1B1B5-EB46-49BB-BED0-6AAC6650485D}" name="Column12667"/>
    <tableColumn id="12684" xr3:uid="{5273C6C8-C86C-4E90-A978-CEF0DCFDCBC5}" name="Column12668"/>
    <tableColumn id="12685" xr3:uid="{527F3BE3-9962-4561-B5FA-611C53024D04}" name="Column12669"/>
    <tableColumn id="12686" xr3:uid="{8B8A31F6-48CC-49D6-B3DF-E623FE8580AF}" name="Column12670"/>
    <tableColumn id="12687" xr3:uid="{C734AB29-2259-468A-9DBE-01AE1FCD7FC0}" name="Column12671"/>
    <tableColumn id="12688" xr3:uid="{918C918E-8F21-4936-8BF9-9ED66058A557}" name="Column12672"/>
    <tableColumn id="12689" xr3:uid="{4F3CF670-F4D9-468A-B0B5-5E96782E577A}" name="Column12673"/>
    <tableColumn id="12690" xr3:uid="{7A62B634-E730-4822-A102-5439A3C2F6A7}" name="Column12674"/>
    <tableColumn id="12691" xr3:uid="{708322C8-5DDA-49E2-9451-953AF70FB4E7}" name="Column12675"/>
    <tableColumn id="12692" xr3:uid="{ED53D4C3-3DC9-4C91-A794-4F841FF3B16C}" name="Column12676"/>
    <tableColumn id="12693" xr3:uid="{E8B7D376-93E5-41D2-BA9F-BB0F1A3DC071}" name="Column12677"/>
    <tableColumn id="12694" xr3:uid="{33707CF9-393F-4C2A-8E48-101E36B9451E}" name="Column12678"/>
    <tableColumn id="12695" xr3:uid="{44402321-C104-441D-A37D-770D444ED635}" name="Column12679"/>
    <tableColumn id="12696" xr3:uid="{E1C86177-FBE4-4BD1-A763-2E72BC9B1B7E}" name="Column12680"/>
    <tableColumn id="12697" xr3:uid="{9707CA0C-B299-43D4-939A-4CFA7D5DD8D2}" name="Column12681"/>
    <tableColumn id="12698" xr3:uid="{A3283F60-C1C1-4225-B2A5-6A743B51D896}" name="Column12682"/>
    <tableColumn id="12699" xr3:uid="{AAA7A90F-F084-4FD4-B1FF-CDB685EDDD21}" name="Column12683"/>
    <tableColumn id="12700" xr3:uid="{C49FDA71-F236-46DB-81BB-8AA809F2FFD6}" name="Column12684"/>
    <tableColumn id="12701" xr3:uid="{3FE7B421-9122-41BD-A44F-6BED86D6D8B9}" name="Column12685"/>
    <tableColumn id="12702" xr3:uid="{93AEBD38-46AD-4C78-8BF8-DDB81ECDBFCC}" name="Column12686"/>
    <tableColumn id="12703" xr3:uid="{9750BA38-A9A9-41A4-8C55-21DDB17F0EDD}" name="Column12687"/>
    <tableColumn id="12704" xr3:uid="{814D6563-E6BC-4778-9151-7EBB05A4C1FE}" name="Column12688"/>
    <tableColumn id="12705" xr3:uid="{D6E05E1F-3B4D-40A2-84BE-614BF03560CB}" name="Column12689"/>
    <tableColumn id="12706" xr3:uid="{4C3B89E5-CF9B-4D99-AF92-56AEA695BD7D}" name="Column12690"/>
    <tableColumn id="12707" xr3:uid="{0461BAEB-3B70-4384-83B1-08710242A2BD}" name="Column12691"/>
    <tableColumn id="12708" xr3:uid="{14087E60-C95D-4C6B-BCA9-895DCA9C02A5}" name="Column12692"/>
    <tableColumn id="12709" xr3:uid="{7BD51333-DC27-4086-8F33-FA7AEE74F328}" name="Column12693"/>
    <tableColumn id="12710" xr3:uid="{A0420F63-D6BE-4D5A-9F45-A27E6CC14003}" name="Column12694"/>
    <tableColumn id="12711" xr3:uid="{EFCDA48E-A747-48B3-AB31-A5461BBAB899}" name="Column12695"/>
    <tableColumn id="12712" xr3:uid="{90086D34-28FE-4DD3-8F18-AF0F26B3E775}" name="Column12696"/>
    <tableColumn id="12713" xr3:uid="{DAC1F27B-D65B-43F1-8B03-5B360794486D}" name="Column12697"/>
    <tableColumn id="12714" xr3:uid="{9EC0BB7D-8498-456F-A7FC-233FDFEE1DE7}" name="Column12698"/>
    <tableColumn id="12715" xr3:uid="{DA0AB799-9AC2-40DA-90F9-55199E163F93}" name="Column12699"/>
    <tableColumn id="12716" xr3:uid="{57D5BC7A-9AC2-43FF-9855-A79D05CE522D}" name="Column12700"/>
    <tableColumn id="12717" xr3:uid="{2179332A-F546-4344-886C-D3BBBAA55C75}" name="Column12701"/>
    <tableColumn id="12718" xr3:uid="{B048F0D1-D13B-4351-BA33-D8BA33CC361B}" name="Column12702"/>
    <tableColumn id="12719" xr3:uid="{B05CF0D2-FBC5-4095-9C75-E762DE65A7B3}" name="Column12703"/>
    <tableColumn id="12720" xr3:uid="{B0515898-2BCF-4418-8738-1329FD6714FC}" name="Column12704"/>
    <tableColumn id="12721" xr3:uid="{C6DBFECA-5324-45C9-B2BB-8848F7DBAFAD}" name="Column12705"/>
    <tableColumn id="12722" xr3:uid="{40F47F01-9655-4A9B-A565-A4045E7F1F05}" name="Column12706"/>
    <tableColumn id="12723" xr3:uid="{6B4BC0BB-A472-4F98-B47B-7D83D40ABDEF}" name="Column12707"/>
    <tableColumn id="12724" xr3:uid="{CBB37747-69BB-4B43-BE56-41CA1C286110}" name="Column12708"/>
    <tableColumn id="12725" xr3:uid="{9CD00100-B595-4DA2-A723-2A75672C10A0}" name="Column12709"/>
    <tableColumn id="12726" xr3:uid="{A6845C01-E5DC-4CC9-8A63-B926C25945D0}" name="Column12710"/>
    <tableColumn id="12727" xr3:uid="{E4B1F4AE-C00A-49A9-9450-C0EBFB14CDDD}" name="Column12711"/>
    <tableColumn id="12728" xr3:uid="{153B8AC0-3013-42A4-89D1-A9B1F1AAD460}" name="Column12712"/>
    <tableColumn id="12729" xr3:uid="{A48E0F2A-62B3-4CA7-9760-52467BEE0AC5}" name="Column12713"/>
    <tableColumn id="12730" xr3:uid="{78AFFCDD-0D5A-4407-B5BA-0A4E102E7BAC}" name="Column12714"/>
    <tableColumn id="12731" xr3:uid="{0C3C9E71-799F-4F42-A624-60F4B250E3E6}" name="Column12715"/>
    <tableColumn id="12732" xr3:uid="{987BA863-1AAA-4B4F-99EC-6C479C6808FC}" name="Column12716"/>
    <tableColumn id="12733" xr3:uid="{AF87AB88-8DA8-48D2-BFC0-895E801AADAB}" name="Column12717"/>
    <tableColumn id="12734" xr3:uid="{8E11603F-92FA-43EA-8DBE-D35A2936E6B7}" name="Column12718"/>
    <tableColumn id="12735" xr3:uid="{EC8BA7B1-CA2E-4445-B376-5626F85E7BDE}" name="Column12719"/>
    <tableColumn id="12736" xr3:uid="{3CE904C2-C4C1-4F76-ABE7-D893D9925CEF}" name="Column12720"/>
    <tableColumn id="12737" xr3:uid="{D49EB953-7F4A-4BFC-B114-407343B586D8}" name="Column12721"/>
    <tableColumn id="12738" xr3:uid="{18E6111D-3089-49CD-9F64-AB44FC7F135F}" name="Column12722"/>
    <tableColumn id="12739" xr3:uid="{A20AD4B7-2211-47EA-9522-71C5B67EDF5B}" name="Column12723"/>
    <tableColumn id="12740" xr3:uid="{999CBBD7-ED5F-4EDF-9056-DF7C7B6D0AC1}" name="Column12724"/>
    <tableColumn id="12741" xr3:uid="{AFFA82D0-1AE8-4A8E-9911-25AEFB0F21F8}" name="Column12725"/>
    <tableColumn id="12742" xr3:uid="{6D298D88-BC5E-4F30-84A8-A825C103764B}" name="Column12726"/>
    <tableColumn id="12743" xr3:uid="{F84E6C09-F20F-4527-8C21-684643691C06}" name="Column12727"/>
    <tableColumn id="12744" xr3:uid="{EA9F2782-3B29-4AB6-93DB-54146A22DD61}" name="Column12728"/>
    <tableColumn id="12745" xr3:uid="{0CDC556D-7339-4DB2-A06A-CFA890863C95}" name="Column12729"/>
    <tableColumn id="12746" xr3:uid="{D4834CA3-6CAA-4B78-AED0-B54BEBAEE908}" name="Column12730"/>
    <tableColumn id="12747" xr3:uid="{79678C2C-E94B-4BC3-A33C-B351BF2A37C9}" name="Column12731"/>
    <tableColumn id="12748" xr3:uid="{13CB81D5-70E8-475D-BD76-A9628F4A27F6}" name="Column12732"/>
    <tableColumn id="12749" xr3:uid="{660B69D1-2221-431D-87E2-26ABCFA73E6E}" name="Column12733"/>
    <tableColumn id="12750" xr3:uid="{73F3D323-A1C0-431A-8F19-1C5D6BE10208}" name="Column12734"/>
    <tableColumn id="12751" xr3:uid="{5E4BDC23-4BBF-4404-8A80-C6D2A2C646C0}" name="Column12735"/>
    <tableColumn id="12752" xr3:uid="{5B8AB43B-C00A-4ECA-ACB5-342EE9FC33D4}" name="Column12736"/>
    <tableColumn id="12753" xr3:uid="{DF10D529-48CD-4108-8620-1E59B2C11E7A}" name="Column12737"/>
    <tableColumn id="12754" xr3:uid="{675F6AA0-B875-482F-ABEC-7E4AB5E80849}" name="Column12738"/>
    <tableColumn id="12755" xr3:uid="{7D521E4D-5636-49AF-90B3-7FEEC43C708B}" name="Column12739"/>
    <tableColumn id="12756" xr3:uid="{C9227E73-12C4-40FE-8E0F-37595EE69D56}" name="Column12740"/>
    <tableColumn id="12757" xr3:uid="{9920942C-94B7-48E8-B7EB-4C722D86B74A}" name="Column12741"/>
    <tableColumn id="12758" xr3:uid="{2E6DA5D2-6C7B-4A11-8114-D71BEA91DA27}" name="Column12742"/>
    <tableColumn id="12759" xr3:uid="{6F44F3B6-FE1A-4C10-AB16-008E8A8E917E}" name="Column12743"/>
    <tableColumn id="12760" xr3:uid="{253D2543-E5BF-494C-9EC1-4161F66AA012}" name="Column12744"/>
    <tableColumn id="12761" xr3:uid="{5F9BD872-CF9A-409A-A2E5-173A177D618D}" name="Column12745"/>
    <tableColumn id="12762" xr3:uid="{5C5A70E9-AE6B-45FC-A3BA-CF8AAABD1926}" name="Column12746"/>
    <tableColumn id="12763" xr3:uid="{91CFE2D0-1391-4529-BCCF-1FFF880DA316}" name="Column12747"/>
    <tableColumn id="12764" xr3:uid="{CE137FEF-E312-4317-98A2-AE950A75F010}" name="Column12748"/>
    <tableColumn id="12765" xr3:uid="{8D6E162E-B388-4EDA-9EBC-4434232B942B}" name="Column12749"/>
    <tableColumn id="12766" xr3:uid="{B5456E60-EB5A-434B-9611-581D62BABB32}" name="Column12750"/>
    <tableColumn id="12767" xr3:uid="{906067F8-C0BC-495C-8BC2-A94391F149E5}" name="Column12751"/>
    <tableColumn id="12768" xr3:uid="{B35208A3-E962-4BED-B463-C870FA99B9A6}" name="Column12752"/>
    <tableColumn id="12769" xr3:uid="{6CD23253-2FED-4861-8BFF-F8F545D2645A}" name="Column12753"/>
    <tableColumn id="12770" xr3:uid="{B67D15E6-819C-47D5-95F6-41D39D754D54}" name="Column12754"/>
    <tableColumn id="12771" xr3:uid="{3004BAF0-BFC4-44CB-B334-CBB83C6E0D7A}" name="Column12755"/>
    <tableColumn id="12772" xr3:uid="{E7D994E2-871C-46C8-A60B-CEE7187E9F22}" name="Column12756"/>
    <tableColumn id="12773" xr3:uid="{B99D702A-631E-400F-A90F-1E6193C32A78}" name="Column12757"/>
    <tableColumn id="12774" xr3:uid="{9C6DE8F8-4E24-4954-8B69-2B4F6D076C72}" name="Column12758"/>
    <tableColumn id="12775" xr3:uid="{95D54123-2640-4048-973D-4AA637F7B352}" name="Column12759"/>
    <tableColumn id="12776" xr3:uid="{A000037E-5DB5-4310-9D15-4F1654CEB370}" name="Column12760"/>
    <tableColumn id="12777" xr3:uid="{56103E7C-5386-4CEE-9A28-681EEB9B51CA}" name="Column12761"/>
    <tableColumn id="12778" xr3:uid="{433A68F6-F38E-4773-BD12-A653CCAB82C8}" name="Column12762"/>
    <tableColumn id="12779" xr3:uid="{A577CFE3-E5A5-4A63-AE8F-3CCA27E3C48E}" name="Column12763"/>
    <tableColumn id="12780" xr3:uid="{85142C21-16CF-4498-997C-3026D8A70F5D}" name="Column12764"/>
    <tableColumn id="12781" xr3:uid="{EC09FBCA-02DC-4BAF-969F-C5A365F16925}" name="Column12765"/>
    <tableColumn id="12782" xr3:uid="{3C350973-39D0-404B-B55D-40AE7A70D08A}" name="Column12766"/>
    <tableColumn id="12783" xr3:uid="{440ABF07-9C28-4D62-99B4-D60181C8F51E}" name="Column12767"/>
    <tableColumn id="12784" xr3:uid="{966CA925-4BFA-4657-A5E0-DD8B1108521A}" name="Column12768"/>
    <tableColumn id="12785" xr3:uid="{C9433DE6-AD67-4941-B1A8-57EA24DFA544}" name="Column12769"/>
    <tableColumn id="12786" xr3:uid="{E37AC6F9-138B-40B0-9FFD-A70872392957}" name="Column12770"/>
    <tableColumn id="12787" xr3:uid="{C3ED92A7-DD98-401E-894C-55C2C73B10D9}" name="Column12771"/>
    <tableColumn id="12788" xr3:uid="{A88F3A5C-FE35-43B3-9175-2FB9C599565C}" name="Column12772"/>
    <tableColumn id="12789" xr3:uid="{80529F7F-54E9-4CA3-9654-CED2D3F6D8BA}" name="Column12773"/>
    <tableColumn id="12790" xr3:uid="{3C56C329-9F6E-4F9D-86F7-3EF4082D5D6B}" name="Column12774"/>
    <tableColumn id="12791" xr3:uid="{D5A9C4E1-C3C3-42D6-BFC8-133F0C5FD604}" name="Column12775"/>
    <tableColumn id="12792" xr3:uid="{4B411447-61E3-4A72-9B18-4E66C9C800F0}" name="Column12776"/>
    <tableColumn id="12793" xr3:uid="{F22184ED-E504-4A5A-BD39-394BEE1CA926}" name="Column12777"/>
    <tableColumn id="12794" xr3:uid="{035D820D-8D6E-4F12-8921-3E0030F6470D}" name="Column12778"/>
    <tableColumn id="12795" xr3:uid="{A53FD98F-725C-40EC-9761-28F5513B779F}" name="Column12779"/>
    <tableColumn id="12796" xr3:uid="{5FFDBE5C-56A9-4793-981F-D8086C90E8BC}" name="Column12780"/>
    <tableColumn id="12797" xr3:uid="{BCEF8FCC-29C5-4CC2-B369-62C7373DC833}" name="Column12781"/>
    <tableColumn id="12798" xr3:uid="{456F5166-07D7-4372-BFC7-95FC3F3906F1}" name="Column12782"/>
    <tableColumn id="12799" xr3:uid="{AEE06D2D-9685-46EC-976B-78039A65F7C3}" name="Column12783"/>
    <tableColumn id="12800" xr3:uid="{FC1FE72E-3512-4B5B-810D-3762081D06D0}" name="Column12784"/>
    <tableColumn id="12801" xr3:uid="{BFFE65F4-E630-43F6-8CAF-FAE4BB73EA74}" name="Column12785"/>
    <tableColumn id="12802" xr3:uid="{C893B394-2D46-4C5D-8541-FD70D1367023}" name="Column12786"/>
    <tableColumn id="12803" xr3:uid="{6A30EE54-9D85-4D1F-B9A2-4B2B9E3260C9}" name="Column12787"/>
    <tableColumn id="12804" xr3:uid="{4D51E8C3-E555-4102-8440-A694123F3C0E}" name="Column12788"/>
    <tableColumn id="12805" xr3:uid="{36D234C8-2619-4B35-B68D-5F46F94D8D67}" name="Column12789"/>
    <tableColumn id="12806" xr3:uid="{FAF09F11-E5D2-46A1-9E55-5886F85F1490}" name="Column12790"/>
    <tableColumn id="12807" xr3:uid="{2F2FC25C-54E9-4F15-87DF-DCEE987AB549}" name="Column12791"/>
    <tableColumn id="12808" xr3:uid="{AB1AD7BB-B095-462F-8BA4-FE724122E387}" name="Column12792"/>
    <tableColumn id="12809" xr3:uid="{E6B6D229-2D50-4538-BAD7-EAE89E27E311}" name="Column12793"/>
    <tableColumn id="12810" xr3:uid="{B807BF32-5965-496F-BF57-F78872A77141}" name="Column12794"/>
    <tableColumn id="12811" xr3:uid="{97CF7658-7CB3-43C5-A3D5-C9FB696C8E53}" name="Column12795"/>
    <tableColumn id="12812" xr3:uid="{68A4DC4F-2020-4D0C-B492-65ECAA84967F}" name="Column12796"/>
    <tableColumn id="12813" xr3:uid="{4BC08092-3264-4853-81BE-62B99ED34DFA}" name="Column12797"/>
    <tableColumn id="12814" xr3:uid="{FCE9C022-7CAB-460F-8615-CAABFD80BFC3}" name="Column12798"/>
    <tableColumn id="12815" xr3:uid="{D09AF2C4-D0B6-4F80-808D-61F607D56DC9}" name="Column12799"/>
    <tableColumn id="12816" xr3:uid="{AF3C82F6-9330-4134-B620-A49CDAD68E22}" name="Column12800"/>
    <tableColumn id="12817" xr3:uid="{939E094C-A8DD-47BB-B4C3-548E34B2DB97}" name="Column12801"/>
    <tableColumn id="12818" xr3:uid="{C01B70CB-7673-42A9-93BB-C13904B04F2E}" name="Column12802"/>
    <tableColumn id="12819" xr3:uid="{F8943F3B-4091-4B4F-9678-A3D9E713DCB4}" name="Column12803"/>
    <tableColumn id="12820" xr3:uid="{529D917E-FD13-49E7-82CF-A996D38D1A81}" name="Column12804"/>
    <tableColumn id="12821" xr3:uid="{C7FAE6CA-FC29-4B93-AC5F-F0F9814E235B}" name="Column12805"/>
    <tableColumn id="12822" xr3:uid="{BE7AA572-C542-4221-AC18-4623A24CA8FF}" name="Column12806"/>
    <tableColumn id="12823" xr3:uid="{0ED6FB28-F565-4629-BAD2-C6699D324DF3}" name="Column12807"/>
    <tableColumn id="12824" xr3:uid="{6FAC37BF-CBA0-4475-AE2A-6832B1C889F4}" name="Column12808"/>
    <tableColumn id="12825" xr3:uid="{4A0AF714-14C9-4823-9487-48D63EB82E5E}" name="Column12809"/>
    <tableColumn id="12826" xr3:uid="{59ED677E-8E78-44EB-B27C-CE6785E0D203}" name="Column12810"/>
    <tableColumn id="12827" xr3:uid="{5C99F0C8-2227-458B-9C17-052AAAE26241}" name="Column12811"/>
    <tableColumn id="12828" xr3:uid="{9EA01532-D94B-45E0-BD5A-77EDEA261B81}" name="Column12812"/>
    <tableColumn id="12829" xr3:uid="{059F163D-0E99-4322-92A4-B7E513F21FB1}" name="Column12813"/>
    <tableColumn id="12830" xr3:uid="{C72D0EF6-B6A8-4FE0-BDEA-026B6525987A}" name="Column12814"/>
    <tableColumn id="12831" xr3:uid="{903AD4F2-498E-4B3D-BE10-666F8F3F5BF6}" name="Column12815"/>
    <tableColumn id="12832" xr3:uid="{3AD6AA9A-45A9-47C8-8439-889C8DAAD23B}" name="Column12816"/>
    <tableColumn id="12833" xr3:uid="{7CAC075F-4B6F-4E95-9D6D-64C0211B2C0D}" name="Column12817"/>
    <tableColumn id="12834" xr3:uid="{70F4EDAB-55A5-4B26-B248-634AFB927D47}" name="Column12818"/>
    <tableColumn id="12835" xr3:uid="{712BE1C4-8505-4093-9632-FCED57CB04AF}" name="Column12819"/>
    <tableColumn id="12836" xr3:uid="{AA79A33B-0BEE-4D28-87ED-0DB4EB4A907F}" name="Column12820"/>
    <tableColumn id="12837" xr3:uid="{977123D7-96F8-4882-ABBA-F7AD967C37B7}" name="Column12821"/>
    <tableColumn id="12838" xr3:uid="{CDAF1554-D507-4F9A-9A14-0F8130A61C57}" name="Column12822"/>
    <tableColumn id="12839" xr3:uid="{2A30AFE2-1F56-45DF-AA1D-0D66ECB440B7}" name="Column12823"/>
    <tableColumn id="12840" xr3:uid="{28690D55-1AE9-4F73-B38E-45BD48070550}" name="Column12824"/>
    <tableColumn id="12841" xr3:uid="{D45D1AC3-E4E0-41B2-B6A9-BF0E13895F1A}" name="Column12825"/>
    <tableColumn id="12842" xr3:uid="{1241D74E-03B5-4891-B8D2-7BCA27F1AA89}" name="Column12826"/>
    <tableColumn id="12843" xr3:uid="{CC417C66-A9A5-4255-8C77-CCAD06F41A7C}" name="Column12827"/>
    <tableColumn id="12844" xr3:uid="{29439FD7-33AC-4ECC-97F4-97DF63FBA091}" name="Column12828"/>
    <tableColumn id="12845" xr3:uid="{79EF9525-B7BD-4B43-A322-F0D33053CCBE}" name="Column12829"/>
    <tableColumn id="12846" xr3:uid="{47B9A4E4-7C48-458A-9B73-7DEB14AE618F}" name="Column12830"/>
    <tableColumn id="12847" xr3:uid="{C6931A9E-3258-4AB5-A84A-941130BAEED6}" name="Column12831"/>
    <tableColumn id="12848" xr3:uid="{48EA6F8B-5C4E-48DE-8A30-9420B015FF3D}" name="Column12832"/>
    <tableColumn id="12849" xr3:uid="{682C5C49-28F6-41F8-B1F8-301C623F6366}" name="Column12833"/>
    <tableColumn id="12850" xr3:uid="{177E93A7-DC98-47B9-BAC8-CA082881F4A2}" name="Column12834"/>
    <tableColumn id="12851" xr3:uid="{B1E22F4E-D183-4F90-A15C-C16F5DEF8496}" name="Column12835"/>
    <tableColumn id="12852" xr3:uid="{906911B2-C8F4-4269-9B35-B1D7F8A37433}" name="Column12836"/>
    <tableColumn id="12853" xr3:uid="{605FB436-4641-4836-AFFB-D7C4E83942FB}" name="Column12837"/>
    <tableColumn id="12854" xr3:uid="{97D25AAA-B219-416E-BB17-0C37779FDFB0}" name="Column12838"/>
    <tableColumn id="12855" xr3:uid="{637BAD24-0B7B-4BB9-8CE7-09A3BD3791E1}" name="Column12839"/>
    <tableColumn id="12856" xr3:uid="{24D7A2C6-DD5D-4AF9-A39C-EB8CCD82842A}" name="Column12840"/>
    <tableColumn id="12857" xr3:uid="{FEE08928-A40E-4454-85A9-2C0E251F3A45}" name="Column12841"/>
    <tableColumn id="12858" xr3:uid="{5616A6D4-44DA-4EF3-8D67-6ECDBB3947CC}" name="Column12842"/>
    <tableColumn id="12859" xr3:uid="{A3444530-9FD8-4CFC-895A-831134AEB597}" name="Column12843"/>
    <tableColumn id="12860" xr3:uid="{20CCFEBA-6213-44E8-80EC-5DE39AF4559A}" name="Column12844"/>
    <tableColumn id="12861" xr3:uid="{A81BE1EA-8A35-4ECD-A913-4936A32DE3A6}" name="Column12845"/>
    <tableColumn id="12862" xr3:uid="{8EDC2A34-11D1-4601-9757-7F450D80FCF0}" name="Column12846"/>
    <tableColumn id="12863" xr3:uid="{2371A78D-D2FA-42CE-B427-52AABC63A52D}" name="Column12847"/>
    <tableColumn id="12864" xr3:uid="{97AC8D6E-F77E-43A7-9762-A7639B75740A}" name="Column12848"/>
    <tableColumn id="12865" xr3:uid="{852C552D-109D-41EE-A49B-A8D4C0CAB4EF}" name="Column12849"/>
    <tableColumn id="12866" xr3:uid="{1B9FEF86-51D4-4CFD-A97D-476CC5DDDF61}" name="Column12850"/>
    <tableColumn id="12867" xr3:uid="{F15CDEC6-B2F8-4F29-8936-F1273457D5D7}" name="Column12851"/>
    <tableColumn id="12868" xr3:uid="{7BAD4329-2025-45AF-A17B-C3D4C52683D5}" name="Column12852"/>
    <tableColumn id="12869" xr3:uid="{02EE1AB2-748C-4A16-9232-50C575AD7647}" name="Column12853"/>
    <tableColumn id="12870" xr3:uid="{6A414DFA-96CB-4890-8349-06F832045D71}" name="Column12854"/>
    <tableColumn id="12871" xr3:uid="{F6D4D3AE-CA51-4624-860B-A59B2C432948}" name="Column12855"/>
    <tableColumn id="12872" xr3:uid="{0D448858-7D3C-4144-90D8-A9869FDD69C8}" name="Column12856"/>
    <tableColumn id="12873" xr3:uid="{28039252-D526-47EE-A518-4CF586907DC2}" name="Column12857"/>
    <tableColumn id="12874" xr3:uid="{CECD570A-2578-4B09-9D7A-F134C4072653}" name="Column12858"/>
    <tableColumn id="12875" xr3:uid="{9B394AC4-CAD5-4426-BD6B-5D4748332D73}" name="Column12859"/>
    <tableColumn id="12876" xr3:uid="{722D90AE-4F91-4B5D-B034-ADB60AB9C6AF}" name="Column12860"/>
    <tableColumn id="12877" xr3:uid="{E4E550D7-A37B-446D-80AE-78A4794E81E5}" name="Column12861"/>
    <tableColumn id="12878" xr3:uid="{9DD0B6A7-568C-4F0C-B957-01D2FE02D1F0}" name="Column12862"/>
    <tableColumn id="12879" xr3:uid="{70CB3682-059F-4417-AB58-8B203611FF7E}" name="Column12863"/>
    <tableColumn id="12880" xr3:uid="{8EDED3FD-0A74-451F-BD2C-904BA5FD416A}" name="Column12864"/>
    <tableColumn id="12881" xr3:uid="{D9FE1D0C-A429-41F6-BC56-6F05EA3FF6FB}" name="Column12865"/>
    <tableColumn id="12882" xr3:uid="{3DDB1AED-0DE9-4739-86D8-E71DD4FA3DF6}" name="Column12866"/>
    <tableColumn id="12883" xr3:uid="{3E6F4B15-7188-404A-8700-84508FB32277}" name="Column12867"/>
    <tableColumn id="12884" xr3:uid="{81DE171E-30D8-4D3E-B3EA-643069C88991}" name="Column12868"/>
    <tableColumn id="12885" xr3:uid="{225C3F94-E86F-43FF-B391-7ABCB3A2F2A3}" name="Column12869"/>
    <tableColumn id="12886" xr3:uid="{DD883269-9090-4683-86B4-912D6D133F06}" name="Column12870"/>
    <tableColumn id="12887" xr3:uid="{629192A9-14EC-4E41-A63F-65397BFCA106}" name="Column12871"/>
    <tableColumn id="12888" xr3:uid="{D384D217-E2DD-4023-9AA9-6440F2701CD9}" name="Column12872"/>
    <tableColumn id="12889" xr3:uid="{11D5119A-A4DB-4546-A1EE-FDCCD4850A82}" name="Column12873"/>
    <tableColumn id="12890" xr3:uid="{ABC39758-7D3D-4D7E-AD0A-78559AD745E5}" name="Column12874"/>
    <tableColumn id="12891" xr3:uid="{0BA73099-3A49-4A0A-A0C2-A0E5F3171615}" name="Column12875"/>
    <tableColumn id="12892" xr3:uid="{7B45F160-D491-4832-916E-C9EC7DD10766}" name="Column12876"/>
    <tableColumn id="12893" xr3:uid="{88F8CFC1-F735-48A1-B229-C15BC54859B9}" name="Column12877"/>
    <tableColumn id="12894" xr3:uid="{31F0F3D6-99CC-438D-B168-F33F3AEFBAB0}" name="Column12878"/>
    <tableColumn id="12895" xr3:uid="{8BD6719A-EAF5-4612-8F91-E8D075DC117F}" name="Column12879"/>
    <tableColumn id="12896" xr3:uid="{3FF14248-7EC3-4BC8-8E89-32ADCBDE73BF}" name="Column12880"/>
    <tableColumn id="12897" xr3:uid="{0DA49A1D-DBDD-4369-935B-684DEB1C19E9}" name="Column12881"/>
    <tableColumn id="12898" xr3:uid="{35D0D98F-097D-4E90-8C4F-01F92B753C03}" name="Column12882"/>
    <tableColumn id="12899" xr3:uid="{3618B674-DCB1-48F8-ADA7-989BBA9C2051}" name="Column12883"/>
    <tableColumn id="12900" xr3:uid="{AE6CE8E4-70E9-4646-88FA-08E0A282BC46}" name="Column12884"/>
    <tableColumn id="12901" xr3:uid="{0080AB03-7DC2-462F-8CCB-2ADEA79F19E0}" name="Column12885"/>
    <tableColumn id="12902" xr3:uid="{294273B5-6300-4823-A90B-AC87664B6DB2}" name="Column12886"/>
    <tableColumn id="12903" xr3:uid="{1C41910A-8C56-4DDA-8692-BE6822B60C0F}" name="Column12887"/>
    <tableColumn id="12904" xr3:uid="{BD75EE9E-FD1F-4622-B92C-F25024F8254E}" name="Column12888"/>
    <tableColumn id="12905" xr3:uid="{F1FFB084-C98F-4F5C-AEB1-F604B33E64AE}" name="Column12889"/>
    <tableColumn id="12906" xr3:uid="{EE29419B-6A60-40E5-B7BE-FF91CA66894A}" name="Column12890"/>
    <tableColumn id="12907" xr3:uid="{5CE5B3E6-6C19-474F-8E5C-C489836FF928}" name="Column12891"/>
    <tableColumn id="12908" xr3:uid="{193505D5-BBFE-487D-93EC-DADD561150DB}" name="Column12892"/>
    <tableColumn id="12909" xr3:uid="{CCEF42D1-1B97-416F-BE29-147D1EF89EA2}" name="Column12893"/>
    <tableColumn id="12910" xr3:uid="{A50031A4-3613-45C9-85D4-E73A087C847C}" name="Column12894"/>
    <tableColumn id="12911" xr3:uid="{C67F2158-1A90-44EC-966C-C9F7B45362AD}" name="Column12895"/>
    <tableColumn id="12912" xr3:uid="{7FCBFE1D-8CEA-4E2B-9D11-8B55B78F613B}" name="Column12896"/>
    <tableColumn id="12913" xr3:uid="{8409CC37-484D-476F-ACEE-462130C5E0D2}" name="Column12897"/>
    <tableColumn id="12914" xr3:uid="{ADB98B91-350B-4152-A1FC-BDBACDD86A97}" name="Column12898"/>
    <tableColumn id="12915" xr3:uid="{17338CAA-C3E4-4401-AC5D-2AE4157677A5}" name="Column12899"/>
    <tableColumn id="12916" xr3:uid="{92F7491F-57C6-4B5E-BA10-6E14FE96E7B1}" name="Column12900"/>
    <tableColumn id="12917" xr3:uid="{694B8F25-CBF7-4D29-883E-16621A128EE5}" name="Column12901"/>
    <tableColumn id="12918" xr3:uid="{795AD94A-7E39-46D3-925F-71DD1987E68F}" name="Column12902"/>
    <tableColumn id="12919" xr3:uid="{6051EC9F-57A4-488C-B4D3-73DDAC0A24F9}" name="Column12903"/>
    <tableColumn id="12920" xr3:uid="{303BAFB1-5348-4C17-8D5E-D266949E2E61}" name="Column12904"/>
    <tableColumn id="12921" xr3:uid="{B8B9195E-350E-4647-B065-E8CB85F5FA97}" name="Column12905"/>
    <tableColumn id="12922" xr3:uid="{1A3232AA-AE11-4FD3-9585-DFBF4B3BBBD6}" name="Column12906"/>
    <tableColumn id="12923" xr3:uid="{AF965777-E567-460A-8A90-58DE8D029105}" name="Column12907"/>
    <tableColumn id="12924" xr3:uid="{F5665BDA-24ED-4285-A3B1-EE02795B17BB}" name="Column12908"/>
    <tableColumn id="12925" xr3:uid="{ABB88D8E-E223-49F8-A678-2C717E6135E4}" name="Column12909"/>
    <tableColumn id="12926" xr3:uid="{AEF02475-E7BE-46BC-93D6-C56F2B470E80}" name="Column12910"/>
    <tableColumn id="12927" xr3:uid="{2FE7ED6F-5727-485C-A968-CC046243BD78}" name="Column12911"/>
    <tableColumn id="12928" xr3:uid="{E33C4B78-594B-412F-9512-A539F5FD879B}" name="Column12912"/>
    <tableColumn id="12929" xr3:uid="{A2B2C882-02AB-4564-912E-CAB285B04E38}" name="Column12913"/>
    <tableColumn id="12930" xr3:uid="{39D096AB-ABBF-43C4-98B5-FF1BA103C3F1}" name="Column12914"/>
    <tableColumn id="12931" xr3:uid="{0D86D61E-FF29-4855-AD8D-4CCA15BBD70D}" name="Column12915"/>
    <tableColumn id="12932" xr3:uid="{79F9E225-08BA-48FC-8E79-509E90ED7810}" name="Column12916"/>
    <tableColumn id="12933" xr3:uid="{FBB4AC02-CC1C-4F14-988C-E24F2EC11A72}" name="Column12917"/>
    <tableColumn id="12934" xr3:uid="{17E0F7F4-C2F3-4A02-9AF6-E1E941807ADC}" name="Column12918"/>
    <tableColumn id="12935" xr3:uid="{82301FB5-4BEE-48CD-AD59-9C67C230227F}" name="Column12919"/>
    <tableColumn id="12936" xr3:uid="{182BE1EC-CEFB-4488-B4C8-0FFCD4A540CF}" name="Column12920"/>
    <tableColumn id="12937" xr3:uid="{C8BFF6D5-38F1-415D-A9FB-B1F665C5E6F6}" name="Column12921"/>
    <tableColumn id="12938" xr3:uid="{B85FCD70-B13F-4D46-B5D9-DD5DC57E3BAC}" name="Column12922"/>
    <tableColumn id="12939" xr3:uid="{3D1FB625-9BAB-41AC-A520-546E96B1B487}" name="Column12923"/>
    <tableColumn id="12940" xr3:uid="{56239720-01FA-4718-AED5-0EDA52B99B0B}" name="Column12924"/>
    <tableColumn id="12941" xr3:uid="{00861AA3-AE4B-4EDD-9A6E-251B1AB429C1}" name="Column12925"/>
    <tableColumn id="12942" xr3:uid="{915A28E6-1C74-45DE-8227-14FB1767C730}" name="Column12926"/>
    <tableColumn id="12943" xr3:uid="{25F419D7-BDF6-4DD2-9297-BE51DCF53C71}" name="Column12927"/>
    <tableColumn id="12944" xr3:uid="{C3D46EB8-BA28-482B-975B-F34251EC131A}" name="Column12928"/>
    <tableColumn id="12945" xr3:uid="{736381AA-98FA-48A6-A734-C88AA00A1801}" name="Column12929"/>
    <tableColumn id="12946" xr3:uid="{1624357C-816A-4731-900D-12C56940A721}" name="Column12930"/>
    <tableColumn id="12947" xr3:uid="{036A560D-9FD5-46E7-AF21-CDD1067F03C2}" name="Column12931"/>
    <tableColumn id="12948" xr3:uid="{DC02DD0A-7A9F-470A-906A-41321E8E6C5A}" name="Column12932"/>
    <tableColumn id="12949" xr3:uid="{0015C49E-18BD-4C49-A3E7-D70D826DD044}" name="Column12933"/>
    <tableColumn id="12950" xr3:uid="{84CDA82C-02B1-4693-84F4-6DA7F4E989A6}" name="Column12934"/>
    <tableColumn id="12951" xr3:uid="{A3D34CA5-0FC4-41BC-95FA-B44A997F278F}" name="Column12935"/>
    <tableColumn id="12952" xr3:uid="{738F6C0A-3F4B-4725-8482-BE46AF6FDB26}" name="Column12936"/>
    <tableColumn id="12953" xr3:uid="{6FE1C123-1EE3-46D5-AE5A-12196689AA76}" name="Column12937"/>
    <tableColumn id="12954" xr3:uid="{86D6C917-BB3F-47A9-97ED-41D7910D45D6}" name="Column12938"/>
    <tableColumn id="12955" xr3:uid="{7022BAED-520F-4686-B271-442B0F74B317}" name="Column12939"/>
    <tableColumn id="12956" xr3:uid="{CDDB4420-E2E9-42BE-B5BF-2AE7CA2C4E0D}" name="Column12940"/>
    <tableColumn id="12957" xr3:uid="{6035682C-D6AF-47C3-A84E-50A9B81BBA1E}" name="Column12941"/>
    <tableColumn id="12958" xr3:uid="{F47D5BB4-629A-400E-8F47-BE18BCA3B0B5}" name="Column12942"/>
    <tableColumn id="12959" xr3:uid="{219ED25B-332C-4EF3-AB8C-59B0EC0431F7}" name="Column12943"/>
    <tableColumn id="12960" xr3:uid="{96991EB1-1CDE-4814-BCB6-98FA0CB7DDD9}" name="Column12944"/>
    <tableColumn id="12961" xr3:uid="{1B0F6A68-5FBB-402F-A3B9-51916C635A00}" name="Column12945"/>
    <tableColumn id="12962" xr3:uid="{9212A32C-0B84-4265-B099-59AD17A6FD4B}" name="Column12946"/>
    <tableColumn id="12963" xr3:uid="{A6EF8E94-7A78-45FE-9B27-1B393F1EA619}" name="Column12947"/>
    <tableColumn id="12964" xr3:uid="{D0DB2643-BB4E-424A-B622-B89891D1023B}" name="Column12948"/>
    <tableColumn id="12965" xr3:uid="{F9EDC6DB-BCBD-4E96-90CF-8E51817FA57D}" name="Column12949"/>
    <tableColumn id="12966" xr3:uid="{01DDBF1E-B127-489E-A39C-1A7AFF559350}" name="Column12950"/>
    <tableColumn id="12967" xr3:uid="{B6262EAA-1491-46E4-B719-A03F9B106A3A}" name="Column12951"/>
    <tableColumn id="12968" xr3:uid="{C4B78529-A6D4-4E21-BE53-C8117C5B34CA}" name="Column12952"/>
    <tableColumn id="12969" xr3:uid="{5401CE0D-1726-4E18-AF1D-9E76A7249BA2}" name="Column12953"/>
    <tableColumn id="12970" xr3:uid="{DCB6F467-775C-45AE-96BB-8B645CE7D120}" name="Column12954"/>
    <tableColumn id="12971" xr3:uid="{3DEB43FA-CE01-4C20-BED8-6E5CDC247D01}" name="Column12955"/>
    <tableColumn id="12972" xr3:uid="{4DD213A0-A4DF-475A-BF55-F07224C41B32}" name="Column12956"/>
    <tableColumn id="12973" xr3:uid="{ACC3C421-5337-47F7-B0EC-83D71619AF7F}" name="Column12957"/>
    <tableColumn id="12974" xr3:uid="{CD3D78D0-AD0C-4A4E-BFBB-92C62DA165B8}" name="Column12958"/>
    <tableColumn id="12975" xr3:uid="{BA16843D-6753-455B-8C09-AB6AEC696C0C}" name="Column12959"/>
    <tableColumn id="12976" xr3:uid="{D712E6FB-DC94-45C2-A60A-EF90DF5B48D0}" name="Column12960"/>
    <tableColumn id="12977" xr3:uid="{B396F744-F846-4501-AEB4-00D320E89D91}" name="Column12961"/>
    <tableColumn id="12978" xr3:uid="{1C902FCA-446C-4557-A941-253526EEC79B}" name="Column12962"/>
    <tableColumn id="12979" xr3:uid="{DF6A30DC-3422-481A-9C9E-BAEF0EEB3406}" name="Column12963"/>
    <tableColumn id="12980" xr3:uid="{7C5325C8-361E-498E-BC4F-6BC19F1F1663}" name="Column12964"/>
    <tableColumn id="12981" xr3:uid="{DD298BD2-0A92-4CE0-AA1C-8802829AE839}" name="Column12965"/>
    <tableColumn id="12982" xr3:uid="{D1E221E8-44F0-4D4A-8972-8172734FE8CA}" name="Column12966"/>
    <tableColumn id="12983" xr3:uid="{4AD9B1E8-32DD-4EC6-883C-F371CEDA0399}" name="Column12967"/>
    <tableColumn id="12984" xr3:uid="{8988C2C8-3483-4E35-99D8-E4312F631CBC}" name="Column12968"/>
    <tableColumn id="12985" xr3:uid="{07C49CE5-B14A-4257-A7F4-AB33EFCDB65D}" name="Column12969"/>
    <tableColumn id="12986" xr3:uid="{E61DF52D-1062-4FB8-B525-9D82F778FE6B}" name="Column12970"/>
    <tableColumn id="12987" xr3:uid="{7FF8D31D-8F15-47DC-8EDD-59E9837EC68A}" name="Column12971"/>
    <tableColumn id="12988" xr3:uid="{B52DCD4E-9663-4E94-9091-72926C08CDA5}" name="Column12972"/>
    <tableColumn id="12989" xr3:uid="{B3D0ACFF-48AE-4693-B73A-6CF26A9994A5}" name="Column12973"/>
    <tableColumn id="12990" xr3:uid="{B6C187F1-7672-492A-8BC9-D67CEBE84FAE}" name="Column12974"/>
    <tableColumn id="12991" xr3:uid="{AA02FA60-64DC-4FF2-B279-E01189500D66}" name="Column12975"/>
    <tableColumn id="12992" xr3:uid="{81D6C27F-1F3C-4A67-A379-1C0F7D2DCFA0}" name="Column12976"/>
    <tableColumn id="12993" xr3:uid="{6DD00E35-7853-4902-B493-56334ADFC592}" name="Column12977"/>
    <tableColumn id="12994" xr3:uid="{100F5828-D6A1-4C87-B153-99D3E83ADF6C}" name="Column12978"/>
    <tableColumn id="12995" xr3:uid="{AEA91A0F-8478-4576-AF3A-0177D4634061}" name="Column12979"/>
    <tableColumn id="12996" xr3:uid="{7BA64EC2-DB92-40BE-9C6B-01CF5236747F}" name="Column12980"/>
    <tableColumn id="12997" xr3:uid="{3ED6AF42-0D71-4D7F-8EBF-A4236845AE17}" name="Column12981"/>
    <tableColumn id="12998" xr3:uid="{1474C05E-BE6A-4839-A9CE-CFC069A954B3}" name="Column12982"/>
    <tableColumn id="12999" xr3:uid="{26C52DFB-8EBD-4E7F-B3F0-460A031A4907}" name="Column12983"/>
    <tableColumn id="13000" xr3:uid="{898A10C0-69C1-4558-A963-A505EB283883}" name="Column12984"/>
    <tableColumn id="13001" xr3:uid="{BA3A538F-EDA4-4947-A056-CE2F702DB425}" name="Column12985"/>
    <tableColumn id="13002" xr3:uid="{E122471A-77DA-42C0-9BE8-D85DDB93E1D5}" name="Column12986"/>
    <tableColumn id="13003" xr3:uid="{975F4CCE-26B2-4487-9C31-188F224B9C25}" name="Column12987"/>
    <tableColumn id="13004" xr3:uid="{BD9550D8-BA3B-48A8-A543-E7C2B1FF7891}" name="Column12988"/>
    <tableColumn id="13005" xr3:uid="{8CDB90ED-D01F-4836-A0AA-66F90684603C}" name="Column12989"/>
    <tableColumn id="13006" xr3:uid="{5461796F-E8CA-4DD4-A235-ED6FE5277429}" name="Column12990"/>
    <tableColumn id="13007" xr3:uid="{50E5B895-4A38-4FD8-A327-C3D32F434C66}" name="Column12991"/>
    <tableColumn id="13008" xr3:uid="{698C5DBE-A087-46A5-A369-3FE291682943}" name="Column12992"/>
    <tableColumn id="13009" xr3:uid="{41631DA8-7A3D-4AF4-9F45-800B6642EA63}" name="Column12993"/>
    <tableColumn id="13010" xr3:uid="{092B49FF-A7EB-442C-9F57-3A5C3E3650A4}" name="Column12994"/>
    <tableColumn id="13011" xr3:uid="{23EC1347-3694-49E5-8317-26A062B39C67}" name="Column12995"/>
    <tableColumn id="13012" xr3:uid="{7D045534-EDE3-48D4-A1ED-46E16A805D02}" name="Column12996"/>
    <tableColumn id="13013" xr3:uid="{8AFF86B3-C2D8-4706-B53C-E37EE5CC5279}" name="Column12997"/>
    <tableColumn id="13014" xr3:uid="{0E2D522F-D1CE-4E06-BCA4-8FE78BFD8A89}" name="Column12998"/>
    <tableColumn id="13015" xr3:uid="{310425C6-B2D0-4EB6-8027-FA575436D68D}" name="Column12999"/>
    <tableColumn id="13016" xr3:uid="{E739945F-440C-4513-A89F-07CB8AAA270F}" name="Column13000"/>
    <tableColumn id="13017" xr3:uid="{1FD18F8F-0DE5-44F7-8373-0FD5A257FF93}" name="Column13001"/>
    <tableColumn id="13018" xr3:uid="{9AF5E61D-DAB2-4B9B-8729-10D6CAE60BB8}" name="Column13002"/>
    <tableColumn id="13019" xr3:uid="{B86321B2-B65D-4A9D-BA61-38874A1E1D56}" name="Column13003"/>
    <tableColumn id="13020" xr3:uid="{05651F4F-FC69-4111-AC78-2B9C42FDE177}" name="Column13004"/>
    <tableColumn id="13021" xr3:uid="{4F78A52D-D7EA-4A51-8621-DBC9F0A870F7}" name="Column13005"/>
    <tableColumn id="13022" xr3:uid="{F95604A4-F380-46B1-A2AE-A777884A6106}" name="Column13006"/>
    <tableColumn id="13023" xr3:uid="{9DE8543E-A36B-4D3E-BF12-4FC85D7EC2CE}" name="Column13007"/>
    <tableColumn id="13024" xr3:uid="{01E3AAA0-4F04-462A-8D46-6154F58CF2CB}" name="Column13008"/>
    <tableColumn id="13025" xr3:uid="{E74877AC-ACE9-48E1-BE9C-2BDB562D6D6D}" name="Column13009"/>
    <tableColumn id="13026" xr3:uid="{BBDF9C64-4DFC-4F52-B64F-B59503E633DF}" name="Column13010"/>
    <tableColumn id="13027" xr3:uid="{F4C53981-D937-4D84-97FB-0297906E7B05}" name="Column13011"/>
    <tableColumn id="13028" xr3:uid="{A687712C-CF76-4AE9-9D07-E4CAA0D3A0E3}" name="Column13012"/>
    <tableColumn id="13029" xr3:uid="{40B5ED0A-23CB-4184-8751-C3695DE57E5A}" name="Column13013"/>
    <tableColumn id="13030" xr3:uid="{DCCA3771-D7C7-4B76-8282-4AE738880BE6}" name="Column13014"/>
    <tableColumn id="13031" xr3:uid="{FF52463F-A398-43EF-BBE1-0C844C2B6A6E}" name="Column13015"/>
    <tableColumn id="13032" xr3:uid="{5868F2F2-1E17-4A5A-BDC8-1C34CEDBF645}" name="Column13016"/>
    <tableColumn id="13033" xr3:uid="{7DD30DBD-271E-4983-B73D-159FB28E627A}" name="Column13017"/>
    <tableColumn id="13034" xr3:uid="{C49B7C0F-CC75-49E2-8C91-47872B1EDE8B}" name="Column13018"/>
    <tableColumn id="13035" xr3:uid="{3FCFC0B7-3884-4CEF-8B33-A6B36C4E164F}" name="Column13019"/>
    <tableColumn id="13036" xr3:uid="{9CAB24CA-A7A7-41DF-A0BF-EBE8CDB06D4F}" name="Column13020"/>
    <tableColumn id="13037" xr3:uid="{2EB97538-383C-4C7C-9136-763A3A6DE8D1}" name="Column13021"/>
    <tableColumn id="13038" xr3:uid="{2407CF28-C84E-48F4-B5F0-61BE47296D08}" name="Column13022"/>
    <tableColumn id="13039" xr3:uid="{F7D7B28F-E85F-41D2-AA55-F3B8183BC869}" name="Column13023"/>
    <tableColumn id="13040" xr3:uid="{A613FF3C-3C62-4F79-97BC-8A41E0038C7A}" name="Column13024"/>
    <tableColumn id="13041" xr3:uid="{7E7C16E6-188A-4150-ABF6-F8082F6C3D1D}" name="Column13025"/>
    <tableColumn id="13042" xr3:uid="{90BD4020-194C-4F74-928E-81070DBD14F1}" name="Column13026"/>
    <tableColumn id="13043" xr3:uid="{FAC06286-A2EE-44AF-B387-08938A76856F}" name="Column13027"/>
    <tableColumn id="13044" xr3:uid="{28F130DE-9AA4-4DB6-91B7-F7884CC35683}" name="Column13028"/>
    <tableColumn id="13045" xr3:uid="{2C0B48EF-DE8C-4F22-AC5C-ED30BE049EAD}" name="Column13029"/>
    <tableColumn id="13046" xr3:uid="{5818F73B-0D4A-46BF-98AF-5DFC457C6386}" name="Column13030"/>
    <tableColumn id="13047" xr3:uid="{CECB235B-FA0C-4EAB-9A8F-233039FB670C}" name="Column13031"/>
    <tableColumn id="13048" xr3:uid="{3094F2AA-4C41-48DE-B8D6-FD4C9F2BD332}" name="Column13032"/>
    <tableColumn id="13049" xr3:uid="{B0B92DEB-515C-4B80-9CB7-22C4BC40C4BC}" name="Column13033"/>
    <tableColumn id="13050" xr3:uid="{5BD3E1E6-95B4-4923-8D57-BA41F3EB1EF7}" name="Column13034"/>
    <tableColumn id="13051" xr3:uid="{B83A80B8-F0C3-4832-8CB2-F24BEDBC6F4A}" name="Column13035"/>
    <tableColumn id="13052" xr3:uid="{FBA5486A-6B50-4749-8947-3F6EDA3EB48E}" name="Column13036"/>
    <tableColumn id="13053" xr3:uid="{B4C2CC18-6A1F-43D5-987F-65928C481B3F}" name="Column13037"/>
    <tableColumn id="13054" xr3:uid="{DB3AD6FA-1553-43A2-A74F-4254106DDB29}" name="Column13038"/>
    <tableColumn id="13055" xr3:uid="{C9850EDF-6952-4399-9A2C-36720CC0525F}" name="Column13039"/>
    <tableColumn id="13056" xr3:uid="{2D6489E0-6A8C-45D1-B7EE-F530C9F17AB0}" name="Column13040"/>
    <tableColumn id="13057" xr3:uid="{10F34D1A-7CC2-4BB1-90F3-E0D7E11C3974}" name="Column13041"/>
    <tableColumn id="13058" xr3:uid="{08BAA944-C4C9-414B-AF48-1C05407699C4}" name="Column13042"/>
    <tableColumn id="13059" xr3:uid="{CE11C4C9-8B5D-4C50-AF19-8BB34529E6F1}" name="Column13043"/>
    <tableColumn id="13060" xr3:uid="{41C2A8E0-74BB-40A1-9242-3AAB75A8189E}" name="Column13044"/>
    <tableColumn id="13061" xr3:uid="{8E371777-6C2D-479B-9AFC-8CD9A60CF7E8}" name="Column13045"/>
    <tableColumn id="13062" xr3:uid="{07D75D8B-9084-45E3-8C8B-671177266378}" name="Column13046"/>
    <tableColumn id="13063" xr3:uid="{9BADCAF7-0708-4536-AD9F-B2B9B69638C9}" name="Column13047"/>
    <tableColumn id="13064" xr3:uid="{3F8C2C90-A853-4A2C-81CD-A89FFA8F6CE8}" name="Column13048"/>
    <tableColumn id="13065" xr3:uid="{3A04AFBC-9ACF-4A9C-ACBF-4E01FCA06DA2}" name="Column13049"/>
    <tableColumn id="13066" xr3:uid="{DBD5F4B1-E324-472D-9AEC-744A18ED584E}" name="Column13050"/>
    <tableColumn id="13067" xr3:uid="{7B632868-6307-43D1-8CE7-38C03F000A5E}" name="Column13051"/>
    <tableColumn id="13068" xr3:uid="{8695119B-EF58-4D3E-A76E-2F1F855D36DD}" name="Column13052"/>
    <tableColumn id="13069" xr3:uid="{227348F3-EDD6-4E04-A454-1754E39ECB28}" name="Column13053"/>
    <tableColumn id="13070" xr3:uid="{98D0DC33-4434-4C73-BD05-71F2B6530CAD}" name="Column13054"/>
    <tableColumn id="13071" xr3:uid="{EFBCDCF8-0BA8-427F-8571-A842360E2A1C}" name="Column13055"/>
    <tableColumn id="13072" xr3:uid="{35F3935F-1C9F-498E-B28C-714E7DBE5CD6}" name="Column13056"/>
    <tableColumn id="13073" xr3:uid="{8B0319C0-B11C-4B2F-9767-96916D88409E}" name="Column13057"/>
    <tableColumn id="13074" xr3:uid="{BD228BAD-AD24-4FED-BE9C-65F8F6FDE141}" name="Column13058"/>
    <tableColumn id="13075" xr3:uid="{37A7453B-3FF3-4125-88F3-CB22008CAB19}" name="Column13059"/>
    <tableColumn id="13076" xr3:uid="{DF3D9252-08ED-4A4F-9987-5D4DC3ECF1CD}" name="Column13060"/>
    <tableColumn id="13077" xr3:uid="{19F4DB5D-78EF-458E-94C9-E644AF6CB696}" name="Column13061"/>
    <tableColumn id="13078" xr3:uid="{E9AEFEC3-6D8E-4828-8A9C-CE897EDEBED6}" name="Column13062"/>
    <tableColumn id="13079" xr3:uid="{D93AA10F-21C5-4B05-8209-DFBFC9F1C556}" name="Column13063"/>
    <tableColumn id="13080" xr3:uid="{696083DC-63BE-4931-8138-609B6ACD10B6}" name="Column13064"/>
    <tableColumn id="13081" xr3:uid="{0999AD93-27B1-4336-8FEF-3B04DB688C73}" name="Column13065"/>
    <tableColumn id="13082" xr3:uid="{4903CEE0-D6F2-4F3A-B8FB-ADF38AA01D33}" name="Column13066"/>
    <tableColumn id="13083" xr3:uid="{424EDA23-424B-4959-A53B-3DED79A607CB}" name="Column13067"/>
    <tableColumn id="13084" xr3:uid="{06C30589-AC2F-4725-8E67-6EEA892AB1EA}" name="Column13068"/>
    <tableColumn id="13085" xr3:uid="{9AA49AEE-59BF-4B3B-AFD5-CA53D364C2B8}" name="Column13069"/>
    <tableColumn id="13086" xr3:uid="{43D5DE65-370B-4A4C-B886-E13F70E5334B}" name="Column13070"/>
    <tableColumn id="13087" xr3:uid="{AFB2C0E9-F89B-429D-B173-04A7A2EB7FE1}" name="Column13071"/>
    <tableColumn id="13088" xr3:uid="{70086ECA-A307-4D7F-A1C3-D7BA960AF387}" name="Column13072"/>
    <tableColumn id="13089" xr3:uid="{16C9B568-1884-4BAD-A903-54FD706ED407}" name="Column13073"/>
    <tableColumn id="13090" xr3:uid="{A012F125-E758-426A-991B-ABEC23E875A0}" name="Column13074"/>
    <tableColumn id="13091" xr3:uid="{B6AF00D6-345E-49D0-ABC8-99A9D94B5228}" name="Column13075"/>
    <tableColumn id="13092" xr3:uid="{33334E35-3810-4C46-A48B-BE39CEB9BD66}" name="Column13076"/>
    <tableColumn id="13093" xr3:uid="{39626185-F2B4-45AE-8931-AB7F0CAA677A}" name="Column13077"/>
    <tableColumn id="13094" xr3:uid="{A0BF89C8-4C4C-4727-95A7-1B72B56B5E91}" name="Column13078"/>
    <tableColumn id="13095" xr3:uid="{A9F4F2DF-09EC-4796-AEB6-CB79A8649124}" name="Column13079"/>
    <tableColumn id="13096" xr3:uid="{58643FDC-F34D-429A-835D-074CD7552650}" name="Column13080"/>
    <tableColumn id="13097" xr3:uid="{F9BF0E81-699B-465F-852E-E215BFDD44C4}" name="Column13081"/>
    <tableColumn id="13098" xr3:uid="{FA8C08E1-66EE-42C9-8EB3-FB4DBA905C81}" name="Column13082"/>
    <tableColumn id="13099" xr3:uid="{4B133AE7-E403-4D4D-B11F-D033EEAF4944}" name="Column13083"/>
    <tableColumn id="13100" xr3:uid="{8D984A03-B8A7-450D-B546-A00835A09931}" name="Column13084"/>
    <tableColumn id="13101" xr3:uid="{C8F736C2-0F53-48FC-922F-9F56DAFAD90F}" name="Column13085"/>
    <tableColumn id="13102" xr3:uid="{D7B17DE0-711E-4D52-BDA9-33D06E7841B9}" name="Column13086"/>
    <tableColumn id="13103" xr3:uid="{7EAA74F7-C373-4E9F-920A-448435FD1771}" name="Column13087"/>
    <tableColumn id="13104" xr3:uid="{D628588B-DB81-48F7-9700-DB3D8DEBC9E5}" name="Column13088"/>
    <tableColumn id="13105" xr3:uid="{53037BB5-EEB4-4AAD-975C-9A548CD189FA}" name="Column13089"/>
    <tableColumn id="13106" xr3:uid="{B76BB82F-7BEC-41A4-9564-7F057A3CF102}" name="Column13090"/>
    <tableColumn id="13107" xr3:uid="{44F99E9D-AC2D-4A68-9359-96C05519A2B9}" name="Column13091"/>
    <tableColumn id="13108" xr3:uid="{DF58B2DE-19A5-4D2F-ABCE-82555537C9F9}" name="Column13092"/>
    <tableColumn id="13109" xr3:uid="{FC99C80F-F085-4755-9D5F-143107B214C3}" name="Column13093"/>
    <tableColumn id="13110" xr3:uid="{D12A172F-2C00-40E6-ABF1-502FCE99BBFE}" name="Column13094"/>
    <tableColumn id="13111" xr3:uid="{3B8E3A28-DABE-446F-8DED-F6195592A9FE}" name="Column13095"/>
    <tableColumn id="13112" xr3:uid="{94CAFF8B-1721-4F9B-8205-20E70744AF6E}" name="Column13096"/>
    <tableColumn id="13113" xr3:uid="{C25285D1-5E44-4FB8-895D-7A31ACDB2F39}" name="Column13097"/>
    <tableColumn id="13114" xr3:uid="{D25987C4-CB2B-4B6C-AC6D-DBC630B01316}" name="Column13098"/>
    <tableColumn id="13115" xr3:uid="{2BDB2764-617E-43F7-A5D4-5B25C4A0A756}" name="Column13099"/>
    <tableColumn id="13116" xr3:uid="{C8AA1B00-701B-49B3-B249-06233CFCAFFE}" name="Column13100"/>
    <tableColumn id="13117" xr3:uid="{B8BB61C3-6E0E-41D0-A974-E5ADA4D551A8}" name="Column13101"/>
    <tableColumn id="13118" xr3:uid="{6C32AB75-CDAC-4EA7-9C8E-C5F11059891D}" name="Column13102"/>
    <tableColumn id="13119" xr3:uid="{CF1956FA-DC07-4590-AECF-AC1473C0D2A3}" name="Column13103"/>
    <tableColumn id="13120" xr3:uid="{C1353E03-7C2D-4F09-962E-886377873426}" name="Column13104"/>
    <tableColumn id="13121" xr3:uid="{BE398717-443A-42DC-B4F2-7D75715E8620}" name="Column13105"/>
    <tableColumn id="13122" xr3:uid="{68C8E42E-0B27-4ABC-97C0-EA7148CBC2D5}" name="Column13106"/>
    <tableColumn id="13123" xr3:uid="{526D1405-1658-4739-BE0A-CF0CF461E249}" name="Column13107"/>
    <tableColumn id="13124" xr3:uid="{207AC808-0D09-4541-87E5-15B81C29819F}" name="Column13108"/>
    <tableColumn id="13125" xr3:uid="{96CA069F-8730-4368-973A-353D279352ED}" name="Column13109"/>
    <tableColumn id="13126" xr3:uid="{959D2AEF-CCE5-4CAC-88D0-E668E5AED8F1}" name="Column13110"/>
    <tableColumn id="13127" xr3:uid="{694DAA62-FDF7-459E-922E-D6A3A6200183}" name="Column13111"/>
    <tableColumn id="13128" xr3:uid="{28EDE112-02E6-4AF9-AADF-3EE26CE126F0}" name="Column13112"/>
    <tableColumn id="13129" xr3:uid="{4F5948B2-EA5C-41D6-843D-F98298A146A4}" name="Column13113"/>
    <tableColumn id="13130" xr3:uid="{07AF2051-66DC-4726-84DE-733E7EB1B566}" name="Column13114"/>
    <tableColumn id="13131" xr3:uid="{04E8C5E9-04C9-439C-9E3B-85C3B170BE3A}" name="Column13115"/>
    <tableColumn id="13132" xr3:uid="{101D884E-26D8-407B-8BD2-0BE97F6B5649}" name="Column13116"/>
    <tableColumn id="13133" xr3:uid="{43CA3E58-7AF5-4D6F-A131-7A427E94519B}" name="Column13117"/>
    <tableColumn id="13134" xr3:uid="{7853A42F-C9B2-49A1-B093-611CC88E4036}" name="Column13118"/>
    <tableColumn id="13135" xr3:uid="{FD1298E8-DF2F-454A-99A7-F5416C8C5AF5}" name="Column13119"/>
    <tableColumn id="13136" xr3:uid="{1DE04D4E-394B-4C2E-99E5-9A25BAC6E5B9}" name="Column13120"/>
    <tableColumn id="13137" xr3:uid="{90DC8A74-81CE-4E25-9E1E-0338840B3E83}" name="Column13121"/>
    <tableColumn id="13138" xr3:uid="{A23DF82C-0433-4FBE-8C5F-DDFD90AAEA46}" name="Column13122"/>
    <tableColumn id="13139" xr3:uid="{4B933D0C-8161-4678-AE2B-2C79704FE8AE}" name="Column13123"/>
    <tableColumn id="13140" xr3:uid="{DEB24115-229B-4853-B222-FCD43BCF80B3}" name="Column13124"/>
    <tableColumn id="13141" xr3:uid="{64158BDD-1CBB-437C-97C3-57B4092A384B}" name="Column13125"/>
    <tableColumn id="13142" xr3:uid="{587066AB-CD08-4850-BFAF-8278901B087F}" name="Column13126"/>
    <tableColumn id="13143" xr3:uid="{30B80801-9700-48C0-A21C-8D086CA66C1A}" name="Column13127"/>
    <tableColumn id="13144" xr3:uid="{80CC715D-1FD7-452C-9F83-76102651EE84}" name="Column13128"/>
    <tableColumn id="13145" xr3:uid="{B3ABB193-7992-4166-8E95-1C1B41DE1210}" name="Column13129"/>
    <tableColumn id="13146" xr3:uid="{7DFCCE0D-B81E-4523-919C-83CFDB91F78F}" name="Column13130"/>
    <tableColumn id="13147" xr3:uid="{561C34C7-7FCA-4EE8-857D-3591AD743E74}" name="Column13131"/>
    <tableColumn id="13148" xr3:uid="{5BACC5D6-F5A2-4ABC-9CB3-C0A76D1CD74C}" name="Column13132"/>
    <tableColumn id="13149" xr3:uid="{386083B0-8328-4557-9131-51B71BB65E39}" name="Column13133"/>
    <tableColumn id="13150" xr3:uid="{67B882CB-A51C-4D47-9DF7-2401CE2A404E}" name="Column13134"/>
    <tableColumn id="13151" xr3:uid="{205AE56B-E360-409B-949B-F19D3F870774}" name="Column13135"/>
    <tableColumn id="13152" xr3:uid="{E2083C17-6F42-4196-99F9-802A6FD32949}" name="Column13136"/>
    <tableColumn id="13153" xr3:uid="{920A99D8-1431-42FB-BA6B-6C6332814759}" name="Column13137"/>
    <tableColumn id="13154" xr3:uid="{6ED05EF3-21AF-4C74-A699-E050DFAB0EDB}" name="Column13138"/>
    <tableColumn id="13155" xr3:uid="{F1203F9D-458A-4477-883C-ED08EBD4881F}" name="Column13139"/>
    <tableColumn id="13156" xr3:uid="{6FC31C90-8CB1-47A6-B79C-55CDA96A0C36}" name="Column13140"/>
    <tableColumn id="13157" xr3:uid="{51B04AE6-2226-40F0-9199-FA9AF1310681}" name="Column13141"/>
    <tableColumn id="13158" xr3:uid="{7B9107F1-F463-470F-8ABE-FD4774C773A0}" name="Column13142"/>
    <tableColumn id="13159" xr3:uid="{D9BFDF03-A2AC-4C09-8CE4-5A850B3C5228}" name="Column13143"/>
    <tableColumn id="13160" xr3:uid="{82B45DF7-6E3B-49ED-84C6-A48F5EB4348E}" name="Column13144"/>
    <tableColumn id="13161" xr3:uid="{62A98377-63E9-4923-BA2E-23439FDCC244}" name="Column13145"/>
    <tableColumn id="13162" xr3:uid="{D113CD8F-3B2F-4E2A-90E5-975A087F0F4F}" name="Column13146"/>
    <tableColumn id="13163" xr3:uid="{880D2C3C-BFA0-4671-81E5-04FDC37439B7}" name="Column13147"/>
    <tableColumn id="13164" xr3:uid="{824622E3-798D-4F69-AD32-4BB1D56AA2DE}" name="Column13148"/>
    <tableColumn id="13165" xr3:uid="{3A88C49C-3459-470D-90D4-99A488ABA495}" name="Column13149"/>
    <tableColumn id="13166" xr3:uid="{9E2E66D4-5226-4E8E-BC77-6A39AD3CB440}" name="Column13150"/>
    <tableColumn id="13167" xr3:uid="{360F5B94-3615-4012-8485-171EC600D713}" name="Column13151"/>
    <tableColumn id="13168" xr3:uid="{C2A1BF67-72A9-4606-B04F-343EE2DC1762}" name="Column13152"/>
    <tableColumn id="13169" xr3:uid="{E98E5120-97EC-4BFB-A1CB-2399BB2BD6A8}" name="Column13153"/>
    <tableColumn id="13170" xr3:uid="{6CBF80B9-7CEC-4335-958C-27629E1DFB54}" name="Column13154"/>
    <tableColumn id="13171" xr3:uid="{E40ACCF8-F0A4-4D68-91FE-0E354D746253}" name="Column13155"/>
    <tableColumn id="13172" xr3:uid="{0EA3909D-2887-4A38-AF32-4C55BA9567CE}" name="Column13156"/>
    <tableColumn id="13173" xr3:uid="{920AF31C-AC7A-44CC-9288-AF87461CC96D}" name="Column13157"/>
    <tableColumn id="13174" xr3:uid="{C3A94F24-5634-46DA-9044-0E045D04CD09}" name="Column13158"/>
    <tableColumn id="13175" xr3:uid="{720083F6-35B2-4C4F-B8A3-6354A96E441C}" name="Column13159"/>
    <tableColumn id="13176" xr3:uid="{2CD5353F-6B91-4BE9-8CB5-F76A054DC6A3}" name="Column13160"/>
    <tableColumn id="13177" xr3:uid="{368C917A-51DB-4A23-AADD-37A146372A50}" name="Column13161"/>
    <tableColumn id="13178" xr3:uid="{7958966E-FBAD-43AA-98DC-BDE78DC737D6}" name="Column13162"/>
    <tableColumn id="13179" xr3:uid="{381859BC-AC43-43F1-B261-8C39EF3BE898}" name="Column13163"/>
    <tableColumn id="13180" xr3:uid="{F880F52A-5B2D-4782-A090-A1783E97406B}" name="Column13164"/>
    <tableColumn id="13181" xr3:uid="{2A6768CD-CB28-4A58-9652-9308CBC1617D}" name="Column13165"/>
    <tableColumn id="13182" xr3:uid="{406F44CC-EE57-49C5-8221-41CBFB28D06F}" name="Column13166"/>
    <tableColumn id="13183" xr3:uid="{2F726EFE-C7E7-4BF5-A9E6-233691112311}" name="Column13167"/>
    <tableColumn id="13184" xr3:uid="{65FA7D46-73FE-4D14-AAB5-E49C6FB4D326}" name="Column13168"/>
    <tableColumn id="13185" xr3:uid="{C7480D56-17DC-4885-9BF6-891EA72B9BAD}" name="Column13169"/>
    <tableColumn id="13186" xr3:uid="{B86D461A-2C6C-4400-9F73-63140C4FA9C5}" name="Column13170"/>
    <tableColumn id="13187" xr3:uid="{8792F606-41BF-4B51-918F-7DDDDCB552DB}" name="Column13171"/>
    <tableColumn id="13188" xr3:uid="{A58BFD7E-7262-40C6-A86B-B1F11C3FD635}" name="Column13172"/>
    <tableColumn id="13189" xr3:uid="{DCE52CD2-F388-48E5-A8F6-EDAAF2797BC8}" name="Column13173"/>
    <tableColumn id="13190" xr3:uid="{9D9E4532-289D-4720-9E79-40B0E5C3F1E6}" name="Column13174"/>
    <tableColumn id="13191" xr3:uid="{9E993BF1-9EFF-45F9-A724-CAF06DA5C2C2}" name="Column13175"/>
    <tableColumn id="13192" xr3:uid="{57A08DB1-C0AE-4491-845F-804F2A5AC693}" name="Column13176"/>
    <tableColumn id="13193" xr3:uid="{E9BC7498-3FA7-49F5-AEF1-285B19C9F538}" name="Column13177"/>
    <tableColumn id="13194" xr3:uid="{FA3632A5-95D9-4E2C-8F42-7E7890329CAB}" name="Column13178"/>
    <tableColumn id="13195" xr3:uid="{66864C3F-5CE2-44EF-A288-6C34E159DC00}" name="Column13179"/>
    <tableColumn id="13196" xr3:uid="{59AF1434-954C-418E-A782-F4590C6E30B8}" name="Column13180"/>
    <tableColumn id="13197" xr3:uid="{3CC7E9F4-B86F-4FDD-9B41-AB9091A736D2}" name="Column13181"/>
    <tableColumn id="13198" xr3:uid="{16EF6262-DCD1-476C-A9B2-90AF491CEB2F}" name="Column13182"/>
    <tableColumn id="13199" xr3:uid="{EF122DB1-1C0A-44B3-AE69-27D857CCC1B6}" name="Column13183"/>
    <tableColumn id="13200" xr3:uid="{8C1F50EA-1E43-4556-AA88-DF822BF16700}" name="Column13184"/>
    <tableColumn id="13201" xr3:uid="{56D9AD72-90F2-486E-8150-FDD19AE9963A}" name="Column13185"/>
    <tableColumn id="13202" xr3:uid="{B64ACA36-74ED-4E99-A9B9-F94588094902}" name="Column13186"/>
    <tableColumn id="13203" xr3:uid="{52CBEFC6-672B-4813-9B66-59284A84D1F1}" name="Column13187"/>
    <tableColumn id="13204" xr3:uid="{2FF37576-3099-45CD-9DEF-5821151A85A4}" name="Column13188"/>
    <tableColumn id="13205" xr3:uid="{4B8BE612-42FA-4527-854C-798831E35452}" name="Column13189"/>
    <tableColumn id="13206" xr3:uid="{D7429416-1180-440A-AFC3-B17CBF321C60}" name="Column13190"/>
    <tableColumn id="13207" xr3:uid="{DBE75F2F-01BA-4816-A186-5A6A261DC389}" name="Column13191"/>
    <tableColumn id="13208" xr3:uid="{3FDC0C4A-BE51-4424-B11E-8499EC6935DD}" name="Column13192"/>
    <tableColumn id="13209" xr3:uid="{D70B5B19-73EE-4EFC-8BFE-D8CB41D041DD}" name="Column13193"/>
    <tableColumn id="13210" xr3:uid="{D841FBD4-C357-40F7-B74D-1BB107A788BA}" name="Column13194"/>
    <tableColumn id="13211" xr3:uid="{46F76D46-1B58-4F65-B8FA-8DF7FE9E6116}" name="Column13195"/>
    <tableColumn id="13212" xr3:uid="{844A1B2C-D534-43BA-9883-70992B9C8B9A}" name="Column13196"/>
    <tableColumn id="13213" xr3:uid="{3B2AEFE8-55DA-4373-A27F-66C4B450B068}" name="Column13197"/>
    <tableColumn id="13214" xr3:uid="{56BAE1E1-2072-4D25-8E66-DC1A3B3115E9}" name="Column13198"/>
    <tableColumn id="13215" xr3:uid="{4DDE5F2A-0204-41FA-9D53-BDFB8FFDE366}" name="Column13199"/>
    <tableColumn id="13216" xr3:uid="{069CA6E7-886A-4A3A-B816-4F4039BAE93F}" name="Column13200"/>
    <tableColumn id="13217" xr3:uid="{C240C738-48BB-4587-8960-331BD5E2EF12}" name="Column13201"/>
    <tableColumn id="13218" xr3:uid="{DED3ABBE-2E47-4CD5-805D-3229CC6F616F}" name="Column13202"/>
    <tableColumn id="13219" xr3:uid="{CC5CAAA7-ED15-4438-A70A-05FA4F58AAC1}" name="Column13203"/>
    <tableColumn id="13220" xr3:uid="{AE98818E-2C16-41DE-81C3-E84DBCD3ACBA}" name="Column13204"/>
    <tableColumn id="13221" xr3:uid="{3F8CFC86-C877-4A02-B408-E4C5F59DBBA6}" name="Column13205"/>
    <tableColumn id="13222" xr3:uid="{AB12B693-F902-4CEA-88D0-CD9853D94B10}" name="Column13206"/>
    <tableColumn id="13223" xr3:uid="{7FBCD2FD-0E1F-49E7-B98E-1773D9B75E98}" name="Column13207"/>
    <tableColumn id="13224" xr3:uid="{9418A8FA-1A34-46B5-91A1-682072D8D0C9}" name="Column13208"/>
    <tableColumn id="13225" xr3:uid="{41BE6A35-AC36-4A49-B3B0-11CB430C2DFC}" name="Column13209"/>
    <tableColumn id="13226" xr3:uid="{EB8408AD-1FAC-4064-B250-B818E95796AE}" name="Column13210"/>
    <tableColumn id="13227" xr3:uid="{A7357FA7-5661-41F3-80DE-659EDBC6212E}" name="Column13211"/>
    <tableColumn id="13228" xr3:uid="{30373C30-9DCA-4BDA-8971-46A55E5F9F5D}" name="Column13212"/>
    <tableColumn id="13229" xr3:uid="{5ED0813D-CCD9-41BA-8448-3FB26521C137}" name="Column13213"/>
    <tableColumn id="13230" xr3:uid="{233D0C7E-2DC4-41BD-943E-0020D4C54ABC}" name="Column13214"/>
    <tableColumn id="13231" xr3:uid="{E4AC6A2C-231A-4346-A7F4-475196703F2F}" name="Column13215"/>
    <tableColumn id="13232" xr3:uid="{CF8EDBC8-31CB-47C3-9DAF-E650F329978E}" name="Column13216"/>
    <tableColumn id="13233" xr3:uid="{2CB12177-74DC-4CC3-8A0D-E293A17C5DF5}" name="Column13217"/>
    <tableColumn id="13234" xr3:uid="{6C4AA29B-E78C-48EC-83B6-35DDDA6801A8}" name="Column13218"/>
    <tableColumn id="13235" xr3:uid="{36154CD4-C695-442F-9BDD-74407BE8E06A}" name="Column13219"/>
    <tableColumn id="13236" xr3:uid="{2AC07B44-DC7A-4B94-89F8-285F3EE9B8A1}" name="Column13220"/>
    <tableColumn id="13237" xr3:uid="{70605CA4-A839-40FB-B612-82BD60DF0956}" name="Column13221"/>
    <tableColumn id="13238" xr3:uid="{DE4943C4-94B3-455D-882E-BCE595EE79E7}" name="Column13222"/>
    <tableColumn id="13239" xr3:uid="{486DCE79-C655-4127-9602-E9E7F2158EB5}" name="Column13223"/>
    <tableColumn id="13240" xr3:uid="{321D793A-14FA-4A47-945C-B6D9F758D577}" name="Column13224"/>
    <tableColumn id="13241" xr3:uid="{CD619B4F-7FB8-413B-81E3-71E7216DB355}" name="Column13225"/>
    <tableColumn id="13242" xr3:uid="{54430DDE-323F-49D7-85B7-8FBEE620E01B}" name="Column13226"/>
    <tableColumn id="13243" xr3:uid="{DCFE1606-6D87-49AD-817E-5D60D9B73CA4}" name="Column13227"/>
    <tableColumn id="13244" xr3:uid="{93AED871-F2E3-4DDB-B067-17F5B108290C}" name="Column13228"/>
    <tableColumn id="13245" xr3:uid="{5B6DCB56-CB0D-4920-8260-832CC5EBCEEC}" name="Column13229"/>
    <tableColumn id="13246" xr3:uid="{03F5007E-DAF5-413D-BB72-46F9B1941038}" name="Column13230"/>
    <tableColumn id="13247" xr3:uid="{EC2587D5-F51D-484D-B785-B78BDD2B5BDA}" name="Column13231"/>
    <tableColumn id="13248" xr3:uid="{6C867084-EE4C-4352-B7B2-6F46CB88CE39}" name="Column13232"/>
    <tableColumn id="13249" xr3:uid="{394F66A9-7083-4D3E-8763-188C4EAC5D5E}" name="Column13233"/>
    <tableColumn id="13250" xr3:uid="{B66B2D8D-02EA-4F68-9674-B44DA1232B32}" name="Column13234"/>
    <tableColumn id="13251" xr3:uid="{6AD02CFD-9BBC-42CF-894E-2C4D059263C1}" name="Column13235"/>
    <tableColumn id="13252" xr3:uid="{DAC69798-9DA7-44F0-9A7F-41CC6DD0BD1F}" name="Column13236"/>
    <tableColumn id="13253" xr3:uid="{EB520864-CC5E-4D33-A060-260F5C508703}" name="Column13237"/>
    <tableColumn id="13254" xr3:uid="{A1DB32C7-9479-4CCD-B0AF-83AE32A8307A}" name="Column13238"/>
    <tableColumn id="13255" xr3:uid="{2BF45787-4FA8-4A98-BDDA-39032F173298}" name="Column13239"/>
    <tableColumn id="13256" xr3:uid="{3B8671D6-5881-4714-8300-C6F33B779C73}" name="Column13240"/>
    <tableColumn id="13257" xr3:uid="{C55AA492-06D7-4D72-84AC-ECECC1755AE7}" name="Column13241"/>
    <tableColumn id="13258" xr3:uid="{0FBB80B5-AB4F-466A-8050-D6245DA18174}" name="Column13242"/>
    <tableColumn id="13259" xr3:uid="{17A2764E-F1C1-4A98-9967-E3BF78B7CB3B}" name="Column13243"/>
    <tableColumn id="13260" xr3:uid="{53469DBE-941C-4FC7-B8FA-87F38AC23E6B}" name="Column13244"/>
    <tableColumn id="13261" xr3:uid="{E2644699-57EF-4D57-BB2B-FF2A9EA56D52}" name="Column13245"/>
    <tableColumn id="13262" xr3:uid="{E0C127CB-4EF9-47F2-B499-544531C72F6E}" name="Column13246"/>
    <tableColumn id="13263" xr3:uid="{9A51E632-4062-4ABA-9BCA-BFA177A18FC9}" name="Column13247"/>
    <tableColumn id="13264" xr3:uid="{D91EF638-C93C-4E10-AEAE-FB8B369186EF}" name="Column13248"/>
    <tableColumn id="13265" xr3:uid="{361A1D55-C1C6-4030-877D-CAC33A942E80}" name="Column13249"/>
    <tableColumn id="13266" xr3:uid="{CE3D538D-21FD-4370-BEB1-A8E50DD215FA}" name="Column13250"/>
    <tableColumn id="13267" xr3:uid="{3DFE4746-8A25-4052-A056-13C452279351}" name="Column13251"/>
    <tableColumn id="13268" xr3:uid="{F9E62CAB-FD55-4FAD-8214-7102C1B22A6A}" name="Column13252"/>
    <tableColumn id="13269" xr3:uid="{AA8DF2B1-BC99-4D95-BA96-EEB5444EC38D}" name="Column13253"/>
    <tableColumn id="13270" xr3:uid="{4D4668E9-62B4-4F6B-904B-092E87620F87}" name="Column13254"/>
    <tableColumn id="13271" xr3:uid="{C8D8CB63-ACEC-48DC-8142-234DC03DDC9C}" name="Column13255"/>
    <tableColumn id="13272" xr3:uid="{D3D14D53-CD2D-4CCE-83D4-3B1E5C0489F7}" name="Column13256"/>
    <tableColumn id="13273" xr3:uid="{DD7ACA38-393F-4036-90E2-59A19D8B3B93}" name="Column13257"/>
    <tableColumn id="13274" xr3:uid="{44077A99-7364-4DB8-BE2C-CFF8DC0F800B}" name="Column13258"/>
    <tableColumn id="13275" xr3:uid="{B762CC4A-56F2-473A-9171-7C47F9FEE406}" name="Column13259"/>
    <tableColumn id="13276" xr3:uid="{8277A06F-89F9-4907-B438-8F092ED72E76}" name="Column13260"/>
    <tableColumn id="13277" xr3:uid="{EA1BFF27-E1AA-42E8-8E40-505FEC2C3B6D}" name="Column13261"/>
    <tableColumn id="13278" xr3:uid="{3F60E471-3F5B-4E38-A7AA-CC01F3290EF1}" name="Column13262"/>
    <tableColumn id="13279" xr3:uid="{29801D9B-07B1-410D-B393-73CF52947076}" name="Column13263"/>
    <tableColumn id="13280" xr3:uid="{F0D7F926-93F9-49AD-9886-2C19F3CA4C53}" name="Column13264"/>
    <tableColumn id="13281" xr3:uid="{E789F87E-C60E-414B-8E8C-D182B21AD755}" name="Column13265"/>
    <tableColumn id="13282" xr3:uid="{9BDCB34B-FBA7-49F9-BC97-C6297A1AE754}" name="Column13266"/>
    <tableColumn id="13283" xr3:uid="{7122152D-B307-4F3D-A659-73FCF4B85DCD}" name="Column13267"/>
    <tableColumn id="13284" xr3:uid="{E563E24B-6028-4736-B97A-6B2E873B5897}" name="Column13268"/>
    <tableColumn id="13285" xr3:uid="{D8B23DDC-D6F5-4953-AA17-FC368FD5D345}" name="Column13269"/>
    <tableColumn id="13286" xr3:uid="{ACC855D4-CFB9-4D46-AB58-6F4C55229422}" name="Column13270"/>
    <tableColumn id="13287" xr3:uid="{AECA4CA1-30CA-469D-98C8-2DD52FF28122}" name="Column13271"/>
    <tableColumn id="13288" xr3:uid="{5348827A-7D0C-4CF3-AEC2-A88A4429B87E}" name="Column13272"/>
    <tableColumn id="13289" xr3:uid="{3CBA5DCA-E010-457E-AC5F-4770507430FF}" name="Column13273"/>
    <tableColumn id="13290" xr3:uid="{F190E1EC-990E-4465-9D86-B71615CB5990}" name="Column13274"/>
    <tableColumn id="13291" xr3:uid="{55794492-E621-4030-A314-13D89E4E9222}" name="Column13275"/>
    <tableColumn id="13292" xr3:uid="{D4318BF7-ED10-4136-BB66-6714243F39BF}" name="Column13276"/>
    <tableColumn id="13293" xr3:uid="{7F264B66-AF5E-42D5-9B11-D11BC229EAD5}" name="Column13277"/>
    <tableColumn id="13294" xr3:uid="{415388A8-6F5C-4782-88F7-A87A9BD60DCB}" name="Column13278"/>
    <tableColumn id="13295" xr3:uid="{E25653ED-254E-4861-99EC-5074D5A399A5}" name="Column13279"/>
    <tableColumn id="13296" xr3:uid="{2B702F1F-E9DE-4443-A42D-1A06569F717B}" name="Column13280"/>
    <tableColumn id="13297" xr3:uid="{0531B758-52CA-443B-B4D4-49F53743E402}" name="Column13281"/>
    <tableColumn id="13298" xr3:uid="{AA68C61B-C145-4C2A-9F8C-511A087FBE40}" name="Column13282"/>
    <tableColumn id="13299" xr3:uid="{F905609F-8066-4FB7-82FE-33993DEA3AB6}" name="Column13283"/>
    <tableColumn id="13300" xr3:uid="{2AA6DA36-BDF7-4A40-8CE2-3DD2E54923EC}" name="Column13284"/>
    <tableColumn id="13301" xr3:uid="{64872124-5D72-424D-A453-7E00B52816BB}" name="Column13285"/>
    <tableColumn id="13302" xr3:uid="{64959A2C-3BFC-49B0-AFC6-84702CCF1C28}" name="Column13286"/>
    <tableColumn id="13303" xr3:uid="{C9B78937-5D5F-47A3-9C9F-827F7B0C6A92}" name="Column13287"/>
    <tableColumn id="13304" xr3:uid="{1ADA4250-DE3B-4F33-A866-16D1F467D61F}" name="Column13288"/>
    <tableColumn id="13305" xr3:uid="{8FC2BCB2-34DC-44D0-8777-FF9B96C8E705}" name="Column13289"/>
    <tableColumn id="13306" xr3:uid="{830D914F-6B49-441A-A9C2-ADED0129D036}" name="Column13290"/>
    <tableColumn id="13307" xr3:uid="{0A8BE51F-0CCF-418D-8E14-5B0E889BDAF5}" name="Column13291"/>
    <tableColumn id="13308" xr3:uid="{95B13747-053D-4411-AA45-2FFD59EB46E2}" name="Column13292"/>
    <tableColumn id="13309" xr3:uid="{618638C8-5F72-4E3F-899A-05AA6A601043}" name="Column13293"/>
    <tableColumn id="13310" xr3:uid="{407D6C0E-3487-4A3C-B004-31D5474CD163}" name="Column13294"/>
    <tableColumn id="13311" xr3:uid="{286D2406-61B3-4EC1-A754-A04F88371ED8}" name="Column13295"/>
    <tableColumn id="13312" xr3:uid="{5FE05050-60AF-4FA6-B138-0E4FD6F84EB9}" name="Column13296"/>
    <tableColumn id="13313" xr3:uid="{21585569-E28B-4C2C-BBF5-EB7B2D66D039}" name="Column13297"/>
    <tableColumn id="13314" xr3:uid="{F20F0958-498A-4FBC-AE91-2944DC1777BF}" name="Column13298"/>
    <tableColumn id="13315" xr3:uid="{DAED33F4-42E0-4939-A117-E3FAFCBBBA8C}" name="Column13299"/>
    <tableColumn id="13316" xr3:uid="{49CD8788-3565-4E1C-AAB9-9F79116A96F4}" name="Column13300"/>
    <tableColumn id="13317" xr3:uid="{4B2607FF-8C22-4FB3-A178-3D2F1D554D55}" name="Column13301"/>
    <tableColumn id="13318" xr3:uid="{CA820A23-BB86-4B6C-91A5-94144697EFF4}" name="Column13302"/>
    <tableColumn id="13319" xr3:uid="{35957EEF-0DF9-41CC-9D07-1C1F73C6104C}" name="Column13303"/>
    <tableColumn id="13320" xr3:uid="{B979C0D2-0228-4EA0-BAFE-C0731E368CCA}" name="Column13304"/>
    <tableColumn id="13321" xr3:uid="{7BE82B42-145D-47D5-AC9D-3891BEAB0A5A}" name="Column13305"/>
    <tableColumn id="13322" xr3:uid="{BE1E86B1-9B5E-466B-8571-9857BAA5DFA0}" name="Column13306"/>
    <tableColumn id="13323" xr3:uid="{7F63A72C-8770-4DB1-B911-0A7BCED1DD95}" name="Column13307"/>
    <tableColumn id="13324" xr3:uid="{E7E5B3F9-2CDE-427F-92CE-25D6FEC4CC0E}" name="Column13308"/>
    <tableColumn id="13325" xr3:uid="{86390630-53A2-4667-9DCF-FD40BD8670D8}" name="Column13309"/>
    <tableColumn id="13326" xr3:uid="{6C5C5B9F-E3ED-4AA7-A862-FB592540C612}" name="Column13310"/>
    <tableColumn id="13327" xr3:uid="{E877B533-CAD9-4A30-A00B-676AEC8425B9}" name="Column13311"/>
    <tableColumn id="13328" xr3:uid="{FBB0C5A7-A79A-4055-A7FD-8A5F9727FDAE}" name="Column13312"/>
    <tableColumn id="13329" xr3:uid="{51AE5199-7CCA-400F-A21B-DDFC1853A762}" name="Column13313"/>
    <tableColumn id="13330" xr3:uid="{E218BFCC-1007-4C06-9180-953009D02192}" name="Column13314"/>
    <tableColumn id="13331" xr3:uid="{AC7F4676-E69B-4085-9596-5FDE27FA82BF}" name="Column13315"/>
    <tableColumn id="13332" xr3:uid="{67DDFE53-D75A-4D3D-AFF6-36B473BFFA4A}" name="Column13316"/>
    <tableColumn id="13333" xr3:uid="{2ADD59B1-61E0-4A15-A702-A811F1F2AB82}" name="Column13317"/>
    <tableColumn id="13334" xr3:uid="{6B4158AC-3E94-447B-891C-D8AEBE13442D}" name="Column13318"/>
    <tableColumn id="13335" xr3:uid="{A8C3F78F-FB35-4D88-847D-AAF442E9A660}" name="Column13319"/>
    <tableColumn id="13336" xr3:uid="{4D79D50B-D9BB-4978-945A-EB031B969562}" name="Column13320"/>
    <tableColumn id="13337" xr3:uid="{C2B02DC1-AEC9-4A2D-852F-2CEB5D5A84A3}" name="Column13321"/>
    <tableColumn id="13338" xr3:uid="{FAB1C477-9CE7-444B-B64B-5CB202CA0DBF}" name="Column13322"/>
    <tableColumn id="13339" xr3:uid="{CA960F59-1D83-46FB-BC66-40BD27AC8AFB}" name="Column13323"/>
    <tableColumn id="13340" xr3:uid="{D159FB8B-BD71-40EA-9DDD-6D57697D301F}" name="Column13324"/>
    <tableColumn id="13341" xr3:uid="{F1268D44-8EED-4D8C-8D30-458AFFEF84CF}" name="Column13325"/>
    <tableColumn id="13342" xr3:uid="{D9719B85-BAEE-4CE8-B09F-C062E8C79DE4}" name="Column13326"/>
    <tableColumn id="13343" xr3:uid="{4F6C14DD-AC82-41C5-82CE-899812FC35A5}" name="Column13327"/>
    <tableColumn id="13344" xr3:uid="{41DA0536-A0AA-45D5-8614-2B93659A04C9}" name="Column13328"/>
    <tableColumn id="13345" xr3:uid="{27893883-B314-4494-B0E9-852E4D8DB97F}" name="Column13329"/>
    <tableColumn id="13346" xr3:uid="{C1BC25A6-1DEE-4A32-A1A0-ED310CB0E0EF}" name="Column13330"/>
    <tableColumn id="13347" xr3:uid="{D71EAF74-886C-4B6C-97A4-6B7A5CB727EB}" name="Column13331"/>
    <tableColumn id="13348" xr3:uid="{DE7E06C4-C403-43B6-91B5-623D18DC17D1}" name="Column13332"/>
    <tableColumn id="13349" xr3:uid="{2E7B67B2-E507-411C-9451-F37544FAE411}" name="Column13333"/>
    <tableColumn id="13350" xr3:uid="{47DE0305-1705-41BE-817A-339AA08419CF}" name="Column13334"/>
    <tableColumn id="13351" xr3:uid="{B5E1DD68-EB02-4386-BEB1-1DE306350009}" name="Column13335"/>
    <tableColumn id="13352" xr3:uid="{D26BD49C-2C6C-495B-92D1-54929C9916D4}" name="Column13336"/>
    <tableColumn id="13353" xr3:uid="{4545D1D6-085F-42B5-95F0-AAC7786D4946}" name="Column13337"/>
    <tableColumn id="13354" xr3:uid="{8A3934F0-BCF6-4CD7-BC84-FF9091D31A3D}" name="Column13338"/>
    <tableColumn id="13355" xr3:uid="{85FE0CD5-D56B-41D6-92B6-82DDAB07D0FB}" name="Column13339"/>
    <tableColumn id="13356" xr3:uid="{A6A1361B-1735-4F9F-B27A-074B6147B3EC}" name="Column13340"/>
    <tableColumn id="13357" xr3:uid="{0C3DDBC7-D353-4C92-9449-96E0B3F7ABA4}" name="Column13341"/>
    <tableColumn id="13358" xr3:uid="{081C763D-EBD9-49FF-B864-BBDFEB920509}" name="Column13342"/>
    <tableColumn id="13359" xr3:uid="{6BD42E7C-8969-4746-8AD2-256C7A684264}" name="Column13343"/>
    <tableColumn id="13360" xr3:uid="{4FA42E22-874B-4729-B881-8F699485325F}" name="Column13344"/>
    <tableColumn id="13361" xr3:uid="{1D7B3B19-D73A-4514-A82F-E7E3246EEBBD}" name="Column13345"/>
    <tableColumn id="13362" xr3:uid="{7D4D0C12-DE12-405B-9A6A-B3FE8C018D24}" name="Column13346"/>
    <tableColumn id="13363" xr3:uid="{954B3736-BA8F-4552-8CFA-E1B7C638A206}" name="Column13347"/>
    <tableColumn id="13364" xr3:uid="{15C50BA9-FFFF-4844-97AB-42CA5C06CF76}" name="Column13348"/>
    <tableColumn id="13365" xr3:uid="{16165D65-0759-45B7-BA0A-81AE08BBAAC5}" name="Column13349"/>
    <tableColumn id="13366" xr3:uid="{06CCB44B-F193-47C0-BD91-27EEDAB07457}" name="Column13350"/>
    <tableColumn id="13367" xr3:uid="{D0DF9FDF-D352-433B-9F8F-968CB0DD0E8F}" name="Column13351"/>
    <tableColumn id="13368" xr3:uid="{1B0EB243-0FD0-4691-8CD2-F32BBA74E7C4}" name="Column13352"/>
    <tableColumn id="13369" xr3:uid="{E74FDD6E-C772-48C5-BC82-93A0E65A6E51}" name="Column13353"/>
    <tableColumn id="13370" xr3:uid="{6D4DC879-7F2E-4E55-B0E6-C467F21B457E}" name="Column13354"/>
    <tableColumn id="13371" xr3:uid="{964676FE-481D-4C55-A31F-27806F3A7AE6}" name="Column13355"/>
    <tableColumn id="13372" xr3:uid="{7DE33897-BB66-4B78-BBB5-502803D3C595}" name="Column13356"/>
    <tableColumn id="13373" xr3:uid="{3B72A409-668F-492E-ADEA-0193BE369C02}" name="Column13357"/>
    <tableColumn id="13374" xr3:uid="{5AD20C25-D6E3-4C05-878C-E7B5CB634C1E}" name="Column13358"/>
    <tableColumn id="13375" xr3:uid="{31F061F8-F9C5-428C-8689-0F67F09F7DE1}" name="Column13359"/>
    <tableColumn id="13376" xr3:uid="{9670276F-757C-4230-9D8E-7EC33817C95A}" name="Column13360"/>
    <tableColumn id="13377" xr3:uid="{EB9150E3-B444-45DF-9C65-AEE78B8D4829}" name="Column13361"/>
    <tableColumn id="13378" xr3:uid="{7B9803FD-C2AB-46CE-8CC6-8CAA3D867074}" name="Column13362"/>
    <tableColumn id="13379" xr3:uid="{31FFDABA-5859-4122-9F3F-D67ED3935973}" name="Column13363"/>
    <tableColumn id="13380" xr3:uid="{AFCC9B92-307B-417A-B265-4F9C0528F08E}" name="Column13364"/>
    <tableColumn id="13381" xr3:uid="{5C65B835-7B98-413F-8390-7147535FAF38}" name="Column13365"/>
    <tableColumn id="13382" xr3:uid="{707A5C9E-1283-451E-9282-93E1DF298B76}" name="Column13366"/>
    <tableColumn id="13383" xr3:uid="{17724A2E-0DB1-4AEC-8426-B630066B6A91}" name="Column13367"/>
    <tableColumn id="13384" xr3:uid="{9FB717B0-1C06-4974-88B2-028CECD60246}" name="Column13368"/>
    <tableColumn id="13385" xr3:uid="{D3A424CC-E97F-46BA-A095-DAF623CE4464}" name="Column13369"/>
    <tableColumn id="13386" xr3:uid="{5F5121F7-E8B0-4E52-86CE-E171C3E3004A}" name="Column13370"/>
    <tableColumn id="13387" xr3:uid="{22CA333F-4D89-46A4-BAE2-9DA906E6A1F1}" name="Column13371"/>
    <tableColumn id="13388" xr3:uid="{D5C8995E-D00C-4297-9039-6E274FCCD790}" name="Column13372"/>
    <tableColumn id="13389" xr3:uid="{46212EAC-D37A-412C-A7FF-5B7678E7BAE8}" name="Column13373"/>
    <tableColumn id="13390" xr3:uid="{AACFAFCA-01E8-4461-9794-820ABE796F9B}" name="Column13374"/>
    <tableColumn id="13391" xr3:uid="{C5BDD90E-1942-41E3-B10D-267ED3788C39}" name="Column13375"/>
    <tableColumn id="13392" xr3:uid="{82FCA080-5BEE-4E44-A77F-76C441C4E274}" name="Column13376"/>
    <tableColumn id="13393" xr3:uid="{679B08C0-6760-44A2-B5B8-FA4C2790B8B0}" name="Column13377"/>
    <tableColumn id="13394" xr3:uid="{80056EB1-F087-4BF6-8ADE-9290605643CD}" name="Column13378"/>
    <tableColumn id="13395" xr3:uid="{DF8871EA-7DFD-453D-AC0C-14C65FBC8D52}" name="Column13379"/>
    <tableColumn id="13396" xr3:uid="{C34C4F87-DCB4-4799-A430-3266D4D3899F}" name="Column13380"/>
    <tableColumn id="13397" xr3:uid="{DD7AC6B2-A3FE-47E3-B691-2BF0B5FBEF78}" name="Column13381"/>
    <tableColumn id="13398" xr3:uid="{82286374-ACAD-418F-8E32-209873BC1443}" name="Column13382"/>
    <tableColumn id="13399" xr3:uid="{1A4F4BA0-166B-40F4-992F-35C539A594B2}" name="Column13383"/>
    <tableColumn id="13400" xr3:uid="{3725B015-59FB-464D-A55F-DBC776F2BCD4}" name="Column13384"/>
    <tableColumn id="13401" xr3:uid="{3FCC7CFE-2362-442A-B279-254B8CE186C4}" name="Column13385"/>
    <tableColumn id="13402" xr3:uid="{0C7162FF-33FD-4FD1-BF99-C9F19EC093A7}" name="Column13386"/>
    <tableColumn id="13403" xr3:uid="{7EC306AA-D334-498E-AD7C-B1CAFE002F1E}" name="Column13387"/>
    <tableColumn id="13404" xr3:uid="{200E7CDB-B8BE-4966-ACB8-30817A881C8B}" name="Column13388"/>
    <tableColumn id="13405" xr3:uid="{53C08C12-3337-44B9-BF3D-76F8A15D2D3E}" name="Column13389"/>
    <tableColumn id="13406" xr3:uid="{AF0E0045-B920-445A-8E86-6C1CF83F4E26}" name="Column13390"/>
    <tableColumn id="13407" xr3:uid="{DA1BAC04-7C00-4A26-AA35-2CE10C9B6CD9}" name="Column13391"/>
    <tableColumn id="13408" xr3:uid="{A25B247C-326F-4B81-AA96-0CCFCE4067C3}" name="Column13392"/>
    <tableColumn id="13409" xr3:uid="{CCE540C8-67BD-47DE-AADD-685E3A7B58DF}" name="Column13393"/>
    <tableColumn id="13410" xr3:uid="{62636218-C151-49E6-BBBA-F8B3457B4E11}" name="Column13394"/>
    <tableColumn id="13411" xr3:uid="{D2DB2B5D-4C05-4CB3-97ED-A812EA76C666}" name="Column13395"/>
    <tableColumn id="13412" xr3:uid="{FF09BC24-AC55-4145-B0F4-61B1179389B7}" name="Column13396"/>
    <tableColumn id="13413" xr3:uid="{2FC9C1D3-AD0A-4721-8B83-5E4B3D6D59B2}" name="Column13397"/>
    <tableColumn id="13414" xr3:uid="{06355C8D-3D69-4089-8F59-14338F6328FF}" name="Column13398"/>
    <tableColumn id="13415" xr3:uid="{4FC8E9FF-49FD-4FDB-9A26-4517236701D7}" name="Column13399"/>
    <tableColumn id="13416" xr3:uid="{A41B3F13-2DAD-464A-B87C-663B14B8F0DD}" name="Column13400"/>
    <tableColumn id="13417" xr3:uid="{96C5789F-5B41-4010-8434-D7907C801BC7}" name="Column13401"/>
    <tableColumn id="13418" xr3:uid="{E1108AC3-6C34-4BAB-A96F-7D2848EA2926}" name="Column13402"/>
    <tableColumn id="13419" xr3:uid="{B009B5EA-7AA8-4662-93BC-73064303669B}" name="Column13403"/>
    <tableColumn id="13420" xr3:uid="{18A70CC0-3404-4A7F-9090-D55E2347B5EA}" name="Column13404"/>
    <tableColumn id="13421" xr3:uid="{007E13E5-F402-434B-BC6D-C6586A981F71}" name="Column13405"/>
    <tableColumn id="13422" xr3:uid="{DDF86FA4-86DB-4CCB-9791-D5F4A9641CE0}" name="Column13406"/>
    <tableColumn id="13423" xr3:uid="{573D12EF-4034-43F0-A73F-B51E59FF6928}" name="Column13407"/>
    <tableColumn id="13424" xr3:uid="{AF10C1BF-B64F-45ED-A412-482E9AACD248}" name="Column13408"/>
    <tableColumn id="13425" xr3:uid="{E8EF6BFA-69BB-4FB8-9BD8-9B9C8BDE06D9}" name="Column13409"/>
    <tableColumn id="13426" xr3:uid="{A385AD01-A1BA-4815-ABFD-7712F9251E94}" name="Column13410"/>
    <tableColumn id="13427" xr3:uid="{F3B0055D-7D2F-4C44-A333-721CCE11ECE0}" name="Column13411"/>
    <tableColumn id="13428" xr3:uid="{0BEF149D-6BFB-428D-9D7D-DE4179E376EB}" name="Column13412"/>
    <tableColumn id="13429" xr3:uid="{BEA200BF-5C27-4BE5-B588-D34ED561F6E1}" name="Column13413"/>
    <tableColumn id="13430" xr3:uid="{32371E67-3323-49DD-8329-01382E0556B8}" name="Column13414"/>
    <tableColumn id="13431" xr3:uid="{DD2113FD-8EBF-4D6A-9C8D-F5D466129958}" name="Column13415"/>
    <tableColumn id="13432" xr3:uid="{194EBB42-6071-4F9E-85B1-D1DE02548547}" name="Column13416"/>
    <tableColumn id="13433" xr3:uid="{259A95FA-272A-43D6-BAFD-88AEFAE8FFDE}" name="Column13417"/>
    <tableColumn id="13434" xr3:uid="{27D5125E-8AAC-4761-BF9B-9958EC9EC186}" name="Column13418"/>
    <tableColumn id="13435" xr3:uid="{4213A143-97D7-4142-AA51-8D9666AE37F8}" name="Column13419"/>
    <tableColumn id="13436" xr3:uid="{86FB29DF-68E8-404A-B9C5-FF395661363B}" name="Column13420"/>
    <tableColumn id="13437" xr3:uid="{56F4C48F-48AC-4A57-8AF8-C1CF1C093C24}" name="Column13421"/>
    <tableColumn id="13438" xr3:uid="{F75CCA65-5585-4B26-9438-5A8783B966B7}" name="Column13422"/>
    <tableColumn id="13439" xr3:uid="{D477EEE4-9524-4AEB-8CF6-5866E9566355}" name="Column13423"/>
    <tableColumn id="13440" xr3:uid="{F9DFC06A-6203-4574-8AD0-6740B6C2C6F6}" name="Column13424"/>
    <tableColumn id="13441" xr3:uid="{6C080DD4-32FF-4335-99C1-A028AFF4CFF2}" name="Column13425"/>
    <tableColumn id="13442" xr3:uid="{ECD96970-D783-4193-9C42-83730C061BD7}" name="Column13426"/>
    <tableColumn id="13443" xr3:uid="{476CEB16-E5DD-4D0B-ADA5-675DF486D848}" name="Column13427"/>
    <tableColumn id="13444" xr3:uid="{9A85827A-B9B5-42EE-80DB-227EDFBFD4CB}" name="Column13428"/>
    <tableColumn id="13445" xr3:uid="{6573F539-A400-43E8-BFC1-50BFBDBA8113}" name="Column13429"/>
    <tableColumn id="13446" xr3:uid="{CC24C4A9-B582-4399-9CDE-F451302165D5}" name="Column13430"/>
    <tableColumn id="13447" xr3:uid="{1B58A95C-310B-4591-A7CF-ED077A1D6548}" name="Column13431"/>
    <tableColumn id="13448" xr3:uid="{D8AFA88E-CC67-4085-BC41-4DA0FB377CE4}" name="Column13432"/>
    <tableColumn id="13449" xr3:uid="{AEE2D0E1-8880-46CE-B0A8-8516DC721624}" name="Column13433"/>
    <tableColumn id="13450" xr3:uid="{EF845FF4-91C7-44D6-8E26-E0C3DDA9E481}" name="Column13434"/>
    <tableColumn id="13451" xr3:uid="{6AE655ED-F3E6-4DC1-BCDA-1A53DE568A25}" name="Column13435"/>
    <tableColumn id="13452" xr3:uid="{4CC9743C-43B4-49EF-938F-312794AC90D5}" name="Column13436"/>
    <tableColumn id="13453" xr3:uid="{E09DAD58-B447-4A94-8BFB-24FDF738B1A7}" name="Column13437"/>
    <tableColumn id="13454" xr3:uid="{3B784D4C-B0D7-48A7-94B3-654CF7BF78FB}" name="Column13438"/>
    <tableColumn id="13455" xr3:uid="{EA116063-EA9B-4119-9443-FE99905AF58E}" name="Column13439"/>
    <tableColumn id="13456" xr3:uid="{17BCAF39-130C-4655-9957-5384ABE05976}" name="Column13440"/>
    <tableColumn id="13457" xr3:uid="{EBD45296-41CF-4797-91E5-28E779F36FD4}" name="Column13441"/>
    <tableColumn id="13458" xr3:uid="{90A56ECA-28CF-425B-9A0F-4F226AA131A9}" name="Column13442"/>
    <tableColumn id="13459" xr3:uid="{FC884EE3-2DE0-47FB-A5B8-8203114E1A94}" name="Column13443"/>
    <tableColumn id="13460" xr3:uid="{62A281B1-42EA-41B5-A536-4D9829C34CD9}" name="Column13444"/>
    <tableColumn id="13461" xr3:uid="{58965B3A-BE66-4394-9B2E-A614574EDA9B}" name="Column13445"/>
    <tableColumn id="13462" xr3:uid="{536AB891-FD70-4A1A-B6B0-D0BDBA608EE1}" name="Column13446"/>
    <tableColumn id="13463" xr3:uid="{324E9475-5304-465C-AE71-664E688C2418}" name="Column13447"/>
    <tableColumn id="13464" xr3:uid="{6E6DC6D7-023C-45B2-B533-AD62AA0E1577}" name="Column13448"/>
    <tableColumn id="13465" xr3:uid="{7BC3AF0F-13EF-44A3-AB1E-FD87DC2AB32A}" name="Column13449"/>
    <tableColumn id="13466" xr3:uid="{B2967110-ACE4-4131-80BE-F645EB1418E7}" name="Column13450"/>
    <tableColumn id="13467" xr3:uid="{11E3CFC2-BA20-45F8-B9B0-FDBEE29B2924}" name="Column13451"/>
    <tableColumn id="13468" xr3:uid="{54BFD505-CB5B-4D4A-BA75-F64E7C69F9D9}" name="Column13452"/>
    <tableColumn id="13469" xr3:uid="{FC1CEE76-8B54-4AC8-B709-9ABC36589BBD}" name="Column13453"/>
    <tableColumn id="13470" xr3:uid="{21642BFD-70A6-40FB-B70D-40072BF3A2A5}" name="Column13454"/>
    <tableColumn id="13471" xr3:uid="{A71EE516-6956-45D1-B02B-CC2649D21C79}" name="Column13455"/>
    <tableColumn id="13472" xr3:uid="{2F0A8BA9-BB87-4BAC-9480-86A72BD5FF14}" name="Column13456"/>
    <tableColumn id="13473" xr3:uid="{00ECC085-486D-402C-9226-80A7E4027296}" name="Column13457"/>
    <tableColumn id="13474" xr3:uid="{DCB4C9C5-0387-4527-AF53-B6027AFDEDFF}" name="Column13458"/>
    <tableColumn id="13475" xr3:uid="{722E600E-2732-4279-9304-DE526D70ED20}" name="Column13459"/>
    <tableColumn id="13476" xr3:uid="{76CB18B0-4145-4B0A-8701-5F9BE1A8319C}" name="Column13460"/>
    <tableColumn id="13477" xr3:uid="{7FAFE957-01CF-4A90-8F0B-90DEB3DA4348}" name="Column13461"/>
    <tableColumn id="13478" xr3:uid="{63A26EC1-7426-4696-80EE-E5326F49B854}" name="Column13462"/>
    <tableColumn id="13479" xr3:uid="{3BAB2F68-A885-4C04-8110-728C64842873}" name="Column13463"/>
    <tableColumn id="13480" xr3:uid="{3B5154FB-9472-41FA-9075-EF8610A73CC9}" name="Column13464"/>
    <tableColumn id="13481" xr3:uid="{FFDA46C4-CB66-47B9-A209-966FC068DFC7}" name="Column13465"/>
    <tableColumn id="13482" xr3:uid="{81E5A176-C16F-4BE2-9CBA-B8743220C334}" name="Column13466"/>
    <tableColumn id="13483" xr3:uid="{0BC58DAE-4C4C-4A48-B2B3-C63FA99D95D9}" name="Column13467"/>
    <tableColumn id="13484" xr3:uid="{B32B89D3-F8E3-4E0F-9F6D-15C30B2DBE15}" name="Column13468"/>
    <tableColumn id="13485" xr3:uid="{4256E69D-DDAE-466C-99DB-B4BF2FD67477}" name="Column13469"/>
    <tableColumn id="13486" xr3:uid="{5804E062-22B9-43ED-BA66-149CA48A2A24}" name="Column13470"/>
    <tableColumn id="13487" xr3:uid="{7A441A15-4BB0-4F21-9744-A47236ADDB91}" name="Column13471"/>
    <tableColumn id="13488" xr3:uid="{B5F6FD4E-779A-44AF-9AA9-0010BB727B56}" name="Column13472"/>
    <tableColumn id="13489" xr3:uid="{FB87D393-219C-4DEC-A54C-4CE27B9B1F62}" name="Column13473"/>
    <tableColumn id="13490" xr3:uid="{4E1A5999-7A44-4BAB-8F30-A3E6F09DB40D}" name="Column13474"/>
    <tableColumn id="13491" xr3:uid="{11FE5E59-24D3-4BAE-A7F4-82B7F09C40BD}" name="Column13475"/>
    <tableColumn id="13492" xr3:uid="{D1C5188B-D2D1-485D-BECD-1EB708B3B20B}" name="Column13476"/>
    <tableColumn id="13493" xr3:uid="{A0AD93D6-E56F-4627-850B-16B79A9E24E2}" name="Column13477"/>
    <tableColumn id="13494" xr3:uid="{24358B53-902E-43A4-8240-64A97F9C8986}" name="Column13478"/>
    <tableColumn id="13495" xr3:uid="{266E8F80-985F-452B-916B-F6F0D9CDE0EF}" name="Column13479"/>
    <tableColumn id="13496" xr3:uid="{505D4721-34C4-4B22-B649-E9C64362E989}" name="Column13480"/>
    <tableColumn id="13497" xr3:uid="{F74B976A-5888-4DEA-86A2-3189F55FAE48}" name="Column13481"/>
    <tableColumn id="13498" xr3:uid="{51CE150A-2688-416C-8442-39FCFC8C1308}" name="Column13482"/>
    <tableColumn id="13499" xr3:uid="{F98E13ED-A505-45FE-BDE2-B6A662C4B63B}" name="Column13483"/>
    <tableColumn id="13500" xr3:uid="{E223CEB8-1B3F-4FEC-9326-0EFE09F8FA37}" name="Column13484"/>
    <tableColumn id="13501" xr3:uid="{E0FEE1A6-3A71-4CE7-8242-E5640840145B}" name="Column13485"/>
    <tableColumn id="13502" xr3:uid="{CF25506D-3191-40E0-8DBF-62B6FBA815E3}" name="Column13486"/>
    <tableColumn id="13503" xr3:uid="{84821982-4663-4E1F-AEB7-95307C3473BD}" name="Column13487"/>
    <tableColumn id="13504" xr3:uid="{0757F8A1-DD3F-4B57-9ADE-EE29E58497D0}" name="Column13488"/>
    <tableColumn id="13505" xr3:uid="{B169E7B6-1391-498A-9E62-6E1CB435883C}" name="Column13489"/>
    <tableColumn id="13506" xr3:uid="{CE4634C6-2D21-4F28-8F46-4F28F28B1BFD}" name="Column13490"/>
    <tableColumn id="13507" xr3:uid="{D14DC015-1E4E-4FC0-A1C7-7172F6DA4E5A}" name="Column13491"/>
    <tableColumn id="13508" xr3:uid="{9D4B8DB6-CDF5-41EB-A046-F90A5A1D2057}" name="Column13492"/>
    <tableColumn id="13509" xr3:uid="{F2F5F6B1-C2E8-4E0F-AC81-BBFFD003EDD2}" name="Column13493"/>
    <tableColumn id="13510" xr3:uid="{C4D82F5C-B84B-4984-BC4B-A93616D5B754}" name="Column13494"/>
    <tableColumn id="13511" xr3:uid="{E9449824-5781-49D9-B2C8-0685376C8158}" name="Column13495"/>
    <tableColumn id="13512" xr3:uid="{E018E12E-A9A6-4158-A828-7204F8AD9A01}" name="Column13496"/>
    <tableColumn id="13513" xr3:uid="{8B055E7A-7A22-4E6B-AE6A-5E6255C9B82C}" name="Column13497"/>
    <tableColumn id="13514" xr3:uid="{D2769616-6DFF-46AE-88B3-68E4078CD5A9}" name="Column13498"/>
    <tableColumn id="13515" xr3:uid="{A598628B-8A59-4F50-862B-4652908C9C3A}" name="Column13499"/>
    <tableColumn id="13516" xr3:uid="{CE2AEE9C-207F-4D6E-9511-88F2F4568F54}" name="Column13500"/>
    <tableColumn id="13517" xr3:uid="{15B98421-CE14-4DFE-9618-3B2026D421BA}" name="Column13501"/>
    <tableColumn id="13518" xr3:uid="{F1668E15-BE42-45FF-9432-441548063D88}" name="Column13502"/>
    <tableColumn id="13519" xr3:uid="{74A5F086-9EB4-4871-9559-F3FE36E280E0}" name="Column13503"/>
    <tableColumn id="13520" xr3:uid="{86DE27AD-D856-4C2D-8834-7CCBAD7B38B5}" name="Column13504"/>
    <tableColumn id="13521" xr3:uid="{0DDB91BF-0AB1-4EDE-A722-E9EFA6071A69}" name="Column13505"/>
    <tableColumn id="13522" xr3:uid="{902032D0-E93E-420D-9BD7-60BBCA15404B}" name="Column13506"/>
    <tableColumn id="13523" xr3:uid="{24FE83E9-C593-4037-A071-706E6AF1D94E}" name="Column13507"/>
    <tableColumn id="13524" xr3:uid="{A78E0B1D-04ED-4F7B-8879-59CB00905C37}" name="Column13508"/>
    <tableColumn id="13525" xr3:uid="{7EA8B81E-F34F-4AF3-8D2C-31564D66B19A}" name="Column13509"/>
    <tableColumn id="13526" xr3:uid="{231E63DB-6413-4494-AD5B-32DE13FFF42D}" name="Column13510"/>
    <tableColumn id="13527" xr3:uid="{AB04D926-DEB3-4E58-971F-B1C0FEEE9DC8}" name="Column13511"/>
    <tableColumn id="13528" xr3:uid="{FAB6D884-8604-47BB-B30F-348098842151}" name="Column13512"/>
    <tableColumn id="13529" xr3:uid="{B256819C-A3AC-4F40-87AA-7A1DF09307EC}" name="Column13513"/>
    <tableColumn id="13530" xr3:uid="{03695D93-BDDD-4C07-B46D-2B19C86FFEB2}" name="Column13514"/>
    <tableColumn id="13531" xr3:uid="{144D98BC-57F1-4671-B7DF-B2069212B01A}" name="Column13515"/>
    <tableColumn id="13532" xr3:uid="{8D7030BF-F8C2-4B07-BEB2-9DDA16E8A6E2}" name="Column13516"/>
    <tableColumn id="13533" xr3:uid="{92304ECD-EB42-41B5-AE62-C6B04B16015A}" name="Column13517"/>
    <tableColumn id="13534" xr3:uid="{38E181B9-E79D-4F86-A9DC-D14CECF2B665}" name="Column13518"/>
    <tableColumn id="13535" xr3:uid="{214316C2-5DC4-49D5-A868-7F4C899A0104}" name="Column13519"/>
    <tableColumn id="13536" xr3:uid="{CFA3D4D3-74F9-4427-B718-E78E463F4419}" name="Column13520"/>
    <tableColumn id="13537" xr3:uid="{7AF98583-F1FB-4777-9A5E-5B414D928A3A}" name="Column13521"/>
    <tableColumn id="13538" xr3:uid="{27FB6C6A-D844-4063-9E49-743FE11FD95B}" name="Column13522"/>
    <tableColumn id="13539" xr3:uid="{0F0257CD-4E03-4658-A29B-68FAC913D618}" name="Column13523"/>
    <tableColumn id="13540" xr3:uid="{C9D136D8-5740-4BC6-84C9-7848C9936C9B}" name="Column13524"/>
    <tableColumn id="13541" xr3:uid="{B13C8BE6-A0B9-461D-9038-D3889C2809DE}" name="Column13525"/>
    <tableColumn id="13542" xr3:uid="{47341D10-FBD6-44EE-820F-03F802FAD84B}" name="Column13526"/>
    <tableColumn id="13543" xr3:uid="{4FC2A174-41BF-426B-8850-6D4726F059D5}" name="Column13527"/>
    <tableColumn id="13544" xr3:uid="{E76401AA-0C28-4D29-A3AF-04BAC33A5F4F}" name="Column13528"/>
    <tableColumn id="13545" xr3:uid="{E0625988-7FFE-463E-85D6-F4710AFD3EF8}" name="Column13529"/>
    <tableColumn id="13546" xr3:uid="{16450396-1F96-4D56-947E-1707F8953AE0}" name="Column13530"/>
    <tableColumn id="13547" xr3:uid="{627EE1DA-3CB0-423D-94D6-8EAFD7D3D0FF}" name="Column13531"/>
    <tableColumn id="13548" xr3:uid="{BD25A026-4271-41A0-87D5-EDAFBB470CFB}" name="Column13532"/>
    <tableColumn id="13549" xr3:uid="{68373BA5-7AF4-4371-BFCA-7E0916004A1F}" name="Column13533"/>
    <tableColumn id="13550" xr3:uid="{937F22D3-2FD1-49D2-BE8B-8A1C2510639A}" name="Column13534"/>
    <tableColumn id="13551" xr3:uid="{7F465B03-D378-46B0-8B17-E65C879E4605}" name="Column13535"/>
    <tableColumn id="13552" xr3:uid="{E4EF878D-9CC7-4DC3-82C1-58FCCA273038}" name="Column13536"/>
    <tableColumn id="13553" xr3:uid="{551E36BC-D1CD-48F0-BAF8-8222A0EEA0E1}" name="Column13537"/>
    <tableColumn id="13554" xr3:uid="{BC07067C-5A2F-4ED5-83EB-7AD065A76AE7}" name="Column13538"/>
    <tableColumn id="13555" xr3:uid="{DA2E40A5-EE13-4E3C-8F5E-F4412746F457}" name="Column13539"/>
    <tableColumn id="13556" xr3:uid="{B4BEC439-D982-45C4-A80D-427FD904957E}" name="Column13540"/>
    <tableColumn id="13557" xr3:uid="{DBDF7A18-6F5B-4BD4-991D-2A962AEFDC43}" name="Column13541"/>
    <tableColumn id="13558" xr3:uid="{61B67E3B-7657-415B-BDD8-55664C17A7A4}" name="Column13542"/>
    <tableColumn id="13559" xr3:uid="{61BA5CEC-68CF-4F8C-B119-379FDAD3B4BF}" name="Column13543"/>
    <tableColumn id="13560" xr3:uid="{CC554FAF-B3CF-4DA5-A1B8-13CC74FF67F5}" name="Column13544"/>
    <tableColumn id="13561" xr3:uid="{A53697FA-5C00-4992-B96F-FE4AA85CC6AB}" name="Column13545"/>
    <tableColumn id="13562" xr3:uid="{FB49A09A-F395-496F-A465-B7A49D439CA0}" name="Column13546"/>
    <tableColumn id="13563" xr3:uid="{C9FF3F2C-DF1D-4066-BBCC-7713795FD845}" name="Column13547"/>
    <tableColumn id="13564" xr3:uid="{90DB238F-956C-4037-8BF2-5871C4B11F9A}" name="Column13548"/>
    <tableColumn id="13565" xr3:uid="{EA61E34C-1CB8-4CE9-B962-2A8D65CA0790}" name="Column13549"/>
    <tableColumn id="13566" xr3:uid="{E46A17C4-FD1E-4296-8BA3-2DE0C481BA05}" name="Column13550"/>
    <tableColumn id="13567" xr3:uid="{76450D21-B11A-48FD-9CAC-2BE7258072BE}" name="Column13551"/>
    <tableColumn id="13568" xr3:uid="{8B4D5EFB-8D0D-4652-B3C7-406A37652154}" name="Column13552"/>
    <tableColumn id="13569" xr3:uid="{23A3E9C5-28DA-4788-9936-A3B3870D27AF}" name="Column13553"/>
    <tableColumn id="13570" xr3:uid="{A15DE665-738E-4847-BD03-CFEE4D119FA4}" name="Column13554"/>
    <tableColumn id="13571" xr3:uid="{A4FC58A1-0218-4605-8163-2CA0978146A6}" name="Column13555"/>
    <tableColumn id="13572" xr3:uid="{F9E74C54-2EB1-4052-8477-E504A46415FB}" name="Column13556"/>
    <tableColumn id="13573" xr3:uid="{9EFE4CC1-6A2C-412C-8CA7-6E5FBB324142}" name="Column13557"/>
    <tableColumn id="13574" xr3:uid="{B92EB645-F07D-480C-A26D-815EA7885E4E}" name="Column13558"/>
    <tableColumn id="13575" xr3:uid="{5703B72B-D794-430B-96EF-A62B83528D3F}" name="Column13559"/>
    <tableColumn id="13576" xr3:uid="{384B96C5-FE71-493B-8FA5-3DEDE1661C8E}" name="Column13560"/>
    <tableColumn id="13577" xr3:uid="{A09709AA-C6EF-43F3-A4DC-07CD23810F0C}" name="Column13561"/>
    <tableColumn id="13578" xr3:uid="{108FA96C-86AB-4A25-899D-66E6516D91AA}" name="Column13562"/>
    <tableColumn id="13579" xr3:uid="{538846C0-95B4-4461-B414-4DC8519B5838}" name="Column13563"/>
    <tableColumn id="13580" xr3:uid="{0A665D73-875E-45C8-B47A-6571200A60C3}" name="Column13564"/>
    <tableColumn id="13581" xr3:uid="{BBFCB8BF-637E-4215-87C2-D56A142491B6}" name="Column13565"/>
    <tableColumn id="13582" xr3:uid="{F84D72F7-47D0-487C-A6B6-EFAD5DB41344}" name="Column13566"/>
    <tableColumn id="13583" xr3:uid="{EB29C724-AAE3-424C-AC92-B1F0AEBA3650}" name="Column13567"/>
    <tableColumn id="13584" xr3:uid="{4D674C2E-4362-432E-B8A4-E37944F5DEB8}" name="Column13568"/>
    <tableColumn id="13585" xr3:uid="{9570F638-85BF-4D58-BFA9-4CF7626B6EFE}" name="Column13569"/>
    <tableColumn id="13586" xr3:uid="{42F7ABFD-1F89-41A3-91E3-74D598F18371}" name="Column13570"/>
    <tableColumn id="13587" xr3:uid="{7C476FED-02B1-4ABB-96F8-388B5B0728D9}" name="Column13571"/>
    <tableColumn id="13588" xr3:uid="{BEBBFE40-8C30-40E3-8D75-58E39EABD6BB}" name="Column13572"/>
    <tableColumn id="13589" xr3:uid="{7EF8EBA8-AC21-4EC5-ADB1-C01176077946}" name="Column13573"/>
    <tableColumn id="13590" xr3:uid="{10CA7F88-1B53-4CFB-BEDA-85BE4B301FC8}" name="Column13574"/>
    <tableColumn id="13591" xr3:uid="{49A0BA2E-F3A4-47B2-A082-F878A1310287}" name="Column13575"/>
    <tableColumn id="13592" xr3:uid="{73F05A87-30F3-400D-B7A3-92528E0F2C98}" name="Column13576"/>
    <tableColumn id="13593" xr3:uid="{28E15E05-88FF-4491-A05C-C2FC18D9777A}" name="Column13577"/>
    <tableColumn id="13594" xr3:uid="{4CA8251F-A203-4D8A-AE65-77C67E5A779E}" name="Column13578"/>
    <tableColumn id="13595" xr3:uid="{F9F3EF44-632D-4D01-BDE3-350A569840D2}" name="Column13579"/>
    <tableColumn id="13596" xr3:uid="{8815306A-35F7-4F16-9A64-A3DDFA663233}" name="Column13580"/>
    <tableColumn id="13597" xr3:uid="{BC610096-6DEC-4415-9A16-76DBF80ABC0E}" name="Column13581"/>
    <tableColumn id="13598" xr3:uid="{BA8FBF64-6168-4CA4-9450-099DFD5914C5}" name="Column13582"/>
    <tableColumn id="13599" xr3:uid="{A377C73C-70C6-4EB9-89DD-8338A22255E3}" name="Column13583"/>
    <tableColumn id="13600" xr3:uid="{A4C0DAF9-5086-43B6-BB90-5E44A3C3B3BE}" name="Column13584"/>
    <tableColumn id="13601" xr3:uid="{41F7F7A2-27F1-460D-8574-FD13800ECDFA}" name="Column13585"/>
    <tableColumn id="13602" xr3:uid="{3723F69E-3BD3-4CB7-80C6-892B1D22FCC4}" name="Column13586"/>
    <tableColumn id="13603" xr3:uid="{F95C0C25-D865-4602-80C1-760BB92A6036}" name="Column13587"/>
    <tableColumn id="13604" xr3:uid="{E71442F0-AD6D-44B4-9BDE-5FEED52600BB}" name="Column13588"/>
    <tableColumn id="13605" xr3:uid="{5B1AF821-141A-4DE9-8837-5465684E19E5}" name="Column13589"/>
    <tableColumn id="13606" xr3:uid="{2329B351-3A44-4D1E-A577-3AFE7728D01F}" name="Column13590"/>
    <tableColumn id="13607" xr3:uid="{A6670555-DEDB-4996-AD6E-55086D30ECE9}" name="Column13591"/>
    <tableColumn id="13608" xr3:uid="{3A59473A-404D-4A6E-8723-F0747B253AE1}" name="Column13592"/>
    <tableColumn id="13609" xr3:uid="{F2F0F1A0-6A53-44EE-A34A-7D189AE6E28F}" name="Column13593"/>
    <tableColumn id="13610" xr3:uid="{FA582F14-A92A-4A6D-B1BF-B857928FFD51}" name="Column13594"/>
    <tableColumn id="13611" xr3:uid="{EC23A0CA-CBCA-4D01-B310-E86932CDC902}" name="Column13595"/>
    <tableColumn id="13612" xr3:uid="{0F7EA6E1-4D07-440B-92AD-7514BC8682EE}" name="Column13596"/>
    <tableColumn id="13613" xr3:uid="{144C32FC-2665-4A84-BDDA-2FD107AD9899}" name="Column13597"/>
    <tableColumn id="13614" xr3:uid="{89378B49-47D9-4C61-B0FD-2D007C852BA2}" name="Column13598"/>
    <tableColumn id="13615" xr3:uid="{920C569F-52A7-4903-B253-0A196CC5E7D0}" name="Column13599"/>
    <tableColumn id="13616" xr3:uid="{D88BB14E-1B2B-4D39-93BB-C97994E1904B}" name="Column13600"/>
    <tableColumn id="13617" xr3:uid="{D6B08719-F5F3-493C-AE2D-C15239148A85}" name="Column13601"/>
    <tableColumn id="13618" xr3:uid="{34CE6D51-3A2C-47DB-B044-83C6E73FF189}" name="Column13602"/>
    <tableColumn id="13619" xr3:uid="{CC2ECE38-8AA9-4DCD-AC17-2D9BE1215E78}" name="Column13603"/>
    <tableColumn id="13620" xr3:uid="{974696E2-6863-4D9F-8768-87DF7CA5BFC9}" name="Column13604"/>
    <tableColumn id="13621" xr3:uid="{130EF050-8344-4F08-8088-064F770DC6E8}" name="Column13605"/>
    <tableColumn id="13622" xr3:uid="{A11C5DD0-30A0-4460-908D-F51862B38F7F}" name="Column13606"/>
    <tableColumn id="13623" xr3:uid="{C65B7A89-4588-4C19-BA67-375AA69604B6}" name="Column13607"/>
    <tableColumn id="13624" xr3:uid="{AACF09EB-51EE-4341-8984-E8A6AE3E4AEA}" name="Column13608"/>
    <tableColumn id="13625" xr3:uid="{99338E46-C761-451F-9E98-4B5C870C2A79}" name="Column13609"/>
    <tableColumn id="13626" xr3:uid="{141EB027-82A0-4C83-ACB9-05B487CE3ABD}" name="Column13610"/>
    <tableColumn id="13627" xr3:uid="{E9A4F500-B113-4195-B5FF-00234F3E859E}" name="Column13611"/>
    <tableColumn id="13628" xr3:uid="{F83E2DC2-A107-4CE4-B0F4-5F6735E944E6}" name="Column13612"/>
    <tableColumn id="13629" xr3:uid="{756B7A42-29E2-49C7-B10E-EFDDA0B2A74C}" name="Column13613"/>
    <tableColumn id="13630" xr3:uid="{BCAD1BB0-9F95-4735-8F16-1F50B2A06948}" name="Column13614"/>
    <tableColumn id="13631" xr3:uid="{6497B6F2-5B76-4C4D-A1C2-0F324CC9D980}" name="Column13615"/>
    <tableColumn id="13632" xr3:uid="{CA231D7A-3021-4092-8C71-FE9305D4AFE0}" name="Column13616"/>
    <tableColumn id="13633" xr3:uid="{6883BD2A-70BD-4521-81E6-8EEB93459A7D}" name="Column13617"/>
    <tableColumn id="13634" xr3:uid="{2452ECB3-17D4-4521-8969-F871DC6228EA}" name="Column13618"/>
    <tableColumn id="13635" xr3:uid="{7107E68A-29F7-48BE-8164-C3AD6DE299B6}" name="Column13619"/>
    <tableColumn id="13636" xr3:uid="{F8DCA7FC-1A12-4D5A-802D-C5753C09E384}" name="Column13620"/>
    <tableColumn id="13637" xr3:uid="{2939B851-C3AB-4F58-AD28-BB6072D70992}" name="Column13621"/>
    <tableColumn id="13638" xr3:uid="{5223975D-B5B8-4ADA-A113-B5502DE0DE8B}" name="Column13622"/>
    <tableColumn id="13639" xr3:uid="{FAC83DDE-D98C-4396-847D-473195605770}" name="Column13623"/>
    <tableColumn id="13640" xr3:uid="{AA3B97CB-A8E2-4992-91EC-2B5F70BD7D42}" name="Column13624"/>
    <tableColumn id="13641" xr3:uid="{FC0EEC9E-8CC4-4591-92BC-797AC577EDF8}" name="Column13625"/>
    <tableColumn id="13642" xr3:uid="{6A067D64-CE0B-430A-A9F0-D9C9A683B637}" name="Column13626"/>
    <tableColumn id="13643" xr3:uid="{9DC16A2E-D4D4-4AF8-88D8-444641F4BA7C}" name="Column13627"/>
    <tableColumn id="13644" xr3:uid="{EC7685ED-317F-42D3-9E11-2074443074CA}" name="Column13628"/>
    <tableColumn id="13645" xr3:uid="{420239CD-4EF8-4220-B79B-5482B26F8162}" name="Column13629"/>
    <tableColumn id="13646" xr3:uid="{2173E47F-F17F-4DB4-AB6E-E83711954555}" name="Column13630"/>
    <tableColumn id="13647" xr3:uid="{4CF9C132-DE4C-4A19-85D0-F8FC1DA9805F}" name="Column13631"/>
    <tableColumn id="13648" xr3:uid="{D034A71C-A4A5-4DAD-B2B3-F1226D522553}" name="Column13632"/>
    <tableColumn id="13649" xr3:uid="{8C21C053-A2A0-4A00-820E-44DBC772BD98}" name="Column13633"/>
    <tableColumn id="13650" xr3:uid="{89EEA8F6-269D-41F8-9449-B1D86F7EA2B0}" name="Column13634"/>
    <tableColumn id="13651" xr3:uid="{C4FFD05A-8E12-446D-89C4-9F64BF8F2EA5}" name="Column13635"/>
    <tableColumn id="13652" xr3:uid="{743B3125-E5F2-41A9-9EF1-801B5CD70B99}" name="Column13636"/>
    <tableColumn id="13653" xr3:uid="{4BAC436A-67AC-4501-B8AA-141A4390E882}" name="Column13637"/>
    <tableColumn id="13654" xr3:uid="{DF547300-6F36-4329-8390-80EB3D3972E4}" name="Column13638"/>
    <tableColumn id="13655" xr3:uid="{1944AF66-5B5D-4E1F-8134-CAD4002F8A65}" name="Column13639"/>
    <tableColumn id="13656" xr3:uid="{DF51296E-3A14-4A86-999F-EA5E3CE5D64F}" name="Column13640"/>
    <tableColumn id="13657" xr3:uid="{B03B57C5-CD9A-4C8D-82AB-0DE4DE0E4E54}" name="Column13641"/>
    <tableColumn id="13658" xr3:uid="{1A008AA5-3FB1-4C53-9893-105F3BE58251}" name="Column13642"/>
    <tableColumn id="13659" xr3:uid="{2CB2A28F-EAD4-4E7E-A473-8DA8EC276F75}" name="Column13643"/>
    <tableColumn id="13660" xr3:uid="{D36E08D9-DCC7-4D2D-9A77-FCA5ED5A872E}" name="Column13644"/>
    <tableColumn id="13661" xr3:uid="{4E776B43-CE2E-46FB-8162-602EB5582445}" name="Column13645"/>
    <tableColumn id="13662" xr3:uid="{C4D8E2F7-31D6-4CE7-BF01-6911EBEEC251}" name="Column13646"/>
    <tableColumn id="13663" xr3:uid="{4F98D553-78AB-4E1F-B7F7-F4C28E9F62F3}" name="Column13647"/>
    <tableColumn id="13664" xr3:uid="{CE93C2E4-964F-459C-B43D-4D4C9EA6F191}" name="Column13648"/>
    <tableColumn id="13665" xr3:uid="{93B9EECF-B096-4DA2-8FF6-E7530145E79C}" name="Column13649"/>
    <tableColumn id="13666" xr3:uid="{0E88E4EA-8189-465D-8C42-6C1ACEA3F53A}" name="Column13650"/>
    <tableColumn id="13667" xr3:uid="{559D4DBD-390E-480B-B052-20852256FE96}" name="Column13651"/>
    <tableColumn id="13668" xr3:uid="{F167160C-14BB-4865-A874-48420BF57874}" name="Column13652"/>
    <tableColumn id="13669" xr3:uid="{45ECE2AD-ACD4-4247-B730-38FDC7F27348}" name="Column13653"/>
    <tableColumn id="13670" xr3:uid="{8F06DD31-8AD8-45DE-A28A-ECFBA80D7D47}" name="Column13654"/>
    <tableColumn id="13671" xr3:uid="{F9B7A87F-94D5-4D69-B2FC-50FBDC50174D}" name="Column13655"/>
    <tableColumn id="13672" xr3:uid="{B1099EBD-6C4D-456B-B350-7E42C636F8E4}" name="Column13656"/>
    <tableColumn id="13673" xr3:uid="{B02BEE22-9057-44FB-8EA3-29B7C887B08A}" name="Column13657"/>
    <tableColumn id="13674" xr3:uid="{3715FD3D-A313-4AF9-B114-FFB6D4E6DAC8}" name="Column13658"/>
    <tableColumn id="13675" xr3:uid="{E0F0CECB-CC4E-423E-B2C6-C2F10936F707}" name="Column13659"/>
    <tableColumn id="13676" xr3:uid="{F130685A-5947-4B3F-A320-AD72340E21B5}" name="Column13660"/>
    <tableColumn id="13677" xr3:uid="{FBD53E63-46BE-471B-BCE8-566863597A50}" name="Column13661"/>
    <tableColumn id="13678" xr3:uid="{B4739112-68F6-49A1-AFB8-4499CE6FE4D0}" name="Column13662"/>
    <tableColumn id="13679" xr3:uid="{67C7E843-9D02-44E2-B19D-A8433A1D72EC}" name="Column13663"/>
    <tableColumn id="13680" xr3:uid="{C3BE48E0-9478-4AA2-A1AB-0542CC442796}" name="Column13664"/>
    <tableColumn id="13681" xr3:uid="{1270B993-AB77-4DA7-923B-A1A20A5F0D63}" name="Column13665"/>
    <tableColumn id="13682" xr3:uid="{22201709-F457-498E-AF32-723C192D7516}" name="Column13666"/>
    <tableColumn id="13683" xr3:uid="{33B93287-ED1A-4DB3-8ED6-ABBA0E1434BD}" name="Column13667"/>
    <tableColumn id="13684" xr3:uid="{065B4027-217F-48A8-8340-4D433DEF03FE}" name="Column13668"/>
    <tableColumn id="13685" xr3:uid="{F38E4DFC-DC7B-4871-BB9D-E8A90AD2A886}" name="Column13669"/>
    <tableColumn id="13686" xr3:uid="{C8103468-7555-4CF8-800D-B282396B3EC1}" name="Column13670"/>
    <tableColumn id="13687" xr3:uid="{6A817E89-51A5-4613-94D6-4E25E585B6C8}" name="Column13671"/>
    <tableColumn id="13688" xr3:uid="{45F76406-E5A9-4CB0-9E3F-928569CD97AD}" name="Column13672"/>
    <tableColumn id="13689" xr3:uid="{9331F4CC-3600-4BEC-BE07-19380B98298F}" name="Column13673"/>
    <tableColumn id="13690" xr3:uid="{48FD73B5-A53F-43DC-81A5-C9D57757D304}" name="Column13674"/>
    <tableColumn id="13691" xr3:uid="{BA90CCAD-1033-4717-B517-8576DAB3B945}" name="Column13675"/>
    <tableColumn id="13692" xr3:uid="{0CE505E9-345F-4C3A-8ABA-404108947D19}" name="Column13676"/>
    <tableColumn id="13693" xr3:uid="{4E152F3E-8A19-4D7D-A214-445F3EB0142A}" name="Column13677"/>
    <tableColumn id="13694" xr3:uid="{115A90D7-CA5F-4137-BF89-35C0F54DB785}" name="Column13678"/>
    <tableColumn id="13695" xr3:uid="{F1F273DE-DB7F-4125-9085-6C6D9ECA8532}" name="Column13679"/>
    <tableColumn id="13696" xr3:uid="{4F1012FD-F40D-4B89-A2A0-14FE897BC16A}" name="Column13680"/>
    <tableColumn id="13697" xr3:uid="{4CBF0E88-6CAD-4CEC-9D67-EA67FE037B35}" name="Column13681"/>
    <tableColumn id="13698" xr3:uid="{6C0AD3E4-DF41-4AC1-A831-BE689D96D0E3}" name="Column13682"/>
    <tableColumn id="13699" xr3:uid="{04F657AE-9785-4CF0-8091-AAD066D628DC}" name="Column13683"/>
    <tableColumn id="13700" xr3:uid="{EE355528-F5E5-4200-AA1A-15790F51887A}" name="Column13684"/>
    <tableColumn id="13701" xr3:uid="{844A5F43-608D-46E6-9133-64DD1DB2A012}" name="Column13685"/>
    <tableColumn id="13702" xr3:uid="{F7476F46-EC11-4A00-BE51-048EE89D5FBB}" name="Column13686"/>
    <tableColumn id="13703" xr3:uid="{BB81D565-BAB4-4820-BA91-8E9188203F23}" name="Column13687"/>
    <tableColumn id="13704" xr3:uid="{B58F8787-6BCD-49B5-A2A8-339D50B00B98}" name="Column13688"/>
    <tableColumn id="13705" xr3:uid="{F70B5DE9-5F3B-4DDC-A3F9-1C77662E0B2E}" name="Column13689"/>
    <tableColumn id="13706" xr3:uid="{F2D407BB-A976-44D7-94EF-0784237BA417}" name="Column13690"/>
    <tableColumn id="13707" xr3:uid="{6B1459E8-D9E2-4555-953C-D096B39B9634}" name="Column13691"/>
    <tableColumn id="13708" xr3:uid="{85D99AB7-1DB0-4DA0-96EF-A42669E6E65E}" name="Column13692"/>
    <tableColumn id="13709" xr3:uid="{6F8F7C8D-D8EF-457F-98D4-311A4285394B}" name="Column13693"/>
    <tableColumn id="13710" xr3:uid="{D0204EBC-C6B8-447F-8373-FAE401A8A7A0}" name="Column13694"/>
    <tableColumn id="13711" xr3:uid="{CC857340-BC5D-4EC7-9C99-E9A559C130DC}" name="Column13695"/>
    <tableColumn id="13712" xr3:uid="{025D0C68-5F54-4201-9A6C-E44647A74610}" name="Column13696"/>
    <tableColumn id="13713" xr3:uid="{4F9C4538-E6DA-4B76-8C63-93FC7671E3F2}" name="Column13697"/>
    <tableColumn id="13714" xr3:uid="{32C38673-DAE6-4344-95D1-1C8CA8E89C32}" name="Column13698"/>
    <tableColumn id="13715" xr3:uid="{3CED4B1B-33F9-4733-827B-8B16E5C1487B}" name="Column13699"/>
    <tableColumn id="13716" xr3:uid="{BA45D012-E0D9-44FC-BE19-D5B42CFB5378}" name="Column13700"/>
    <tableColumn id="13717" xr3:uid="{67E972AF-A294-45E2-B589-8C4EA359C670}" name="Column13701"/>
    <tableColumn id="13718" xr3:uid="{377B6A73-BDE0-4015-9FCE-091D0DA69F5F}" name="Column13702"/>
    <tableColumn id="13719" xr3:uid="{86F9634E-34AD-4870-A5D0-8F807F749390}" name="Column13703"/>
    <tableColumn id="13720" xr3:uid="{E6F7BE86-CBDE-49E2-9DCD-FEAB95E6C08B}" name="Column13704"/>
    <tableColumn id="13721" xr3:uid="{90DFD836-1ADE-4B28-AC8B-7552EE19D730}" name="Column13705"/>
    <tableColumn id="13722" xr3:uid="{7F176BF7-F7EC-479D-8B46-592E157E19DD}" name="Column13706"/>
    <tableColumn id="13723" xr3:uid="{AC187462-EAD5-42BC-838F-9891DF3E65A5}" name="Column13707"/>
    <tableColumn id="13724" xr3:uid="{B33E8D7B-7FC3-421F-9301-2711940DD3D4}" name="Column13708"/>
    <tableColumn id="13725" xr3:uid="{F5E99704-5FCF-4F58-A957-7AACAC77BF9D}" name="Column13709"/>
    <tableColumn id="13726" xr3:uid="{DD09194C-F1DB-4B49-99EA-DDBBB8F2F70A}" name="Column13710"/>
    <tableColumn id="13727" xr3:uid="{5991418F-7BC2-4047-B5C4-940B87F234FD}" name="Column13711"/>
    <tableColumn id="13728" xr3:uid="{FDD8B882-F9CC-4F81-AA1B-5AC9F37BDCAB}" name="Column13712"/>
    <tableColumn id="13729" xr3:uid="{2895BA8C-3BA7-4E6B-B435-8E5E3A13BFD9}" name="Column13713"/>
    <tableColumn id="13730" xr3:uid="{E02C426F-5C6D-4D89-AE17-6EE396B377AB}" name="Column13714"/>
    <tableColumn id="13731" xr3:uid="{BE745055-8A52-4971-AC76-0F578356C794}" name="Column13715"/>
    <tableColumn id="13732" xr3:uid="{EDA3A261-ED26-4969-9543-F7379D9AA39B}" name="Column13716"/>
    <tableColumn id="13733" xr3:uid="{0A602839-A213-4C34-ADEE-DFCEFF8E76C3}" name="Column13717"/>
    <tableColumn id="13734" xr3:uid="{101E658C-FBD7-44F4-9BCF-CF841DA5FBF6}" name="Column13718"/>
    <tableColumn id="13735" xr3:uid="{25ED05CC-78EF-4B1B-A457-16232F0A0B5A}" name="Column13719"/>
    <tableColumn id="13736" xr3:uid="{74F93F06-4B60-4DB0-AD72-1D4ED9A36555}" name="Column13720"/>
    <tableColumn id="13737" xr3:uid="{923DA76A-9EC6-480E-BAC8-BC59A8B35062}" name="Column13721"/>
    <tableColumn id="13738" xr3:uid="{438C0DF3-95A1-4C46-8436-2B6CC1F1F0C5}" name="Column13722"/>
    <tableColumn id="13739" xr3:uid="{DEC0FCC1-91B9-4CF0-B989-E74C22B103D6}" name="Column13723"/>
    <tableColumn id="13740" xr3:uid="{01CF0F10-06E4-4020-A217-E305E4927F72}" name="Column13724"/>
    <tableColumn id="13741" xr3:uid="{2CD29640-D77B-4BBA-96F2-3849542E7EC9}" name="Column13725"/>
    <tableColumn id="13742" xr3:uid="{35409B3E-A72C-4B3F-B012-FA854D368840}" name="Column13726"/>
    <tableColumn id="13743" xr3:uid="{5F72D6CF-0E3F-4486-921C-0D430BDAE6FB}" name="Column13727"/>
    <tableColumn id="13744" xr3:uid="{09C74738-C6B9-4C3B-984F-A4568123E85E}" name="Column13728"/>
    <tableColumn id="13745" xr3:uid="{8381BB0D-B52A-4BBD-9DE1-D6787F210D37}" name="Column13729"/>
    <tableColumn id="13746" xr3:uid="{04178273-BEAA-4603-8D15-E944A39834DF}" name="Column13730"/>
    <tableColumn id="13747" xr3:uid="{3F6CFACA-ED64-43B5-AC98-5C3192C98DE7}" name="Column13731"/>
    <tableColumn id="13748" xr3:uid="{286BCC08-9569-4B60-9F6C-3F8DA4CA32ED}" name="Column13732"/>
    <tableColumn id="13749" xr3:uid="{D84820D6-0595-44A8-94DA-33BD34D92143}" name="Column13733"/>
    <tableColumn id="13750" xr3:uid="{93D91349-1D6E-4E77-907B-C3740883A5FD}" name="Column13734"/>
    <tableColumn id="13751" xr3:uid="{D21E24E0-8CF0-4B24-B43A-B603D0B8EB71}" name="Column13735"/>
    <tableColumn id="13752" xr3:uid="{EBAEF706-C2C1-4FFB-8FEB-3212A3BB5A84}" name="Column13736"/>
    <tableColumn id="13753" xr3:uid="{BCDDD3BE-F468-4CB4-BE30-350F79FE9B31}" name="Column13737"/>
    <tableColumn id="13754" xr3:uid="{D8C73E80-D95D-4055-82DB-F24C5EF5ABA9}" name="Column13738"/>
    <tableColumn id="13755" xr3:uid="{60F6BAD6-C454-4E10-9A0A-F1691246287C}" name="Column13739"/>
    <tableColumn id="13756" xr3:uid="{5DB58034-497C-416C-9B01-3F58B87E7D40}" name="Column13740"/>
    <tableColumn id="13757" xr3:uid="{E5BB1DBE-3A35-4E75-A8A5-65B9B4010BDD}" name="Column13741"/>
    <tableColumn id="13758" xr3:uid="{8EF2A793-C5AD-487F-9CAF-DAD3B3993745}" name="Column13742"/>
    <tableColumn id="13759" xr3:uid="{61FAA6FC-1E4A-4AAB-B003-E1ECFC65472E}" name="Column13743"/>
    <tableColumn id="13760" xr3:uid="{FB1CC27E-445B-4E00-9849-E718AF9451A3}" name="Column13744"/>
    <tableColumn id="13761" xr3:uid="{8CBC02F0-595E-4881-B31B-C7782C81B370}" name="Column13745"/>
    <tableColumn id="13762" xr3:uid="{26271072-06FC-44D6-8D81-DE02BAAC9016}" name="Column13746"/>
    <tableColumn id="13763" xr3:uid="{EC38F8D9-785B-41C2-A128-7E46CBFD8AAB}" name="Column13747"/>
    <tableColumn id="13764" xr3:uid="{99B52A68-413B-4D6C-B523-9AD37CAB9209}" name="Column13748"/>
    <tableColumn id="13765" xr3:uid="{54C5C834-F3C8-45C0-AD1E-D8D148F71C34}" name="Column13749"/>
    <tableColumn id="13766" xr3:uid="{6F4EB88E-D826-4874-A8D9-B7540F1F89DD}" name="Column13750"/>
    <tableColumn id="13767" xr3:uid="{72CE3725-0D96-4DF8-B20B-8DB105CE49AF}" name="Column13751"/>
    <tableColumn id="13768" xr3:uid="{AF0D257F-1906-49B7-8B98-13D50D4BE79E}" name="Column13752"/>
    <tableColumn id="13769" xr3:uid="{C280119C-B050-4BA6-9C80-42AD8ABE6D81}" name="Column13753"/>
    <tableColumn id="13770" xr3:uid="{55C3381A-9305-475C-96AD-97DA65CF9854}" name="Column13754"/>
    <tableColumn id="13771" xr3:uid="{E963ECD6-FF02-4CF5-B6FD-37D1E23C7480}" name="Column13755"/>
    <tableColumn id="13772" xr3:uid="{45BCAC4B-A7B9-4293-ADE1-94285370211F}" name="Column13756"/>
    <tableColumn id="13773" xr3:uid="{F554293F-7C0E-4757-84E7-689E55EF4420}" name="Column13757"/>
    <tableColumn id="13774" xr3:uid="{99115F92-4F68-450B-B120-46BC9F54129D}" name="Column13758"/>
    <tableColumn id="13775" xr3:uid="{A88CC293-BF8F-4C7F-A813-55F60BFCF2DD}" name="Column13759"/>
    <tableColumn id="13776" xr3:uid="{04897BE9-D1F4-465C-B102-8525688C7ABC}" name="Column13760"/>
    <tableColumn id="13777" xr3:uid="{00C4A77F-F07A-4580-9722-848D22EDB1B3}" name="Column13761"/>
    <tableColumn id="13778" xr3:uid="{9BA4C5A1-D230-44A9-B750-6EB18FE3431F}" name="Column13762"/>
    <tableColumn id="13779" xr3:uid="{A0668A3D-491D-4B30-9F78-70363AAD6766}" name="Column13763"/>
    <tableColumn id="13780" xr3:uid="{A92FC699-7A0F-467A-99F0-98AF0413F586}" name="Column13764"/>
    <tableColumn id="13781" xr3:uid="{14F951FB-FDF8-4EFB-9F22-B0D1D6034CEE}" name="Column13765"/>
    <tableColumn id="13782" xr3:uid="{DA2FF50E-D179-464D-8DED-84834B3923F5}" name="Column13766"/>
    <tableColumn id="13783" xr3:uid="{CB613036-25AE-48FC-AEE8-F483B7A9DA34}" name="Column13767"/>
    <tableColumn id="13784" xr3:uid="{FB6C702D-9E9A-4323-A51C-C45DE3FF4DC6}" name="Column13768"/>
    <tableColumn id="13785" xr3:uid="{FB573373-A972-40DB-8366-D6F317A6816B}" name="Column13769"/>
    <tableColumn id="13786" xr3:uid="{1AC73917-CC3C-4D01-8DC3-8EC91F14C9D7}" name="Column13770"/>
    <tableColumn id="13787" xr3:uid="{A7DB68C0-2559-4659-B9CF-2D3ACBD7570D}" name="Column13771"/>
    <tableColumn id="13788" xr3:uid="{5B379FAB-799B-4719-9BCB-112F3C4C8E20}" name="Column13772"/>
    <tableColumn id="13789" xr3:uid="{C360248A-F31C-40D7-9AA2-7F9307ABD33A}" name="Column13773"/>
    <tableColumn id="13790" xr3:uid="{86942511-EE3F-4B5F-B112-4B78AC3CB5F6}" name="Column13774"/>
    <tableColumn id="13791" xr3:uid="{B6B61B65-8100-4BC9-85C0-E1EAC7F9C64F}" name="Column13775"/>
    <tableColumn id="13792" xr3:uid="{E19B64DF-40F7-4013-A4CC-46A42E05D241}" name="Column13776"/>
    <tableColumn id="13793" xr3:uid="{E66684CC-D81C-4B27-B1C3-D1163920AA6B}" name="Column13777"/>
    <tableColumn id="13794" xr3:uid="{C42069CA-FE3C-44FF-BB29-9AD66035A63C}" name="Column13778"/>
    <tableColumn id="13795" xr3:uid="{4D97DA54-F8F7-4448-9E8D-90391B6DD54B}" name="Column13779"/>
    <tableColumn id="13796" xr3:uid="{34C48153-1D72-496B-ACB2-7256703F67B3}" name="Column13780"/>
    <tableColumn id="13797" xr3:uid="{0AB1190B-67C8-4D4C-B5B0-F332730B6E65}" name="Column13781"/>
    <tableColumn id="13798" xr3:uid="{21DA29CF-552D-48C2-8597-4104DD1D2A48}" name="Column13782"/>
    <tableColumn id="13799" xr3:uid="{22F45D18-4B23-4694-B39A-40053FDAE660}" name="Column13783"/>
    <tableColumn id="13800" xr3:uid="{1AB4800C-8331-49AD-9BC8-6045CCA5E76F}" name="Column13784"/>
    <tableColumn id="13801" xr3:uid="{A30D38FF-0198-459D-9480-8B3A0418693D}" name="Column13785"/>
    <tableColumn id="13802" xr3:uid="{7421B328-8B47-451E-BDF4-3A605100896F}" name="Column13786"/>
    <tableColumn id="13803" xr3:uid="{1253975C-9E17-401C-9B28-32822AE97BAD}" name="Column13787"/>
    <tableColumn id="13804" xr3:uid="{68875551-7803-4135-9B5D-832911767447}" name="Column13788"/>
    <tableColumn id="13805" xr3:uid="{BDF33B5A-FE3D-4DA0-9EE8-6DED7D33AC86}" name="Column13789"/>
    <tableColumn id="13806" xr3:uid="{6B603B95-30C8-4052-90EF-665AC62F92D5}" name="Column13790"/>
    <tableColumn id="13807" xr3:uid="{32A4F681-2FBC-493D-8F48-8BD8319D4FFD}" name="Column13791"/>
    <tableColumn id="13808" xr3:uid="{FBEDC87B-7C81-4721-86E8-620E50D96F2F}" name="Column13792"/>
    <tableColumn id="13809" xr3:uid="{D62003A4-7233-4393-861A-A62497F01A02}" name="Column13793"/>
    <tableColumn id="13810" xr3:uid="{04C1C8B8-5340-4C0C-AD2C-DBFA861BE5FE}" name="Column13794"/>
    <tableColumn id="13811" xr3:uid="{AAC18806-0B0F-4DF7-BDEE-4D37218F5084}" name="Column13795"/>
    <tableColumn id="13812" xr3:uid="{6D852B5B-7E13-416C-AB03-A444F8C8DC4D}" name="Column13796"/>
    <tableColumn id="13813" xr3:uid="{F4387A76-858C-4246-B13C-C5120A35257F}" name="Column13797"/>
    <tableColumn id="13814" xr3:uid="{53360D9F-21C6-4FDC-9F9B-6A2464F219B7}" name="Column13798"/>
    <tableColumn id="13815" xr3:uid="{98F9731D-8BA4-4E4F-A864-81FDFEDF86E0}" name="Column13799"/>
    <tableColumn id="13816" xr3:uid="{2699B2B4-79B7-4A05-9BD4-D3B4DB280828}" name="Column13800"/>
    <tableColumn id="13817" xr3:uid="{FC6C5C0A-9B7A-4009-8E8B-DD464C4B8734}" name="Column13801"/>
    <tableColumn id="13818" xr3:uid="{67C10A71-D497-4ECA-B1BE-B62DC994E251}" name="Column13802"/>
    <tableColumn id="13819" xr3:uid="{5AF7708F-A456-441E-90E2-AD50E060172F}" name="Column13803"/>
    <tableColumn id="13820" xr3:uid="{9124DB25-E6DD-42E9-B24A-30E1E8285741}" name="Column13804"/>
    <tableColumn id="13821" xr3:uid="{662C72C1-767F-416E-AA6F-4DDDD460BF8A}" name="Column13805"/>
    <tableColumn id="13822" xr3:uid="{906C5632-417F-4CFD-A2D4-FC89FFD07C4D}" name="Column13806"/>
    <tableColumn id="13823" xr3:uid="{64A30E20-13BB-4CAE-B959-182935589233}" name="Column13807"/>
    <tableColumn id="13824" xr3:uid="{43C13F01-AE43-4E62-8777-9DA7FC5934B8}" name="Column13808"/>
    <tableColumn id="13825" xr3:uid="{6D5628CB-0921-4B1D-97A8-D439DC528B0D}" name="Column13809"/>
    <tableColumn id="13826" xr3:uid="{1395D84E-B9EB-4D4B-95E4-1B737FD4D411}" name="Column13810"/>
    <tableColumn id="13827" xr3:uid="{083E7100-DB6C-4615-B489-CD2040F3BDCA}" name="Column13811"/>
    <tableColumn id="13828" xr3:uid="{2F04EF93-E121-4DD2-868F-F90149C0D91A}" name="Column13812"/>
    <tableColumn id="13829" xr3:uid="{0457A95C-3553-46AB-BCC4-68FB78BE1BC1}" name="Column13813"/>
    <tableColumn id="13830" xr3:uid="{1F441279-5A0B-4F8E-A9E5-9C0C1CF7BAA9}" name="Column13814"/>
    <tableColumn id="13831" xr3:uid="{00E716CF-F428-4CE8-96DC-10F876770A23}" name="Column13815"/>
    <tableColumn id="13832" xr3:uid="{208EF88F-13C6-4015-93CB-338648DE486C}" name="Column13816"/>
    <tableColumn id="13833" xr3:uid="{676A31C7-5DAD-4190-8791-3E0F78280013}" name="Column13817"/>
    <tableColumn id="13834" xr3:uid="{07E99AD2-3CC0-4CF3-AC59-D08CA3AA0142}" name="Column13818"/>
    <tableColumn id="13835" xr3:uid="{C9355EDD-18FC-4311-B89F-8B33A98528B4}" name="Column13819"/>
    <tableColumn id="13836" xr3:uid="{F65E3D11-47B7-4C0A-9C52-86F18C1A5D7E}" name="Column13820"/>
    <tableColumn id="13837" xr3:uid="{8B9A4B6D-3182-4ED1-B81C-1272896AFCEA}" name="Column13821"/>
    <tableColumn id="13838" xr3:uid="{DCAB258A-3CBB-4BD5-90E4-C8D026494A6A}" name="Column13822"/>
    <tableColumn id="13839" xr3:uid="{7058BD9B-5E98-4E7C-B10F-770B3F3F6DCC}" name="Column13823"/>
    <tableColumn id="13840" xr3:uid="{62C77BD5-BEA5-4326-8F6C-F5936233B4BA}" name="Column13824"/>
    <tableColumn id="13841" xr3:uid="{161DEC7A-A0F1-49E2-BC3B-C437D940EF31}" name="Column13825"/>
    <tableColumn id="13842" xr3:uid="{CB72A7AF-3C29-472E-BF4D-A849E52E7526}" name="Column13826"/>
    <tableColumn id="13843" xr3:uid="{B3EF6849-80DF-4B9C-8737-F0CD88416224}" name="Column13827"/>
    <tableColumn id="13844" xr3:uid="{CED9B49F-D0F8-4D55-AC13-C90073E5496D}" name="Column13828"/>
    <tableColumn id="13845" xr3:uid="{EACF50AB-81F4-4F90-B6B5-B10C0704BC3C}" name="Column13829"/>
    <tableColumn id="13846" xr3:uid="{77FEFB95-A0FE-4597-BB25-97BBB7D9EFAE}" name="Column13830"/>
    <tableColumn id="13847" xr3:uid="{C8CD8F39-FFA6-4448-9756-EA0BA0CD480B}" name="Column13831"/>
    <tableColumn id="13848" xr3:uid="{3915F4F5-BD59-49D4-B891-78A919F11314}" name="Column13832"/>
    <tableColumn id="13849" xr3:uid="{9A67B5A7-98C4-4A8B-915D-D36E6A6FC34A}" name="Column13833"/>
    <tableColumn id="13850" xr3:uid="{6121DE74-18A7-4CBE-9D39-43C48CDB7626}" name="Column13834"/>
    <tableColumn id="13851" xr3:uid="{A8C70EA5-B2C8-4DDC-8A73-0AB406C6393D}" name="Column13835"/>
    <tableColumn id="13852" xr3:uid="{69615D59-A953-46DA-9940-5179770B68D5}" name="Column13836"/>
    <tableColumn id="13853" xr3:uid="{8DCFAE10-58C3-48A5-96A2-16B818361E53}" name="Column13837"/>
    <tableColumn id="13854" xr3:uid="{299D2A19-3926-4846-A672-6E74A8247195}" name="Column13838"/>
    <tableColumn id="13855" xr3:uid="{BB15EF43-679D-47B3-89AC-9D188B96718A}" name="Column13839"/>
    <tableColumn id="13856" xr3:uid="{3D897848-5D4D-4357-8DD1-A191D050F70A}" name="Column13840"/>
    <tableColumn id="13857" xr3:uid="{C7C59C63-6317-472B-B889-63968842409B}" name="Column13841"/>
    <tableColumn id="13858" xr3:uid="{F9704681-D40C-49A8-948B-2C024EAAE077}" name="Column13842"/>
    <tableColumn id="13859" xr3:uid="{855C0A77-B4E0-466B-84B9-D9681AC8FD8B}" name="Column13843"/>
    <tableColumn id="13860" xr3:uid="{B77395A6-D5F8-4CA4-B41D-FC31010C075B}" name="Column13844"/>
    <tableColumn id="13861" xr3:uid="{C6C7AB02-A631-4D7D-89C9-80C099C8FEE0}" name="Column13845"/>
    <tableColumn id="13862" xr3:uid="{9EC69113-0F99-411C-8285-E3AE5D95DB63}" name="Column13846"/>
    <tableColumn id="13863" xr3:uid="{AAB08CC1-727D-4ED7-A54B-7C59214369A9}" name="Column13847"/>
    <tableColumn id="13864" xr3:uid="{24955DF5-FFD5-4A97-A726-B39FA8441405}" name="Column13848"/>
    <tableColumn id="13865" xr3:uid="{7CDA4A08-BFD9-486C-9C93-1AC0F4982C32}" name="Column13849"/>
    <tableColumn id="13866" xr3:uid="{91EFB624-FEF1-41D5-B1B1-04CDBB9FF06D}" name="Column13850"/>
    <tableColumn id="13867" xr3:uid="{2E477292-D0BE-4B37-BACC-5F850EC0042A}" name="Column13851"/>
    <tableColumn id="13868" xr3:uid="{5E591B16-ADBE-4BD3-88AD-59E4322B83C2}" name="Column13852"/>
    <tableColumn id="13869" xr3:uid="{11396939-A574-417C-87D0-1088784A1A84}" name="Column13853"/>
    <tableColumn id="13870" xr3:uid="{8E744085-1BCD-4353-A900-A660233F4CDC}" name="Column13854"/>
    <tableColumn id="13871" xr3:uid="{25403475-971E-49A4-8D3D-167F96E2DE5F}" name="Column13855"/>
    <tableColumn id="13872" xr3:uid="{FE5662BB-1EEF-4C30-992E-65D63580919E}" name="Column13856"/>
    <tableColumn id="13873" xr3:uid="{B57B9DC8-5144-4B90-B43B-6F35F15B45B6}" name="Column13857"/>
    <tableColumn id="13874" xr3:uid="{C9F4E39B-E4DD-4DAA-BA5B-93D81A0CA652}" name="Column13858"/>
    <tableColumn id="13875" xr3:uid="{0B9F1E1B-F8E6-474D-AD48-3A1B391DE45A}" name="Column13859"/>
    <tableColumn id="13876" xr3:uid="{C8A4B182-B6E6-4CCB-8994-160FFCD14E89}" name="Column13860"/>
    <tableColumn id="13877" xr3:uid="{41513AE6-D534-4879-99DD-E8E33D09AADF}" name="Column13861"/>
    <tableColumn id="13878" xr3:uid="{89E9B8C8-B687-4DD0-8E74-0F5106DC0835}" name="Column13862"/>
    <tableColumn id="13879" xr3:uid="{86E71167-4626-42D9-80DD-EC8D239EB791}" name="Column13863"/>
    <tableColumn id="13880" xr3:uid="{15F9A9C6-E48E-4454-8E3C-1632D234EB63}" name="Column13864"/>
    <tableColumn id="13881" xr3:uid="{99664CB0-6FE3-490A-A70C-D51E13B8F7CB}" name="Column13865"/>
    <tableColumn id="13882" xr3:uid="{44A7971C-8B7C-45F6-B32B-47428292B33D}" name="Column13866"/>
    <tableColumn id="13883" xr3:uid="{0C5AD4EF-AF53-4004-9E37-025EECF2CF08}" name="Column13867"/>
    <tableColumn id="13884" xr3:uid="{8D364EA4-38E9-4C86-AE51-E1E48B362206}" name="Column13868"/>
    <tableColumn id="13885" xr3:uid="{EE904A7E-821C-46C4-9B14-33EE13CCA949}" name="Column13869"/>
    <tableColumn id="13886" xr3:uid="{BFDDF019-4BD0-49E6-BAC3-234F904A733B}" name="Column13870"/>
    <tableColumn id="13887" xr3:uid="{31BA1A31-D8FF-4443-BD6C-98B912FF587F}" name="Column13871"/>
    <tableColumn id="13888" xr3:uid="{8AF1D671-C4BC-4DCD-BD17-7038DD41C820}" name="Column13872"/>
    <tableColumn id="13889" xr3:uid="{B79C6A41-5119-4650-815E-DF383E8EF972}" name="Column13873"/>
    <tableColumn id="13890" xr3:uid="{0AEAC380-6DF6-4C6E-B92E-0C215A0DD5AB}" name="Column13874"/>
    <tableColumn id="13891" xr3:uid="{C17D4D5B-7A70-46A7-A5C7-3FC4A662490D}" name="Column13875"/>
    <tableColumn id="13892" xr3:uid="{2BD235E3-2AF9-4309-8603-60A5DAE9E00B}" name="Column13876"/>
    <tableColumn id="13893" xr3:uid="{C069A464-26EA-4A69-B64B-E40102A99F8C}" name="Column13877"/>
    <tableColumn id="13894" xr3:uid="{98AA725C-F185-4BAC-A1C6-9C3126718C60}" name="Column13878"/>
    <tableColumn id="13895" xr3:uid="{ECFBB3BB-FB31-45EF-8FCC-D79854E91C39}" name="Column13879"/>
    <tableColumn id="13896" xr3:uid="{7AAEE007-1A42-4B8E-91A1-EF48281A3CD5}" name="Column13880"/>
    <tableColumn id="13897" xr3:uid="{2459E65B-0980-4668-B2E2-6613C7AFED32}" name="Column13881"/>
    <tableColumn id="13898" xr3:uid="{DD1666EA-C603-40DF-B931-176C3765BA19}" name="Column13882"/>
    <tableColumn id="13899" xr3:uid="{2BFED44F-8537-48B1-BC8A-0869B8C5A568}" name="Column13883"/>
    <tableColumn id="13900" xr3:uid="{5FA55E23-F566-4A80-AE7B-B1E4D1549081}" name="Column13884"/>
    <tableColumn id="13901" xr3:uid="{99370FBE-6971-4431-B84C-31BA992973EC}" name="Column13885"/>
    <tableColumn id="13902" xr3:uid="{CD81D84B-6AEA-4674-A5B8-9FC95DA49A25}" name="Column13886"/>
    <tableColumn id="13903" xr3:uid="{D5F765DF-BE7C-44AC-9932-F21C59E1A654}" name="Column13887"/>
    <tableColumn id="13904" xr3:uid="{11079254-0137-4A41-9C5B-5F81758EBAA0}" name="Column13888"/>
    <tableColumn id="13905" xr3:uid="{1E0682B2-B9A7-4F09-B53E-0ACF2DC19EA2}" name="Column13889"/>
    <tableColumn id="13906" xr3:uid="{A7753345-A8BF-4223-ACB5-975DC1601D8F}" name="Column13890"/>
    <tableColumn id="13907" xr3:uid="{318EF451-1FC4-4966-AFB5-DCA7508ECC56}" name="Column13891"/>
    <tableColumn id="13908" xr3:uid="{DBDCB531-25AF-4754-AE65-F2E4D7DBD9E6}" name="Column13892"/>
    <tableColumn id="13909" xr3:uid="{CF4CF19A-ADCE-4808-8AF4-3E56B6D6F8CA}" name="Column13893"/>
    <tableColumn id="13910" xr3:uid="{EC6F7AA2-6756-439D-93BF-6287E70FFE36}" name="Column13894"/>
    <tableColumn id="13911" xr3:uid="{B18A1F8D-906F-485C-A28A-968E0390D9AA}" name="Column13895"/>
    <tableColumn id="13912" xr3:uid="{8EE274F1-5649-44AD-9035-E127C4C237B9}" name="Column13896"/>
    <tableColumn id="13913" xr3:uid="{21911E46-2A4E-4F90-A46E-EE6A6050CB50}" name="Column13897"/>
    <tableColumn id="13914" xr3:uid="{75710A79-8E2A-4E7F-8A05-5540C767D6FF}" name="Column13898"/>
    <tableColumn id="13915" xr3:uid="{DCCA8173-D195-4AA7-80AD-2B763FC2C56F}" name="Column13899"/>
    <tableColumn id="13916" xr3:uid="{679B4C61-6801-4BA6-AC50-02CA8D23FD01}" name="Column13900"/>
    <tableColumn id="13917" xr3:uid="{D4FFB026-9B2B-410B-A3D9-86857F230E46}" name="Column13901"/>
    <tableColumn id="13918" xr3:uid="{6947B76B-ACFB-451E-B1EB-8209F0249553}" name="Column13902"/>
    <tableColumn id="13919" xr3:uid="{B7A1824A-E3FF-4EEB-8D59-28F6370FD538}" name="Column13903"/>
    <tableColumn id="13920" xr3:uid="{01C73AB5-7839-41D5-B74E-3B2F4EA7C04D}" name="Column13904"/>
    <tableColumn id="13921" xr3:uid="{1F1E1583-7C84-4622-9A61-1D1CAE50819E}" name="Column13905"/>
    <tableColumn id="13922" xr3:uid="{CA1766AB-37AB-4CD3-8226-F81B17C9CEE0}" name="Column13906"/>
    <tableColumn id="13923" xr3:uid="{3362B543-5892-4F77-AD85-ED78AD7CC7A0}" name="Column13907"/>
    <tableColumn id="13924" xr3:uid="{13877D77-64D5-42D3-9404-73B582FF0066}" name="Column13908"/>
    <tableColumn id="13925" xr3:uid="{B6567A50-FA94-4D00-BCC6-6B752BDC0410}" name="Column13909"/>
    <tableColumn id="13926" xr3:uid="{9BEFB25E-3342-4D1A-BD2A-752E2E0EA3B1}" name="Column13910"/>
    <tableColumn id="13927" xr3:uid="{71063400-F39E-4BCD-BFE5-1E7011E2F051}" name="Column13911"/>
    <tableColumn id="13928" xr3:uid="{695A88AB-E2B6-42B7-90A2-4438D9C319C2}" name="Column13912"/>
    <tableColumn id="13929" xr3:uid="{32F79B98-D8F9-4743-B46C-25C16E4C7F6F}" name="Column13913"/>
    <tableColumn id="13930" xr3:uid="{67B56B88-9514-4E65-B03F-FF6374B8C386}" name="Column13914"/>
    <tableColumn id="13931" xr3:uid="{2AD8C344-AEC3-44E5-82E2-041FE71ADCA3}" name="Column13915"/>
    <tableColumn id="13932" xr3:uid="{5B648F07-3358-475B-B5A2-D73A5AAC51EF}" name="Column13916"/>
    <tableColumn id="13933" xr3:uid="{1EA2F489-D783-4FFB-9F8E-10C9C9976BFA}" name="Column13917"/>
    <tableColumn id="13934" xr3:uid="{86042364-97D0-441C-A5D1-35A5DBAC0327}" name="Column13918"/>
    <tableColumn id="13935" xr3:uid="{864031C7-0F02-41DF-8B38-2388E8705515}" name="Column13919"/>
    <tableColumn id="13936" xr3:uid="{11018FDF-BA3D-416F-A698-01830747B13E}" name="Column13920"/>
    <tableColumn id="13937" xr3:uid="{67BEE846-5D64-4908-A0BA-9747BCC3B97F}" name="Column13921"/>
    <tableColumn id="13938" xr3:uid="{647A6EBA-917E-4C1F-AE4B-FFB0388A3FC3}" name="Column13922"/>
    <tableColumn id="13939" xr3:uid="{955100E4-A794-4395-8B82-9A3C06EC02AF}" name="Column13923"/>
    <tableColumn id="13940" xr3:uid="{CD4D5EA2-8D6B-4225-BA1F-7D6AA4DEB817}" name="Column13924"/>
    <tableColumn id="13941" xr3:uid="{76817AB8-1BE7-471B-8213-5F1DE25EC3AA}" name="Column13925"/>
    <tableColumn id="13942" xr3:uid="{20399737-2080-4380-8685-4E910B7C5089}" name="Column13926"/>
    <tableColumn id="13943" xr3:uid="{BB7FBDB5-8A16-4E8D-8F0F-A1A23CFB9FC0}" name="Column13927"/>
    <tableColumn id="13944" xr3:uid="{BD408E0A-71D0-43E1-98D5-A2A2CAD09A4E}" name="Column13928"/>
    <tableColumn id="13945" xr3:uid="{38F56456-D4FE-443B-A48F-197D2F24888D}" name="Column13929"/>
    <tableColumn id="13946" xr3:uid="{DFFC9FC2-9000-4976-869D-E3D816A22253}" name="Column13930"/>
    <tableColumn id="13947" xr3:uid="{496A0975-E982-45F7-ACF0-63DDC25046E2}" name="Column13931"/>
    <tableColumn id="13948" xr3:uid="{870835C6-A15A-404E-BE9A-8B79D6BB54A9}" name="Column13932"/>
    <tableColumn id="13949" xr3:uid="{63B94FA8-9095-4118-B847-A2AF9B433DD0}" name="Column13933"/>
    <tableColumn id="13950" xr3:uid="{C9651855-2312-4196-8EDF-4457A28A0396}" name="Column13934"/>
    <tableColumn id="13951" xr3:uid="{E9AD6FE4-3CE5-44CE-9FC8-369F7E0674D2}" name="Column13935"/>
    <tableColumn id="13952" xr3:uid="{00685E81-3A1F-4580-A379-483A6BA9620D}" name="Column13936"/>
    <tableColumn id="13953" xr3:uid="{3E78D280-072A-4FEB-B857-3551766A9599}" name="Column13937"/>
    <tableColumn id="13954" xr3:uid="{1F789DFC-3C7B-4D80-A193-DC39A29208D2}" name="Column13938"/>
    <tableColumn id="13955" xr3:uid="{602E0DD5-9242-4EEE-85AD-B6C62F96FDA9}" name="Column13939"/>
    <tableColumn id="13956" xr3:uid="{00A41B53-6A54-49E7-9E64-201F63BA1E22}" name="Column13940"/>
    <tableColumn id="13957" xr3:uid="{77AB36B0-3642-4DF6-BBF0-B4100EB6AFA1}" name="Column13941"/>
    <tableColumn id="13958" xr3:uid="{98953C57-77A3-442F-A7DE-C7AC2B7DD356}" name="Column13942"/>
    <tableColumn id="13959" xr3:uid="{45388180-DD2C-47D9-A380-95A30281843B}" name="Column13943"/>
    <tableColumn id="13960" xr3:uid="{D93A4FE9-EADC-4E12-98C7-434977C1EDE8}" name="Column13944"/>
    <tableColumn id="13961" xr3:uid="{52B2DB15-0A17-493F-9DA7-69B51FC5257B}" name="Column13945"/>
    <tableColumn id="13962" xr3:uid="{9F513FF5-B017-4353-ACF2-11C0FCBFEF54}" name="Column13946"/>
    <tableColumn id="13963" xr3:uid="{AD3EA82C-EDFC-4AF2-93BD-5AA8F296E2FE}" name="Column13947"/>
    <tableColumn id="13964" xr3:uid="{9EEDBDDA-E499-4464-BB7F-651183F449E1}" name="Column13948"/>
    <tableColumn id="13965" xr3:uid="{A195718C-73DC-47A4-B19F-4FE41F3C817B}" name="Column13949"/>
    <tableColumn id="13966" xr3:uid="{09D4ABBA-CE34-4669-8523-04F6A7C5CA19}" name="Column13950"/>
    <tableColumn id="13967" xr3:uid="{1713EF8A-929B-413D-B63B-F803FD05C9EE}" name="Column13951"/>
    <tableColumn id="13968" xr3:uid="{1EAD6561-7AE8-417F-BEA7-FE5A857D4269}" name="Column13952"/>
    <tableColumn id="13969" xr3:uid="{4AB73E97-F4F5-4BA8-8B2D-06E9795AB9B5}" name="Column13953"/>
    <tableColumn id="13970" xr3:uid="{C2DB366C-EE87-424C-B51E-363955F78B31}" name="Column13954"/>
    <tableColumn id="13971" xr3:uid="{F86C361C-1F70-4BE2-802D-A68204EA0855}" name="Column13955"/>
    <tableColumn id="13972" xr3:uid="{B1737C74-908C-4BA3-832F-93008D7090F8}" name="Column13956"/>
    <tableColumn id="13973" xr3:uid="{ADAF8A57-BCF2-4F29-B048-BFB7F128B8CD}" name="Column13957"/>
    <tableColumn id="13974" xr3:uid="{EC369A19-04D9-49C8-A610-1E653101DE4F}" name="Column13958"/>
    <tableColumn id="13975" xr3:uid="{598A7489-E324-41C1-8AF0-3E9C8BBA7B1C}" name="Column13959"/>
    <tableColumn id="13976" xr3:uid="{E180B585-EF65-4F20-9D82-36010387732E}" name="Column13960"/>
    <tableColumn id="13977" xr3:uid="{C92A4FDC-E529-4A15-A5EC-7C3CF21FD256}" name="Column13961"/>
    <tableColumn id="13978" xr3:uid="{A527AE16-C835-4748-AC8F-E9865A16E824}" name="Column13962"/>
    <tableColumn id="13979" xr3:uid="{D96D3EB0-3129-49A9-886D-49B5CC0BA94B}" name="Column13963"/>
    <tableColumn id="13980" xr3:uid="{0A266091-7B1A-43FC-9D06-607A867951A4}" name="Column13964"/>
    <tableColumn id="13981" xr3:uid="{92DBC59B-EA4B-40EA-A771-C5104DA32B3F}" name="Column13965"/>
    <tableColumn id="13982" xr3:uid="{BC51C46C-6698-4670-9D36-6C354CE40026}" name="Column13966"/>
    <tableColumn id="13983" xr3:uid="{6DAF151B-F8E9-41D6-8647-5557B39A2F91}" name="Column13967"/>
    <tableColumn id="13984" xr3:uid="{121AB74B-8E47-47C8-90A7-2C03BD375A34}" name="Column13968"/>
    <tableColumn id="13985" xr3:uid="{3509BBAF-5E00-451E-846E-2CB081132861}" name="Column13969"/>
    <tableColumn id="13986" xr3:uid="{44CB8F1B-6656-483A-9DDF-79E207B497A7}" name="Column13970"/>
    <tableColumn id="13987" xr3:uid="{DDDD59AC-7135-4317-A7D8-42575EEC4A96}" name="Column13971"/>
    <tableColumn id="13988" xr3:uid="{9A85795E-5D00-467E-8947-4F3E28DEB738}" name="Column13972"/>
    <tableColumn id="13989" xr3:uid="{2D12733B-9F95-4AE5-8B29-4A245522EE40}" name="Column13973"/>
    <tableColumn id="13990" xr3:uid="{4B7A9E1D-4751-479E-8F67-F7520BA03354}" name="Column13974"/>
    <tableColumn id="13991" xr3:uid="{67F49678-3276-4A73-B0AD-4FB8307D5A79}" name="Column13975"/>
    <tableColumn id="13992" xr3:uid="{4016CDBE-5AEF-4164-BF90-B21A8073B252}" name="Column13976"/>
    <tableColumn id="13993" xr3:uid="{29D2F5E3-AA2D-4B51-A02B-99AF993518BA}" name="Column13977"/>
    <tableColumn id="13994" xr3:uid="{78844D3F-00F1-449A-9B83-78AEBC0E6785}" name="Column13978"/>
    <tableColumn id="13995" xr3:uid="{48090970-86F8-4621-A69B-666E953966C2}" name="Column13979"/>
    <tableColumn id="13996" xr3:uid="{2A519DA7-9742-4196-AF74-10455AC6A151}" name="Column13980"/>
    <tableColumn id="13997" xr3:uid="{381C2EF5-555B-41AB-8CB1-58B92A322B68}" name="Column13981"/>
    <tableColumn id="13998" xr3:uid="{681111FA-C18E-470F-9C73-7B72449A37D9}" name="Column13982"/>
    <tableColumn id="13999" xr3:uid="{73DAB86D-B6B6-496E-A926-B5C51E8A60B9}" name="Column13983"/>
    <tableColumn id="14000" xr3:uid="{99FE5213-42B7-42BB-A3A5-F7277F93CB25}" name="Column13984"/>
    <tableColumn id="14001" xr3:uid="{09BC8A44-31B1-49A9-9E8B-83E6005832DE}" name="Column13985"/>
    <tableColumn id="14002" xr3:uid="{C8B59A2E-538B-4753-A98A-A643CE05D7D1}" name="Column13986"/>
    <tableColumn id="14003" xr3:uid="{E60785E7-F1EA-408E-BCC2-E8C6E323E2AB}" name="Column13987"/>
    <tableColumn id="14004" xr3:uid="{2FEDC69D-939A-4ACB-9EF0-D7B1E11BF392}" name="Column13988"/>
    <tableColumn id="14005" xr3:uid="{27F3C173-DA4B-456A-97EA-49CB7912068D}" name="Column13989"/>
    <tableColumn id="14006" xr3:uid="{B1BA93A2-4DC1-4033-95BF-AB2D50FD6870}" name="Column13990"/>
    <tableColumn id="14007" xr3:uid="{774C430D-B79E-467F-BFC4-82E95D513313}" name="Column13991"/>
    <tableColumn id="14008" xr3:uid="{2B671FAD-C805-4946-B53C-79A110406505}" name="Column13992"/>
    <tableColumn id="14009" xr3:uid="{2BACD41D-B173-4560-944E-3C725661C19D}" name="Column13993"/>
    <tableColumn id="14010" xr3:uid="{52C5D9CB-A18D-452A-92A4-610840E2419C}" name="Column13994"/>
    <tableColumn id="14011" xr3:uid="{78CA106F-126C-4F60-8595-1CDC4775079D}" name="Column13995"/>
    <tableColumn id="14012" xr3:uid="{71C07D6B-164A-4F37-90EE-A8F562CBC172}" name="Column13996"/>
    <tableColumn id="14013" xr3:uid="{B18C9F4F-07D7-4C98-8A0A-E8BEE084E195}" name="Column13997"/>
    <tableColumn id="14014" xr3:uid="{F22F306E-5828-4EC6-87F5-9BB9EDCE8F50}" name="Column13998"/>
    <tableColumn id="14015" xr3:uid="{002AB551-7F30-43B2-8182-C4BFE7B0799E}" name="Column13999"/>
    <tableColumn id="14016" xr3:uid="{D3C7DE21-18DE-46CE-B8C6-E8EA95EF1599}" name="Column14000"/>
    <tableColumn id="14017" xr3:uid="{88ED3200-5584-4D67-8964-647E21A5A8AA}" name="Column14001"/>
    <tableColumn id="14018" xr3:uid="{EF46F0ED-A3CA-4CC6-9937-CF843BE9DCBB}" name="Column14002"/>
    <tableColumn id="14019" xr3:uid="{BA9C7E6D-9D34-4581-96F6-D95E2613A516}" name="Column14003"/>
    <tableColumn id="14020" xr3:uid="{645EE273-F0A3-4F4B-944E-DE706FB2346A}" name="Column14004"/>
    <tableColumn id="14021" xr3:uid="{495CEC93-EB53-4BC2-8F7A-43EADE6A4A7C}" name="Column14005"/>
    <tableColumn id="14022" xr3:uid="{9194EF6B-A504-4B86-9699-30A1C34835A2}" name="Column14006"/>
    <tableColumn id="14023" xr3:uid="{087CF411-D96C-46D9-BBAB-9C77B234A157}" name="Column14007"/>
    <tableColumn id="14024" xr3:uid="{C1598AD9-E9A7-4698-87AB-C528EA696FB0}" name="Column14008"/>
    <tableColumn id="14025" xr3:uid="{CE99E98F-6BFC-4157-A7E8-6ECE275E29E8}" name="Column14009"/>
    <tableColumn id="14026" xr3:uid="{459B5D68-04AC-474F-B983-50A77C57C052}" name="Column14010"/>
    <tableColumn id="14027" xr3:uid="{95FBF264-6FCC-4447-8A2E-DAB39B8F112E}" name="Column14011"/>
    <tableColumn id="14028" xr3:uid="{B46C77F3-F111-4187-9EFD-BA8D528B899A}" name="Column14012"/>
    <tableColumn id="14029" xr3:uid="{30EF3A13-32E3-4173-9D84-D8842F505AE1}" name="Column14013"/>
    <tableColumn id="14030" xr3:uid="{1B01AA89-4E5C-48EF-BF4C-F16B0CFF0DB3}" name="Column14014"/>
    <tableColumn id="14031" xr3:uid="{D43EE306-D22D-46E1-9930-C071B921C529}" name="Column14015"/>
    <tableColumn id="14032" xr3:uid="{A15E2250-5DE0-48B9-9307-9BA41E4CE59C}" name="Column14016"/>
    <tableColumn id="14033" xr3:uid="{E53AEFA4-8EA2-4295-942D-6AEA4AE0CE29}" name="Column14017"/>
    <tableColumn id="14034" xr3:uid="{166D24B4-247C-4901-8264-B08A627D7D97}" name="Column14018"/>
    <tableColumn id="14035" xr3:uid="{892B486B-F3F6-404F-8F00-7EA6B02BFE25}" name="Column14019"/>
    <tableColumn id="14036" xr3:uid="{63B7B002-F59B-4885-9E8F-92050FEB8E9E}" name="Column14020"/>
    <tableColumn id="14037" xr3:uid="{A1FCF423-47FB-41BB-AE2D-5D0EB1CA3D53}" name="Column14021"/>
    <tableColumn id="14038" xr3:uid="{CEFA3302-18B8-4B7C-8A2B-E95958B7A1E4}" name="Column14022"/>
    <tableColumn id="14039" xr3:uid="{04D95B99-6C44-4505-8B49-D95B7FFE491A}" name="Column14023"/>
    <tableColumn id="14040" xr3:uid="{3EE8B6D6-E82B-4ECC-9129-D96408E6E146}" name="Column14024"/>
    <tableColumn id="14041" xr3:uid="{39A95FD7-488B-487E-8E18-B866DCF232D2}" name="Column14025"/>
    <tableColumn id="14042" xr3:uid="{67275B91-B725-417A-9774-5E17F866BA5A}" name="Column14026"/>
    <tableColumn id="14043" xr3:uid="{59BD469E-BEF8-4573-B83B-42310A7B8C24}" name="Column14027"/>
    <tableColumn id="14044" xr3:uid="{3A95C6E1-33F3-4F25-95AB-2859CEBB4AEF}" name="Column14028"/>
    <tableColumn id="14045" xr3:uid="{EC8A3636-538F-4DD9-928A-9EE4A68EB833}" name="Column14029"/>
    <tableColumn id="14046" xr3:uid="{40C164C9-6919-427B-9B92-8109F8C01CD1}" name="Column14030"/>
    <tableColumn id="14047" xr3:uid="{43792335-43BB-4A00-B18E-A1ACCFC27FF7}" name="Column14031"/>
    <tableColumn id="14048" xr3:uid="{30E276B6-B5FD-4ABA-B859-95F7F49CF067}" name="Column14032"/>
    <tableColumn id="14049" xr3:uid="{230558A7-50CF-4FDC-BF5D-3CC1096E2434}" name="Column14033"/>
    <tableColumn id="14050" xr3:uid="{23D9A6D0-70E1-4A08-A4E4-D5A0E0D6F75A}" name="Column14034"/>
    <tableColumn id="14051" xr3:uid="{417222D9-3414-4509-A3B0-DB0120E1C569}" name="Column14035"/>
    <tableColumn id="14052" xr3:uid="{BC9B0E2F-240F-432F-A206-50F3125B6845}" name="Column14036"/>
    <tableColumn id="14053" xr3:uid="{19201447-2B5E-4C2D-A504-6AB0FD065085}" name="Column14037"/>
    <tableColumn id="14054" xr3:uid="{581CB332-2645-4962-982A-190E8567E876}" name="Column14038"/>
    <tableColumn id="14055" xr3:uid="{988F42EF-1581-4C52-A13C-608BF5206FB7}" name="Column14039"/>
    <tableColumn id="14056" xr3:uid="{CC58A05F-142F-4B27-83EF-FDCA56B06029}" name="Column14040"/>
    <tableColumn id="14057" xr3:uid="{071FC893-2FA6-4905-B0BD-BC7CC10C8B1E}" name="Column14041"/>
    <tableColumn id="14058" xr3:uid="{8D464C06-C87C-450E-9E6D-BB11E86D9646}" name="Column14042"/>
    <tableColumn id="14059" xr3:uid="{998F38A4-4191-4CF9-96AD-8496ECFF3802}" name="Column14043"/>
    <tableColumn id="14060" xr3:uid="{3F8C20BF-E59E-47AC-A3A2-57207AB2B25A}" name="Column14044"/>
    <tableColumn id="14061" xr3:uid="{F2A375F2-86BD-4710-A2D1-137672A5AB4A}" name="Column14045"/>
    <tableColumn id="14062" xr3:uid="{5AC62DC0-67C5-4E83-9B0A-CF85EB580E10}" name="Column14046"/>
    <tableColumn id="14063" xr3:uid="{153A901A-C096-465F-B5B9-7CE9B6C7E6AC}" name="Column14047"/>
    <tableColumn id="14064" xr3:uid="{AF6BB2BF-7292-4CA7-AFAB-36BF2B112910}" name="Column14048"/>
    <tableColumn id="14065" xr3:uid="{6355A448-BDF1-4A63-94E9-90128604FC35}" name="Column14049"/>
    <tableColumn id="14066" xr3:uid="{2F968B3B-1838-4F10-BB06-F9A1728624BA}" name="Column14050"/>
    <tableColumn id="14067" xr3:uid="{15F71F4A-4CC1-460B-BE5F-2B0351040414}" name="Column14051"/>
    <tableColumn id="14068" xr3:uid="{A8BC3043-C61C-4AB8-960F-6B5F898F0AA4}" name="Column14052"/>
    <tableColumn id="14069" xr3:uid="{17F76B57-B5DE-49B5-A497-C8EA5F9C37F4}" name="Column14053"/>
    <tableColumn id="14070" xr3:uid="{66FCDCEF-7C86-49EB-850B-442C9DF03F4B}" name="Column14054"/>
    <tableColumn id="14071" xr3:uid="{C29FAF31-7E87-4E18-8DFA-140B3C8A76C8}" name="Column14055"/>
    <tableColumn id="14072" xr3:uid="{9A3AB115-8E2F-4549-98B7-217B4F76EAB4}" name="Column14056"/>
    <tableColumn id="14073" xr3:uid="{FAD06FDD-F019-47F1-B242-91D1FEC3FD76}" name="Column14057"/>
    <tableColumn id="14074" xr3:uid="{2090450E-4080-481E-AAE4-EED2906BDFF9}" name="Column14058"/>
    <tableColumn id="14075" xr3:uid="{851B5AE6-F322-427F-A338-D37A01222159}" name="Column14059"/>
    <tableColumn id="14076" xr3:uid="{248026B1-3B8A-4D26-AAB1-5BCDCC3A45DD}" name="Column14060"/>
    <tableColumn id="14077" xr3:uid="{D26922FC-94B1-48F2-B519-76F105E83528}" name="Column14061"/>
    <tableColumn id="14078" xr3:uid="{F15ECA81-DC6C-4846-A5B5-7826C3743B39}" name="Column14062"/>
    <tableColumn id="14079" xr3:uid="{454945CB-73E3-4952-BE7C-7C52156DB6E7}" name="Column14063"/>
    <tableColumn id="14080" xr3:uid="{593D2A21-5B98-4123-A5B6-2B9063458C63}" name="Column14064"/>
    <tableColumn id="14081" xr3:uid="{A16B71BB-B915-4382-B3F1-BC6D9B2253DB}" name="Column14065"/>
    <tableColumn id="14082" xr3:uid="{29EA3C49-1E71-4952-8633-88806ADF808E}" name="Column14066"/>
    <tableColumn id="14083" xr3:uid="{45DFA26D-4260-4A94-83C8-6889DB83FE1B}" name="Column14067"/>
    <tableColumn id="14084" xr3:uid="{B3965E02-E172-419C-9F27-72940FDB900D}" name="Column14068"/>
    <tableColumn id="14085" xr3:uid="{6118CE90-6F5C-45C2-BE66-1052BC98608A}" name="Column14069"/>
    <tableColumn id="14086" xr3:uid="{098EBA36-52EF-4ECC-B2B1-B685D0190648}" name="Column14070"/>
    <tableColumn id="14087" xr3:uid="{9E5BE0B3-84CA-4B84-BE03-D9D1D3664C42}" name="Column14071"/>
    <tableColumn id="14088" xr3:uid="{77279144-8805-498B-986C-F7CC4A3F9EA2}" name="Column14072"/>
    <tableColumn id="14089" xr3:uid="{DB9A31C6-2748-459A-AADE-E8DA7D31FBC9}" name="Column14073"/>
    <tableColumn id="14090" xr3:uid="{469573BB-E450-41F3-817D-898D4A9B489D}" name="Column14074"/>
    <tableColumn id="14091" xr3:uid="{E083AF9B-5BFC-4B23-BE34-882272C51FB6}" name="Column14075"/>
    <tableColumn id="14092" xr3:uid="{BEAEED5C-57F8-4C93-9072-F8E3BBE798A7}" name="Column14076"/>
    <tableColumn id="14093" xr3:uid="{3E63276E-4453-407E-8B1A-26F976AA28B4}" name="Column14077"/>
    <tableColumn id="14094" xr3:uid="{1360B7E3-9CB9-4051-A77F-AD9134E2D1E2}" name="Column14078"/>
    <tableColumn id="14095" xr3:uid="{8135CC41-F0E7-4082-AC06-083A6A09B2CA}" name="Column14079"/>
    <tableColumn id="14096" xr3:uid="{3034CCB4-B627-4E39-8D5B-6944F61AAE3B}" name="Column14080"/>
    <tableColumn id="14097" xr3:uid="{7A009FE3-74D7-406D-9BC1-74A18043166E}" name="Column14081"/>
    <tableColumn id="14098" xr3:uid="{0950FEE5-FDB9-4EA4-943E-CA673A41D7F4}" name="Column14082"/>
    <tableColumn id="14099" xr3:uid="{729534ED-EDB1-45E9-AC73-447A6A63590F}" name="Column14083"/>
    <tableColumn id="14100" xr3:uid="{95A3E4E1-CF08-4D3F-9865-65B67BC8B8E2}" name="Column14084"/>
    <tableColumn id="14101" xr3:uid="{A10C7C12-4D4D-4B57-A6C6-C3FEF7999D77}" name="Column14085"/>
    <tableColumn id="14102" xr3:uid="{C1FBEFE2-03FD-4BEE-96BB-9AE70C89A463}" name="Column14086"/>
    <tableColumn id="14103" xr3:uid="{09320C86-F936-489F-85C1-75CCB675F70D}" name="Column14087"/>
    <tableColumn id="14104" xr3:uid="{2E7EBD57-07B1-4F88-930F-E0F1E6BAC435}" name="Column14088"/>
    <tableColumn id="14105" xr3:uid="{6E3F111F-EBFE-449B-A648-EEC3BE009753}" name="Column14089"/>
    <tableColumn id="14106" xr3:uid="{0B2831CF-5960-4E0B-88BA-BC52B3AD5966}" name="Column14090"/>
    <tableColumn id="14107" xr3:uid="{939AD2EA-8506-49C1-9543-94E51BF0492D}" name="Column14091"/>
    <tableColumn id="14108" xr3:uid="{8E75608F-F4D4-4325-8DAD-15DD520C9B5F}" name="Column14092"/>
    <tableColumn id="14109" xr3:uid="{20624946-7A73-48B9-90C5-C62347A09097}" name="Column14093"/>
    <tableColumn id="14110" xr3:uid="{895ADA4A-0860-45F3-8145-6382ACB22E72}" name="Column14094"/>
    <tableColumn id="14111" xr3:uid="{E661EE50-7B11-45AB-A668-32BB045A25BE}" name="Column14095"/>
    <tableColumn id="14112" xr3:uid="{26D0727D-8BC6-4223-B015-8179DAC9E4CE}" name="Column14096"/>
    <tableColumn id="14113" xr3:uid="{91B35F06-696A-4EA3-86F8-B24DF8ABA756}" name="Column14097"/>
    <tableColumn id="14114" xr3:uid="{FE71E3EF-9D0D-4342-B577-EA31AB0885CC}" name="Column14098"/>
    <tableColumn id="14115" xr3:uid="{69448CE2-5B65-4162-B590-C23428C4E9CC}" name="Column14099"/>
    <tableColumn id="14116" xr3:uid="{827B685F-F78C-426D-BE1F-E980AB7D1106}" name="Column14100"/>
    <tableColumn id="14117" xr3:uid="{F6D1D605-A56F-4953-88F9-3C21099229B9}" name="Column14101"/>
    <tableColumn id="14118" xr3:uid="{55B700B4-9BBB-490B-8485-51C0711DC92C}" name="Column14102"/>
    <tableColumn id="14119" xr3:uid="{23C77B60-79E1-4107-BB35-D19B2EF4AC6F}" name="Column14103"/>
    <tableColumn id="14120" xr3:uid="{82E2BBA5-6C98-45F3-B94E-793470DF8AE1}" name="Column14104"/>
    <tableColumn id="14121" xr3:uid="{1CE2A2F2-6A59-427A-A092-C55D9F95CC5D}" name="Column14105"/>
    <tableColumn id="14122" xr3:uid="{E98723DB-020C-47A0-859B-4FBA78012F8F}" name="Column14106"/>
    <tableColumn id="14123" xr3:uid="{5F20F359-13C6-4748-B803-A8930A0C7DA7}" name="Column14107"/>
    <tableColumn id="14124" xr3:uid="{137E8595-F34A-4B8B-BBC9-000C903B99C0}" name="Column14108"/>
    <tableColumn id="14125" xr3:uid="{F7291D12-4CFF-4B91-B441-4209882386B9}" name="Column14109"/>
    <tableColumn id="14126" xr3:uid="{45DE5559-039E-4489-A793-767EF0C7704D}" name="Column14110"/>
    <tableColumn id="14127" xr3:uid="{CDE067CC-4BF6-4970-9C32-C08FA454F5BB}" name="Column14111"/>
    <tableColumn id="14128" xr3:uid="{B42E3545-DD70-4DC7-A849-319831854F6B}" name="Column14112"/>
    <tableColumn id="14129" xr3:uid="{897FA064-43E0-462F-AD41-C251730E6C2A}" name="Column14113"/>
    <tableColumn id="14130" xr3:uid="{BD459898-97A2-4067-80F3-43DF47F525A9}" name="Column14114"/>
    <tableColumn id="14131" xr3:uid="{2F9FDF1C-4F49-487D-A377-6FF69F5F52B5}" name="Column14115"/>
    <tableColumn id="14132" xr3:uid="{6A77714F-91E1-446E-A22F-44A61248AB49}" name="Column14116"/>
    <tableColumn id="14133" xr3:uid="{989C514D-9E03-4580-8FC3-329E40BAF3DB}" name="Column14117"/>
    <tableColumn id="14134" xr3:uid="{0B272AD4-EFCD-429D-B022-15A41D71D931}" name="Column14118"/>
    <tableColumn id="14135" xr3:uid="{9550391F-BEC7-474C-AD4F-9F1207ABA0C2}" name="Column14119"/>
    <tableColumn id="14136" xr3:uid="{BFA6C453-F102-4CA7-8324-7ADD154BF349}" name="Column14120"/>
    <tableColumn id="14137" xr3:uid="{BC3A1A26-AAF4-4FF5-9853-5C7A404DCC99}" name="Column14121"/>
    <tableColumn id="14138" xr3:uid="{582A603D-A311-4623-9BDE-5E6268986A42}" name="Column14122"/>
    <tableColumn id="14139" xr3:uid="{48B99178-C1F0-4315-BD77-464C85A61125}" name="Column14123"/>
    <tableColumn id="14140" xr3:uid="{A0DD4D20-9DE2-44B3-8573-D37B086570DA}" name="Column14124"/>
    <tableColumn id="14141" xr3:uid="{5FECBF16-FF91-4F4A-81C7-1EA4CD8DE56E}" name="Column14125"/>
    <tableColumn id="14142" xr3:uid="{A2048A60-50B9-41FF-B947-70512A1AA65A}" name="Column14126"/>
    <tableColumn id="14143" xr3:uid="{BF30FBB7-7BE2-4C3F-B0AE-FD0B944B6799}" name="Column14127"/>
    <tableColumn id="14144" xr3:uid="{D41E62B4-7510-4246-A339-EAFB677B83E8}" name="Column14128"/>
    <tableColumn id="14145" xr3:uid="{030C9040-2E94-433C-A29A-2C728BAC089E}" name="Column14129"/>
    <tableColumn id="14146" xr3:uid="{BB7F8258-7C04-4857-B7E7-611A35B19E9A}" name="Column14130"/>
    <tableColumn id="14147" xr3:uid="{455649C3-B55C-4137-AFCD-185A5DD6D3BE}" name="Column14131"/>
    <tableColumn id="14148" xr3:uid="{D2252AA3-5987-4EFE-936D-DD7A11679798}" name="Column14132"/>
    <tableColumn id="14149" xr3:uid="{93A35E08-C638-4B3F-A9A0-41ED324E0C0D}" name="Column14133"/>
    <tableColumn id="14150" xr3:uid="{5F11DE35-871E-4F38-A84D-508ABCBC675C}" name="Column14134"/>
    <tableColumn id="14151" xr3:uid="{7FFD9205-719A-4803-BF43-B3C51C825FD1}" name="Column14135"/>
    <tableColumn id="14152" xr3:uid="{48510E69-07C8-4609-8548-FA38C4E7B0E4}" name="Column14136"/>
    <tableColumn id="14153" xr3:uid="{D5B2B1F5-8096-48C6-BCF0-E50AF32F2495}" name="Column14137"/>
    <tableColumn id="14154" xr3:uid="{0C1D74D7-6372-4323-8882-94061E7DD883}" name="Column14138"/>
    <tableColumn id="14155" xr3:uid="{BC6DC9BB-95E1-4294-A305-962A55816433}" name="Column14139"/>
    <tableColumn id="14156" xr3:uid="{60886FA7-8BD1-4B8A-8F02-438299802AFD}" name="Column14140"/>
    <tableColumn id="14157" xr3:uid="{33218952-CE98-4504-A05E-940CE6504F4D}" name="Column14141"/>
    <tableColumn id="14158" xr3:uid="{07A40505-9243-4174-B3FA-5F95E6B00675}" name="Column14142"/>
    <tableColumn id="14159" xr3:uid="{159E1E84-C940-4EA8-BCA0-48FFDA722FF1}" name="Column14143"/>
    <tableColumn id="14160" xr3:uid="{26B11517-FE68-458F-BF94-7E25DC43951D}" name="Column14144"/>
    <tableColumn id="14161" xr3:uid="{A02156EF-77B9-4BB0-A923-281924ADFA74}" name="Column14145"/>
    <tableColumn id="14162" xr3:uid="{96F1B6EA-B205-46E3-9C1A-779BFD0730ED}" name="Column14146"/>
    <tableColumn id="14163" xr3:uid="{44820BE7-7CA1-4F7B-B62B-AC25FFF22D50}" name="Column14147"/>
    <tableColumn id="14164" xr3:uid="{F3E5C908-CA18-40E8-8FEA-5F809B8D60E3}" name="Column14148"/>
    <tableColumn id="14165" xr3:uid="{A3DE97AF-1E82-4896-8985-BE63F3D1F80F}" name="Column14149"/>
    <tableColumn id="14166" xr3:uid="{29613CE5-57E0-48AA-9458-1F7CA9F2FB97}" name="Column14150"/>
    <tableColumn id="14167" xr3:uid="{FCDB1583-A470-476B-BFE9-3B36F2F48DAB}" name="Column14151"/>
    <tableColumn id="14168" xr3:uid="{4100753A-10FE-4F0C-B063-DB937D1C7907}" name="Column14152"/>
    <tableColumn id="14169" xr3:uid="{24D9FF6A-C7DA-4CAF-8606-D7C8B4594B4A}" name="Column14153"/>
    <tableColumn id="14170" xr3:uid="{AD94CE49-3D8C-40A2-A223-D49A1EB4AC88}" name="Column14154"/>
    <tableColumn id="14171" xr3:uid="{26221DEE-6F59-4121-B7AB-CBE1B26D8F9F}" name="Column14155"/>
    <tableColumn id="14172" xr3:uid="{3701AC60-88AF-41DE-8F20-96725FEF4711}" name="Column14156"/>
    <tableColumn id="14173" xr3:uid="{63E237DC-ACAB-49F0-8E67-A9BC0A348F49}" name="Column14157"/>
    <tableColumn id="14174" xr3:uid="{B43832CE-4B53-4812-8B04-16C6AFA3F1B0}" name="Column14158"/>
    <tableColumn id="14175" xr3:uid="{D10AA0F7-8549-434A-B8DB-1ECD0707156A}" name="Column14159"/>
    <tableColumn id="14176" xr3:uid="{7EA71443-D452-4E67-ABA9-A151BF76555F}" name="Column14160"/>
    <tableColumn id="14177" xr3:uid="{4221B28E-8CDE-47D6-8305-97ECD03A93A4}" name="Column14161"/>
    <tableColumn id="14178" xr3:uid="{47F29A1A-AB37-43E9-8850-6B54105E3836}" name="Column14162"/>
    <tableColumn id="14179" xr3:uid="{9E64616B-F291-417D-9377-80A09A3E5FB9}" name="Column14163"/>
    <tableColumn id="14180" xr3:uid="{29658D0F-AB11-4568-BC14-4F34D907E8AA}" name="Column14164"/>
    <tableColumn id="14181" xr3:uid="{A6869A72-C62F-446C-A936-FF5A28C3E000}" name="Column14165"/>
    <tableColumn id="14182" xr3:uid="{94EA7FF9-58AB-4697-80F2-F1949BDA7E92}" name="Column14166"/>
    <tableColumn id="14183" xr3:uid="{33BB39DA-3C2C-4F72-90E2-D581B93A0782}" name="Column14167"/>
    <tableColumn id="14184" xr3:uid="{2619C2BF-28F9-439B-8C91-B987A3C47DA8}" name="Column14168"/>
    <tableColumn id="14185" xr3:uid="{717C0E56-2CE2-4093-B635-FDE40F5513FD}" name="Column14169"/>
    <tableColumn id="14186" xr3:uid="{8EF4D59E-427D-417D-8C45-6F3D65F186FD}" name="Column14170"/>
    <tableColumn id="14187" xr3:uid="{51E78725-6C96-48B2-A0E9-11C1CB81E486}" name="Column14171"/>
    <tableColumn id="14188" xr3:uid="{76554A4E-D961-42A1-9985-1F3C5D38DF59}" name="Column14172"/>
    <tableColumn id="14189" xr3:uid="{0555D6A9-FD88-42C3-813C-9ABEA1F46CC7}" name="Column14173"/>
    <tableColumn id="14190" xr3:uid="{34018415-4BA1-41D4-840C-E815EBC2230A}" name="Column14174"/>
    <tableColumn id="14191" xr3:uid="{E7B49B33-6F08-482C-BCCF-868F255FF616}" name="Column14175"/>
    <tableColumn id="14192" xr3:uid="{0721F63D-0A94-4DD4-9915-152484A080AF}" name="Column14176"/>
    <tableColumn id="14193" xr3:uid="{DDF1F219-26B8-475B-822C-7758F1D7B981}" name="Column14177"/>
    <tableColumn id="14194" xr3:uid="{24E1E21F-91E5-4AB8-ADE4-87127D00AC7D}" name="Column14178"/>
    <tableColumn id="14195" xr3:uid="{FA68A0A8-FFC5-4D1D-AC43-1EC2A7561428}" name="Column14179"/>
    <tableColumn id="14196" xr3:uid="{F62AC337-C64D-4FA4-94F5-01E0D07D882D}" name="Column14180"/>
    <tableColumn id="14197" xr3:uid="{D05EF2B4-9357-4E4D-A29A-9B00C753F67E}" name="Column14181"/>
    <tableColumn id="14198" xr3:uid="{F36F61A6-15C7-4C22-B19F-49257B3A07F9}" name="Column14182"/>
    <tableColumn id="14199" xr3:uid="{743A3E12-5B56-40E8-B378-C6D47997D3B0}" name="Column14183"/>
    <tableColumn id="14200" xr3:uid="{2E391189-23C0-4E6A-93EA-9FF59F5E5F40}" name="Column14184"/>
    <tableColumn id="14201" xr3:uid="{0B423CF1-8CE7-4E06-BBDE-1F856144345F}" name="Column14185"/>
    <tableColumn id="14202" xr3:uid="{D06068E2-CDC4-4A94-BEBE-6122AAB0E77D}" name="Column14186"/>
    <tableColumn id="14203" xr3:uid="{080AC5F1-DD4E-4A6C-A225-7D2038457AE2}" name="Column14187"/>
    <tableColumn id="14204" xr3:uid="{DC0AC816-5F2B-4C23-A582-650242CE9CD4}" name="Column14188"/>
    <tableColumn id="14205" xr3:uid="{DFA3331F-2EBC-460F-9854-AE96B10026CF}" name="Column14189"/>
    <tableColumn id="14206" xr3:uid="{CC027FCC-E97E-4D6C-A4AD-AD7B7D8310F2}" name="Column14190"/>
    <tableColumn id="14207" xr3:uid="{1E0B26EB-AF90-48F4-B31F-134BB8BE566A}" name="Column14191"/>
    <tableColumn id="14208" xr3:uid="{11FB1474-04EE-40C1-A130-232B3BB0272F}" name="Column14192"/>
    <tableColumn id="14209" xr3:uid="{6E75A95D-DFF5-4A3A-BD4F-B0C92E9AE3A8}" name="Column14193"/>
    <tableColumn id="14210" xr3:uid="{92B0F347-591D-4B80-90F6-458AA527D31F}" name="Column14194"/>
    <tableColumn id="14211" xr3:uid="{B0CBE902-3B2B-457D-889C-1ACDDEFC7CCB}" name="Column14195"/>
    <tableColumn id="14212" xr3:uid="{E175E168-2415-47CE-8BC3-ABAF2056E9D9}" name="Column14196"/>
    <tableColumn id="14213" xr3:uid="{B14CFC00-02BE-41FB-9C3A-C8D64986B0EA}" name="Column14197"/>
    <tableColumn id="14214" xr3:uid="{F0C7E1BD-59FE-4E39-B9E6-25F56029A905}" name="Column14198"/>
    <tableColumn id="14215" xr3:uid="{F084DBC7-B2B4-40AB-8424-E71FE57EED0A}" name="Column14199"/>
    <tableColumn id="14216" xr3:uid="{1DFC0D2D-6AA6-4CB7-B4D2-61B9342F5904}" name="Column14200"/>
    <tableColumn id="14217" xr3:uid="{F4A53A64-976C-4257-AD38-BD65DDA57026}" name="Column14201"/>
    <tableColumn id="14218" xr3:uid="{FDBA9452-4DA6-4A54-925D-03CC1592752C}" name="Column14202"/>
    <tableColumn id="14219" xr3:uid="{8DE81A09-1177-4DCC-B6FD-A0FCCE8355BB}" name="Column14203"/>
    <tableColumn id="14220" xr3:uid="{3C0BC154-CBE9-4D32-B0AF-A4483E9F8F10}" name="Column14204"/>
    <tableColumn id="14221" xr3:uid="{88F28665-18C2-442B-B63B-1464CF8D635F}" name="Column14205"/>
    <tableColumn id="14222" xr3:uid="{FEBEC369-E182-4557-A7F8-E94788BDC27D}" name="Column14206"/>
    <tableColumn id="14223" xr3:uid="{B64BAC1B-2334-4A22-A745-562178E79C7E}" name="Column14207"/>
    <tableColumn id="14224" xr3:uid="{CA9CB6C1-20D8-4EF1-B0C9-DBB585430B74}" name="Column14208"/>
    <tableColumn id="14225" xr3:uid="{390E6344-0976-4726-BB6B-F45A6D561CFE}" name="Column14209"/>
    <tableColumn id="14226" xr3:uid="{41689EF4-ABAB-48DA-BB06-00EE6753D556}" name="Column14210"/>
    <tableColumn id="14227" xr3:uid="{65EDA870-225B-4293-A793-16F1C8FA5A23}" name="Column14211"/>
    <tableColumn id="14228" xr3:uid="{32A9EA8C-509E-4877-BB8E-DF18AA2A43EE}" name="Column14212"/>
    <tableColumn id="14229" xr3:uid="{306973DD-FB23-41DB-B4CD-BB31161D752A}" name="Column14213"/>
    <tableColumn id="14230" xr3:uid="{DA2275B1-6F93-46F5-8D57-F2CD7979433C}" name="Column14214"/>
    <tableColumn id="14231" xr3:uid="{69E8F03F-8944-4A72-86E4-96D5E2BDC1A3}" name="Column14215"/>
    <tableColumn id="14232" xr3:uid="{7657405E-4683-4C7C-94BF-01984DAAD0E9}" name="Column14216"/>
    <tableColumn id="14233" xr3:uid="{1A784133-038E-4022-9D06-736D66544B8C}" name="Column14217"/>
    <tableColumn id="14234" xr3:uid="{FF6A5875-8B7F-489C-97F9-913666DF34FB}" name="Column14218"/>
    <tableColumn id="14235" xr3:uid="{A887D377-9825-4318-9E93-F9F2D5E92EE5}" name="Column14219"/>
    <tableColumn id="14236" xr3:uid="{09E9DA40-E7D7-4ADF-AD2A-9F16912139A9}" name="Column14220"/>
    <tableColumn id="14237" xr3:uid="{4900BA03-DAF9-406B-962A-C9B0C08404CA}" name="Column14221"/>
    <tableColumn id="14238" xr3:uid="{92DDFB42-41BB-4AA6-8D16-A7F2ED239467}" name="Column14222"/>
    <tableColumn id="14239" xr3:uid="{87216E74-4000-4FA9-86F0-0DD1C35D6526}" name="Column14223"/>
    <tableColumn id="14240" xr3:uid="{7E6C2F4A-6A60-4425-85A6-B2E0EA88EA1B}" name="Column14224"/>
    <tableColumn id="14241" xr3:uid="{B7D09BBF-9EED-45DC-A0E7-B2813A4792BE}" name="Column14225"/>
    <tableColumn id="14242" xr3:uid="{3E6EEA96-90CE-4FE3-8202-4409F42E507B}" name="Column14226"/>
    <tableColumn id="14243" xr3:uid="{F4DE3333-8803-4CD0-9A1F-E565088D5360}" name="Column14227"/>
    <tableColumn id="14244" xr3:uid="{6CCE0C45-6796-41EE-B0FB-F6AED544008B}" name="Column14228"/>
    <tableColumn id="14245" xr3:uid="{08B73FB2-7306-4921-8147-BE7126D07736}" name="Column14229"/>
    <tableColumn id="14246" xr3:uid="{238FF1ED-13BA-40B2-A6E0-E887EE368279}" name="Column14230"/>
    <tableColumn id="14247" xr3:uid="{E13C0F32-7433-48E6-BEE5-AE0925FDC779}" name="Column14231"/>
    <tableColumn id="14248" xr3:uid="{D9005630-538A-4F49-9C21-4413C83F313E}" name="Column14232"/>
    <tableColumn id="14249" xr3:uid="{A96F447E-4081-4851-B2C6-A40659033E0C}" name="Column14233"/>
    <tableColumn id="14250" xr3:uid="{ACC72907-C868-460B-B143-83517761E1AB}" name="Column14234"/>
    <tableColumn id="14251" xr3:uid="{440E33D1-42FD-4C72-9D33-43E9CFF44E48}" name="Column14235"/>
    <tableColumn id="14252" xr3:uid="{665A6501-FA1F-4107-96F0-34F4FD87692C}" name="Column14236"/>
    <tableColumn id="14253" xr3:uid="{596DD24F-CA03-4EC2-B602-AE10E8A492F1}" name="Column14237"/>
    <tableColumn id="14254" xr3:uid="{FBD2768C-789F-45BA-B269-D424F0A15058}" name="Column14238"/>
    <tableColumn id="14255" xr3:uid="{B4E467B6-4AF2-4107-B152-0C0B25D53D2A}" name="Column14239"/>
    <tableColumn id="14256" xr3:uid="{713B1A18-214E-4168-B3B4-7D078596D776}" name="Column14240"/>
    <tableColumn id="14257" xr3:uid="{1296200E-9E08-424D-9FAC-CBE91A9D362E}" name="Column14241"/>
    <tableColumn id="14258" xr3:uid="{0AC2D4AB-B0AF-44F0-A52E-DC153E1A54C2}" name="Column14242"/>
    <tableColumn id="14259" xr3:uid="{96CC9CAD-65FF-4672-A8DC-1833D15A03B6}" name="Column14243"/>
    <tableColumn id="14260" xr3:uid="{68B579E2-3607-43E3-98C0-363A5AF530B0}" name="Column14244"/>
    <tableColumn id="14261" xr3:uid="{09BB7B2B-1D4D-441A-958D-C1C81186D346}" name="Column14245"/>
    <tableColumn id="14262" xr3:uid="{81E48B2F-44C9-427C-96FC-59D904D5D591}" name="Column14246"/>
    <tableColumn id="14263" xr3:uid="{14FFF04D-C7B4-458A-9BFC-6BE1F46F3919}" name="Column14247"/>
    <tableColumn id="14264" xr3:uid="{A733C580-034B-4E86-BAB8-EB8EB6205B65}" name="Column14248"/>
    <tableColumn id="14265" xr3:uid="{706114B1-7B12-46FA-9413-2B9852BDED11}" name="Column14249"/>
    <tableColumn id="14266" xr3:uid="{99438657-3E15-43BD-8838-0F0A983F5EF0}" name="Column14250"/>
    <tableColumn id="14267" xr3:uid="{F230C65B-95E0-4769-AC8A-F12F76F674A1}" name="Column14251"/>
    <tableColumn id="14268" xr3:uid="{66366AC4-95EA-4C25-8D7B-4565A1359B99}" name="Column14252"/>
    <tableColumn id="14269" xr3:uid="{56E18C73-5DBD-4CE0-A306-7EA7B606E383}" name="Column14253"/>
    <tableColumn id="14270" xr3:uid="{BAE6C571-2BCA-4DE6-8E2A-D35575ECD209}" name="Column14254"/>
    <tableColumn id="14271" xr3:uid="{54F60D1D-0C7E-495B-AF97-7C1E08C5ED8B}" name="Column14255"/>
    <tableColumn id="14272" xr3:uid="{6F599889-1029-400D-8148-3AD048E4DBB4}" name="Column14256"/>
    <tableColumn id="14273" xr3:uid="{2FD03412-09E5-4C66-9223-A62E33AD5E12}" name="Column14257"/>
    <tableColumn id="14274" xr3:uid="{29177689-538A-4048-BC37-0D41F6783C2A}" name="Column14258"/>
    <tableColumn id="14275" xr3:uid="{F6C2C805-45F2-4C5F-85A8-03704DC48AF7}" name="Column14259"/>
    <tableColumn id="14276" xr3:uid="{B1CDAA26-8EC8-4F60-BA53-B701119C662E}" name="Column14260"/>
    <tableColumn id="14277" xr3:uid="{B386B007-9CC2-4E8F-988A-A0BCB8B0F318}" name="Column14261"/>
    <tableColumn id="14278" xr3:uid="{389C8B8B-AC6F-4E49-BA75-C0B94EFC79FF}" name="Column14262"/>
    <tableColumn id="14279" xr3:uid="{8B0C6B2E-F30B-445B-93BA-AA2564A49408}" name="Column14263"/>
    <tableColumn id="14280" xr3:uid="{DBD6B7FE-6E7D-4614-A6C8-84AD8B05FDAE}" name="Column14264"/>
    <tableColumn id="14281" xr3:uid="{3E5FF38A-8159-4FF1-9781-1F3920DF0519}" name="Column14265"/>
    <tableColumn id="14282" xr3:uid="{81515518-29F9-4143-B416-A61C448A6E5C}" name="Column14266"/>
    <tableColumn id="14283" xr3:uid="{3B201EC0-245B-4EC1-967D-F3F6B670DA0C}" name="Column14267"/>
    <tableColumn id="14284" xr3:uid="{B7F2CCBF-1E94-4B65-85E3-76B9A5374896}" name="Column14268"/>
    <tableColumn id="14285" xr3:uid="{1B39E6CD-7C9F-4827-AB34-402078AB365C}" name="Column14269"/>
    <tableColumn id="14286" xr3:uid="{D4F1B3B1-F537-4A1F-B659-2B44E4877056}" name="Column14270"/>
    <tableColumn id="14287" xr3:uid="{B87ACC51-5E53-482E-A67B-8863DD97409F}" name="Column14271"/>
    <tableColumn id="14288" xr3:uid="{AFE393CE-A7BE-49A6-868A-8279E3B72AAA}" name="Column14272"/>
    <tableColumn id="14289" xr3:uid="{CF5C7E8E-769C-43FB-9258-A4C3BB99A7AC}" name="Column14273"/>
    <tableColumn id="14290" xr3:uid="{111F214C-6507-4266-83ED-395E17B71E12}" name="Column14274"/>
    <tableColumn id="14291" xr3:uid="{2456F6A9-0AE7-493F-81BA-DC39AA7B6216}" name="Column14275"/>
    <tableColumn id="14292" xr3:uid="{5498DB73-F000-4C0F-B0FC-E360B516CE49}" name="Column14276"/>
    <tableColumn id="14293" xr3:uid="{C08A835A-5E12-4E66-9735-CB244027DC30}" name="Column14277"/>
    <tableColumn id="14294" xr3:uid="{03869BAE-0C3B-40C9-8EAA-59C2EE75197E}" name="Column14278"/>
    <tableColumn id="14295" xr3:uid="{236FD61F-5038-41EA-9EAF-DB7D0DE8AEBE}" name="Column14279"/>
    <tableColumn id="14296" xr3:uid="{A0A660F5-909E-4418-BE24-626A49A78237}" name="Column14280"/>
    <tableColumn id="14297" xr3:uid="{311B287F-84EC-447C-9068-7E2EFEA502BB}" name="Column14281"/>
    <tableColumn id="14298" xr3:uid="{BC4C6A22-42ED-4AE1-9524-73082819B6B2}" name="Column14282"/>
    <tableColumn id="14299" xr3:uid="{52A1344D-BA93-4CA6-80E1-70EED7C53A9C}" name="Column14283"/>
    <tableColumn id="14300" xr3:uid="{105EECDC-8A0D-4304-AE3F-517AA25761BE}" name="Column14284"/>
    <tableColumn id="14301" xr3:uid="{CFBD196C-48E9-4CEC-A5FC-B099F02A9192}" name="Column14285"/>
    <tableColumn id="14302" xr3:uid="{27801C3B-CC91-4954-9254-1728335C1F8D}" name="Column14286"/>
    <tableColumn id="14303" xr3:uid="{4E8BE7EE-E093-4B36-9227-6E90BF4221E6}" name="Column14287"/>
    <tableColumn id="14304" xr3:uid="{209EBFFD-508F-419F-8876-BD12932E0F9D}" name="Column14288"/>
    <tableColumn id="14305" xr3:uid="{A7B7DE99-DAFE-4487-A58C-6EB483B5048B}" name="Column14289"/>
    <tableColumn id="14306" xr3:uid="{1DCF376F-B287-4875-9A6D-06C50B92C9A2}" name="Column14290"/>
    <tableColumn id="14307" xr3:uid="{F865CFB2-7557-40BE-9B88-74FD43E7BBA6}" name="Column14291"/>
    <tableColumn id="14308" xr3:uid="{91446F49-CC40-4296-AEBD-3B1177B38C1A}" name="Column14292"/>
    <tableColumn id="14309" xr3:uid="{F5E33799-0C21-48E9-BDF0-D42603EFAB68}" name="Column14293"/>
    <tableColumn id="14310" xr3:uid="{C0A6E03A-59A7-4EA9-8E93-A0A6C1FD7D95}" name="Column14294"/>
    <tableColumn id="14311" xr3:uid="{4185B180-7D94-4B60-9944-67FD44795335}" name="Column14295"/>
    <tableColumn id="14312" xr3:uid="{429CE22C-E63F-4AD1-8D83-86DC19171B30}" name="Column14296"/>
    <tableColumn id="14313" xr3:uid="{28D332AE-CD45-4C4F-8B18-EF2B60889AEF}" name="Column14297"/>
    <tableColumn id="14314" xr3:uid="{8BEABED2-0623-493D-B4D4-EFDF2141719E}" name="Column14298"/>
    <tableColumn id="14315" xr3:uid="{EF27251D-4FDD-498B-B009-0052554E602F}" name="Column14299"/>
    <tableColumn id="14316" xr3:uid="{63D2CC23-2693-416F-813E-3CE1D34663DF}" name="Column14300"/>
    <tableColumn id="14317" xr3:uid="{496D01FC-820B-4882-88A2-748D9524A3BB}" name="Column14301"/>
    <tableColumn id="14318" xr3:uid="{67E71482-9B26-4A71-B43D-BF9A12046D0A}" name="Column14302"/>
    <tableColumn id="14319" xr3:uid="{12FE5E59-E339-4AE9-B3EE-D8F48F80A14D}" name="Column14303"/>
    <tableColumn id="14320" xr3:uid="{1E30C471-F89A-47FD-8741-E9C571B4A4AF}" name="Column14304"/>
    <tableColumn id="14321" xr3:uid="{E54D9FEA-8143-4A58-876F-4FC086EF14DE}" name="Column14305"/>
    <tableColumn id="14322" xr3:uid="{7373A535-9B6A-4AE1-ACD1-817C90DE933F}" name="Column14306"/>
    <tableColumn id="14323" xr3:uid="{B0AA7D4C-2900-45ED-A62F-5A9AEAF43A62}" name="Column14307"/>
    <tableColumn id="14324" xr3:uid="{E8281182-0CE6-4F09-BF7A-8AD64B565659}" name="Column14308"/>
    <tableColumn id="14325" xr3:uid="{2AA134A1-77BA-4241-977B-E0FE19869B52}" name="Column14309"/>
    <tableColumn id="14326" xr3:uid="{CC647487-7ECE-4299-8770-4A9FD08C3387}" name="Column14310"/>
    <tableColumn id="14327" xr3:uid="{6D477CAB-F6B0-4160-A649-335A3F13545C}" name="Column14311"/>
    <tableColumn id="14328" xr3:uid="{31A9D53A-D72E-4B14-847E-AA0EFF71BE9D}" name="Column14312"/>
    <tableColumn id="14329" xr3:uid="{D9A90C4E-2449-4182-8128-A03DBE4CECE5}" name="Column14313"/>
    <tableColumn id="14330" xr3:uid="{19AA0BCD-EC57-436E-972B-D51399185F38}" name="Column14314"/>
    <tableColumn id="14331" xr3:uid="{2AF452D6-ABF3-4855-BA24-AABC6B8F0BE6}" name="Column14315"/>
    <tableColumn id="14332" xr3:uid="{A935B5E0-280E-4316-9554-EBD2651A8A33}" name="Column14316"/>
    <tableColumn id="14333" xr3:uid="{F07E3F30-3E10-4519-81B7-A6CFF97171D9}" name="Column14317"/>
    <tableColumn id="14334" xr3:uid="{B351EA59-F541-4528-B1E5-DE351DA04A6B}" name="Column14318"/>
    <tableColumn id="14335" xr3:uid="{F9DF38E7-ADA5-4562-9254-D988641F7F8A}" name="Column14319"/>
    <tableColumn id="14336" xr3:uid="{63378135-660C-4F3F-872A-BDFA1A794FAE}" name="Column14320"/>
    <tableColumn id="14337" xr3:uid="{9BE36E2F-FC04-4811-BB8F-8C9738FAE832}" name="Column14321"/>
    <tableColumn id="14338" xr3:uid="{50688347-50BC-45A7-9912-64F1C45E110D}" name="Column14322"/>
    <tableColumn id="14339" xr3:uid="{F492CF49-EB16-41A0-B084-DCE1C12B28C5}" name="Column14323"/>
    <tableColumn id="14340" xr3:uid="{058E439B-CAC8-42CD-B5AD-E7DD01C2147D}" name="Column14324"/>
    <tableColumn id="14341" xr3:uid="{6BD25610-38D6-452A-A690-81D61EFAD348}" name="Column14325"/>
    <tableColumn id="14342" xr3:uid="{787B8E57-537D-4698-B3B7-66DC7E4D940B}" name="Column14326"/>
    <tableColumn id="14343" xr3:uid="{6A0051F2-40B4-4246-817A-D2F336C7A4C4}" name="Column14327"/>
    <tableColumn id="14344" xr3:uid="{C4E40575-AE0C-4174-A197-D53A8E347023}" name="Column14328"/>
    <tableColumn id="14345" xr3:uid="{DDD2BC58-0925-4723-8B0E-98467A4E4C8F}" name="Column14329"/>
    <tableColumn id="14346" xr3:uid="{71DA3AAB-B95E-454A-B5B0-DB89535A5DD5}" name="Column14330"/>
    <tableColumn id="14347" xr3:uid="{3564C9E5-D86F-41B9-A6AE-D9A068DCFB8B}" name="Column14331"/>
    <tableColumn id="14348" xr3:uid="{3E16BE27-8FE9-4B3F-863F-05DD22E0EAB6}" name="Column14332"/>
    <tableColumn id="14349" xr3:uid="{6128B6E2-9055-46ED-A2AD-82308B0EB60C}" name="Column14333"/>
    <tableColumn id="14350" xr3:uid="{F036B8C0-6118-4303-A7FA-BAB16E1940F3}" name="Column14334"/>
    <tableColumn id="14351" xr3:uid="{CA9DBCE2-0D8A-4E5B-8138-BFFC1CC277D9}" name="Column14335"/>
    <tableColumn id="14352" xr3:uid="{FCA19637-9AF7-457D-9718-EEEA04692AC6}" name="Column14336"/>
    <tableColumn id="14353" xr3:uid="{E5216C66-E5AD-43FA-8EB2-EB636F497D23}" name="Column14337"/>
    <tableColumn id="14354" xr3:uid="{F6E747B6-3035-4C71-B51C-2BEB50BBAE7A}" name="Column14338"/>
    <tableColumn id="14355" xr3:uid="{F0D43581-F90A-4AB0-8A3C-5EEEAAEABF6D}" name="Column14339"/>
    <tableColumn id="14356" xr3:uid="{E6DA0F18-BED6-441C-87EE-347D11E015F4}" name="Column14340"/>
    <tableColumn id="14357" xr3:uid="{8AA9AAB1-B192-4366-8411-A8F4D6BA518C}" name="Column14341"/>
    <tableColumn id="14358" xr3:uid="{0DEA736E-9775-40B9-B9C9-1F9CA930249A}" name="Column14342"/>
    <tableColumn id="14359" xr3:uid="{B68CB154-F413-4CD4-A7BE-D3C3F703ED92}" name="Column14343"/>
    <tableColumn id="14360" xr3:uid="{B0B0C4DA-3A11-45F6-BAF2-09F3681D6527}" name="Column14344"/>
    <tableColumn id="14361" xr3:uid="{D9933F23-D654-4072-B546-773E236E187C}" name="Column14345"/>
    <tableColumn id="14362" xr3:uid="{92F1D790-9965-482A-BD52-CB45912EB1E2}" name="Column14346"/>
    <tableColumn id="14363" xr3:uid="{B96EABC4-AF3D-46B3-A1E2-8F3174F8B9B1}" name="Column14347"/>
    <tableColumn id="14364" xr3:uid="{FE71E354-802F-467A-BDED-487423E881F7}" name="Column14348"/>
    <tableColumn id="14365" xr3:uid="{0684FE50-9FA2-43E3-8455-0FC07A7A11BC}" name="Column14349"/>
    <tableColumn id="14366" xr3:uid="{1035A412-7067-477F-98C9-8F30AB3B1118}" name="Column14350"/>
    <tableColumn id="14367" xr3:uid="{6D0F09AC-63FA-4DC3-ADCA-02A531830317}" name="Column14351"/>
    <tableColumn id="14368" xr3:uid="{559D4B86-803C-4E5E-8221-A9E59D542B12}" name="Column14352"/>
    <tableColumn id="14369" xr3:uid="{026CDE90-8220-4F12-8794-D0C551EE9192}" name="Column14353"/>
    <tableColumn id="14370" xr3:uid="{36F005A8-930A-40E5-A300-CB9D81E562E6}" name="Column14354"/>
    <tableColumn id="14371" xr3:uid="{B3D59556-20FF-4213-A6E7-CAAD0AA11328}" name="Column14355"/>
    <tableColumn id="14372" xr3:uid="{D3926E86-61C7-4B46-8C11-BD2439FD0173}" name="Column14356"/>
    <tableColumn id="14373" xr3:uid="{E23FBD6B-0C06-4C11-8A6E-7EE3EA771472}" name="Column14357"/>
    <tableColumn id="14374" xr3:uid="{85CA4E82-0538-434E-880A-7C8D638AE177}" name="Column14358"/>
    <tableColumn id="14375" xr3:uid="{3557BD0F-6947-4778-915A-CC3DB6C69650}" name="Column14359"/>
    <tableColumn id="14376" xr3:uid="{A7BEBA4E-DE0E-486B-82C7-65A903D01EBA}" name="Column14360"/>
    <tableColumn id="14377" xr3:uid="{85A077A0-2787-4D9A-85AC-623F0B0B4B1C}" name="Column14361"/>
    <tableColumn id="14378" xr3:uid="{F8094FBC-B668-4AE8-B38D-4461C6462156}" name="Column14362"/>
    <tableColumn id="14379" xr3:uid="{5CC07684-3006-4A63-9B57-C5924A9C3669}" name="Column14363"/>
    <tableColumn id="14380" xr3:uid="{90B5A35D-3589-46C1-8691-E830C7B59B07}" name="Column14364"/>
    <tableColumn id="14381" xr3:uid="{FF23A88A-8041-4F18-87F3-8BCBAFC848AE}" name="Column14365"/>
    <tableColumn id="14382" xr3:uid="{10D7B6B7-3EFC-4ABD-9AF1-482F0C843CC5}" name="Column14366"/>
    <tableColumn id="14383" xr3:uid="{897078C5-55D6-4EFB-B15C-AACE6311ED0D}" name="Column14367"/>
    <tableColumn id="14384" xr3:uid="{C6BC7ED6-6A9A-494D-A9B2-3C4C48DA6BDA}" name="Column14368"/>
    <tableColumn id="14385" xr3:uid="{4F9AA347-4EE1-43CE-8061-D953F79E913E}" name="Column14369"/>
    <tableColumn id="14386" xr3:uid="{3AD2CCB7-C1E2-41C8-B0D3-C1F4D2142207}" name="Column14370"/>
    <tableColumn id="14387" xr3:uid="{D5DC6A90-951A-4398-AA88-A1CEDADCFDA9}" name="Column14371"/>
    <tableColumn id="14388" xr3:uid="{B6CF31AE-C1AC-4C06-8C0D-E17F09BA1BE7}" name="Column14372"/>
    <tableColumn id="14389" xr3:uid="{A3E69BDF-9DFC-4B69-90DE-CA42D440EDC8}" name="Column14373"/>
    <tableColumn id="14390" xr3:uid="{DB47C658-D0A7-495E-A258-338DF4E6AF2B}" name="Column14374"/>
    <tableColumn id="14391" xr3:uid="{43426E64-450B-4618-9E54-CF3698361434}" name="Column14375"/>
    <tableColumn id="14392" xr3:uid="{9D88548E-E0B5-4608-BC2B-CCA2478CD193}" name="Column14376"/>
    <tableColumn id="14393" xr3:uid="{0FC2ADB7-A628-4C16-8CE8-47E90445B818}" name="Column14377"/>
    <tableColumn id="14394" xr3:uid="{773255B3-B6B5-4C0E-8C93-350B6C9D110F}" name="Column14378"/>
    <tableColumn id="14395" xr3:uid="{F0F7123E-60BC-49B9-919D-3CE22E2A1BD9}" name="Column14379"/>
    <tableColumn id="14396" xr3:uid="{74C9C5EE-0246-4D18-AAF3-E33AB36E67CB}" name="Column14380"/>
    <tableColumn id="14397" xr3:uid="{BC07CCC3-E052-42D8-9A44-4CAB385D93DC}" name="Column14381"/>
    <tableColumn id="14398" xr3:uid="{0DE6DF33-A1F5-4F88-A024-883EE348232F}" name="Column14382"/>
    <tableColumn id="14399" xr3:uid="{29E65EBD-A5CE-43FD-AEA5-20DBDFCC3037}" name="Column14383"/>
    <tableColumn id="14400" xr3:uid="{E09EFD28-2F03-4243-AEED-AE963E8B1273}" name="Column14384"/>
    <tableColumn id="14401" xr3:uid="{8E2EDC54-F95B-4B82-931C-2D47F417D89F}" name="Column14385"/>
    <tableColumn id="14402" xr3:uid="{66F7B738-00F4-405B-BA20-30F6EB9F388E}" name="Column14386"/>
    <tableColumn id="14403" xr3:uid="{80E2219B-4E68-45CA-93B9-0F8B264AA70E}" name="Column14387"/>
    <tableColumn id="14404" xr3:uid="{13268EF8-80E1-4217-84E9-F0C95F9D4640}" name="Column14388"/>
    <tableColumn id="14405" xr3:uid="{CB18A574-D441-4403-8430-8E31F91E3801}" name="Column14389"/>
    <tableColumn id="14406" xr3:uid="{1CCED4AB-25AB-4A4D-ADE2-125C8A887326}" name="Column14390"/>
    <tableColumn id="14407" xr3:uid="{D43CB9E1-E0E7-422A-81C2-E55C93729E6E}" name="Column14391"/>
    <tableColumn id="14408" xr3:uid="{D517A208-3C9C-4121-A8CD-0EBEB3AF9001}" name="Column14392"/>
    <tableColumn id="14409" xr3:uid="{850D62BD-D171-488C-9643-E34AFBE30EE0}" name="Column14393"/>
    <tableColumn id="14410" xr3:uid="{26196FAF-7DB2-4A19-9EC7-CBC078C58B8D}" name="Column14394"/>
    <tableColumn id="14411" xr3:uid="{E55F2F78-0661-45F9-8315-78DC75EC9178}" name="Column14395"/>
    <tableColumn id="14412" xr3:uid="{076C1379-C1ED-4B24-AD1D-E5993CBF8A64}" name="Column14396"/>
    <tableColumn id="14413" xr3:uid="{3E7316BF-2B5A-4CFB-B09C-024B28570FB2}" name="Column14397"/>
    <tableColumn id="14414" xr3:uid="{E7EC319F-C074-4FE8-8647-E11330A72AA6}" name="Column14398"/>
    <tableColumn id="14415" xr3:uid="{D7981AE3-4D01-47B4-840F-D0CDB792BB61}" name="Column14399"/>
    <tableColumn id="14416" xr3:uid="{17A7D065-6124-4903-A062-EB0BA420DA12}" name="Column14400"/>
    <tableColumn id="14417" xr3:uid="{4445B505-D9EE-4658-A35E-6FEBC9C3B2FD}" name="Column14401"/>
    <tableColumn id="14418" xr3:uid="{427472DC-23E2-4D0A-8E6E-D9C6ADBD5574}" name="Column14402"/>
    <tableColumn id="14419" xr3:uid="{3FEF281B-A237-4FF7-BA2C-2080BB55C6F2}" name="Column14403"/>
    <tableColumn id="14420" xr3:uid="{438C8EB4-2F00-4EFA-9941-FF53673F6CED}" name="Column14404"/>
    <tableColumn id="14421" xr3:uid="{E2EEEF1E-7F22-48FB-8B4F-E054253930BF}" name="Column14405"/>
    <tableColumn id="14422" xr3:uid="{CB7F09D4-7825-48B7-9251-49347BC12543}" name="Column14406"/>
    <tableColumn id="14423" xr3:uid="{6093DFC3-F6EE-406A-81A5-3CC49C67BE1E}" name="Column14407"/>
    <tableColumn id="14424" xr3:uid="{5A591C59-1189-42A8-9CDF-FDCAFD250CDB}" name="Column14408"/>
    <tableColumn id="14425" xr3:uid="{C2C6DCB0-194F-45FF-98F8-E58F93CD7C9F}" name="Column14409"/>
    <tableColumn id="14426" xr3:uid="{17CBC3BC-D63F-45C1-AA93-251FE12A4117}" name="Column14410"/>
    <tableColumn id="14427" xr3:uid="{C77E37B8-2BA9-4AF1-92D4-249D0DF006B4}" name="Column14411"/>
    <tableColumn id="14428" xr3:uid="{8D1937E4-C555-49AF-8D3C-097F4F10F648}" name="Column14412"/>
    <tableColumn id="14429" xr3:uid="{CD83FD48-3AB9-44C0-96A5-773E15668213}" name="Column14413"/>
    <tableColumn id="14430" xr3:uid="{81E9B0DD-45E1-45D5-B878-71BD73410019}" name="Column14414"/>
    <tableColumn id="14431" xr3:uid="{37E5CE56-CAE6-44A7-A83B-F3A1BB10FAAA}" name="Column14415"/>
    <tableColumn id="14432" xr3:uid="{BA767C02-AC46-42C2-AF68-98CDAD3B97AD}" name="Column14416"/>
    <tableColumn id="14433" xr3:uid="{4C65FA2B-DA61-48E1-8A65-18AA33752E0E}" name="Column14417"/>
    <tableColumn id="14434" xr3:uid="{430C2869-233E-4A57-AA6B-87D73AF78CA0}" name="Column14418"/>
    <tableColumn id="14435" xr3:uid="{70BEBB6D-4190-4161-870F-6BAC6287F3E2}" name="Column14419"/>
    <tableColumn id="14436" xr3:uid="{8E410CA2-EBDA-484D-BE64-47F8ECEDE19A}" name="Column14420"/>
    <tableColumn id="14437" xr3:uid="{C2E7B077-BA5A-4116-A0A1-B61EBBDD93EB}" name="Column14421"/>
    <tableColumn id="14438" xr3:uid="{3CF2477C-E947-4487-B0A5-7BF7971D26D6}" name="Column14422"/>
    <tableColumn id="14439" xr3:uid="{71B599B5-9CCB-44A9-89A9-C6612570857A}" name="Column14423"/>
    <tableColumn id="14440" xr3:uid="{00593E39-C390-40F4-9AA1-E7CA9095EC73}" name="Column14424"/>
    <tableColumn id="14441" xr3:uid="{75C6F85A-BCCC-4AE9-8AB8-44DC9DD39C9D}" name="Column14425"/>
    <tableColumn id="14442" xr3:uid="{315F46B9-D6FE-47A9-9F82-2B2C401E1808}" name="Column14426"/>
    <tableColumn id="14443" xr3:uid="{8FC51532-876F-41E3-83D0-F386839252E4}" name="Column14427"/>
    <tableColumn id="14444" xr3:uid="{BB8488A2-9FF8-4DAA-ADB1-CB4B653D4ADB}" name="Column14428"/>
    <tableColumn id="14445" xr3:uid="{353F710D-2623-4ADC-87B8-06601F5ADBA6}" name="Column14429"/>
    <tableColumn id="14446" xr3:uid="{C1F48F52-FD9A-4866-8C19-0EFE2122ADA8}" name="Column14430"/>
    <tableColumn id="14447" xr3:uid="{D37C33EE-0720-4834-92E2-41E444F22006}" name="Column14431"/>
    <tableColumn id="14448" xr3:uid="{86BA4FE7-1EE0-4C97-8A83-E763A345F067}" name="Column14432"/>
    <tableColumn id="14449" xr3:uid="{9EDECF70-53CD-4A3C-9038-4C0A8CCE2C79}" name="Column14433"/>
    <tableColumn id="14450" xr3:uid="{7126D01E-0A1F-4AC5-B6DF-01E003729EAA}" name="Column14434"/>
    <tableColumn id="14451" xr3:uid="{D065CC53-F61F-41E4-8EB6-625ADF6DB291}" name="Column14435"/>
    <tableColumn id="14452" xr3:uid="{DABFF79C-CA82-4285-A0C6-5B746D665F42}" name="Column14436"/>
    <tableColumn id="14453" xr3:uid="{00D01307-DB40-4BC7-B12F-69190409FD9E}" name="Column14437"/>
    <tableColumn id="14454" xr3:uid="{5D380BD1-DD3C-429F-8FA2-7786C053D736}" name="Column14438"/>
    <tableColumn id="14455" xr3:uid="{F085C5E6-82FD-47AD-BB10-0B948062DCC9}" name="Column14439"/>
    <tableColumn id="14456" xr3:uid="{38EF53A8-91B4-4BEF-9DC3-6519E0992D83}" name="Column14440"/>
    <tableColumn id="14457" xr3:uid="{9C7CE478-5EE1-4A79-8676-DF281B1A1896}" name="Column14441"/>
    <tableColumn id="14458" xr3:uid="{C58B2FEC-F45F-4B9B-BFA3-57BF91EB0039}" name="Column14442"/>
    <tableColumn id="14459" xr3:uid="{BF007379-5AF3-4587-9FA9-3D3AC1E83879}" name="Column14443"/>
    <tableColumn id="14460" xr3:uid="{565D3C40-4009-49DA-9E74-E57B32D58E3B}" name="Column14444"/>
    <tableColumn id="14461" xr3:uid="{F9B13A1E-FA0E-4E4F-8FF1-B84030B09890}" name="Column14445"/>
    <tableColumn id="14462" xr3:uid="{AC1350FC-EDC0-4D14-9847-34E5A1F11C70}" name="Column14446"/>
    <tableColumn id="14463" xr3:uid="{76F3D21F-519D-4F9D-BF8F-EA6A068568BF}" name="Column14447"/>
    <tableColumn id="14464" xr3:uid="{7AA537D4-AF4A-4594-994C-9D724194AB76}" name="Column14448"/>
    <tableColumn id="14465" xr3:uid="{2F984598-423F-42C0-8209-903B48E6E273}" name="Column14449"/>
    <tableColumn id="14466" xr3:uid="{471E4DAC-DE35-4392-8E06-F9C563F19D1B}" name="Column14450"/>
    <tableColumn id="14467" xr3:uid="{4746AF9F-8DA4-4E69-A530-A129E2C76106}" name="Column14451"/>
    <tableColumn id="14468" xr3:uid="{9DA63960-1E08-41DD-874E-F8F560196F63}" name="Column14452"/>
    <tableColumn id="14469" xr3:uid="{DD670D30-38D4-4D2A-8F2F-247D3382F757}" name="Column14453"/>
    <tableColumn id="14470" xr3:uid="{5A9F2A82-45DC-44EF-B839-101D62BB42D8}" name="Column14454"/>
    <tableColumn id="14471" xr3:uid="{66A68920-B9C9-460E-A6FD-F33D1940FF42}" name="Column14455"/>
    <tableColumn id="14472" xr3:uid="{B34A2BCD-FBBD-47A8-8300-9CC7BD14C60C}" name="Column14456"/>
    <tableColumn id="14473" xr3:uid="{1F2C0EFC-ACA5-433F-B4DB-5D4D7F66D2A7}" name="Column14457"/>
    <tableColumn id="14474" xr3:uid="{3B50336F-F1F5-4AF3-91F6-9F2C7366B89A}" name="Column14458"/>
    <tableColumn id="14475" xr3:uid="{C7674608-E051-463D-A5CE-BC5E9610B2E3}" name="Column14459"/>
    <tableColumn id="14476" xr3:uid="{0C25829E-5D4C-4ED5-B373-BB6AC0B5A7D9}" name="Column14460"/>
    <tableColumn id="14477" xr3:uid="{49C8527B-561E-4BCE-8C29-6EF2A5321988}" name="Column14461"/>
    <tableColumn id="14478" xr3:uid="{E2DD489B-2923-4120-8BB6-F645972275A8}" name="Column14462"/>
    <tableColumn id="14479" xr3:uid="{4FB4DC42-04C2-4BFE-89F9-758F64B5B8E8}" name="Column14463"/>
    <tableColumn id="14480" xr3:uid="{93B654F0-0114-4866-8C8C-055A33FAB0EA}" name="Column14464"/>
    <tableColumn id="14481" xr3:uid="{2D457916-648E-4E30-B650-A5BF40CD0652}" name="Column14465"/>
    <tableColumn id="14482" xr3:uid="{7C8990BF-3BC2-4301-836C-31ADBCB3C89B}" name="Column14466"/>
    <tableColumn id="14483" xr3:uid="{009CAB9D-88C4-41F1-85A2-AB4E9430F55B}" name="Column14467"/>
    <tableColumn id="14484" xr3:uid="{49884A9E-C534-462A-9C1E-27F6468B6EC4}" name="Column14468"/>
    <tableColumn id="14485" xr3:uid="{DFB72E8E-0E3F-414C-BD45-AC216807FAEB}" name="Column14469"/>
    <tableColumn id="14486" xr3:uid="{CD724493-9B70-4691-B7D1-B55EFD4C39BF}" name="Column14470"/>
    <tableColumn id="14487" xr3:uid="{F7F1AC22-88EC-4F26-B6B9-0C2B599585CD}" name="Column14471"/>
    <tableColumn id="14488" xr3:uid="{54155B39-6997-41D5-A2B9-D01888FF83E1}" name="Column14472"/>
    <tableColumn id="14489" xr3:uid="{02AA2F07-D3F5-41FC-A0A2-AE1E7EC6AD78}" name="Column14473"/>
    <tableColumn id="14490" xr3:uid="{F430AA65-D12C-42A6-A78E-B260CB7AF999}" name="Column14474"/>
    <tableColumn id="14491" xr3:uid="{AA4B4E99-013E-4717-9317-95355F9971A5}" name="Column14475"/>
    <tableColumn id="14492" xr3:uid="{7F8252B9-8FA3-425D-AE2D-318AE4A9B61F}" name="Column14476"/>
    <tableColumn id="14493" xr3:uid="{E6EA03AF-1634-46EE-815D-2A2CE647CF36}" name="Column14477"/>
    <tableColumn id="14494" xr3:uid="{3B3D2F67-C26C-4A25-9F26-3565A31A6699}" name="Column14478"/>
    <tableColumn id="14495" xr3:uid="{F91038C6-C5E7-4B3A-B465-B7E8DF5B3AD2}" name="Column14479"/>
    <tableColumn id="14496" xr3:uid="{0A27421A-A14A-4539-A6F5-060F3AA627D8}" name="Column14480"/>
    <tableColumn id="14497" xr3:uid="{DC0E3AF8-9468-485B-BF77-CBC3E4ADE9BF}" name="Column14481"/>
    <tableColumn id="14498" xr3:uid="{D930E0A3-B26C-49B2-B696-18FC3252C1CE}" name="Column14482"/>
    <tableColumn id="14499" xr3:uid="{925121B4-35AE-460D-BA98-E38644EB6B42}" name="Column14483"/>
    <tableColumn id="14500" xr3:uid="{0766A830-3A10-44E4-9DBC-AEB414293B96}" name="Column14484"/>
    <tableColumn id="14501" xr3:uid="{A77D57C8-CDE4-48E2-AD17-1F63D39207E7}" name="Column14485"/>
    <tableColumn id="14502" xr3:uid="{BDDAE815-ECDB-49C4-8E45-EAF7B68F7F31}" name="Column14486"/>
    <tableColumn id="14503" xr3:uid="{238D29C2-E1FE-4494-B937-5BA8DA7E4551}" name="Column14487"/>
    <tableColumn id="14504" xr3:uid="{2CBBA6F7-5682-46A8-9737-11A5CC179A31}" name="Column14488"/>
    <tableColumn id="14505" xr3:uid="{5F2885DF-5499-4232-8267-D4F41BE857DE}" name="Column14489"/>
    <tableColumn id="14506" xr3:uid="{02365A78-F85B-47DF-9317-E42D0A590D03}" name="Column14490"/>
    <tableColumn id="14507" xr3:uid="{96F251D8-DDC9-4FA2-AFBC-29C8356CFDCE}" name="Column14491"/>
    <tableColumn id="14508" xr3:uid="{7AC88C04-D4BF-4956-8770-E448C7FF98B2}" name="Column14492"/>
    <tableColumn id="14509" xr3:uid="{35EF565B-BF31-4E6E-A80B-815ED663DEC5}" name="Column14493"/>
    <tableColumn id="14510" xr3:uid="{2D17C655-7FDE-4992-A376-73DDACBB8A1C}" name="Column14494"/>
    <tableColumn id="14511" xr3:uid="{16CA95FE-6957-46D2-9EB7-E340FA457B05}" name="Column14495"/>
    <tableColumn id="14512" xr3:uid="{21300522-E572-4E4F-9B1B-C7B46A89E86A}" name="Column14496"/>
    <tableColumn id="14513" xr3:uid="{443DC20E-AC92-4FF9-8443-952E1D1A2E38}" name="Column14497"/>
    <tableColumn id="14514" xr3:uid="{7F9E9831-BC38-4254-98D7-3D05CEE18EF2}" name="Column14498"/>
    <tableColumn id="14515" xr3:uid="{E93CDEB1-20AB-46E2-8538-BB6CAD2237C3}" name="Column14499"/>
    <tableColumn id="14516" xr3:uid="{F9D5B9C6-436A-4396-A8A2-E7EF9C0DFF8E}" name="Column14500"/>
    <tableColumn id="14517" xr3:uid="{4944DBE8-51AD-4EA6-A19A-78BD520876A0}" name="Column14501"/>
    <tableColumn id="14518" xr3:uid="{BF0FD0F2-B08B-42AB-8666-04279551501F}" name="Column14502"/>
    <tableColumn id="14519" xr3:uid="{DF3C46E6-9342-4E90-9FEC-5BF7DDA96CAB}" name="Column14503"/>
    <tableColumn id="14520" xr3:uid="{05D72169-DE05-41C7-99E2-51F48432D5C5}" name="Column14504"/>
    <tableColumn id="14521" xr3:uid="{F03EB395-7B37-4D06-ABB3-75D0E7B2690C}" name="Column14505"/>
    <tableColumn id="14522" xr3:uid="{064522E6-020F-4717-B8FD-F852B6E0B2FE}" name="Column14506"/>
    <tableColumn id="14523" xr3:uid="{74538E1F-A3C2-48A7-8847-062E8990CC69}" name="Column14507"/>
    <tableColumn id="14524" xr3:uid="{7EA8BA58-68EC-46DA-8A0F-018E05E6EBFD}" name="Column14508"/>
    <tableColumn id="14525" xr3:uid="{33A1A42E-9E59-45D5-8FE2-187B7B5E42E9}" name="Column14509"/>
    <tableColumn id="14526" xr3:uid="{ACA40938-8819-4156-B360-046DACF528DB}" name="Column14510"/>
    <tableColumn id="14527" xr3:uid="{B50C98BC-AA05-4FCB-B97E-251D69012F66}" name="Column14511"/>
    <tableColumn id="14528" xr3:uid="{74E37E8E-664E-4154-8198-B41D4DB32373}" name="Column14512"/>
    <tableColumn id="14529" xr3:uid="{FCC54828-10C4-48A7-BE87-B55AAC993BBC}" name="Column14513"/>
    <tableColumn id="14530" xr3:uid="{D167CC2D-312C-42E8-A9C7-4FF71CFDBAE5}" name="Column14514"/>
    <tableColumn id="14531" xr3:uid="{54E6F228-3880-4EF2-A8CE-116D79300B17}" name="Column14515"/>
    <tableColumn id="14532" xr3:uid="{F4DC7EBB-E9F0-49C4-A7E6-F71A74CA78BC}" name="Column14516"/>
    <tableColumn id="14533" xr3:uid="{92B71828-FA08-4FDB-9A6B-C64D54830497}" name="Column14517"/>
    <tableColumn id="14534" xr3:uid="{C6055AF8-730C-4C02-BB6C-F32FD27A7EBC}" name="Column14518"/>
    <tableColumn id="14535" xr3:uid="{F81F2725-DEBC-4B42-A1C7-BC75059C19F4}" name="Column14519"/>
    <tableColumn id="14536" xr3:uid="{EA043924-2AD0-4FED-ADA5-A3C3ED1ADD19}" name="Column14520"/>
    <tableColumn id="14537" xr3:uid="{C9D11446-588E-49F3-B14A-D07D745AECED}" name="Column14521"/>
    <tableColumn id="14538" xr3:uid="{7B67CBEE-A0BB-4765-B141-91CB22B86E67}" name="Column14522"/>
    <tableColumn id="14539" xr3:uid="{B1EECBB3-B477-4B8C-AD4A-D6866BFE93BA}" name="Column14523"/>
    <tableColumn id="14540" xr3:uid="{CE15282F-DAC7-4023-820A-2912287C98D7}" name="Column14524"/>
    <tableColumn id="14541" xr3:uid="{347E278E-BA75-4AF0-8D62-42DD6A94901C}" name="Column14525"/>
    <tableColumn id="14542" xr3:uid="{83FDE8C7-0E40-4BA8-9881-55FD20B25FCD}" name="Column14526"/>
    <tableColumn id="14543" xr3:uid="{8ADEDD4A-40CF-4532-AE45-687C63C51410}" name="Column14527"/>
    <tableColumn id="14544" xr3:uid="{6543A0DD-001D-4ED3-B3AF-FE395F8F3425}" name="Column14528"/>
    <tableColumn id="14545" xr3:uid="{2B6CF9C2-EDA8-4192-B472-45022FED7CD2}" name="Column14529"/>
    <tableColumn id="14546" xr3:uid="{94094A54-B02A-46C5-BE7C-C38DAAD4B41A}" name="Column14530"/>
    <tableColumn id="14547" xr3:uid="{B2403A19-8771-466C-862A-E45B15C119BD}" name="Column14531"/>
    <tableColumn id="14548" xr3:uid="{9845EBDF-F775-4F8E-A013-48A02D1AFD0C}" name="Column14532"/>
    <tableColumn id="14549" xr3:uid="{2AD379F2-53F8-4259-AA72-44A25161C3F9}" name="Column14533"/>
    <tableColumn id="14550" xr3:uid="{CA9AD72C-AA12-4A7E-A8AC-3273C67777D1}" name="Column14534"/>
    <tableColumn id="14551" xr3:uid="{D01A0E98-C8F7-4B5A-A757-C9D7492ECFE0}" name="Column14535"/>
    <tableColumn id="14552" xr3:uid="{477C01E4-C1FD-4EE5-A654-DCE5465445FF}" name="Column14536"/>
    <tableColumn id="14553" xr3:uid="{9A2EF891-3B3F-45D4-8F26-F439EF92F329}" name="Column14537"/>
    <tableColumn id="14554" xr3:uid="{F39C23BC-7DBE-4F08-B19C-61D47CD5C218}" name="Column14538"/>
    <tableColumn id="14555" xr3:uid="{60A31456-0720-4CAF-9A47-6861536E3AC2}" name="Column14539"/>
    <tableColumn id="14556" xr3:uid="{6FA441E3-9E0B-4A3D-BA3B-C6EE4AD63A22}" name="Column14540"/>
    <tableColumn id="14557" xr3:uid="{DEC2E46E-CF83-4D63-A0E7-5C222E755BB1}" name="Column14541"/>
    <tableColumn id="14558" xr3:uid="{D161BDE9-9708-4052-85A6-67F12581691E}" name="Column14542"/>
    <tableColumn id="14559" xr3:uid="{1A7E231F-122E-44AD-AA76-7834189A5B2E}" name="Column14543"/>
    <tableColumn id="14560" xr3:uid="{46AC3865-F371-4259-A25C-CC130AC1F8A2}" name="Column14544"/>
    <tableColumn id="14561" xr3:uid="{95029DA0-EF71-4EF9-8081-753BE9E01FE1}" name="Column14545"/>
    <tableColumn id="14562" xr3:uid="{92EE8F78-D149-48F7-8126-3F33C19ADE8C}" name="Column14546"/>
    <tableColumn id="14563" xr3:uid="{3C78ABFE-F999-4493-B6FF-2F87D36F0F36}" name="Column14547"/>
    <tableColumn id="14564" xr3:uid="{54672616-8D5C-4F95-A4AF-5B9C67C69F6E}" name="Column14548"/>
    <tableColumn id="14565" xr3:uid="{45F487CF-168C-4FC5-8515-87F3C2679001}" name="Column14549"/>
    <tableColumn id="14566" xr3:uid="{7230D3F1-E40C-4B7A-9DD7-666E47F455E8}" name="Column14550"/>
    <tableColumn id="14567" xr3:uid="{81357E4F-0717-404E-A549-748B38762452}" name="Column14551"/>
    <tableColumn id="14568" xr3:uid="{A0270281-2617-47D1-9357-8AE5B4E16025}" name="Column14552"/>
    <tableColumn id="14569" xr3:uid="{AD91A505-CEF3-45FF-BB2F-8011D2471E05}" name="Column14553"/>
    <tableColumn id="14570" xr3:uid="{079E5D52-C62E-4870-8965-6DEC95EA92FF}" name="Column14554"/>
    <tableColumn id="14571" xr3:uid="{510425F6-F280-49B5-8995-AE5ED51D9385}" name="Column14555"/>
    <tableColumn id="14572" xr3:uid="{7B295AB7-5D45-40C9-B377-2963B0443766}" name="Column14556"/>
    <tableColumn id="14573" xr3:uid="{E65911BF-BD62-4C00-AE86-855BD1496104}" name="Column14557"/>
    <tableColumn id="14574" xr3:uid="{CB36FA12-C214-49DF-BC1B-2FF243BA276E}" name="Column14558"/>
    <tableColumn id="14575" xr3:uid="{C0BD319E-F12D-4F65-8F02-1A70029A4CC8}" name="Column14559"/>
    <tableColumn id="14576" xr3:uid="{34EA7C4E-7390-4719-A81C-27715D5B17A9}" name="Column14560"/>
    <tableColumn id="14577" xr3:uid="{2DB34578-5AD5-4D38-BB9B-547943279413}" name="Column14561"/>
    <tableColumn id="14578" xr3:uid="{947527F9-42E3-4498-B1C1-963CAEB86CF3}" name="Column14562"/>
    <tableColumn id="14579" xr3:uid="{F0876DA1-E04E-4B1F-AFAB-12D92DCD0357}" name="Column14563"/>
    <tableColumn id="14580" xr3:uid="{18B72DCA-60D2-452E-A84A-1612A86E1D0D}" name="Column14564"/>
    <tableColumn id="14581" xr3:uid="{6B1C174B-A9CA-4DAB-96E7-CA94807D4E65}" name="Column14565"/>
    <tableColumn id="14582" xr3:uid="{FD989BFD-05FC-46D3-96D6-7D0608BBFF37}" name="Column14566"/>
    <tableColumn id="14583" xr3:uid="{FF2C9754-7B18-41EB-933E-CA0A3966587F}" name="Column14567"/>
    <tableColumn id="14584" xr3:uid="{638719BF-9C9A-4408-B623-3A075F27626E}" name="Column14568"/>
    <tableColumn id="14585" xr3:uid="{6B2FE2F6-C0BA-4534-A50B-AC32D307D91D}" name="Column14569"/>
    <tableColumn id="14586" xr3:uid="{2379B4B0-4ADE-40CF-9B5E-B1B4F3D7AF39}" name="Column14570"/>
    <tableColumn id="14587" xr3:uid="{803189E2-2CB8-4BA8-9C0A-09DB2A4CEA40}" name="Column14571"/>
    <tableColumn id="14588" xr3:uid="{CB03158A-2A77-4FC2-9022-09E1DC025AD3}" name="Column14572"/>
    <tableColumn id="14589" xr3:uid="{C0B832B8-029F-4956-B1D7-80A19591CFF6}" name="Column14573"/>
    <tableColumn id="14590" xr3:uid="{8C11A12F-DDFE-4880-B69B-B8B6E392AC2E}" name="Column14574"/>
    <tableColumn id="14591" xr3:uid="{8EB36BF5-EDFC-4006-8C95-8D928DEDC507}" name="Column14575"/>
    <tableColumn id="14592" xr3:uid="{72E6E8CC-39D1-4FE9-9D83-BD00E62BFAA4}" name="Column14576"/>
    <tableColumn id="14593" xr3:uid="{7E105904-F622-40F6-B610-B110876EE86C}" name="Column14577"/>
    <tableColumn id="14594" xr3:uid="{60BA1C02-93F1-4CF6-81B3-608C232DB1F1}" name="Column14578"/>
    <tableColumn id="14595" xr3:uid="{D8FD49ED-78F2-4A7B-A17A-E1711211001A}" name="Column14579"/>
    <tableColumn id="14596" xr3:uid="{656485BF-B3EB-40EC-9E48-001DBE984AC8}" name="Column14580"/>
    <tableColumn id="14597" xr3:uid="{6C2EEAAB-A87B-474D-B33F-569B21D97703}" name="Column14581"/>
    <tableColumn id="14598" xr3:uid="{4AE0E192-977E-44AE-AC94-35F36E9EA389}" name="Column14582"/>
    <tableColumn id="14599" xr3:uid="{BA51D0DC-FE7E-4BE4-AC49-A686467EB62D}" name="Column14583"/>
    <tableColumn id="14600" xr3:uid="{D7F66EEC-7FC9-4D52-989C-133DA2171D65}" name="Column14584"/>
    <tableColumn id="14601" xr3:uid="{E56A753D-4FF1-46AD-8B85-98C0C03449D2}" name="Column14585"/>
    <tableColumn id="14602" xr3:uid="{C3AA7A99-5735-4114-BE15-0DD94103B8D9}" name="Column14586"/>
    <tableColumn id="14603" xr3:uid="{DE2B1C41-9CF5-43CE-B9D5-A0AE61C3F690}" name="Column14587"/>
    <tableColumn id="14604" xr3:uid="{3477CE87-1C8D-4B4F-9E10-81071CBF15CC}" name="Column14588"/>
    <tableColumn id="14605" xr3:uid="{01E9D107-BF9B-45B7-9928-CAD7EE487DE2}" name="Column14589"/>
    <tableColumn id="14606" xr3:uid="{46E598FC-5412-4CAE-8471-554CAB5DF8DA}" name="Column14590"/>
    <tableColumn id="14607" xr3:uid="{880247EF-ABD6-48AE-8932-74F38EBEAB79}" name="Column14591"/>
    <tableColumn id="14608" xr3:uid="{B9778A3E-F6E1-466C-9C2B-07FCE048A7D6}" name="Column14592"/>
    <tableColumn id="14609" xr3:uid="{93E6618A-AD43-498E-A305-7DF3ED1A55CF}" name="Column14593"/>
    <tableColumn id="14610" xr3:uid="{471A6C8A-C60D-4A5F-A3CC-723D729B5CE8}" name="Column14594"/>
    <tableColumn id="14611" xr3:uid="{1EB52D2D-6DE6-4D6D-BC50-20A88BFE1286}" name="Column14595"/>
    <tableColumn id="14612" xr3:uid="{027FB178-DF8F-4517-9182-FFBADCDEE7E9}" name="Column14596"/>
    <tableColumn id="14613" xr3:uid="{1C83CC08-46FC-4DAD-B9D0-9053AA151AB2}" name="Column14597"/>
    <tableColumn id="14614" xr3:uid="{194072FF-3A3F-43EA-BE10-1063C8B2E806}" name="Column14598"/>
    <tableColumn id="14615" xr3:uid="{5D7ACD3F-A961-45C0-A039-2092A75EBD92}" name="Column14599"/>
    <tableColumn id="14616" xr3:uid="{9BA90114-5207-496E-BB0A-E49F23945F3A}" name="Column14600"/>
    <tableColumn id="14617" xr3:uid="{E1B0DCAC-BA95-46E9-9A83-14BCB5E92134}" name="Column14601"/>
    <tableColumn id="14618" xr3:uid="{9D3DD82F-161A-4516-B8D8-A31E0E5DE7D1}" name="Column14602"/>
    <tableColumn id="14619" xr3:uid="{470E1886-86D5-47B9-86DE-4A395C41904F}" name="Column14603"/>
    <tableColumn id="14620" xr3:uid="{CC7AEAE6-9F19-40D6-926B-C62753CB0D8F}" name="Column14604"/>
    <tableColumn id="14621" xr3:uid="{A696BBC6-DFE0-4458-A3EB-3D8DDB79AE00}" name="Column14605"/>
    <tableColumn id="14622" xr3:uid="{AE8958AD-5F62-4CBF-A742-4878B597693F}" name="Column14606"/>
    <tableColumn id="14623" xr3:uid="{137A8373-5E55-4117-A97A-A8A589787FF8}" name="Column14607"/>
    <tableColumn id="14624" xr3:uid="{999FD549-A898-4D29-837B-C7DE539AAD6C}" name="Column14608"/>
    <tableColumn id="14625" xr3:uid="{0DDDA479-FF84-46DA-8D84-40DF5F4C14C1}" name="Column14609"/>
    <tableColumn id="14626" xr3:uid="{0E8B5E05-2B2C-4C1E-9E43-48A8A553A737}" name="Column14610"/>
    <tableColumn id="14627" xr3:uid="{9F201674-46FA-4EEF-8940-368698CAAA5E}" name="Column14611"/>
    <tableColumn id="14628" xr3:uid="{D9739409-12BC-4EC1-8681-BCD0D52EB103}" name="Column14612"/>
    <tableColumn id="14629" xr3:uid="{80AA35B7-E018-4F83-957D-70EBD1B167A9}" name="Column14613"/>
    <tableColumn id="14630" xr3:uid="{E8EABB92-0AE9-493D-A916-E936EE1BEB89}" name="Column14614"/>
    <tableColumn id="14631" xr3:uid="{28053C1E-2D51-4BA5-B6A0-1C5045A19174}" name="Column14615"/>
    <tableColumn id="14632" xr3:uid="{43C7C97F-FCB2-499E-9440-0C996A71C66A}" name="Column14616"/>
    <tableColumn id="14633" xr3:uid="{EBDF8986-DE82-4339-BB4B-589EAB4D182E}" name="Column14617"/>
    <tableColumn id="14634" xr3:uid="{E6D784F9-2A86-449C-AB27-980F40A6AF8D}" name="Column14618"/>
    <tableColumn id="14635" xr3:uid="{03AC33B5-863E-4F58-B7B8-B85D69263863}" name="Column14619"/>
    <tableColumn id="14636" xr3:uid="{97AC451D-BFC4-4BF4-97F8-7975C5BAC9F2}" name="Column14620"/>
    <tableColumn id="14637" xr3:uid="{3840CCF1-E937-4377-9AD8-293CB08464CE}" name="Column14621"/>
    <tableColumn id="14638" xr3:uid="{B66EA913-FB58-42BB-A6A5-0CBC23122136}" name="Column14622"/>
    <tableColumn id="14639" xr3:uid="{5C016B32-577E-4FC2-A6D5-F1629A0BEC7D}" name="Column14623"/>
    <tableColumn id="14640" xr3:uid="{8D58A7EB-C919-421E-A675-E1775E00FBC7}" name="Column14624"/>
    <tableColumn id="14641" xr3:uid="{135493DF-3A67-4B0E-8756-1B6F04756D21}" name="Column14625"/>
    <tableColumn id="14642" xr3:uid="{0CD63584-3871-4EEA-A6DE-5A618D3054CC}" name="Column14626"/>
    <tableColumn id="14643" xr3:uid="{7C755E4F-6542-4240-B848-B918C013DF57}" name="Column14627"/>
    <tableColumn id="14644" xr3:uid="{443765D9-1ADE-47C7-81D3-5B5409A229BC}" name="Column14628"/>
    <tableColumn id="14645" xr3:uid="{EF0C12BC-3126-4AD6-82FE-2FAF4F6F1E64}" name="Column14629"/>
    <tableColumn id="14646" xr3:uid="{AC35263D-F999-45F7-A6F2-9E47A1584A9F}" name="Column14630"/>
    <tableColumn id="14647" xr3:uid="{F1AD62CB-B2DD-4B5E-8AE8-B32BFDA81427}" name="Column14631"/>
    <tableColumn id="14648" xr3:uid="{42C3A511-B160-42E8-88EF-D4B1D94E0686}" name="Column14632"/>
    <tableColumn id="14649" xr3:uid="{37978B34-8AF1-4AF3-B02B-86A704327FAF}" name="Column14633"/>
    <tableColumn id="14650" xr3:uid="{70F8590A-5A27-456C-9035-5C6B92432F38}" name="Column14634"/>
    <tableColumn id="14651" xr3:uid="{DC8FB2D3-D6E2-4A6B-97B8-3DA70C8D01A0}" name="Column14635"/>
    <tableColumn id="14652" xr3:uid="{6DE29001-F07C-4F73-96A5-C28595F8C3FE}" name="Column14636"/>
    <tableColumn id="14653" xr3:uid="{377638EF-BCD7-4C4A-B63F-4B36AC014A75}" name="Column14637"/>
    <tableColumn id="14654" xr3:uid="{2E8B9518-E37B-4DBE-8A61-96CAAB2A2C69}" name="Column14638"/>
    <tableColumn id="14655" xr3:uid="{506C8579-7DE7-4347-A9F3-74DD69D374C4}" name="Column14639"/>
    <tableColumn id="14656" xr3:uid="{4F5534FE-3EAD-4BE0-B80A-7209CED31A22}" name="Column14640"/>
    <tableColumn id="14657" xr3:uid="{65858177-CA01-4416-B8DB-9213A319CCC5}" name="Column14641"/>
    <tableColumn id="14658" xr3:uid="{B4BC8788-454B-4657-85A3-F53146362C67}" name="Column14642"/>
    <tableColumn id="14659" xr3:uid="{5D9E9555-364E-433B-A698-CF517C74E2E6}" name="Column14643"/>
    <tableColumn id="14660" xr3:uid="{CC8B8829-216B-4F63-9F56-771E6A46A49D}" name="Column14644"/>
    <tableColumn id="14661" xr3:uid="{EBFEA4E7-B0C6-4571-B878-4DE95C01B2F2}" name="Column14645"/>
    <tableColumn id="14662" xr3:uid="{12F4A9B9-C803-4146-9E13-3CAB0D2D389E}" name="Column14646"/>
    <tableColumn id="14663" xr3:uid="{56BEA940-9AB1-4D0C-9E2F-1BE050AE5CBF}" name="Column14647"/>
    <tableColumn id="14664" xr3:uid="{A57AC909-4343-4679-A722-EAD34289C422}" name="Column14648"/>
    <tableColumn id="14665" xr3:uid="{8605F891-0B4D-43F1-A7A8-DFBBDE5385B3}" name="Column14649"/>
    <tableColumn id="14666" xr3:uid="{DF2E90AB-8335-4B02-A638-60D886C3CC2A}" name="Column14650"/>
    <tableColumn id="14667" xr3:uid="{E3E2EA07-2DFB-4871-BAFB-A4BA6C961BE8}" name="Column14651"/>
    <tableColumn id="14668" xr3:uid="{0B93580A-96B3-459C-8AB7-4ACC323F6B10}" name="Column14652"/>
    <tableColumn id="14669" xr3:uid="{BCFB26D4-D484-4EF7-B36A-7463EB8528AA}" name="Column14653"/>
    <tableColumn id="14670" xr3:uid="{2DFC17DF-DC91-4E97-8A8F-4A89BC970987}" name="Column14654"/>
    <tableColumn id="14671" xr3:uid="{7C688AC9-9643-406E-9D3C-1C978443417B}" name="Column14655"/>
    <tableColumn id="14672" xr3:uid="{2DC3DC04-A732-4ABB-A148-C4626704971B}" name="Column14656"/>
    <tableColumn id="14673" xr3:uid="{87737C26-3CE8-436F-B4EF-222977EC2E71}" name="Column14657"/>
    <tableColumn id="14674" xr3:uid="{362F7517-2444-42DB-A9F1-E3D771205952}" name="Column14658"/>
    <tableColumn id="14675" xr3:uid="{702DC6DB-FA72-434E-9551-E2804C3686FB}" name="Column14659"/>
    <tableColumn id="14676" xr3:uid="{813FA82F-DEBD-43F6-9010-501F7A7A75CC}" name="Column14660"/>
    <tableColumn id="14677" xr3:uid="{FD6302BB-6191-4FE5-A89A-6D4B6AF7A65D}" name="Column14661"/>
    <tableColumn id="14678" xr3:uid="{557C8FC6-A772-4B95-9328-24923E8E7A12}" name="Column14662"/>
    <tableColumn id="14679" xr3:uid="{A4663E57-A8A4-419F-B229-05634F1EED52}" name="Column14663"/>
    <tableColumn id="14680" xr3:uid="{426A426C-014C-4DC9-9D4E-E1882D2B42DC}" name="Column14664"/>
    <tableColumn id="14681" xr3:uid="{A603B2CB-B8C4-4684-AC23-AEB508F71384}" name="Column14665"/>
    <tableColumn id="14682" xr3:uid="{1CBD11AC-ADD7-4E64-969B-E58695F04FF3}" name="Column14666"/>
    <tableColumn id="14683" xr3:uid="{0D15CA7C-2D63-4D66-9F7A-3B40BD6AC749}" name="Column14667"/>
    <tableColumn id="14684" xr3:uid="{7CD83DFE-B792-40B5-AEC2-487B79E4C331}" name="Column14668"/>
    <tableColumn id="14685" xr3:uid="{5FD346C5-79B6-4EDE-A80E-B50B5C2FA3DC}" name="Column14669"/>
    <tableColumn id="14686" xr3:uid="{AA06F070-D2DA-4D99-A08A-6D8B454275BD}" name="Column14670"/>
    <tableColumn id="14687" xr3:uid="{6BE3CC5C-11A1-46BD-BC8B-58E5FA99D81C}" name="Column14671"/>
    <tableColumn id="14688" xr3:uid="{C19770E2-5167-49F1-965B-EA3E2DE2FF21}" name="Column14672"/>
    <tableColumn id="14689" xr3:uid="{696BE843-E1F9-4815-9441-5009A6500CF9}" name="Column14673"/>
    <tableColumn id="14690" xr3:uid="{4E47B326-B2BC-4140-8DA7-1CC183C41B88}" name="Column14674"/>
    <tableColumn id="14691" xr3:uid="{53FA9E5B-D3AB-4A3D-B371-341E7D0FF039}" name="Column14675"/>
    <tableColumn id="14692" xr3:uid="{74D8640A-EAFC-4C92-8C16-2A9DE2264042}" name="Column14676"/>
    <tableColumn id="14693" xr3:uid="{6953ECC5-AA53-45D3-A9B4-E61C4DFAAF29}" name="Column14677"/>
    <tableColumn id="14694" xr3:uid="{C5B7450B-967D-47D5-9FE8-6FF75BF492C9}" name="Column14678"/>
    <tableColumn id="14695" xr3:uid="{3C47600B-2D1B-41D8-9FD9-32BD334659C1}" name="Column14679"/>
    <tableColumn id="14696" xr3:uid="{D7570226-0AF0-4402-8117-EB6B80C83ED2}" name="Column14680"/>
    <tableColumn id="14697" xr3:uid="{394D4D1C-A0CA-467E-8AFC-4512A90F5033}" name="Column14681"/>
    <tableColumn id="14698" xr3:uid="{39D1D020-8AAC-4DCC-9918-1E5AA2E6D5B2}" name="Column14682"/>
    <tableColumn id="14699" xr3:uid="{2C81129A-3AC4-45D7-9543-9E822D2B9EB6}" name="Column14683"/>
    <tableColumn id="14700" xr3:uid="{BA2B4D3A-9119-48FD-B4DA-50EA4463BF1E}" name="Column14684"/>
    <tableColumn id="14701" xr3:uid="{FAF4DE5E-FFA6-4DB4-B13D-DF537D94462D}" name="Column14685"/>
    <tableColumn id="14702" xr3:uid="{47057681-F13B-4575-B4EC-72045181BCAE}" name="Column14686"/>
    <tableColumn id="14703" xr3:uid="{0E1F619C-1AC3-4D42-B5C1-464E178A9E85}" name="Column14687"/>
    <tableColumn id="14704" xr3:uid="{D436ECFA-E9D6-40C9-B388-4E18DEB53A7E}" name="Column14688"/>
    <tableColumn id="14705" xr3:uid="{5A11E000-C81B-4A58-9209-46F7C70AEE3D}" name="Column14689"/>
    <tableColumn id="14706" xr3:uid="{C27AAFD4-C379-4C01-A163-8A2FC2C9C3A4}" name="Column14690"/>
    <tableColumn id="14707" xr3:uid="{6C93DED0-DDAC-45D3-82AC-E64E83921B0A}" name="Column14691"/>
    <tableColumn id="14708" xr3:uid="{68F85E40-6739-4E75-882C-F07D5C516BE6}" name="Column14692"/>
    <tableColumn id="14709" xr3:uid="{B9CD2EB8-D740-47B1-9DC2-1D1745AEF7C6}" name="Column14693"/>
    <tableColumn id="14710" xr3:uid="{DD6B93EE-A6FD-4C87-8512-760B8860CE98}" name="Column14694"/>
    <tableColumn id="14711" xr3:uid="{E15FFD8C-27BF-4FCE-9E17-EE7466F756E5}" name="Column14695"/>
    <tableColumn id="14712" xr3:uid="{F8DFBFDD-5E0E-47B2-B7E8-B1F9CFB4B01A}" name="Column14696"/>
    <tableColumn id="14713" xr3:uid="{25C93F84-30CE-488F-943B-163528815386}" name="Column14697"/>
    <tableColumn id="14714" xr3:uid="{F14E9281-0EB7-4FB5-A65B-587BBC5C9D57}" name="Column14698"/>
    <tableColumn id="14715" xr3:uid="{28FD69F3-628C-4454-B327-9FBFED32D13A}" name="Column14699"/>
    <tableColumn id="14716" xr3:uid="{878BB1D8-C4A5-44EF-B3A2-DDA6080250BD}" name="Column14700"/>
    <tableColumn id="14717" xr3:uid="{69C04A81-EF1A-4990-A421-092C61A07D8B}" name="Column14701"/>
    <tableColumn id="14718" xr3:uid="{662CB8A1-C3A6-448E-95A3-6CA64BCE4FD3}" name="Column14702"/>
    <tableColumn id="14719" xr3:uid="{F3F6FCE5-5B24-4769-9D8A-9B1E22D6D3F5}" name="Column14703"/>
    <tableColumn id="14720" xr3:uid="{FC7D7125-7B74-45A4-A5BE-E4004FCE897B}" name="Column14704"/>
    <tableColumn id="14721" xr3:uid="{E3F3612B-5845-4497-A563-F2016129529A}" name="Column14705"/>
    <tableColumn id="14722" xr3:uid="{8836EED3-CC36-46DC-BA33-36EBF8020AD7}" name="Column14706"/>
    <tableColumn id="14723" xr3:uid="{B40842ED-4180-40B3-93A1-798D9022A022}" name="Column14707"/>
    <tableColumn id="14724" xr3:uid="{9277CB00-D6B9-437B-AF41-92D2FAB4DFDA}" name="Column14708"/>
    <tableColumn id="14725" xr3:uid="{2DC37A2C-3157-43DC-A138-28D921FB9257}" name="Column14709"/>
    <tableColumn id="14726" xr3:uid="{D138D243-157D-4CDA-8834-0AB2999924CF}" name="Column14710"/>
    <tableColumn id="14727" xr3:uid="{BA1AE550-C48D-4525-9565-1559F567C871}" name="Column14711"/>
    <tableColumn id="14728" xr3:uid="{43780B9C-AE03-4F97-B422-71CAFEC73895}" name="Column14712"/>
    <tableColumn id="14729" xr3:uid="{A8BA805D-04AE-4746-916C-D2E0919B0DC0}" name="Column14713"/>
    <tableColumn id="14730" xr3:uid="{736F25EE-C521-4DEF-BB3A-59316ADC1EBA}" name="Column14714"/>
    <tableColumn id="14731" xr3:uid="{1E528584-42B8-4D30-AB8C-3A1CD9A700C6}" name="Column14715"/>
    <tableColumn id="14732" xr3:uid="{614BF1FB-4604-41F7-8992-9386A27E104D}" name="Column14716"/>
    <tableColumn id="14733" xr3:uid="{57797463-F3A1-42B9-89E4-64D8F74A9535}" name="Column14717"/>
    <tableColumn id="14734" xr3:uid="{1A73721D-159E-401A-ADFF-8C84715C5822}" name="Column14718"/>
    <tableColumn id="14735" xr3:uid="{4A3C618E-2B9B-4ED4-B1D5-E42F7DB6A77A}" name="Column14719"/>
    <tableColumn id="14736" xr3:uid="{FA1A0B38-E659-4785-B77C-D7FA1ADE23BE}" name="Column14720"/>
    <tableColumn id="14737" xr3:uid="{9A9B7A10-22B2-4A96-9942-95AF8EAFA41A}" name="Column14721"/>
    <tableColumn id="14738" xr3:uid="{E6F3FBF7-D4F1-4CC4-89AD-94715BC9B795}" name="Column14722"/>
    <tableColumn id="14739" xr3:uid="{BA075934-9AAD-4E53-B9C2-8E5F6909D6B8}" name="Column14723"/>
    <tableColumn id="14740" xr3:uid="{23BC0C10-3D9C-47E4-BF02-649641507A3C}" name="Column14724"/>
    <tableColumn id="14741" xr3:uid="{0DCE8879-FBC5-49B1-962A-5998F5C78DF2}" name="Column14725"/>
    <tableColumn id="14742" xr3:uid="{C4A81A0C-6C82-4E23-80FD-25C724BEF64B}" name="Column14726"/>
    <tableColumn id="14743" xr3:uid="{A58D2BF3-CFF2-4A8A-ACF5-A1A6A5365CE8}" name="Column14727"/>
    <tableColumn id="14744" xr3:uid="{317213F9-26F1-4B86-9097-277840F243D9}" name="Column14728"/>
    <tableColumn id="14745" xr3:uid="{A26AAB00-1966-4F68-9F0A-1DD09CAE8298}" name="Column14729"/>
    <tableColumn id="14746" xr3:uid="{6366D8E0-0701-4C4C-8E5F-6B7F53F2FF93}" name="Column14730"/>
    <tableColumn id="14747" xr3:uid="{99C54D42-4745-4311-8541-65C05BF77839}" name="Column14731"/>
    <tableColumn id="14748" xr3:uid="{1928F7E8-9C02-4EFF-8C5F-525AAD4441BD}" name="Column14732"/>
    <tableColumn id="14749" xr3:uid="{ABA836CF-FD81-4EDE-A06C-7CE006129831}" name="Column14733"/>
    <tableColumn id="14750" xr3:uid="{BBD9BFDD-9FFF-41B1-A0AF-B7B604502779}" name="Column14734"/>
    <tableColumn id="14751" xr3:uid="{45963126-7A00-4DAC-9E64-3087078C21BF}" name="Column14735"/>
    <tableColumn id="14752" xr3:uid="{2E466988-3BB5-44E1-8721-4E965F5EC984}" name="Column14736"/>
    <tableColumn id="14753" xr3:uid="{6D3AA2F1-5966-4DD0-88F8-C1E0B8465976}" name="Column14737"/>
    <tableColumn id="14754" xr3:uid="{B7905358-7FCD-483E-8521-9A9D6E79DEF7}" name="Column14738"/>
    <tableColumn id="14755" xr3:uid="{8FB139DB-46AE-484B-9607-C11494262452}" name="Column14739"/>
    <tableColumn id="14756" xr3:uid="{333CE17F-3A97-4F42-8D21-8C461A1B5C15}" name="Column14740"/>
    <tableColumn id="14757" xr3:uid="{8BD4C4ED-07D3-4103-96CB-14FFE7D2963A}" name="Column14741"/>
    <tableColumn id="14758" xr3:uid="{A6939ED3-EA36-44B5-988A-F62B73C81056}" name="Column14742"/>
    <tableColumn id="14759" xr3:uid="{2E5E16BE-35EA-4A3A-B02D-7FF3F560284F}" name="Column14743"/>
    <tableColumn id="14760" xr3:uid="{D4F8EDBE-52D2-4011-A7CA-715F406E47FC}" name="Column14744"/>
    <tableColumn id="14761" xr3:uid="{D34EDF77-8228-4D5D-BF61-3B5A8B3906BF}" name="Column14745"/>
    <tableColumn id="14762" xr3:uid="{E3FCC4D8-9B62-4460-9B73-686F41B7B1B0}" name="Column14746"/>
    <tableColumn id="14763" xr3:uid="{15CCF4AA-B57F-4CF8-9100-9EE412EA3AD0}" name="Column14747"/>
    <tableColumn id="14764" xr3:uid="{1C753478-E5E7-4179-9F09-85E969AD3276}" name="Column14748"/>
    <tableColumn id="14765" xr3:uid="{1A01F2E8-1944-417E-8E75-472CD03A427E}" name="Column14749"/>
    <tableColumn id="14766" xr3:uid="{522E1D8D-20AD-46E4-84A9-E13F586A9DB8}" name="Column14750"/>
    <tableColumn id="14767" xr3:uid="{3005329F-6561-4166-82B0-0A35F9461003}" name="Column14751"/>
    <tableColumn id="14768" xr3:uid="{047CF0DE-BBBB-4A56-AE7E-C1A6B50CB534}" name="Column14752"/>
    <tableColumn id="14769" xr3:uid="{02D4D014-76AD-46E6-9F91-BA244EB19A61}" name="Column14753"/>
    <tableColumn id="14770" xr3:uid="{71DC46E8-FA31-4D7C-8786-103BB90AEB53}" name="Column14754"/>
    <tableColumn id="14771" xr3:uid="{07EA53C7-88C6-4C9E-8D3E-8A587E2EE478}" name="Column14755"/>
    <tableColumn id="14772" xr3:uid="{14087CED-AF10-4EA6-9831-9C7254D1C9EE}" name="Column14756"/>
    <tableColumn id="14773" xr3:uid="{0369B4B3-6B07-4B7C-B029-AD1706B6A94B}" name="Column14757"/>
    <tableColumn id="14774" xr3:uid="{F88E37AB-87E8-4300-BA26-7263D05381DF}" name="Column14758"/>
    <tableColumn id="14775" xr3:uid="{65FD3256-213C-4E88-8157-39DC3D896DAB}" name="Column14759"/>
    <tableColumn id="14776" xr3:uid="{965F7207-EBE2-4B85-918F-AB7E33D1E00A}" name="Column14760"/>
    <tableColumn id="14777" xr3:uid="{55635A74-9377-4D17-AF28-5708F781497B}" name="Column14761"/>
    <tableColumn id="14778" xr3:uid="{4876ECD8-C312-47A3-93D0-3B55EC05F99E}" name="Column14762"/>
    <tableColumn id="14779" xr3:uid="{71E95AC1-265B-4745-B0FE-1BF12218962F}" name="Column14763"/>
    <tableColumn id="14780" xr3:uid="{C908ECBA-9D47-46EF-B744-71A77C8BECFD}" name="Column14764"/>
    <tableColumn id="14781" xr3:uid="{A832BE41-0D69-464D-BC23-2425652463B9}" name="Column14765"/>
    <tableColumn id="14782" xr3:uid="{38E73CD0-20D4-47B8-8E3D-EC8566978695}" name="Column14766"/>
    <tableColumn id="14783" xr3:uid="{D4E37A39-1B0B-41B0-B8D7-486CD2465194}" name="Column14767"/>
    <tableColumn id="14784" xr3:uid="{64787884-9CF9-467D-BA0D-C0A2A4840E5A}" name="Column14768"/>
    <tableColumn id="14785" xr3:uid="{F9EEFD1F-DEC4-4C16-9498-BD950B94F208}" name="Column14769"/>
    <tableColumn id="14786" xr3:uid="{7CFA9142-9305-43D5-9ADB-8C5F5E37A322}" name="Column14770"/>
    <tableColumn id="14787" xr3:uid="{C97778A4-E0CF-4A3D-B694-44328ACDEFAF}" name="Column14771"/>
    <tableColumn id="14788" xr3:uid="{DAB60C1B-D4B6-4748-8170-964793F45DEF}" name="Column14772"/>
    <tableColumn id="14789" xr3:uid="{D32DD773-A1B2-4D30-A38E-DFF4A5C3E775}" name="Column14773"/>
    <tableColumn id="14790" xr3:uid="{7F4C6FB2-6EA0-4BEC-8750-BA6D74886F29}" name="Column14774"/>
    <tableColumn id="14791" xr3:uid="{DDABFC67-2D96-4E8E-A2E7-945DA91F6DAF}" name="Column14775"/>
    <tableColumn id="14792" xr3:uid="{6DAFACF0-6A2A-4F0D-BC6B-9EC467AB7F0D}" name="Column14776"/>
    <tableColumn id="14793" xr3:uid="{F8BDAD7B-73AE-4911-8868-DE8D00806B04}" name="Column14777"/>
    <tableColumn id="14794" xr3:uid="{46B3CAFB-1F2F-474B-B1D5-591A3276F9B9}" name="Column14778"/>
    <tableColumn id="14795" xr3:uid="{9DC3EE61-6F36-4487-B153-6AFD3646A0D7}" name="Column14779"/>
    <tableColumn id="14796" xr3:uid="{8081EE6F-E4C0-4638-A02B-20AC6EEC8A2C}" name="Column14780"/>
    <tableColumn id="14797" xr3:uid="{49160877-529A-4C91-B235-1851BB617874}" name="Column14781"/>
    <tableColumn id="14798" xr3:uid="{34A7FA1A-9CB4-41BC-86B2-1A90685C451E}" name="Column14782"/>
    <tableColumn id="14799" xr3:uid="{B64EEFBB-2231-4CD6-A001-69C1998756B5}" name="Column14783"/>
    <tableColumn id="14800" xr3:uid="{30A64A4C-09AE-4B7B-B9A0-C94661760298}" name="Column14784"/>
    <tableColumn id="14801" xr3:uid="{EFE09AF7-8E63-4E33-BD4D-64DD8917BB9D}" name="Column14785"/>
    <tableColumn id="14802" xr3:uid="{D1561977-9C4C-4487-BF06-8901FBBDC095}" name="Column14786"/>
    <tableColumn id="14803" xr3:uid="{64E24536-3E88-4F52-953F-977652B9BAB8}" name="Column14787"/>
    <tableColumn id="14804" xr3:uid="{41C3D522-3B3C-41AF-BC10-C82FC30C6647}" name="Column14788"/>
    <tableColumn id="14805" xr3:uid="{2D4F50B9-9870-4889-BE7B-22F0B4E7F98A}" name="Column14789"/>
    <tableColumn id="14806" xr3:uid="{8D0984D1-4C16-421E-AE7F-0F212335BDB3}" name="Column14790"/>
    <tableColumn id="14807" xr3:uid="{37E02B0F-5FE5-49A9-9067-2FD259F102F7}" name="Column14791"/>
    <tableColumn id="14808" xr3:uid="{0C1D977E-504E-448D-8D4B-ED776FCB8DAB}" name="Column14792"/>
    <tableColumn id="14809" xr3:uid="{FD9DCA94-0F2C-4B0F-B21D-C4A6CFAD4786}" name="Column14793"/>
    <tableColumn id="14810" xr3:uid="{324A1C42-F6B9-4CC1-82FD-C7085704FCA4}" name="Column14794"/>
    <tableColumn id="14811" xr3:uid="{C4ED3A9A-C84E-4243-A773-46BE14C03065}" name="Column14795"/>
    <tableColumn id="14812" xr3:uid="{0323CA3F-C963-4B83-AA21-3834FA0D065B}" name="Column14796"/>
    <tableColumn id="14813" xr3:uid="{2B4B00E0-3E63-4399-8395-B4287049FD96}" name="Column14797"/>
    <tableColumn id="14814" xr3:uid="{313B9541-46B7-47E4-9060-6A9C76A9A226}" name="Column14798"/>
    <tableColumn id="14815" xr3:uid="{2F0990E1-14C5-4175-836D-E80D3B03820E}" name="Column14799"/>
    <tableColumn id="14816" xr3:uid="{BBB27625-B5C5-42F7-B794-3B447E1938A3}" name="Column14800"/>
    <tableColumn id="14817" xr3:uid="{D89167F5-0930-4561-ACBD-48827F02B506}" name="Column14801"/>
    <tableColumn id="14818" xr3:uid="{A5AB34D7-7B3C-4A53-92CF-620840B22E67}" name="Column14802"/>
    <tableColumn id="14819" xr3:uid="{527C8AB6-879B-472D-ABDE-07997927146B}" name="Column14803"/>
    <tableColumn id="14820" xr3:uid="{4FFBD0FF-4EF3-4F9E-9310-311908F428A1}" name="Column14804"/>
    <tableColumn id="14821" xr3:uid="{B5B48387-E210-461D-BC36-784C564B74A9}" name="Column14805"/>
    <tableColumn id="14822" xr3:uid="{F70FD20A-2566-4BF5-865A-CF2299CFFB3D}" name="Column14806"/>
    <tableColumn id="14823" xr3:uid="{D78D3400-E024-4B05-90AA-69186BC20557}" name="Column14807"/>
    <tableColumn id="14824" xr3:uid="{3EC3BEDA-D567-4F93-8EB6-EF9BCC080F2A}" name="Column14808"/>
    <tableColumn id="14825" xr3:uid="{2300C803-17B2-48A1-84A1-E2FE9CF1FD34}" name="Column14809"/>
    <tableColumn id="14826" xr3:uid="{E4316193-FA65-4D84-881D-2B37637A0CB6}" name="Column14810"/>
    <tableColumn id="14827" xr3:uid="{A0702C27-AC48-473F-BB69-C20AE9024C1B}" name="Column14811"/>
    <tableColumn id="14828" xr3:uid="{BD2A0087-F662-46BE-BA3C-1FE6137ACA6A}" name="Column14812"/>
    <tableColumn id="14829" xr3:uid="{37F3DE90-2FDA-4E1F-BF8F-8E944046D7F0}" name="Column14813"/>
    <tableColumn id="14830" xr3:uid="{03976B3D-566C-4526-8542-FB1BC5E8FBF3}" name="Column14814"/>
    <tableColumn id="14831" xr3:uid="{1FDB2A49-DAA8-447F-A6EA-1A4A3595260B}" name="Column14815"/>
    <tableColumn id="14832" xr3:uid="{11895B01-A028-4BE4-AB6D-B8E955923D51}" name="Column14816"/>
    <tableColumn id="14833" xr3:uid="{75364262-9424-4520-BB67-8EC70FAD74DA}" name="Column14817"/>
    <tableColumn id="14834" xr3:uid="{74A8B63E-142A-410D-B259-644B61F69E94}" name="Column14818"/>
    <tableColumn id="14835" xr3:uid="{C131B01B-525F-4A9A-96E2-791B8A0A5968}" name="Column14819"/>
    <tableColumn id="14836" xr3:uid="{B2DEA56D-EEEE-4AD4-9790-0B2894702B45}" name="Column14820"/>
    <tableColumn id="14837" xr3:uid="{5BE9E6BE-8EF8-4EB4-B47A-6F9005C1DBD6}" name="Column14821"/>
    <tableColumn id="14838" xr3:uid="{CFC114EE-7DB6-4EAA-A377-65171EBD3978}" name="Column14822"/>
    <tableColumn id="14839" xr3:uid="{41432D3B-C622-47CA-8E00-B432C22BAF0A}" name="Column14823"/>
    <tableColumn id="14840" xr3:uid="{1013E7CA-9D4E-4078-829C-BA57A8F1F659}" name="Column14824"/>
    <tableColumn id="14841" xr3:uid="{421BD2C2-004D-4C1B-825D-FAD86AD11812}" name="Column14825"/>
    <tableColumn id="14842" xr3:uid="{47E37A5E-DA52-4FCD-B66C-C4D874C4BA1A}" name="Column14826"/>
    <tableColumn id="14843" xr3:uid="{C605B0D9-5CA4-4A11-A981-1ED294CA51C1}" name="Column14827"/>
    <tableColumn id="14844" xr3:uid="{07F8F3F4-0222-4C97-8AEA-F7ACCDC670BA}" name="Column14828"/>
    <tableColumn id="14845" xr3:uid="{896DD4A5-5DAF-4A03-A99C-A6AE6376BB0A}" name="Column14829"/>
    <tableColumn id="14846" xr3:uid="{563F6C2A-AB95-4516-9A94-521A3758FC81}" name="Column14830"/>
    <tableColumn id="14847" xr3:uid="{AF81259D-C15D-4664-AD32-B1D2556B47B6}" name="Column14831"/>
    <tableColumn id="14848" xr3:uid="{B6AE24FF-E9B4-4C5A-8FFD-D8DB025794F4}" name="Column14832"/>
    <tableColumn id="14849" xr3:uid="{18986726-6667-4757-9E01-F95D4CADC528}" name="Column14833"/>
    <tableColumn id="14850" xr3:uid="{D04524E1-BC05-49E1-B6E7-3B5389975C69}" name="Column14834"/>
    <tableColumn id="14851" xr3:uid="{6E86DAE2-2BE6-48FB-A4A7-1267822ACB37}" name="Column14835"/>
    <tableColumn id="14852" xr3:uid="{0867F66E-E61E-4845-A54A-841033326935}" name="Column14836"/>
    <tableColumn id="14853" xr3:uid="{6163C028-16D8-4EEB-B83D-892476CAAAFC}" name="Column14837"/>
    <tableColumn id="14854" xr3:uid="{932BDCE2-EE67-4CFB-ABEF-00A9594EB078}" name="Column14838"/>
    <tableColumn id="14855" xr3:uid="{1AF09BA0-8850-4861-8B7D-D3E40908D983}" name="Column14839"/>
    <tableColumn id="14856" xr3:uid="{024A63BD-5CC0-4869-AF5E-94325535463E}" name="Column14840"/>
    <tableColumn id="14857" xr3:uid="{04AEB603-F2CB-4772-9AF2-003F21688E60}" name="Column14841"/>
    <tableColumn id="14858" xr3:uid="{91F2EE42-8BC0-4939-89A3-8D7B3CD6C953}" name="Column14842"/>
    <tableColumn id="14859" xr3:uid="{FC0FBF8D-454D-43B0-B0AC-6DB03724A9A0}" name="Column14843"/>
    <tableColumn id="14860" xr3:uid="{C7558A8F-798E-4476-B3CB-73F3069963BA}" name="Column14844"/>
    <tableColumn id="14861" xr3:uid="{449B3ABF-06F9-4364-91B5-361D861509AB}" name="Column14845"/>
    <tableColumn id="14862" xr3:uid="{CF138A88-7D4A-4428-A6B3-9552007ED638}" name="Column14846"/>
    <tableColumn id="14863" xr3:uid="{7111F163-5FF6-4CB7-A1FC-144F4603C7B6}" name="Column14847"/>
    <tableColumn id="14864" xr3:uid="{F62C6779-2801-4AE9-A5B3-D1C29C18F1C0}" name="Column14848"/>
    <tableColumn id="14865" xr3:uid="{DACF5009-A340-413C-BBCE-0BF4DC30A402}" name="Column14849"/>
    <tableColumn id="14866" xr3:uid="{56143CEB-F842-42A4-B83F-2D9490DA319A}" name="Column14850"/>
    <tableColumn id="14867" xr3:uid="{A95700F9-C69C-4481-94EF-339F1FEB958D}" name="Column14851"/>
    <tableColumn id="14868" xr3:uid="{98894A1B-558F-4A0D-8948-875A0318586D}" name="Column14852"/>
    <tableColumn id="14869" xr3:uid="{1D9EDCB5-D085-46E5-A07F-368506E6CF42}" name="Column14853"/>
    <tableColumn id="14870" xr3:uid="{B77E490C-B352-40AD-AF0D-0E63AD43D6D1}" name="Column14854"/>
    <tableColumn id="14871" xr3:uid="{6661DDB5-632C-4EA7-A5CA-4EEA8253C853}" name="Column14855"/>
    <tableColumn id="14872" xr3:uid="{38428095-DF30-4084-ACB3-ACA79D203337}" name="Column14856"/>
    <tableColumn id="14873" xr3:uid="{2FAB0704-6732-4A79-AFE8-FDD4F42BCF95}" name="Column14857"/>
    <tableColumn id="14874" xr3:uid="{86BA1F78-6E4F-4BFF-AC50-676E4639C795}" name="Column14858"/>
    <tableColumn id="14875" xr3:uid="{BDFF151D-C6BC-42B1-A2B9-05E12F7F76B1}" name="Column14859"/>
    <tableColumn id="14876" xr3:uid="{125D5452-FAD3-4853-8BD8-A430A6A1E951}" name="Column14860"/>
    <tableColumn id="14877" xr3:uid="{383E459A-5F3E-47A5-B73C-70CB99851EC9}" name="Column14861"/>
    <tableColumn id="14878" xr3:uid="{56554BFC-09A6-4749-9879-F246F9D06A89}" name="Column14862"/>
    <tableColumn id="14879" xr3:uid="{32DA5CAB-23F6-4F90-9694-BF35235C14FF}" name="Column14863"/>
    <tableColumn id="14880" xr3:uid="{E5D59F39-1FDD-4486-9818-9D3402E39F8C}" name="Column14864"/>
    <tableColumn id="14881" xr3:uid="{CA7D6D7B-4BA5-4401-8BA2-442B9C3AFECF}" name="Column14865"/>
    <tableColumn id="14882" xr3:uid="{EC15B659-13EC-4B0A-A92C-0C9DBC10EBE3}" name="Column14866"/>
    <tableColumn id="14883" xr3:uid="{E66F94DD-C018-4EDA-A811-24317AFD0E29}" name="Column14867"/>
    <tableColumn id="14884" xr3:uid="{B701FDD1-E783-4041-BDFB-45F835ABEDA7}" name="Column14868"/>
    <tableColumn id="14885" xr3:uid="{5AB6176F-4E77-44BE-A510-C2D836B128A4}" name="Column14869"/>
    <tableColumn id="14886" xr3:uid="{40592DB6-B66A-4F93-AA12-65955D69EDCB}" name="Column14870"/>
    <tableColumn id="14887" xr3:uid="{864264F8-22F1-45EB-82C4-93B8A961524A}" name="Column14871"/>
    <tableColumn id="14888" xr3:uid="{9E9650B5-05BB-4822-B9EC-BD3A24B11E89}" name="Column14872"/>
    <tableColumn id="14889" xr3:uid="{92A6974A-9130-49C8-AD22-202C2B429E9A}" name="Column14873"/>
    <tableColumn id="14890" xr3:uid="{D126A246-0F9F-4FAF-8FBE-6EFAFEFE7AC7}" name="Column14874"/>
    <tableColumn id="14891" xr3:uid="{1A5FA1F1-A1D6-454C-BDAF-75C41D8145AC}" name="Column14875"/>
    <tableColumn id="14892" xr3:uid="{27EBE8D8-CD39-4C17-9509-25C0F8D53AA9}" name="Column14876"/>
    <tableColumn id="14893" xr3:uid="{F2D271B8-11AB-4C33-83DB-14599B62BC3E}" name="Column14877"/>
    <tableColumn id="14894" xr3:uid="{75A28D97-48D8-4603-AC87-D12183DE4438}" name="Column14878"/>
    <tableColumn id="14895" xr3:uid="{BE70E505-277C-4DA1-9EA6-B1F2FCB8163F}" name="Column14879"/>
    <tableColumn id="14896" xr3:uid="{17A249AF-2DFF-4E9B-B543-2AE006A2BF05}" name="Column14880"/>
    <tableColumn id="14897" xr3:uid="{C3BAFF1E-51D3-4070-A657-560D0ED8197C}" name="Column14881"/>
    <tableColumn id="14898" xr3:uid="{0B0EA465-F41A-49FD-B1E6-21FA26B2F43B}" name="Column14882"/>
    <tableColumn id="14899" xr3:uid="{35E0D6D6-FD87-4643-BA05-D85557D9433E}" name="Column14883"/>
    <tableColumn id="14900" xr3:uid="{9061C2BF-30FA-489D-B013-645DB5FE222A}" name="Column14884"/>
    <tableColumn id="14901" xr3:uid="{EC21BFEE-F882-4D35-84CF-72523D3EB271}" name="Column14885"/>
    <tableColumn id="14902" xr3:uid="{FDF6C9AF-B65A-496B-9B08-193600DC9EB5}" name="Column14886"/>
    <tableColumn id="14903" xr3:uid="{16C74F1E-CE2F-42FA-8C1A-F8B1A960732E}" name="Column14887"/>
    <tableColumn id="14904" xr3:uid="{E355EEE8-EBB7-4C26-BFEC-6EA4BF1E4143}" name="Column14888"/>
    <tableColumn id="14905" xr3:uid="{5CCDFE7A-187C-49FF-9363-6FE5749D15D4}" name="Column14889"/>
    <tableColumn id="14906" xr3:uid="{D95451E5-62BC-4AAF-8AE8-0F57B2388829}" name="Column14890"/>
    <tableColumn id="14907" xr3:uid="{3CB96F32-B67B-42DC-88BB-98C0BAA3CE44}" name="Column14891"/>
    <tableColumn id="14908" xr3:uid="{7E5936D9-1212-4C2E-B295-61BC3FD6FE15}" name="Column14892"/>
    <tableColumn id="14909" xr3:uid="{F3AF31F6-4BF9-403F-BDF1-FA967C3B18AC}" name="Column14893"/>
    <tableColumn id="14910" xr3:uid="{C7C4696C-2E48-4090-93CA-172621C88A6E}" name="Column14894"/>
    <tableColumn id="14911" xr3:uid="{E78BC158-5F4C-4EEC-9030-E392045659EB}" name="Column14895"/>
    <tableColumn id="14912" xr3:uid="{0EF5C0E0-638D-476B-AC68-9799C908DAE7}" name="Column14896"/>
    <tableColumn id="14913" xr3:uid="{75C94D3D-98EE-4170-98DE-485E5268AB74}" name="Column14897"/>
    <tableColumn id="14914" xr3:uid="{48AB3263-7941-4643-949F-834B6A5EA697}" name="Column14898"/>
    <tableColumn id="14915" xr3:uid="{50D8C411-70FA-422A-9A36-B98A95EDB021}" name="Column14899"/>
    <tableColumn id="14916" xr3:uid="{0CE31268-4E94-4D90-98F5-EE6FBC51E7C2}" name="Column14900"/>
    <tableColumn id="14917" xr3:uid="{631E24BE-EC49-4675-9168-5B717C9A4FE3}" name="Column14901"/>
    <tableColumn id="14918" xr3:uid="{7CB8E061-D6BD-4814-9614-8F132AEDA9D7}" name="Column14902"/>
    <tableColumn id="14919" xr3:uid="{28AEE929-04AE-46C4-B8BB-E7B028529189}" name="Column14903"/>
    <tableColumn id="14920" xr3:uid="{11B28F49-D3A0-41FF-9790-6F2841EF82B4}" name="Column14904"/>
    <tableColumn id="14921" xr3:uid="{4FBEF6EA-F128-40D5-BEA9-8AA38FB958C9}" name="Column14905"/>
    <tableColumn id="14922" xr3:uid="{0235CD52-E748-4CAD-8A08-B9EED2EBDF14}" name="Column14906"/>
    <tableColumn id="14923" xr3:uid="{936B32B6-2C22-4D2A-B8DD-66BF547023B3}" name="Column14907"/>
    <tableColumn id="14924" xr3:uid="{641B7039-951B-4FAA-A2BC-18468B4F6ABD}" name="Column14908"/>
    <tableColumn id="14925" xr3:uid="{C62ACC40-5249-4F5D-ADE2-85ED50C98276}" name="Column14909"/>
    <tableColumn id="14926" xr3:uid="{B3D7CF1B-4BB1-4F81-AB72-85EF7EAC0E79}" name="Column14910"/>
    <tableColumn id="14927" xr3:uid="{10526D40-9C65-43B9-9F92-1880A7D8A64C}" name="Column14911"/>
    <tableColumn id="14928" xr3:uid="{6B8F4DEF-A273-408F-B4DE-DBF5A152F22B}" name="Column14912"/>
    <tableColumn id="14929" xr3:uid="{5B84C739-9E8D-4160-924F-E74AB677DE3F}" name="Column14913"/>
    <tableColumn id="14930" xr3:uid="{A0E5E50C-2953-424C-8165-6D1A01051687}" name="Column14914"/>
    <tableColumn id="14931" xr3:uid="{7179C181-70E9-4AB5-AF8B-601BC57A333A}" name="Column14915"/>
    <tableColumn id="14932" xr3:uid="{C4C37AEF-C0E3-4A55-ABD2-1F0AA2EDC897}" name="Column14916"/>
    <tableColumn id="14933" xr3:uid="{2EAA78F7-D111-4F39-97C7-EFA49D830EDC}" name="Column14917"/>
    <tableColumn id="14934" xr3:uid="{D0F5ECEA-6304-4B4D-8561-6EF94B581DD0}" name="Column14918"/>
    <tableColumn id="14935" xr3:uid="{D22BAFF1-E08C-4A59-84B6-75C636F78EEA}" name="Column14919"/>
    <tableColumn id="14936" xr3:uid="{0399DBC7-A2E3-4F95-BCDC-08AC233C1C2B}" name="Column14920"/>
    <tableColumn id="14937" xr3:uid="{37710F83-A294-423F-884B-5F0422CE74DE}" name="Column14921"/>
    <tableColumn id="14938" xr3:uid="{267717A2-C17F-485F-AEE4-25CCABE48B2C}" name="Column14922"/>
    <tableColumn id="14939" xr3:uid="{7E2E8A22-F5D2-4B05-895D-9C384D60A4A0}" name="Column14923"/>
    <tableColumn id="14940" xr3:uid="{C6559F4D-02A6-42BD-8B6A-D4E2E3251E41}" name="Column14924"/>
    <tableColumn id="14941" xr3:uid="{927BF2AF-A30E-44CE-ADFD-202505894F61}" name="Column14925"/>
    <tableColumn id="14942" xr3:uid="{78857790-A2AD-4DEE-A1D4-B7277AFF5F26}" name="Column14926"/>
    <tableColumn id="14943" xr3:uid="{47183B40-E2EA-49B0-8272-7DEE3A709F65}" name="Column14927"/>
    <tableColumn id="14944" xr3:uid="{75B13B14-8CD5-4562-B5D6-C1A490D9DC67}" name="Column14928"/>
    <tableColumn id="14945" xr3:uid="{67FC2AE0-C7C4-42AB-A557-D46D981BF89B}" name="Column14929"/>
    <tableColumn id="14946" xr3:uid="{0268160D-D52F-416B-994D-76A934F17585}" name="Column14930"/>
    <tableColumn id="14947" xr3:uid="{8B94ACB8-DF47-42AC-B242-2116B70968A3}" name="Column14931"/>
    <tableColumn id="14948" xr3:uid="{79276CEB-FE01-4A27-BBCE-EE8C00CD0AE9}" name="Column14932"/>
    <tableColumn id="14949" xr3:uid="{2CE8ED28-3E58-4DA1-B8FE-627B5E8E3FCE}" name="Column14933"/>
    <tableColumn id="14950" xr3:uid="{4793499D-E2A4-4854-B658-9410936B6E1F}" name="Column14934"/>
    <tableColumn id="14951" xr3:uid="{540B3725-B042-41B9-8AED-3A3F62B4A85B}" name="Column14935"/>
    <tableColumn id="14952" xr3:uid="{BB246FC9-DDB5-4DC8-80DD-3C786BFBA476}" name="Column14936"/>
    <tableColumn id="14953" xr3:uid="{F0E8DB44-C901-4B36-9D1B-DA6F3DADC8AF}" name="Column14937"/>
    <tableColumn id="14954" xr3:uid="{6D791BC0-5802-42A4-92C6-655F8468B337}" name="Column14938"/>
    <tableColumn id="14955" xr3:uid="{560B2F76-E9F1-46D4-BE06-D470B0CBE26D}" name="Column14939"/>
    <tableColumn id="14956" xr3:uid="{40EFD079-BD8A-4214-A9F3-B3FF85920358}" name="Column14940"/>
    <tableColumn id="14957" xr3:uid="{6CBA38F7-C070-4213-AD41-DCF67A8797AF}" name="Column14941"/>
    <tableColumn id="14958" xr3:uid="{1A5F0AB9-D184-4A93-B2CB-6460BA07E1D2}" name="Column14942"/>
    <tableColumn id="14959" xr3:uid="{E848858E-5E9D-43E3-B10D-907AD52D1D9D}" name="Column14943"/>
    <tableColumn id="14960" xr3:uid="{5C219A5E-F2F4-4B9F-B855-4F7E8119C64D}" name="Column14944"/>
    <tableColumn id="14961" xr3:uid="{C3E0F51C-91AA-4973-B8C3-BD0CB2CA6426}" name="Column14945"/>
    <tableColumn id="14962" xr3:uid="{5F53D9E2-C95A-4F94-9BA0-A8ED1399086B}" name="Column14946"/>
    <tableColumn id="14963" xr3:uid="{5FF07521-4B5A-4190-94E6-93A45769FDC8}" name="Column14947"/>
    <tableColumn id="14964" xr3:uid="{4F8D4951-A07B-4C7E-B7EF-F3F43E37B942}" name="Column14948"/>
    <tableColumn id="14965" xr3:uid="{3BB87183-5E2A-49AF-BEEA-FE242CCEE91F}" name="Column14949"/>
    <tableColumn id="14966" xr3:uid="{30D27A20-470D-43AF-A434-5463E683A1B0}" name="Column14950"/>
    <tableColumn id="14967" xr3:uid="{434618ED-FB15-4F64-ACE8-1FE57855159A}" name="Column14951"/>
    <tableColumn id="14968" xr3:uid="{0CBEEE7B-06E9-4900-9B70-D046225685F6}" name="Column14952"/>
    <tableColumn id="14969" xr3:uid="{95D17581-E910-4899-9152-7E9E5DE4EA91}" name="Column14953"/>
    <tableColumn id="14970" xr3:uid="{F0FB340C-2674-44E3-A35D-78CBE13BD6C8}" name="Column14954"/>
    <tableColumn id="14971" xr3:uid="{F512F77C-EFD7-46A4-B092-4154C8BE40DE}" name="Column14955"/>
    <tableColumn id="14972" xr3:uid="{FE55BD36-D1CC-4F11-BD58-CD7009D2341F}" name="Column14956"/>
    <tableColumn id="14973" xr3:uid="{B0725BC0-04FD-44ED-98D0-E43990EBA2C5}" name="Column14957"/>
    <tableColumn id="14974" xr3:uid="{E0844DA9-1CA7-4317-9854-7CC0B3F59602}" name="Column14958"/>
    <tableColumn id="14975" xr3:uid="{B27365C6-39DA-4063-9CE5-831CB9C7FFBC}" name="Column14959"/>
    <tableColumn id="14976" xr3:uid="{1F04B437-7AE5-488E-8E5B-41623CDB8F8B}" name="Column14960"/>
    <tableColumn id="14977" xr3:uid="{4D62BD02-26F0-4511-A02B-B3CBECEB3AD6}" name="Column14961"/>
    <tableColumn id="14978" xr3:uid="{CCA0144F-35A6-458A-8F77-F3B9F199CCD3}" name="Column14962"/>
    <tableColumn id="14979" xr3:uid="{306615BB-9162-43BB-9C53-3FFC6EA5EF4C}" name="Column14963"/>
    <tableColumn id="14980" xr3:uid="{564BAD85-B0E5-416F-B8C9-AD79A048C1CB}" name="Column14964"/>
    <tableColumn id="14981" xr3:uid="{CFC1864E-B606-4F57-ADBA-B543E779F991}" name="Column14965"/>
    <tableColumn id="14982" xr3:uid="{5B447C47-B21A-4004-AE56-A1035D002ADE}" name="Column14966"/>
    <tableColumn id="14983" xr3:uid="{147B0E54-700A-4E7A-A1C7-02C867E97ECE}" name="Column14967"/>
    <tableColumn id="14984" xr3:uid="{17394D5A-5CDC-4C14-B16B-2846768F09F0}" name="Column14968"/>
    <tableColumn id="14985" xr3:uid="{24E78F39-D48B-49BC-AF64-BF34A95325EA}" name="Column14969"/>
    <tableColumn id="14986" xr3:uid="{8FAFC86B-567F-426B-968C-965EAF132292}" name="Column14970"/>
    <tableColumn id="14987" xr3:uid="{6F8DC29B-EB29-4DBB-A74A-B418D8EF56FE}" name="Column14971"/>
    <tableColumn id="14988" xr3:uid="{638F4E6B-677B-4EC2-B7B3-71B338B7ECAC}" name="Column14972"/>
    <tableColumn id="14989" xr3:uid="{9A3A3671-C6BC-4070-8D65-6D4DEB6F3012}" name="Column14973"/>
    <tableColumn id="14990" xr3:uid="{B2685C46-D8F8-42AD-959E-59B75D5F5F5B}" name="Column14974"/>
    <tableColumn id="14991" xr3:uid="{2338CF3D-C89C-4FB6-9018-5572B807E6BE}" name="Column14975"/>
    <tableColumn id="14992" xr3:uid="{CC638B76-F7FB-42C5-9878-EF82E44A8F0F}" name="Column14976"/>
    <tableColumn id="14993" xr3:uid="{F7DDE71B-EC15-4B9B-B659-14990973486D}" name="Column14977"/>
    <tableColumn id="14994" xr3:uid="{DA4EFC46-B6A3-409B-A760-319178DBC0A4}" name="Column14978"/>
    <tableColumn id="14995" xr3:uid="{24182E3F-D0B7-4871-9194-904858DBFD8D}" name="Column14979"/>
    <tableColumn id="14996" xr3:uid="{2AFE229F-3A17-4F9E-8B9B-0DC2993B7010}" name="Column14980"/>
    <tableColumn id="14997" xr3:uid="{66FC353B-7960-458F-9263-36DB75ED928B}" name="Column14981"/>
    <tableColumn id="14998" xr3:uid="{438767B3-FC6A-4A00-95F9-20A1BD5D142D}" name="Column14982"/>
    <tableColumn id="14999" xr3:uid="{5837ABEC-D698-4616-A03E-7D1F09207446}" name="Column14983"/>
    <tableColumn id="15000" xr3:uid="{C66D6480-1182-446D-8212-916C02F0460A}" name="Column14984"/>
    <tableColumn id="15001" xr3:uid="{6BB25A73-D28F-4320-A9BD-6C55B2628599}" name="Column14985"/>
    <tableColumn id="15002" xr3:uid="{FA987DA3-D173-4E9D-88B7-E06D2A260657}" name="Column14986"/>
    <tableColumn id="15003" xr3:uid="{9F4DDB8D-11E3-412F-9DED-5F555A4B5E9F}" name="Column14987"/>
    <tableColumn id="15004" xr3:uid="{87892402-B968-41E6-B44D-3DDC1CFAD4DA}" name="Column14988"/>
    <tableColumn id="15005" xr3:uid="{8BA7CB10-CA38-45E4-9762-434AB60BA897}" name="Column14989"/>
    <tableColumn id="15006" xr3:uid="{A009BB38-2DF3-4F34-A244-473D648FAB81}" name="Column14990"/>
    <tableColumn id="15007" xr3:uid="{30111EA0-3E14-4C13-A2A3-8518876BA793}" name="Column14991"/>
    <tableColumn id="15008" xr3:uid="{2560E232-1568-49D2-A72A-8F810F85927C}" name="Column14992"/>
    <tableColumn id="15009" xr3:uid="{5CFE6533-6389-435A-9B20-70881118818F}" name="Column14993"/>
    <tableColumn id="15010" xr3:uid="{FC62251C-F5B9-4325-AADA-0B0514E8F95A}" name="Column14994"/>
    <tableColumn id="15011" xr3:uid="{B1BDFFCC-DD5C-45CE-BF5F-A87A9AB297AE}" name="Column14995"/>
    <tableColumn id="15012" xr3:uid="{65B198C0-B680-46DA-8749-9D9BA46CFF68}" name="Column14996"/>
    <tableColumn id="15013" xr3:uid="{CF6A209F-9F63-406D-BB40-915B92F630CF}" name="Column14997"/>
    <tableColumn id="15014" xr3:uid="{D5F5EADA-5EAA-4146-A57E-5B7DAE58F65D}" name="Column14998"/>
    <tableColumn id="15015" xr3:uid="{023FA20C-A92D-4DD7-8DB7-A7F9CDFAC0E9}" name="Column14999"/>
    <tableColumn id="15016" xr3:uid="{B2198D2B-43F2-4D60-A1E1-0923523D47C4}" name="Column15000"/>
    <tableColumn id="15017" xr3:uid="{0F94217A-42D6-4270-BF45-88D2AF7112DD}" name="Column15001"/>
    <tableColumn id="15018" xr3:uid="{C5FD4E0A-C5A9-4BEB-857C-9F55AD2439D2}" name="Column15002"/>
    <tableColumn id="15019" xr3:uid="{A6936E2C-3AC2-4063-ABD3-47525D3C613B}" name="Column15003"/>
    <tableColumn id="15020" xr3:uid="{73C0BBCC-B9B8-4AAF-B3C4-93884C203DF8}" name="Column15004"/>
    <tableColumn id="15021" xr3:uid="{76E7462C-D9EC-46E2-8497-136DBDD4CF68}" name="Column15005"/>
    <tableColumn id="15022" xr3:uid="{91182753-FF4F-4B0C-8AB2-219415E1F80A}" name="Column15006"/>
    <tableColumn id="15023" xr3:uid="{20E5512B-BD68-4DD1-A209-6D370C14B16F}" name="Column15007"/>
    <tableColumn id="15024" xr3:uid="{72408C55-3841-4E91-9255-51CFA49CEF75}" name="Column15008"/>
    <tableColumn id="15025" xr3:uid="{9F3128FD-9BF8-4595-9EB6-5DA3C01483C9}" name="Column15009"/>
    <tableColumn id="15026" xr3:uid="{FFB0FE09-0933-41F2-809E-B0981D7ABDAD}" name="Column15010"/>
    <tableColumn id="15027" xr3:uid="{5A23E2BD-DB4E-43A5-9A76-F1E373D5D461}" name="Column15011"/>
    <tableColumn id="15028" xr3:uid="{08EDF444-394D-44D9-82CD-B0CC4C2D5F2D}" name="Column15012"/>
    <tableColumn id="15029" xr3:uid="{ABED828A-9FBB-4FCA-984F-A7539BEF3CAA}" name="Column15013"/>
    <tableColumn id="15030" xr3:uid="{7F12326F-EA89-4B84-B736-664CDD57700C}" name="Column15014"/>
    <tableColumn id="15031" xr3:uid="{E2CD618E-6CD7-4CAF-B321-E9DEAAA80F82}" name="Column15015"/>
    <tableColumn id="15032" xr3:uid="{2E39820E-9150-44B6-89C9-878A30C379AB}" name="Column15016"/>
    <tableColumn id="15033" xr3:uid="{5AC0A6BF-98D4-41E6-AB27-3DBEA2F063A1}" name="Column15017"/>
    <tableColumn id="15034" xr3:uid="{74E4BCC6-A361-4E66-841C-63731624D6BA}" name="Column15018"/>
    <tableColumn id="15035" xr3:uid="{16A08EFB-CD11-4718-8050-6DB3D172F1E7}" name="Column15019"/>
    <tableColumn id="15036" xr3:uid="{A4147025-E37E-4DDD-A51B-BAA560D1CF63}" name="Column15020"/>
    <tableColumn id="15037" xr3:uid="{F4BFC7A8-D7D5-42D7-99D1-43104A4944AA}" name="Column15021"/>
    <tableColumn id="15038" xr3:uid="{CE659893-B803-4F0D-9598-79ABF23CFE61}" name="Column15022"/>
    <tableColumn id="15039" xr3:uid="{8C15BB69-8798-45B3-9E8E-3EFB1F91218D}" name="Column15023"/>
    <tableColumn id="15040" xr3:uid="{4E46307C-D3D7-4CBA-BAE3-FBD9192C7202}" name="Column15024"/>
    <tableColumn id="15041" xr3:uid="{A5A69B82-CE30-4873-9015-BD3E95FC1296}" name="Column15025"/>
    <tableColumn id="15042" xr3:uid="{B6AFF5E8-7B11-4F42-9CC6-0D6B5CA46987}" name="Column15026"/>
    <tableColumn id="15043" xr3:uid="{25CE983F-F416-476E-AB2B-2318011DD851}" name="Column15027"/>
    <tableColumn id="15044" xr3:uid="{F540294E-E7A3-451B-A227-8274787C6F5B}" name="Column15028"/>
    <tableColumn id="15045" xr3:uid="{34109656-5618-4FD1-AF29-A3D473F2DF64}" name="Column15029"/>
    <tableColumn id="15046" xr3:uid="{FED7E76F-C1CE-436F-A3E5-4A56C9D545EE}" name="Column15030"/>
    <tableColumn id="15047" xr3:uid="{E5CD75D1-C924-4C2A-A9F5-EC6AFCA7CA0F}" name="Column15031"/>
    <tableColumn id="15048" xr3:uid="{F3D73390-1EBB-4570-BACE-886C564205A3}" name="Column15032"/>
    <tableColumn id="15049" xr3:uid="{EB1FA9B5-6991-4BE7-8C4A-E7C818A81BB8}" name="Column15033"/>
    <tableColumn id="15050" xr3:uid="{98902618-053B-4F2C-B588-DD8E032C07C8}" name="Column15034"/>
    <tableColumn id="15051" xr3:uid="{E2B1AAB3-A24E-4810-A493-EE10DD8F11EC}" name="Column15035"/>
    <tableColumn id="15052" xr3:uid="{9A48224C-8DEA-4409-8029-8A3124980AA5}" name="Column15036"/>
    <tableColumn id="15053" xr3:uid="{7DC4CCAD-6C3D-49AC-B105-A1CE295F47BC}" name="Column15037"/>
    <tableColumn id="15054" xr3:uid="{4BB19B4C-1AB0-4E58-BC7D-83D6C8F87B51}" name="Column15038"/>
    <tableColumn id="15055" xr3:uid="{15E36A18-D0C2-4B09-A5F0-AD4B035CBEC6}" name="Column15039"/>
    <tableColumn id="15056" xr3:uid="{2F58AA06-7594-4DA3-AE78-DE9EDD7E2C9A}" name="Column15040"/>
    <tableColumn id="15057" xr3:uid="{ED4169DD-2540-4326-8220-5F259A4D7817}" name="Column15041"/>
    <tableColumn id="15058" xr3:uid="{DAFDD714-EEE2-443F-B8B3-BF2C6723C0B1}" name="Column15042"/>
    <tableColumn id="15059" xr3:uid="{8DE947F7-FD5A-4C9B-852E-292AC89E7C7E}" name="Column15043"/>
    <tableColumn id="15060" xr3:uid="{7669EED1-A7B1-43B6-8C4C-38C013291A22}" name="Column15044"/>
    <tableColumn id="15061" xr3:uid="{9CF751B5-EDBB-4574-A609-A31D8B0C06B2}" name="Column15045"/>
    <tableColumn id="15062" xr3:uid="{98C56B84-9DF9-4885-9F63-E7D0DAADBC1D}" name="Column15046"/>
    <tableColumn id="15063" xr3:uid="{CA134812-FF96-4A86-8DF1-FF4DB836B3DD}" name="Column15047"/>
    <tableColumn id="15064" xr3:uid="{AC8C00CC-70B8-478B-AA14-94190FA62FF5}" name="Column15048"/>
    <tableColumn id="15065" xr3:uid="{8A1A7B7B-739C-42BB-8A04-04CA4838A81C}" name="Column15049"/>
    <tableColumn id="15066" xr3:uid="{7953FC25-283C-4A4D-8646-968EC3F2C05B}" name="Column15050"/>
    <tableColumn id="15067" xr3:uid="{85B6BDB4-138F-40F7-BE88-EEF3AFAC7426}" name="Column15051"/>
    <tableColumn id="15068" xr3:uid="{9B6A035D-E1AA-499B-B582-70EFC25D3F1C}" name="Column15052"/>
    <tableColumn id="15069" xr3:uid="{041A8EEA-A8E5-4947-92DA-DBDB41641486}" name="Column15053"/>
    <tableColumn id="15070" xr3:uid="{F07483FF-3D16-4F07-A015-A974273C4881}" name="Column15054"/>
    <tableColumn id="15071" xr3:uid="{897CE744-DEA5-4F28-9860-2FD987DAD033}" name="Column15055"/>
    <tableColumn id="15072" xr3:uid="{029EFB76-4A91-4667-BC4E-AE3C44525E63}" name="Column15056"/>
    <tableColumn id="15073" xr3:uid="{FDD0EA07-1290-4060-BB27-29DE92498D79}" name="Column15057"/>
    <tableColumn id="15074" xr3:uid="{0F5DD1A2-067E-4AB0-BF72-DDF47F31B9BE}" name="Column15058"/>
    <tableColumn id="15075" xr3:uid="{7CFF0AFA-A84B-42D9-A740-96639E85D5EA}" name="Column15059"/>
    <tableColumn id="15076" xr3:uid="{1B615746-5A2D-42DE-8DD3-5E432CF46A3B}" name="Column15060"/>
    <tableColumn id="15077" xr3:uid="{5509EEB3-154B-4B08-8F12-E250B3C2B847}" name="Column15061"/>
    <tableColumn id="15078" xr3:uid="{C6B8298F-E8E3-48BE-BFD3-E24B5446085E}" name="Column15062"/>
    <tableColumn id="15079" xr3:uid="{609549F3-ED72-4AAE-BB8C-31E2C712C60B}" name="Column15063"/>
    <tableColumn id="15080" xr3:uid="{8B5C0CDB-CB25-4421-9A8D-893B90A51A68}" name="Column15064"/>
    <tableColumn id="15081" xr3:uid="{96E85A43-E997-45EB-8572-2922B19F7116}" name="Column15065"/>
    <tableColumn id="15082" xr3:uid="{21788639-226F-4923-ADB6-60AF70E6FBBB}" name="Column15066"/>
    <tableColumn id="15083" xr3:uid="{6D439CC8-059E-4FD2-A1D3-1DC784E4A730}" name="Column15067"/>
    <tableColumn id="15084" xr3:uid="{E03DEDDE-0B0B-4A2A-8626-DFE994207032}" name="Column15068"/>
    <tableColumn id="15085" xr3:uid="{B1F586BA-A558-4553-8A99-361F4CA6B078}" name="Column15069"/>
    <tableColumn id="15086" xr3:uid="{4CB178E3-F8D2-4211-8B6D-2F708A6EC39F}" name="Column15070"/>
    <tableColumn id="15087" xr3:uid="{E572F6B0-602C-4382-9F9A-E8D9473CD122}" name="Column15071"/>
    <tableColumn id="15088" xr3:uid="{D29A9E73-1E98-4F0B-982B-14B42E4B53FF}" name="Column15072"/>
    <tableColumn id="15089" xr3:uid="{18C21607-F151-47B4-9981-24FE280BEEBA}" name="Column15073"/>
    <tableColumn id="15090" xr3:uid="{07541B97-C94B-4768-A278-F3DC7190D4F8}" name="Column15074"/>
    <tableColumn id="15091" xr3:uid="{ECD856EF-8018-4377-A7E1-481FD94A61C8}" name="Column15075"/>
    <tableColumn id="15092" xr3:uid="{89BCF180-5AC6-452D-BB46-4FAAA890FD9F}" name="Column15076"/>
    <tableColumn id="15093" xr3:uid="{30E3CB3A-4199-41A5-B320-33CED10A9CFE}" name="Column15077"/>
    <tableColumn id="15094" xr3:uid="{647AC6E9-F940-41C3-9C5D-05FBFF7A40E9}" name="Column15078"/>
    <tableColumn id="15095" xr3:uid="{835804B7-F36F-47D7-863E-ACF35FDA1B45}" name="Column15079"/>
    <tableColumn id="15096" xr3:uid="{697BA1B9-083E-4289-B6ED-B560B16A5B13}" name="Column15080"/>
    <tableColumn id="15097" xr3:uid="{942B2D75-DD19-414B-83BB-B4C5735C6D9A}" name="Column15081"/>
    <tableColumn id="15098" xr3:uid="{ED3F372A-3989-475C-9ED3-D7A0FEDEE36C}" name="Column15082"/>
    <tableColumn id="15099" xr3:uid="{C1DFD006-B680-404C-A780-17C51F9ED6D9}" name="Column15083"/>
    <tableColumn id="15100" xr3:uid="{9C5D0B96-B540-401E-B874-3F1E4FC961A3}" name="Column15084"/>
    <tableColumn id="15101" xr3:uid="{B53F185C-AD6A-4CD1-9E41-5DDB58D9A464}" name="Column15085"/>
    <tableColumn id="15102" xr3:uid="{0BE9EDA8-DFD8-451B-BF8F-8F8B66ABF040}" name="Column15086"/>
    <tableColumn id="15103" xr3:uid="{92BAB53F-6D5D-48FA-BD2F-0EAE484A7145}" name="Column15087"/>
    <tableColumn id="15104" xr3:uid="{EE707DF7-278B-456E-B8F3-D032F6A1684C}" name="Column15088"/>
    <tableColumn id="15105" xr3:uid="{B4B22BD7-1719-47B9-A418-B5AC74EDEE9F}" name="Column15089"/>
    <tableColumn id="15106" xr3:uid="{DD91CC4D-60EC-421F-8063-BD5F0A7DF99F}" name="Column15090"/>
    <tableColumn id="15107" xr3:uid="{64B8801E-C1F9-48D2-9719-9DFED88A619E}" name="Column15091"/>
    <tableColumn id="15108" xr3:uid="{46BB3D7A-1C01-4218-B902-AFEFE7221313}" name="Column15092"/>
    <tableColumn id="15109" xr3:uid="{1039CC3D-D6D0-4E80-BF2E-0CC0D537CA04}" name="Column15093"/>
    <tableColumn id="15110" xr3:uid="{4E4E12B7-A19B-49D7-8498-28FA34EA99C4}" name="Column15094"/>
    <tableColumn id="15111" xr3:uid="{0DF0D6A3-6A5E-44DD-8ACE-5D7514F1D18E}" name="Column15095"/>
    <tableColumn id="15112" xr3:uid="{AA6D8EB3-9F8C-4A36-B783-AC63DDB1EA2A}" name="Column15096"/>
    <tableColumn id="15113" xr3:uid="{4FD8DEDD-B41F-4E0C-9BB2-1CF1CA3FA1D9}" name="Column15097"/>
    <tableColumn id="15114" xr3:uid="{AED811B3-01EF-44A8-91DD-BA75148877ED}" name="Column15098"/>
    <tableColumn id="15115" xr3:uid="{2F6421EE-CD4D-451E-B27B-2263F622265B}" name="Column15099"/>
    <tableColumn id="15116" xr3:uid="{BD817BC3-E00A-4344-AC9E-0D429EEE3B47}" name="Column15100"/>
    <tableColumn id="15117" xr3:uid="{B379A9FA-6F7E-406B-847F-2B166BE2A452}" name="Column15101"/>
    <tableColumn id="15118" xr3:uid="{04CF81FA-4783-4ED7-8E1E-0D55B92C9C6D}" name="Column15102"/>
    <tableColumn id="15119" xr3:uid="{EE662D30-04FB-43F5-AAE6-AAC254B470EC}" name="Column15103"/>
    <tableColumn id="15120" xr3:uid="{E71BF70D-8962-402E-A91E-1CB4479E88E0}" name="Column15104"/>
    <tableColumn id="15121" xr3:uid="{4119663E-D86B-40C7-9667-FC7420068716}" name="Column15105"/>
    <tableColumn id="15122" xr3:uid="{3A3BAB2C-5472-416D-B34D-0DEBC1AAE3AE}" name="Column15106"/>
    <tableColumn id="15123" xr3:uid="{0B1B1116-4DD4-4EF8-9E4A-1192C690AEBC}" name="Column15107"/>
    <tableColumn id="15124" xr3:uid="{641E400A-190B-4484-8ED9-BF6B53408087}" name="Column15108"/>
    <tableColumn id="15125" xr3:uid="{8958C7DC-6571-43B8-A943-574B2FD675CB}" name="Column15109"/>
    <tableColumn id="15126" xr3:uid="{99ED5FD4-792E-45F1-9A9A-72D8E0413223}" name="Column15110"/>
    <tableColumn id="15127" xr3:uid="{46F77F4E-05E8-41B8-80D4-4041AAF11940}" name="Column15111"/>
    <tableColumn id="15128" xr3:uid="{8CCDEE2A-837F-4D09-93E1-7E2F82A3601F}" name="Column15112"/>
    <tableColumn id="15129" xr3:uid="{8D31E12A-85F2-4FE4-AACD-BA1A688BE966}" name="Column15113"/>
    <tableColumn id="15130" xr3:uid="{AD465819-648D-4BCA-B759-86189A9DD77D}" name="Column15114"/>
    <tableColumn id="15131" xr3:uid="{2B06FF43-7472-4E0B-9A7C-200838A3DFCB}" name="Column15115"/>
    <tableColumn id="15132" xr3:uid="{C241E936-41A8-4C12-8FCC-E559D08E73AB}" name="Column15116"/>
    <tableColumn id="15133" xr3:uid="{2A7A466A-FF88-4ED3-8949-FBC642059397}" name="Column15117"/>
    <tableColumn id="15134" xr3:uid="{0F369331-650A-4463-B4B4-885B02C3B5E0}" name="Column15118"/>
    <tableColumn id="15135" xr3:uid="{11828EA2-9214-4447-A4ED-350B63880A7A}" name="Column15119"/>
    <tableColumn id="15136" xr3:uid="{53BF767A-F913-4437-ABCC-F9459E7831E8}" name="Column15120"/>
    <tableColumn id="15137" xr3:uid="{BBEEE9AF-319F-46CC-91B5-F9E5696AE998}" name="Column15121"/>
    <tableColumn id="15138" xr3:uid="{1BC03019-0047-4A2C-A525-A05DCDE63021}" name="Column15122"/>
    <tableColumn id="15139" xr3:uid="{2489C654-6871-49DA-B403-8E344FF61422}" name="Column15123"/>
    <tableColumn id="15140" xr3:uid="{4CB7F0EC-020F-4EA7-BC55-AC9880FADB42}" name="Column15124"/>
    <tableColumn id="15141" xr3:uid="{13EF9A5B-DD02-4D5E-A408-EED17452FFFD}" name="Column15125"/>
    <tableColumn id="15142" xr3:uid="{A43271D7-1C04-4DCB-8863-30F2B38B5149}" name="Column15126"/>
    <tableColumn id="15143" xr3:uid="{AE6A4593-1144-4747-9533-47D37EC4ACC4}" name="Column15127"/>
    <tableColumn id="15144" xr3:uid="{FA20C312-5CF2-4B82-A741-24AA5011F01C}" name="Column15128"/>
    <tableColumn id="15145" xr3:uid="{506544B1-2EE7-4F74-8A7F-567BF4A31D20}" name="Column15129"/>
    <tableColumn id="15146" xr3:uid="{C490F381-602B-4CCE-B4B7-A36BF311C07A}" name="Column15130"/>
    <tableColumn id="15147" xr3:uid="{4AF83FDD-618B-4516-A940-CF3E8BA0925E}" name="Column15131"/>
    <tableColumn id="15148" xr3:uid="{ECBF089D-7D14-4CF5-9CE2-88A029BCBFAA}" name="Column15132"/>
    <tableColumn id="15149" xr3:uid="{581A8FD8-E7E2-4A6F-A7CE-C3CF4F88F6F3}" name="Column15133"/>
    <tableColumn id="15150" xr3:uid="{85B5622A-8689-466E-A38D-7025D7303440}" name="Column15134"/>
    <tableColumn id="15151" xr3:uid="{A7C131F2-DE8A-49D6-85DC-A97F3AB9D5E7}" name="Column15135"/>
    <tableColumn id="15152" xr3:uid="{4B184448-E190-48FD-A714-1ACB6732E4FC}" name="Column15136"/>
    <tableColumn id="15153" xr3:uid="{A6841605-DA38-420A-866D-2D87F57CD599}" name="Column15137"/>
    <tableColumn id="15154" xr3:uid="{219A0375-9B9B-4871-A2EB-EB841683E0AF}" name="Column15138"/>
    <tableColumn id="15155" xr3:uid="{352E0F70-1791-41C4-B108-73895287BE4C}" name="Column15139"/>
    <tableColumn id="15156" xr3:uid="{DA058415-C54C-4CFB-9578-6DCE05EB35F7}" name="Column15140"/>
    <tableColumn id="15157" xr3:uid="{EB5D2F19-B3CB-479D-BAE4-FEA649C1CB26}" name="Column15141"/>
    <tableColumn id="15158" xr3:uid="{DBFAA4F7-441C-4E1C-A784-3187411841DC}" name="Column15142"/>
    <tableColumn id="15159" xr3:uid="{C6040574-C262-45BB-8D9D-E8E41E1E89DC}" name="Column15143"/>
    <tableColumn id="15160" xr3:uid="{D87E553E-C997-4B27-9225-E7DEC23E347C}" name="Column15144"/>
    <tableColumn id="15161" xr3:uid="{3CEE5FBE-9BCC-406B-985E-A53E8FE7CC48}" name="Column15145"/>
    <tableColumn id="15162" xr3:uid="{28D82074-336F-4A7C-8993-00522BDD4D1C}" name="Column15146"/>
    <tableColumn id="15163" xr3:uid="{244C97F9-F05D-4ACC-A355-734385E40293}" name="Column15147"/>
    <tableColumn id="15164" xr3:uid="{8437A642-732C-4412-888C-AD2B9154C501}" name="Column15148"/>
    <tableColumn id="15165" xr3:uid="{3F5424A5-525F-44B1-9B7B-492738C9F62D}" name="Column15149"/>
    <tableColumn id="15166" xr3:uid="{1158E328-A03E-486F-98FB-CBEAAB342571}" name="Column15150"/>
    <tableColumn id="15167" xr3:uid="{062E6E5A-AD77-4AAF-88FC-6D869405AE11}" name="Column15151"/>
    <tableColumn id="15168" xr3:uid="{75FBD8EE-6F76-4C85-B152-2B1DDC615D4E}" name="Column15152"/>
    <tableColumn id="15169" xr3:uid="{CF279462-065A-48B0-8C9B-3D1004C037F3}" name="Column15153"/>
    <tableColumn id="15170" xr3:uid="{3CAEE3A4-34B9-4BB1-A7FF-B1472231A77F}" name="Column15154"/>
    <tableColumn id="15171" xr3:uid="{6B23452A-21A6-4EE9-86EA-35B1AA9D2605}" name="Column15155"/>
    <tableColumn id="15172" xr3:uid="{08F82E21-31D7-4510-8D11-8690D2A6C260}" name="Column15156"/>
    <tableColumn id="15173" xr3:uid="{CAE2272E-8356-4881-9F36-9B8CE0ABDC0F}" name="Column15157"/>
    <tableColumn id="15174" xr3:uid="{3330E641-ABC7-4961-9CD5-D6E2D752DDC6}" name="Column15158"/>
    <tableColumn id="15175" xr3:uid="{125B5260-6077-44CF-B482-00A4B1390EFB}" name="Column15159"/>
    <tableColumn id="15176" xr3:uid="{85ED3E38-8B18-4C58-8455-57E741643654}" name="Column15160"/>
    <tableColumn id="15177" xr3:uid="{462B2BD6-0774-444D-954F-7DE390E6058D}" name="Column15161"/>
    <tableColumn id="15178" xr3:uid="{03A6907B-BE5E-404F-B55B-F3DE84474621}" name="Column15162"/>
    <tableColumn id="15179" xr3:uid="{5F49E71E-995B-4649-BC81-272EB4C379ED}" name="Column15163"/>
    <tableColumn id="15180" xr3:uid="{0D1FF7A8-2C56-4AE4-A963-F2F394BF2B1D}" name="Column15164"/>
    <tableColumn id="15181" xr3:uid="{E39CD54F-764A-44B1-810D-78F406993364}" name="Column15165"/>
    <tableColumn id="15182" xr3:uid="{60195EDC-533E-4B94-8912-E64E68F5CF1A}" name="Column15166"/>
    <tableColumn id="15183" xr3:uid="{AFE7F3B2-C20D-4063-B49B-F7ECFBD4CAEE}" name="Column15167"/>
    <tableColumn id="15184" xr3:uid="{B84184B3-9257-420C-8308-022BFF359CDD}" name="Column15168"/>
    <tableColumn id="15185" xr3:uid="{8E574BE3-428C-4ADE-BFF3-B2928DD5C54C}" name="Column15169"/>
    <tableColumn id="15186" xr3:uid="{8449B522-DD49-49E6-B81E-B8FB8BF22125}" name="Column15170"/>
    <tableColumn id="15187" xr3:uid="{C23E65A6-85B2-4464-BED5-DA7B979CAA4E}" name="Column15171"/>
    <tableColumn id="15188" xr3:uid="{E94B0CF7-DE9D-4543-B6B4-2B32D41CDC4D}" name="Column15172"/>
    <tableColumn id="15189" xr3:uid="{83A2962F-E64F-449C-98A5-B323A75DCC6F}" name="Column15173"/>
    <tableColumn id="15190" xr3:uid="{2A8D6233-1EC1-4F76-A8FD-ABD0F46B8619}" name="Column15174"/>
    <tableColumn id="15191" xr3:uid="{0E65DAD5-1742-4371-A4B7-CC81EBAF907A}" name="Column15175"/>
    <tableColumn id="15192" xr3:uid="{35FBC023-172B-419C-8E7E-1E5A1D9FA006}" name="Column15176"/>
    <tableColumn id="15193" xr3:uid="{E84EF1F5-C4EC-4878-9D2A-0AD802B5D188}" name="Column15177"/>
    <tableColumn id="15194" xr3:uid="{22B232E1-31E8-421B-8C50-445F28CC23AD}" name="Column15178"/>
    <tableColumn id="15195" xr3:uid="{4CC4257F-DAB7-4E32-A7C3-449348AD9322}" name="Column15179"/>
    <tableColumn id="15196" xr3:uid="{705CEA40-00EC-4D14-BEF2-C46B770ED0AF}" name="Column15180"/>
    <tableColumn id="15197" xr3:uid="{58911DE3-9FE7-4EB0-B401-859BCC79B45B}" name="Column15181"/>
    <tableColumn id="15198" xr3:uid="{12825FD6-7562-4B64-AFF6-C710F33C9140}" name="Column15182"/>
    <tableColumn id="15199" xr3:uid="{DE7D9F76-98F5-4BF7-A469-762ED52DD000}" name="Column15183"/>
    <tableColumn id="15200" xr3:uid="{6E398526-F988-485B-93D6-A765BA06065F}" name="Column15184"/>
    <tableColumn id="15201" xr3:uid="{4E9648A7-1BE0-4D58-B650-E8F5488113D9}" name="Column15185"/>
    <tableColumn id="15202" xr3:uid="{F34D0F59-2191-4495-9A7F-02BD7A1CCB4D}" name="Column15186"/>
    <tableColumn id="15203" xr3:uid="{43473F60-44FD-48A7-85C0-931C9EC8CF65}" name="Column15187"/>
    <tableColumn id="15204" xr3:uid="{8E873E88-C5C2-4768-B546-AC92E13D1BE4}" name="Column15188"/>
    <tableColumn id="15205" xr3:uid="{308F65CF-2B3B-4E44-917B-EF21331C7FE5}" name="Column15189"/>
    <tableColumn id="15206" xr3:uid="{7B69A6B3-76A9-40AE-AF3A-F5F78E7B4316}" name="Column15190"/>
    <tableColumn id="15207" xr3:uid="{6F3C1097-9525-41F2-8F07-F128E41B30A2}" name="Column15191"/>
    <tableColumn id="15208" xr3:uid="{7DDE4061-4C9B-4E43-B041-8888ABEAB674}" name="Column15192"/>
    <tableColumn id="15209" xr3:uid="{897A98AF-793D-45B6-A719-DD89BD259954}" name="Column15193"/>
    <tableColumn id="15210" xr3:uid="{0E676A28-5B26-4D3B-8753-9DE1CE8D41FB}" name="Column15194"/>
    <tableColumn id="15211" xr3:uid="{91FFAE35-D386-4939-9A97-EF826D218983}" name="Column15195"/>
    <tableColumn id="15212" xr3:uid="{EB085AEF-0AF8-435A-842F-67FE3B579522}" name="Column15196"/>
    <tableColumn id="15213" xr3:uid="{7CB4422F-434E-4F33-A3F1-7B7773676C33}" name="Column15197"/>
    <tableColumn id="15214" xr3:uid="{C1BD8834-1F1C-47B3-9A33-8EEDA9C9434B}" name="Column15198"/>
    <tableColumn id="15215" xr3:uid="{926B693C-2079-4574-A5EE-E97CE0821B66}" name="Column15199"/>
    <tableColumn id="15216" xr3:uid="{41D1ACEF-61C1-4AA3-85C3-993939B5E10D}" name="Column15200"/>
    <tableColumn id="15217" xr3:uid="{8C7C007A-89B4-40E1-AFA1-FF6F5EE6BA8F}" name="Column15201"/>
    <tableColumn id="15218" xr3:uid="{85AFD583-8406-4E6A-8FFC-B702046F8FBF}" name="Column15202"/>
    <tableColumn id="15219" xr3:uid="{4FB7E06B-DD48-40D6-8C3B-E48423DC2D1B}" name="Column15203"/>
    <tableColumn id="15220" xr3:uid="{1617CBEA-1A59-4E59-AE7C-F288A619AAB5}" name="Column15204"/>
    <tableColumn id="15221" xr3:uid="{D2238056-747D-4332-AD4C-92061F4D47FD}" name="Column15205"/>
    <tableColumn id="15222" xr3:uid="{C392A7C1-828F-4742-9885-36D95F166411}" name="Column15206"/>
    <tableColumn id="15223" xr3:uid="{814871BC-0FE3-4B39-A537-EA86F186A728}" name="Column15207"/>
    <tableColumn id="15224" xr3:uid="{8CA84C83-CB40-4FEF-AE7A-FC7F9E043228}" name="Column15208"/>
    <tableColumn id="15225" xr3:uid="{7545E154-C17C-4D0C-8A23-079244458E37}" name="Column15209"/>
    <tableColumn id="15226" xr3:uid="{E243ACFA-2D28-4BD6-BB2B-1A8AFB56C5D2}" name="Column15210"/>
    <tableColumn id="15227" xr3:uid="{14E0C89D-EA41-4F35-A63C-1297DA272701}" name="Column15211"/>
    <tableColumn id="15228" xr3:uid="{39814821-B49D-4BFD-B4E8-5AA6BCB8F804}" name="Column15212"/>
    <tableColumn id="15229" xr3:uid="{FD05262C-D179-4E91-9A66-884ED4ADF282}" name="Column15213"/>
    <tableColumn id="15230" xr3:uid="{21B48213-317E-4187-A622-48950D923F37}" name="Column15214"/>
    <tableColumn id="15231" xr3:uid="{5292BD25-35CD-47C4-8A44-204E1E497A5A}" name="Column15215"/>
    <tableColumn id="15232" xr3:uid="{A4DA4A9A-CAD5-4CEA-84A6-1A78F8727ABD}" name="Column15216"/>
    <tableColumn id="15233" xr3:uid="{0883837B-31DC-406A-946D-26E7E6845053}" name="Column15217"/>
    <tableColumn id="15234" xr3:uid="{A604B1AC-A682-41A3-8A41-7A269E7D8D84}" name="Column15218"/>
    <tableColumn id="15235" xr3:uid="{348420FC-13D7-4821-9112-996E49C8E4B5}" name="Column15219"/>
    <tableColumn id="15236" xr3:uid="{FA57A8E9-D964-46B4-A627-1931A14F03C2}" name="Column15220"/>
    <tableColumn id="15237" xr3:uid="{CDB70752-DD0C-46BB-B2A2-1C77A9409079}" name="Column15221"/>
    <tableColumn id="15238" xr3:uid="{BB97D612-39D5-4296-9A98-A740F25274E6}" name="Column15222"/>
    <tableColumn id="15239" xr3:uid="{FA8F5FFA-5444-4111-AE15-8BD432A69758}" name="Column15223"/>
    <tableColumn id="15240" xr3:uid="{84C9B7AC-C7AE-4D00-9DF1-827ADAA06B76}" name="Column15224"/>
    <tableColumn id="15241" xr3:uid="{941BADC4-63E9-44C5-B130-D810E7545852}" name="Column15225"/>
    <tableColumn id="15242" xr3:uid="{BCA2DD1C-7898-48CA-904F-4F2965DAAD15}" name="Column15226"/>
    <tableColumn id="15243" xr3:uid="{3B542D45-168E-433A-848A-6834CC9A4472}" name="Column15227"/>
    <tableColumn id="15244" xr3:uid="{25CC5B67-CC20-482F-862A-E44670FF4797}" name="Column15228"/>
    <tableColumn id="15245" xr3:uid="{66F8672A-5753-4B20-8A29-13864B8D87D7}" name="Column15229"/>
    <tableColumn id="15246" xr3:uid="{76E9BF6A-482E-4486-A185-12480B10E36F}" name="Column15230"/>
    <tableColumn id="15247" xr3:uid="{1461E400-5EE3-4493-A57A-7BE2B7945859}" name="Column15231"/>
    <tableColumn id="15248" xr3:uid="{78E71B8B-5630-4B06-8174-302AF931EE1F}" name="Column15232"/>
    <tableColumn id="15249" xr3:uid="{15082C1B-146C-4599-AFBA-62A4F106995A}" name="Column15233"/>
    <tableColumn id="15250" xr3:uid="{8C442640-BBBB-462C-A9E8-EF642134A6BB}" name="Column15234"/>
    <tableColumn id="15251" xr3:uid="{D922DA03-E3C1-47F6-B900-EC075931F81F}" name="Column15235"/>
    <tableColumn id="15252" xr3:uid="{11F7F7C1-46A2-4350-95E4-AD51CFAA3776}" name="Column15236"/>
    <tableColumn id="15253" xr3:uid="{5646BF37-AEA8-4B7B-A97D-B12E46A091EF}" name="Column15237"/>
    <tableColumn id="15254" xr3:uid="{49A5B649-C34D-42D7-AA2F-46D49834F22E}" name="Column15238"/>
    <tableColumn id="15255" xr3:uid="{E12079C4-9596-4775-ACD0-671AEA32A8B7}" name="Column15239"/>
    <tableColumn id="15256" xr3:uid="{2E7FAE91-380A-49E2-BC4A-D76EF80F5343}" name="Column15240"/>
    <tableColumn id="15257" xr3:uid="{DC3B83E6-26C0-49F0-9BF4-2AC10D452D09}" name="Column15241"/>
    <tableColumn id="15258" xr3:uid="{159A6F5A-FB68-45AC-AE03-20D0DD32201F}" name="Column15242"/>
    <tableColumn id="15259" xr3:uid="{131EECBE-7AB8-4615-B06A-1C016E47E28B}" name="Column15243"/>
    <tableColumn id="15260" xr3:uid="{00C0DAB0-3BD2-4119-98AC-684AEC042A59}" name="Column15244"/>
    <tableColumn id="15261" xr3:uid="{730E2C69-A407-4F85-B9E9-2840618079BD}" name="Column15245"/>
    <tableColumn id="15262" xr3:uid="{CC36FB6A-D556-4F0F-B2D1-8E306C2D2219}" name="Column15246"/>
    <tableColumn id="15263" xr3:uid="{35139E21-7B45-4493-875C-DC8C30BBC341}" name="Column15247"/>
    <tableColumn id="15264" xr3:uid="{DDC052A6-6024-40BB-88BF-933029B81B1A}" name="Column15248"/>
    <tableColumn id="15265" xr3:uid="{F5D374F7-7ACA-4EBA-A4D5-A2C9B2118868}" name="Column15249"/>
    <tableColumn id="15266" xr3:uid="{6EBEB761-708F-42D2-BAEA-65593B7F0061}" name="Column15250"/>
    <tableColumn id="15267" xr3:uid="{BE134FCD-7B5F-414D-ADC3-780B8101127D}" name="Column15251"/>
    <tableColumn id="15268" xr3:uid="{210EC91B-20F1-4E0A-97C0-5924EF52BEB0}" name="Column15252"/>
    <tableColumn id="15269" xr3:uid="{D87D39AB-8FB6-4322-AD98-9B88EFB09C5B}" name="Column15253"/>
    <tableColumn id="15270" xr3:uid="{4497E66E-DB1F-4386-A458-AFD11B6FB7C1}" name="Column15254"/>
    <tableColumn id="15271" xr3:uid="{AB514225-2D0C-4509-BFE4-68AF776B26A5}" name="Column15255"/>
    <tableColumn id="15272" xr3:uid="{A3C8D3E5-EB86-4374-8ACE-0A08A5194A95}" name="Column15256"/>
    <tableColumn id="15273" xr3:uid="{BF32C03A-7844-4E51-91B1-2935156378B0}" name="Column15257"/>
    <tableColumn id="15274" xr3:uid="{D4BDB71B-B104-4AC8-89FA-642F5A9B1155}" name="Column15258"/>
    <tableColumn id="15275" xr3:uid="{511FE70C-B281-46DB-9E06-05CBD895CD8B}" name="Column15259"/>
    <tableColumn id="15276" xr3:uid="{06F02F7A-DDF3-41B2-87EF-0B3188903144}" name="Column15260"/>
    <tableColumn id="15277" xr3:uid="{FD1D8A59-F7BF-493D-9E2B-4F2E4F815E65}" name="Column15261"/>
    <tableColumn id="15278" xr3:uid="{72F2F58F-4A75-43EF-98AA-6FF3AEE66EBC}" name="Column15262"/>
    <tableColumn id="15279" xr3:uid="{501A0670-F7A8-4381-9C5C-C38736B17B61}" name="Column15263"/>
    <tableColumn id="15280" xr3:uid="{464CCBBE-F241-4F76-B78A-25D5321BD4A7}" name="Column15264"/>
    <tableColumn id="15281" xr3:uid="{7A05E679-E62F-4C38-9770-2B91C8ED07C2}" name="Column15265"/>
    <tableColumn id="15282" xr3:uid="{53C2EA36-367C-4721-9CA3-086B71A72575}" name="Column15266"/>
    <tableColumn id="15283" xr3:uid="{633FD4E4-288D-462C-A78B-466190645C01}" name="Column15267"/>
    <tableColumn id="15284" xr3:uid="{24FB4F97-B145-43E5-B8F6-DAC8F33C1F5A}" name="Column15268"/>
    <tableColumn id="15285" xr3:uid="{05073C33-67EC-4913-8121-DE23D6846AD8}" name="Column15269"/>
    <tableColumn id="15286" xr3:uid="{9535C09B-BD17-4221-8023-3E82639D5C94}" name="Column15270"/>
    <tableColumn id="15287" xr3:uid="{35367F20-CA39-4DCC-960A-5E6CD3582955}" name="Column15271"/>
    <tableColumn id="15288" xr3:uid="{012C7D2F-EA73-4B05-891A-EB0812B288E1}" name="Column15272"/>
    <tableColumn id="15289" xr3:uid="{9106A6E0-DB77-4EA7-860F-854C8CCEC7E6}" name="Column15273"/>
    <tableColumn id="15290" xr3:uid="{FB5D5AC9-5222-43D0-A412-9F4959F76D42}" name="Column15274"/>
    <tableColumn id="15291" xr3:uid="{DBFE381C-4FB0-4D65-B9B6-CC0DCDD4EC2A}" name="Column15275"/>
    <tableColumn id="15292" xr3:uid="{1C698829-2F6B-4F96-872D-71E9DD618C6D}" name="Column15276"/>
    <tableColumn id="15293" xr3:uid="{EBA286DD-B52B-4C70-BBD9-CA047D46B805}" name="Column15277"/>
    <tableColumn id="15294" xr3:uid="{6619B684-F030-421E-8A1E-1E929CE8165D}" name="Column15278"/>
    <tableColumn id="15295" xr3:uid="{73EC376C-BEE7-44C6-956B-D1BCA7274234}" name="Column15279"/>
    <tableColumn id="15296" xr3:uid="{0F9E80FB-21D4-47A3-8C12-EF179F280D29}" name="Column15280"/>
    <tableColumn id="15297" xr3:uid="{2B0B9491-9068-428E-8C1D-23F948B6844C}" name="Column15281"/>
    <tableColumn id="15298" xr3:uid="{0124785E-D493-4EC9-A2E4-605D64EDD042}" name="Column15282"/>
    <tableColumn id="15299" xr3:uid="{158C18B8-AA62-4102-9A45-69D69A83EF07}" name="Column15283"/>
    <tableColumn id="15300" xr3:uid="{AECD74B9-98DA-44C9-8252-07B636507176}" name="Column15284"/>
    <tableColumn id="15301" xr3:uid="{CB6188E6-F422-49A5-8FDD-0BCBA42E7936}" name="Column15285"/>
    <tableColumn id="15302" xr3:uid="{9E3CC346-2B47-4A07-A39D-C6E647A68B9B}" name="Column15286"/>
    <tableColumn id="15303" xr3:uid="{D07E18A1-9F0F-4BB6-B868-0E1DFFAFC471}" name="Column15287"/>
    <tableColumn id="15304" xr3:uid="{2FE671FD-0B33-4E23-891C-6DF6A620C0A2}" name="Column15288"/>
    <tableColumn id="15305" xr3:uid="{56A09244-47DB-49BD-8126-DECFC4C58B27}" name="Column15289"/>
    <tableColumn id="15306" xr3:uid="{199AFF8C-4966-4C92-BA9A-458C793282B3}" name="Column15290"/>
    <tableColumn id="15307" xr3:uid="{3542811C-D1FF-4A02-A52A-894A3BBD6C34}" name="Column15291"/>
    <tableColumn id="15308" xr3:uid="{642E5ECE-6455-44BA-BBDB-69A06B42D9F8}" name="Column15292"/>
    <tableColumn id="15309" xr3:uid="{9609E2FF-BF62-44BE-89A3-B6DA34185A55}" name="Column15293"/>
    <tableColumn id="15310" xr3:uid="{A75AADD0-CBDD-4E85-98B3-706CC06C0BB2}" name="Column15294"/>
    <tableColumn id="15311" xr3:uid="{5463EAF6-BB51-4642-B585-56D38044FC94}" name="Column15295"/>
    <tableColumn id="15312" xr3:uid="{DF11833E-B490-4B5E-A865-EF2970934372}" name="Column15296"/>
    <tableColumn id="15313" xr3:uid="{A5AD7002-137E-4A99-BA9D-3899361CCEC5}" name="Column15297"/>
    <tableColumn id="15314" xr3:uid="{8D32F658-3B08-4D63-8FAD-520B09FAC7AD}" name="Column15298"/>
    <tableColumn id="15315" xr3:uid="{15B9989B-75E6-40AB-AB06-3C52368B4F15}" name="Column15299"/>
    <tableColumn id="15316" xr3:uid="{F48EEF24-9BB0-4762-9B05-686A425FD86B}" name="Column15300"/>
    <tableColumn id="15317" xr3:uid="{EBD46B7E-8313-4960-97F1-7F6844F0C2B8}" name="Column15301"/>
    <tableColumn id="15318" xr3:uid="{0835162B-8974-4BE9-AAF3-3F8B461D350E}" name="Column15302"/>
    <tableColumn id="15319" xr3:uid="{0B68F68C-673D-40FD-9FCF-5CA12D4F0AC2}" name="Column15303"/>
    <tableColumn id="15320" xr3:uid="{D5B55CA6-5508-45AE-8A2D-9094C4F63D33}" name="Column15304"/>
    <tableColumn id="15321" xr3:uid="{ACCE5911-07C9-43E3-80F5-CC6D55E300B1}" name="Column15305"/>
    <tableColumn id="15322" xr3:uid="{38BA02B7-ADC9-400A-8F1D-41BE10FC8EE9}" name="Column15306"/>
    <tableColumn id="15323" xr3:uid="{526BB0A5-5BF1-4466-A882-BCC5F663D174}" name="Column15307"/>
    <tableColumn id="15324" xr3:uid="{08CEA999-C9F2-4B98-A61F-86D99F915556}" name="Column15308"/>
    <tableColumn id="15325" xr3:uid="{D24BAAAA-FE2A-44AA-9382-87AE638CE3A9}" name="Column15309"/>
    <tableColumn id="15326" xr3:uid="{C0C5A27F-6575-4E60-99BC-FC331A7CA6C3}" name="Column15310"/>
    <tableColumn id="15327" xr3:uid="{BFA95204-3E40-4A53-AEDF-4B1AC80286AA}" name="Column15311"/>
    <tableColumn id="15328" xr3:uid="{5881D492-4A17-474F-A8B5-91CB785B4702}" name="Column15312"/>
    <tableColumn id="15329" xr3:uid="{D510D514-0CEB-402E-9535-028AC383FBCC}" name="Column15313"/>
    <tableColumn id="15330" xr3:uid="{6DCCE47A-AB6B-47B2-8A87-3D1D99DD93D6}" name="Column15314"/>
    <tableColumn id="15331" xr3:uid="{8B5AE5DA-079B-4435-AD0F-F7C7E8471AC8}" name="Column15315"/>
    <tableColumn id="15332" xr3:uid="{E33E804A-7946-4318-BE14-747CC6D3FD4D}" name="Column15316"/>
    <tableColumn id="15333" xr3:uid="{FCD92A66-4787-4629-A7E1-26D56E1C5C10}" name="Column15317"/>
    <tableColumn id="15334" xr3:uid="{4FB16D35-44CF-4A68-A195-CE25CDAB5A31}" name="Column15318"/>
    <tableColumn id="15335" xr3:uid="{7B8D0555-DA4E-4D02-AA61-064EF1EABB78}" name="Column15319"/>
    <tableColumn id="15336" xr3:uid="{93AA67AE-FF19-42DF-8BA5-37AFAA54D27D}" name="Column15320"/>
    <tableColumn id="15337" xr3:uid="{7F807B17-C0E9-41D9-8CBB-5DEDB5408E5F}" name="Column15321"/>
    <tableColumn id="15338" xr3:uid="{5EA9DC2A-FE43-4AA8-8188-3004CB7816E5}" name="Column15322"/>
    <tableColumn id="15339" xr3:uid="{51EA667F-6B53-4E30-989D-3F98DA2302EA}" name="Column15323"/>
    <tableColumn id="15340" xr3:uid="{D1F54492-B4AA-46AF-B22B-0B55452EAD5C}" name="Column15324"/>
    <tableColumn id="15341" xr3:uid="{8AA64189-6490-4909-99E4-25A73468D6CC}" name="Column15325"/>
    <tableColumn id="15342" xr3:uid="{874CB8D7-6261-4560-8C88-A4B50BF39FD0}" name="Column15326"/>
    <tableColumn id="15343" xr3:uid="{E8F03A8D-C58B-4128-84D8-A315AB9A8CDF}" name="Column15327"/>
    <tableColumn id="15344" xr3:uid="{C74ECDDA-2578-4E33-9963-A35B22356CB0}" name="Column15328"/>
    <tableColumn id="15345" xr3:uid="{67428D37-EF6A-40FE-B41C-6A74641220DB}" name="Column15329"/>
    <tableColumn id="15346" xr3:uid="{E0E54CF8-354C-409C-B7AD-C81C6CEAD7D6}" name="Column15330"/>
    <tableColumn id="15347" xr3:uid="{61319EAF-B4B4-48B2-B70D-75FA02F5CFC4}" name="Column15331"/>
    <tableColumn id="15348" xr3:uid="{9FC6204D-8E07-46C1-BA51-EC1D84E6A601}" name="Column15332"/>
    <tableColumn id="15349" xr3:uid="{560AA973-A9A7-4214-9698-54AF1820CE7B}" name="Column15333"/>
    <tableColumn id="15350" xr3:uid="{38DC4758-CF1B-4CE2-88BE-A1BB3E320B53}" name="Column15334"/>
    <tableColumn id="15351" xr3:uid="{B5EBBFB2-43B8-4B9E-A30C-A3C27180EE59}" name="Column15335"/>
    <tableColumn id="15352" xr3:uid="{89B796F8-2299-4FED-8FF3-18866FF8745B}" name="Column15336"/>
    <tableColumn id="15353" xr3:uid="{A11E1125-CB8F-48A8-8CD8-A64AF6DC03D9}" name="Column15337"/>
    <tableColumn id="15354" xr3:uid="{492E2806-A1FD-40A4-8E22-E0D5A17D3E8D}" name="Column15338"/>
    <tableColumn id="15355" xr3:uid="{68D43C6E-F27B-4BAF-A423-3A36D3BCA650}" name="Column15339"/>
    <tableColumn id="15356" xr3:uid="{009F4D12-4DB8-4BBC-B1F0-7093711C8D0C}" name="Column15340"/>
    <tableColumn id="15357" xr3:uid="{AD5907A9-C4ED-42EA-9F3B-9647293BDDA1}" name="Column15341"/>
    <tableColumn id="15358" xr3:uid="{09701BE6-9407-4BCA-9102-D65478B76A5F}" name="Column15342"/>
    <tableColumn id="15359" xr3:uid="{917BEF4B-E065-4B66-8278-CFE177DDD060}" name="Column15343"/>
    <tableColumn id="15360" xr3:uid="{2F3B86A3-E473-4C13-B6BD-1CAE950D74D5}" name="Column15344"/>
    <tableColumn id="15361" xr3:uid="{38283E3A-085E-48DE-B6BB-2E3996CF465A}" name="Column15345"/>
    <tableColumn id="15362" xr3:uid="{A42D7B71-0CB9-4E8A-9127-E017C11A141D}" name="Column15346"/>
    <tableColumn id="15363" xr3:uid="{5B584E01-B1A9-49E7-B77F-6B6B2715C125}" name="Column15347"/>
    <tableColumn id="15364" xr3:uid="{24013F39-72EC-47D1-8454-C7436E8D4CDA}" name="Column15348"/>
    <tableColumn id="15365" xr3:uid="{84E33E20-4C93-42E2-9B92-8BA571729CCC}" name="Column15349"/>
    <tableColumn id="15366" xr3:uid="{7DD5B00F-F28A-454D-82B5-3D5F1B2B8D6E}" name="Column15350"/>
    <tableColumn id="15367" xr3:uid="{446CC5DC-C7BF-4E05-BF26-BEC79B4FF76A}" name="Column15351"/>
    <tableColumn id="15368" xr3:uid="{1FD26088-92DE-4682-8C46-48133FA16D57}" name="Column15352"/>
    <tableColumn id="15369" xr3:uid="{83BB2727-9E5B-415C-BCF3-61D93C36432F}" name="Column15353"/>
    <tableColumn id="15370" xr3:uid="{8CD6F402-668F-454A-98E9-9095AD623A5E}" name="Column15354"/>
    <tableColumn id="15371" xr3:uid="{DDC70CD8-3147-46DD-BF4A-0E90679D9737}" name="Column15355"/>
    <tableColumn id="15372" xr3:uid="{05D9D6E5-AACC-4E0B-9A48-9FFB26A0E069}" name="Column15356"/>
    <tableColumn id="15373" xr3:uid="{7D1EE4AC-19DB-4072-AA49-2ECEF43BF3FB}" name="Column15357"/>
    <tableColumn id="15374" xr3:uid="{A1E717D6-878F-44E1-A3E9-66E0D35AB965}" name="Column15358"/>
    <tableColumn id="15375" xr3:uid="{9D862799-B0C1-4C64-9A45-9878DC799B57}" name="Column15359"/>
    <tableColumn id="15376" xr3:uid="{9C3E040A-901B-4AB4-83A9-01132BDEF0D0}" name="Column15360"/>
    <tableColumn id="15377" xr3:uid="{417C3AEC-82B4-4CB5-A264-4872721E0D68}" name="Column15361"/>
    <tableColumn id="15378" xr3:uid="{7EB2B977-A530-4E68-8B90-7A7FE9B633AD}" name="Column15362"/>
    <tableColumn id="15379" xr3:uid="{6920EF63-10B0-408A-B502-F7ECEC5A8FBB}" name="Column15363"/>
    <tableColumn id="15380" xr3:uid="{95620710-99B8-4968-B844-05987C9E1621}" name="Column15364"/>
    <tableColumn id="15381" xr3:uid="{40C59281-7829-4443-9C11-48E4110E91ED}" name="Column15365"/>
    <tableColumn id="15382" xr3:uid="{6C18692D-5766-49D5-887B-A98568FF542E}" name="Column15366"/>
    <tableColumn id="15383" xr3:uid="{4D49ECE7-724E-48CB-A500-1A1AA1E32043}" name="Column15367"/>
    <tableColumn id="15384" xr3:uid="{63F84122-75C0-4D0E-A853-ECD4056E861E}" name="Column15368"/>
    <tableColumn id="15385" xr3:uid="{681BB708-B892-4742-9F3C-F245B5B61A29}" name="Column15369"/>
    <tableColumn id="15386" xr3:uid="{0015854C-980C-4893-91E3-A98CF129029E}" name="Column15370"/>
    <tableColumn id="15387" xr3:uid="{BE525CB0-AD7E-4259-A7FB-F0070C809130}" name="Column15371"/>
    <tableColumn id="15388" xr3:uid="{5FC4B28A-C1D0-4D46-AC09-1111C50200B1}" name="Column15372"/>
    <tableColumn id="15389" xr3:uid="{96D694AB-4D29-4A86-BA9C-B6377D8AA39A}" name="Column15373"/>
    <tableColumn id="15390" xr3:uid="{E084F555-955F-4D4C-9BB0-B15987E97A2D}" name="Column15374"/>
    <tableColumn id="15391" xr3:uid="{F233AAF1-3716-47AB-9957-35A1AABFB69C}" name="Column15375"/>
    <tableColumn id="15392" xr3:uid="{ED49BA86-5202-476D-BA93-9B1BE040C853}" name="Column15376"/>
    <tableColumn id="15393" xr3:uid="{65AA772D-A159-4E6D-BBE4-F96F43A16042}" name="Column15377"/>
    <tableColumn id="15394" xr3:uid="{8F1943BB-F5F5-4868-82AA-FE2260ECE1B5}" name="Column15378"/>
    <tableColumn id="15395" xr3:uid="{ABBA8AC1-511B-4A6C-A11B-38554598E74C}" name="Column15379"/>
    <tableColumn id="15396" xr3:uid="{9D5BB617-2372-4A84-B283-1320DAA33119}" name="Column15380"/>
    <tableColumn id="15397" xr3:uid="{A25F596A-BA26-4E11-839C-642CCA90320F}" name="Column15381"/>
    <tableColumn id="15398" xr3:uid="{9110B07F-A3DB-4A48-ADDD-CFF39FA94278}" name="Column15382"/>
    <tableColumn id="15399" xr3:uid="{19AF8ED2-7F11-4C9A-95B0-52B34657D41F}" name="Column15383"/>
    <tableColumn id="15400" xr3:uid="{4CD270D9-A418-48ED-A97F-72B1A0E89120}" name="Column15384"/>
    <tableColumn id="15401" xr3:uid="{C2A01FFD-D7E6-4553-AFFB-F168E144B6A6}" name="Column15385"/>
    <tableColumn id="15402" xr3:uid="{F89F4DF2-293A-4066-8C38-9CACA855E8EF}" name="Column15386"/>
    <tableColumn id="15403" xr3:uid="{1FEAAB7B-47E8-4BBF-9E70-9D95303322E0}" name="Column15387"/>
    <tableColumn id="15404" xr3:uid="{A1D1254A-9A6A-46F7-BDD8-8FC0253CAADC}" name="Column15388"/>
    <tableColumn id="15405" xr3:uid="{59DEB6CC-6EAC-4F05-A840-D804046DEC7A}" name="Column15389"/>
    <tableColumn id="15406" xr3:uid="{3CFA8108-6EA3-43DE-AC30-AA6B32183629}" name="Column15390"/>
    <tableColumn id="15407" xr3:uid="{A6AC2099-0586-4232-A18A-5CA33B9A33AD}" name="Column15391"/>
    <tableColumn id="15408" xr3:uid="{46055D5B-E107-4400-BCC0-5A44BD621D4A}" name="Column15392"/>
    <tableColumn id="15409" xr3:uid="{F3759265-C19B-4998-BF20-819C3A67091E}" name="Column15393"/>
    <tableColumn id="15410" xr3:uid="{5A895B40-D8AD-4FFE-AFEB-1CB89113F1EA}" name="Column15394"/>
    <tableColumn id="15411" xr3:uid="{9D759CEB-3FF0-4F73-B60B-428A616E5C10}" name="Column15395"/>
    <tableColumn id="15412" xr3:uid="{61A67353-83FD-4A19-A3C5-E01A3E889070}" name="Column15396"/>
    <tableColumn id="15413" xr3:uid="{4A75D034-3A24-4B2E-ADBC-1EAB4D45E0BE}" name="Column15397"/>
    <tableColumn id="15414" xr3:uid="{D6A8416D-597D-4268-9D39-7A9390032DDB}" name="Column15398"/>
    <tableColumn id="15415" xr3:uid="{9FB587B5-4118-4B9B-A828-D48BC0264078}" name="Column15399"/>
    <tableColumn id="15416" xr3:uid="{5D78C07E-EB5E-436D-BE6D-8B19665370EF}" name="Column15400"/>
    <tableColumn id="15417" xr3:uid="{8B0599AB-FE93-4817-9E0A-FCEED49F8595}" name="Column15401"/>
    <tableColumn id="15418" xr3:uid="{7DCE43D9-6955-4E2F-A6A8-3A0823FD1C8B}" name="Column15402"/>
    <tableColumn id="15419" xr3:uid="{485473A0-EAC5-494A-8279-DDB0DD8E623D}" name="Column15403"/>
    <tableColumn id="15420" xr3:uid="{6DD88B34-8EAA-49A8-A62F-D70746A0BDED}" name="Column15404"/>
    <tableColumn id="15421" xr3:uid="{0D11DD7C-1390-477A-9F49-151CBFAA63BC}" name="Column15405"/>
    <tableColumn id="15422" xr3:uid="{F3A7FC5E-C631-43B9-BDBB-D59FCFBB0830}" name="Column15406"/>
    <tableColumn id="15423" xr3:uid="{F91F04C8-AFF1-4C72-AB81-F4A5C427F343}" name="Column15407"/>
    <tableColumn id="15424" xr3:uid="{38CBA29F-B3E1-4B02-A652-FE43166B15CC}" name="Column15408"/>
    <tableColumn id="15425" xr3:uid="{40919B27-83F1-4A58-AEDD-8F2E25A399E8}" name="Column15409"/>
    <tableColumn id="15426" xr3:uid="{A75584BC-A483-44E8-A33A-C383F88D9FB4}" name="Column15410"/>
    <tableColumn id="15427" xr3:uid="{A6BEB82F-D9E6-4671-92A8-CC3C450AF3F6}" name="Column15411"/>
    <tableColumn id="15428" xr3:uid="{3619FFDA-5C42-47E5-8D02-A05D3C3753B4}" name="Column15412"/>
    <tableColumn id="15429" xr3:uid="{42492B5F-AB86-4BF5-8F9C-0F7FD10E5F53}" name="Column15413"/>
    <tableColumn id="15430" xr3:uid="{1B4CB906-D650-490A-9179-8F0CA16E050C}" name="Column15414"/>
    <tableColumn id="15431" xr3:uid="{E01E4700-7986-4CF7-8A5F-41ED8AF6510A}" name="Column15415"/>
    <tableColumn id="15432" xr3:uid="{5CD4C128-3ED6-40EC-93D6-8E854F53EC99}" name="Column15416"/>
    <tableColumn id="15433" xr3:uid="{724386A2-BBEA-4D24-AFA6-2FA9309B12FD}" name="Column15417"/>
    <tableColumn id="15434" xr3:uid="{2E5751D2-E0DA-4DBB-A721-03D02738B976}" name="Column15418"/>
    <tableColumn id="15435" xr3:uid="{22E4FE6C-CC09-401D-BD6B-B9C1497D0D2F}" name="Column15419"/>
    <tableColumn id="15436" xr3:uid="{7B3CEA7B-9698-4F69-AB47-F139D2247311}" name="Column15420"/>
    <tableColumn id="15437" xr3:uid="{210F5D7C-CA3B-48E7-9726-00AEE4ABA1C9}" name="Column15421"/>
    <tableColumn id="15438" xr3:uid="{880E5963-D402-48AD-8DAB-6182A200F02B}" name="Column15422"/>
    <tableColumn id="15439" xr3:uid="{4F43F92C-280C-4770-B606-48008EE4D881}" name="Column15423"/>
    <tableColumn id="15440" xr3:uid="{AA2287FA-0788-416F-B238-3A9554A5E027}" name="Column15424"/>
    <tableColumn id="15441" xr3:uid="{84733959-7910-4A7B-919E-038B3F9A4EED}" name="Column15425"/>
    <tableColumn id="15442" xr3:uid="{A8AF4CFF-466C-444A-8184-204FB0386B19}" name="Column15426"/>
    <tableColumn id="15443" xr3:uid="{4EC57297-FBB5-493A-9FB9-08ECC5C48AA9}" name="Column15427"/>
    <tableColumn id="15444" xr3:uid="{85C89923-AA5D-4483-B5A6-BF00A414E39F}" name="Column15428"/>
    <tableColumn id="15445" xr3:uid="{1D9BE2FE-80A2-48CB-A147-C64560FE20BB}" name="Column15429"/>
    <tableColumn id="15446" xr3:uid="{69AD85E8-FE9A-473A-9717-FA0DEDDC02BE}" name="Column15430"/>
    <tableColumn id="15447" xr3:uid="{A0C744CD-250D-4869-B542-3D1665CE2016}" name="Column15431"/>
    <tableColumn id="15448" xr3:uid="{8C7FF724-38B0-46C2-B2A3-B70C3F548ECE}" name="Column15432"/>
    <tableColumn id="15449" xr3:uid="{971D8472-9540-41E8-B8CA-8570D15BBCCF}" name="Column15433"/>
    <tableColumn id="15450" xr3:uid="{5E2BE70A-0220-4869-BA9C-DC756856CD8E}" name="Column15434"/>
    <tableColumn id="15451" xr3:uid="{CBB5BBEA-85B4-4A94-BA22-261B1BE4EDAF}" name="Column15435"/>
    <tableColumn id="15452" xr3:uid="{FB0188EB-3036-4369-8FEC-332828E3AF41}" name="Column15436"/>
    <tableColumn id="15453" xr3:uid="{6E32F298-04AD-4EEF-A08F-29F6AF5BD488}" name="Column15437"/>
    <tableColumn id="15454" xr3:uid="{3F95D682-02F4-448E-8210-711D7D9E4E0D}" name="Column15438"/>
    <tableColumn id="15455" xr3:uid="{B694D50E-3668-4D22-8AC2-4D03338F394D}" name="Column15439"/>
    <tableColumn id="15456" xr3:uid="{B06F9E85-4E4F-469A-B894-9643C7EC7D34}" name="Column15440"/>
    <tableColumn id="15457" xr3:uid="{0473D620-33AA-4D50-9DFD-D8B18CCBF009}" name="Column15441"/>
    <tableColumn id="15458" xr3:uid="{716F3C42-B2ED-459F-B7DE-E32B4F557225}" name="Column15442"/>
    <tableColumn id="15459" xr3:uid="{A9DB7C37-44AE-4CC2-8986-E318138BA9A9}" name="Column15443"/>
    <tableColumn id="15460" xr3:uid="{4A8D15E8-DA50-4359-A362-7F5482645598}" name="Column15444"/>
    <tableColumn id="15461" xr3:uid="{628A5C12-9894-4398-8FC0-046DE0605274}" name="Column15445"/>
    <tableColumn id="15462" xr3:uid="{BD27FD3D-C890-4D2B-8180-C279874D180B}" name="Column15446"/>
    <tableColumn id="15463" xr3:uid="{52CE99DE-95D2-4590-8A60-6FD9FDDBF357}" name="Column15447"/>
    <tableColumn id="15464" xr3:uid="{C0B364A6-B2F5-4554-9C2B-26537823A42C}" name="Column15448"/>
    <tableColumn id="15465" xr3:uid="{30BACBFB-FF37-4599-880A-53869B830C24}" name="Column15449"/>
    <tableColumn id="15466" xr3:uid="{606F296E-738E-46C9-A51A-E3CBCA6CAB3F}" name="Column15450"/>
    <tableColumn id="15467" xr3:uid="{0A306986-D3F8-4395-B4F2-677DCFA20E7A}" name="Column15451"/>
    <tableColumn id="15468" xr3:uid="{E008BA2A-DD79-4E4E-8A4A-C0CE1CF0BE3F}" name="Column15452"/>
    <tableColumn id="15469" xr3:uid="{6BCD13C6-3EDF-4216-99C9-410A07FDC779}" name="Column15453"/>
    <tableColumn id="15470" xr3:uid="{032A662E-76AA-4BD3-BACC-5760C69434E5}" name="Column15454"/>
    <tableColumn id="15471" xr3:uid="{D4C97EC0-9A27-4340-9EF2-D93E96620AAF}" name="Column15455"/>
    <tableColumn id="15472" xr3:uid="{7DC40484-2677-461F-A37D-41F7ACA34930}" name="Column15456"/>
    <tableColumn id="15473" xr3:uid="{4A2DA1AB-F06E-42F5-B7DF-C2FBF221595A}" name="Column15457"/>
    <tableColumn id="15474" xr3:uid="{BB167C90-EC73-4EC8-8B2D-3872824427E5}" name="Column15458"/>
    <tableColumn id="15475" xr3:uid="{D77449EE-BC2B-46C0-B79A-38ED2038A5C5}" name="Column15459"/>
    <tableColumn id="15476" xr3:uid="{C244649C-4CFB-4D53-A97E-8EBF61B3E729}" name="Column15460"/>
    <tableColumn id="15477" xr3:uid="{105127FA-6D4A-4171-91EA-E5244B3624BB}" name="Column15461"/>
    <tableColumn id="15478" xr3:uid="{E6D2609B-6EDB-489F-B3E7-54786E709247}" name="Column15462"/>
    <tableColumn id="15479" xr3:uid="{CF9BE766-AA12-4736-9D25-384F0DA7B007}" name="Column15463"/>
    <tableColumn id="15480" xr3:uid="{2DD308BA-939B-4898-BC5E-9239AF46BE03}" name="Column15464"/>
    <tableColumn id="15481" xr3:uid="{55E258D0-2DD1-41F2-8547-6BB6B0E703E0}" name="Column15465"/>
    <tableColumn id="15482" xr3:uid="{7923B971-C69B-408E-A1EC-9DE3564C9E90}" name="Column15466"/>
    <tableColumn id="15483" xr3:uid="{A17A0B3D-C83C-4E0A-982A-E82D701371DA}" name="Column15467"/>
    <tableColumn id="15484" xr3:uid="{9620D40E-B4D8-4615-A520-B613BA870B77}" name="Column15468"/>
    <tableColumn id="15485" xr3:uid="{B77C9D84-81A6-4136-95A2-8DFB73B3CDC6}" name="Column15469"/>
    <tableColumn id="15486" xr3:uid="{D6FB008E-B368-4E19-BD93-087B6AAAEC37}" name="Column15470"/>
    <tableColumn id="15487" xr3:uid="{222D2DD1-4FB5-4686-9B1F-47EDFBBFD901}" name="Column15471"/>
    <tableColumn id="15488" xr3:uid="{7DE32327-BC74-4210-BF37-EFE0BBBAB478}" name="Column15472"/>
    <tableColumn id="15489" xr3:uid="{513476AA-67FF-48F9-B9A3-93D0F191EDF4}" name="Column15473"/>
    <tableColumn id="15490" xr3:uid="{58D695DE-64F2-4C4E-AB34-811787A8028B}" name="Column15474"/>
    <tableColumn id="15491" xr3:uid="{459D25D7-B469-469F-8C96-305CA577D354}" name="Column15475"/>
    <tableColumn id="15492" xr3:uid="{84E087B4-253E-45E4-A02B-C7FEF37577FA}" name="Column15476"/>
    <tableColumn id="15493" xr3:uid="{C7C2F147-A9D4-44F3-AF64-11FF16508A14}" name="Column15477"/>
    <tableColumn id="15494" xr3:uid="{22BF2BC6-15EA-47D9-A080-6A912CAD8052}" name="Column15478"/>
    <tableColumn id="15495" xr3:uid="{3BB9C94E-5BB2-4529-BB85-17206E41FD31}" name="Column15479"/>
    <tableColumn id="15496" xr3:uid="{818520BD-E5BD-4115-B7D8-DF65E8AC9613}" name="Column15480"/>
    <tableColumn id="15497" xr3:uid="{BF236537-D37C-4EBD-998F-1DB103EF8C2E}" name="Column15481"/>
    <tableColumn id="15498" xr3:uid="{CBAA6F64-9B9A-4044-BCA2-1609A44592EA}" name="Column15482"/>
    <tableColumn id="15499" xr3:uid="{F792429C-5321-433E-8071-883F20A26200}" name="Column15483"/>
    <tableColumn id="15500" xr3:uid="{75B0BE3B-04BA-4B9D-BAFE-73F343A2BA9D}" name="Column15484"/>
    <tableColumn id="15501" xr3:uid="{E3F06F9F-7727-4D9C-81C5-0C8E7D323DA8}" name="Column15485"/>
    <tableColumn id="15502" xr3:uid="{B9A4D7DD-20D1-45C7-A97C-F51FDDCF6D9D}" name="Column15486"/>
    <tableColumn id="15503" xr3:uid="{FCD7D223-F22F-4B56-A033-43CFC811C160}" name="Column15487"/>
    <tableColumn id="15504" xr3:uid="{09F2D924-3875-4FC2-99C9-37E699150107}" name="Column15488"/>
    <tableColumn id="15505" xr3:uid="{40CA6C2D-FEEB-45F8-972F-19BA5EF42EF6}" name="Column15489"/>
    <tableColumn id="15506" xr3:uid="{1DC9E94E-CD74-478D-AC0D-E0CDD84B7F97}" name="Column15490"/>
    <tableColumn id="15507" xr3:uid="{A8870EB2-91F2-4E99-9D29-92BDBC5BBB6C}" name="Column15491"/>
    <tableColumn id="15508" xr3:uid="{2CE8E199-415B-4D32-BCD3-BCFBE340ED08}" name="Column15492"/>
    <tableColumn id="15509" xr3:uid="{BC45A658-450F-48DF-9901-F9811378F4AD}" name="Column15493"/>
    <tableColumn id="15510" xr3:uid="{6648FBCE-BA66-47B2-A813-5DB598B0A3B1}" name="Column15494"/>
    <tableColumn id="15511" xr3:uid="{BF7B7A66-CE12-4F8C-968C-B5468AAC7F03}" name="Column15495"/>
    <tableColumn id="15512" xr3:uid="{0F8DBB9A-D848-4747-B822-4DCC55D54280}" name="Column15496"/>
    <tableColumn id="15513" xr3:uid="{4F969322-DF4F-49C3-956D-870E90663F6A}" name="Column15497"/>
    <tableColumn id="15514" xr3:uid="{190FE0C3-205F-4C44-AEFE-ABBD59D80D57}" name="Column15498"/>
    <tableColumn id="15515" xr3:uid="{1F0F0927-0C9D-4F91-93BB-973C5499EA4A}" name="Column15499"/>
    <tableColumn id="15516" xr3:uid="{63856591-E180-437E-9569-21858E12F3D0}" name="Column15500"/>
    <tableColumn id="15517" xr3:uid="{C7F98AED-CBDE-4A1F-AB99-65CCAE7A5F8C}" name="Column15501"/>
    <tableColumn id="15518" xr3:uid="{0E759F72-0EC9-48D7-9640-870DB7F64981}" name="Column15502"/>
    <tableColumn id="15519" xr3:uid="{E16402CC-555A-4BEE-A1A4-F6407FB6A917}" name="Column15503"/>
    <tableColumn id="15520" xr3:uid="{C07CFFFE-394A-4563-9665-2EEE3A8F7B73}" name="Column15504"/>
    <tableColumn id="15521" xr3:uid="{2AC231C1-66C1-490C-9A46-5909EA7AD9A6}" name="Column15505"/>
    <tableColumn id="15522" xr3:uid="{47125985-A0C7-49BD-8673-60B41DD3ADFB}" name="Column15506"/>
    <tableColumn id="15523" xr3:uid="{BD3D6E81-9BFB-46BA-8358-36F00B83FB84}" name="Column15507"/>
    <tableColumn id="15524" xr3:uid="{B7A8054B-ECCD-482D-87B4-65E2F5F3675E}" name="Column15508"/>
    <tableColumn id="15525" xr3:uid="{B575AEC8-328C-4113-9560-59399134A2FF}" name="Column15509"/>
    <tableColumn id="15526" xr3:uid="{BDDAC5CA-DD8B-46B8-9640-B0E5F0B2DE4B}" name="Column15510"/>
    <tableColumn id="15527" xr3:uid="{8F936A98-3642-4AE1-BDA5-5A1CADFD8219}" name="Column15511"/>
    <tableColumn id="15528" xr3:uid="{A19283BE-390A-43D2-8A72-5E55683BC501}" name="Column15512"/>
    <tableColumn id="15529" xr3:uid="{A6B28E48-E3E1-49DF-8A74-3E1F9596BFFB}" name="Column15513"/>
    <tableColumn id="15530" xr3:uid="{306F0EC1-DD22-48A1-B69B-7B2515D5B8BB}" name="Column15514"/>
    <tableColumn id="15531" xr3:uid="{2FEF3163-0F93-40AE-8E22-AE1A9E7E9123}" name="Column15515"/>
    <tableColumn id="15532" xr3:uid="{84A48BFB-8214-4DE7-B557-B6D668DC0204}" name="Column15516"/>
    <tableColumn id="15533" xr3:uid="{A0C43B58-6C0F-40B2-BF71-CE28EDC590EC}" name="Column15517"/>
    <tableColumn id="15534" xr3:uid="{D77DB18B-C859-4E1B-96B7-86876D6AB679}" name="Column15518"/>
    <tableColumn id="15535" xr3:uid="{B6C8949B-60E6-4348-A880-CDC99DDA3844}" name="Column15519"/>
    <tableColumn id="15536" xr3:uid="{CA5BD29E-9995-48DF-9494-679F881FD824}" name="Column15520"/>
    <tableColumn id="15537" xr3:uid="{486D556C-990D-4A1E-8EF9-D661438E2F1C}" name="Column15521"/>
    <tableColumn id="15538" xr3:uid="{A94AF6DF-A2BE-4B18-80C5-05CD1BEFAD55}" name="Column15522"/>
    <tableColumn id="15539" xr3:uid="{262A6C3E-488E-4CFA-B803-545246154EDA}" name="Column15523"/>
    <tableColumn id="15540" xr3:uid="{85BB087C-86AC-4C73-BC19-796D62B20D01}" name="Column15524"/>
    <tableColumn id="15541" xr3:uid="{7E1A0087-44B1-4D4B-B752-88DBB11B25CF}" name="Column15525"/>
    <tableColumn id="15542" xr3:uid="{A93F4699-E934-4A6E-8BAE-3527E0A5B21F}" name="Column15526"/>
    <tableColumn id="15543" xr3:uid="{D8DE496D-E42D-4C6F-808D-36A6AFD4DC39}" name="Column15527"/>
    <tableColumn id="15544" xr3:uid="{7F27AE63-CE9A-460A-943B-7500E6FF734A}" name="Column15528"/>
    <tableColumn id="15545" xr3:uid="{32FBD037-8F32-44D0-ACBC-D2F00E615EE5}" name="Column15529"/>
    <tableColumn id="15546" xr3:uid="{46C9333B-B1BC-4BBE-9E81-D8788EB9B4F9}" name="Column15530"/>
    <tableColumn id="15547" xr3:uid="{1603493F-4A7F-492D-811C-BB4C46761DE9}" name="Column15531"/>
    <tableColumn id="15548" xr3:uid="{54240700-250B-451B-841A-F64EADF8B780}" name="Column15532"/>
    <tableColumn id="15549" xr3:uid="{C5AF6605-A865-44A3-8B50-B8653EA665F8}" name="Column15533"/>
    <tableColumn id="15550" xr3:uid="{FEFA9580-D084-4922-89C8-6269D0E4DB90}" name="Column15534"/>
    <tableColumn id="15551" xr3:uid="{0583962C-0E4B-4B13-806A-483840521277}" name="Column15535"/>
    <tableColumn id="15552" xr3:uid="{A33C3AE3-D6A7-436F-A297-49520B397361}" name="Column15536"/>
    <tableColumn id="15553" xr3:uid="{D27FC817-FF8D-496D-9E02-9E1C41114247}" name="Column15537"/>
    <tableColumn id="15554" xr3:uid="{2A021B70-C315-4A06-8223-F443118F1211}" name="Column15538"/>
    <tableColumn id="15555" xr3:uid="{620D207E-32AD-4D2E-B17A-7F2351939FD5}" name="Column15539"/>
    <tableColumn id="15556" xr3:uid="{164FBA1E-2727-4E03-9E84-B85BDF2C8E95}" name="Column15540"/>
    <tableColumn id="15557" xr3:uid="{EF84680A-3175-4B5B-828F-162BD19C1829}" name="Column15541"/>
    <tableColumn id="15558" xr3:uid="{B33A86FD-82D4-4EBC-92F4-D36E9E3C8CC0}" name="Column15542"/>
    <tableColumn id="15559" xr3:uid="{80D9E10A-9396-42A5-BEE0-97B912E9212B}" name="Column15543"/>
    <tableColumn id="15560" xr3:uid="{F96F13FA-F4F0-4BEF-862E-F64C6249EAD2}" name="Column15544"/>
    <tableColumn id="15561" xr3:uid="{76B33495-38F4-40BF-91C2-87E7D906198E}" name="Column15545"/>
    <tableColumn id="15562" xr3:uid="{F63EA293-E2B3-4B58-BD40-0F19E646EA87}" name="Column15546"/>
    <tableColumn id="15563" xr3:uid="{F135F433-A610-4209-99AF-81E172FB5D6C}" name="Column15547"/>
    <tableColumn id="15564" xr3:uid="{D9894EAB-B19F-4C4E-98F4-E30886622C19}" name="Column15548"/>
    <tableColumn id="15565" xr3:uid="{A16BF00D-2E13-4F40-9804-5CD63205C3FA}" name="Column15549"/>
    <tableColumn id="15566" xr3:uid="{1196FA24-5131-4B54-9912-59BD79EFE998}" name="Column15550"/>
    <tableColumn id="15567" xr3:uid="{074271FC-4728-4ACC-9F10-A63F7937AB20}" name="Column15551"/>
    <tableColumn id="15568" xr3:uid="{8FAC1FA7-5E4D-41EE-989A-C558421D8826}" name="Column15552"/>
    <tableColumn id="15569" xr3:uid="{57837EFE-6204-43BB-A83E-A5309DB2108B}" name="Column15553"/>
    <tableColumn id="15570" xr3:uid="{1F767416-DA7C-47B0-AF8A-D545FFF78F07}" name="Column15554"/>
    <tableColumn id="15571" xr3:uid="{847CEFE2-202B-4A1E-8550-C746050A6E31}" name="Column15555"/>
    <tableColumn id="15572" xr3:uid="{1BDCAABC-D69A-416B-A190-75E85191342D}" name="Column15556"/>
    <tableColumn id="15573" xr3:uid="{60F10CB1-CEDC-4A48-B0FA-A6446401987B}" name="Column15557"/>
    <tableColumn id="15574" xr3:uid="{4390C153-312F-4742-8099-AF663BA94C89}" name="Column15558"/>
    <tableColumn id="15575" xr3:uid="{50A3799F-940D-400B-B809-D5C238AD839C}" name="Column15559"/>
    <tableColumn id="15576" xr3:uid="{EE31576E-BDFA-4028-B872-538072EE6C5E}" name="Column15560"/>
    <tableColumn id="15577" xr3:uid="{E4B070E0-B3DD-45C6-818C-E17766D5C70C}" name="Column15561"/>
    <tableColumn id="15578" xr3:uid="{E400B089-6803-496E-BE80-CE629303E93A}" name="Column15562"/>
    <tableColumn id="15579" xr3:uid="{91AB6D1E-4DF9-483D-B9A0-BAB6CB69664F}" name="Column15563"/>
    <tableColumn id="15580" xr3:uid="{0BE46931-B7B2-4AC4-B830-3BC1A4104C24}" name="Column15564"/>
    <tableColumn id="15581" xr3:uid="{38348836-5230-4F52-9DCA-1E500FD3094E}" name="Column15565"/>
    <tableColumn id="15582" xr3:uid="{10F7F767-F040-49C9-A154-E19C82D0FBD2}" name="Column15566"/>
    <tableColumn id="15583" xr3:uid="{CF057E3E-2CF9-4A76-88A7-84D1224309FE}" name="Column15567"/>
    <tableColumn id="15584" xr3:uid="{DFB740E5-D711-449E-94BD-FFC749253F75}" name="Column15568"/>
    <tableColumn id="15585" xr3:uid="{74EF13A2-FB8D-4E11-AC57-6BFDD14299CE}" name="Column15569"/>
    <tableColumn id="15586" xr3:uid="{5EFE72D8-C816-48DB-90D8-AD5A5B33E05A}" name="Column15570"/>
    <tableColumn id="15587" xr3:uid="{CBA3F76A-888D-4978-AA00-38653361CEAD}" name="Column15571"/>
    <tableColumn id="15588" xr3:uid="{4FD9D65F-62DE-4B82-A604-CA818407050A}" name="Column15572"/>
    <tableColumn id="15589" xr3:uid="{434CD7D6-131D-4227-A807-F93760314B5B}" name="Column15573"/>
    <tableColumn id="15590" xr3:uid="{6236FB14-1F9A-4E54-B463-A83570ADACC8}" name="Column15574"/>
    <tableColumn id="15591" xr3:uid="{45914805-EC39-4E12-8228-254E3E36FFD8}" name="Column15575"/>
    <tableColumn id="15592" xr3:uid="{45E9D91E-E8DA-445E-8555-A8115EFBEBE0}" name="Column15576"/>
    <tableColumn id="15593" xr3:uid="{379E764A-6348-47A2-808D-EACC015032DA}" name="Column15577"/>
    <tableColumn id="15594" xr3:uid="{643E25D6-4432-4E8E-90F2-BBB60C6A5573}" name="Column15578"/>
    <tableColumn id="15595" xr3:uid="{9FC8043B-120F-4197-B537-8886CB7929DF}" name="Column15579"/>
    <tableColumn id="15596" xr3:uid="{62BE24F2-6DC2-4DEE-93EC-2898F702B3BD}" name="Column15580"/>
    <tableColumn id="15597" xr3:uid="{2D19C427-461F-4A76-ACF2-56D89781FA16}" name="Column15581"/>
    <tableColumn id="15598" xr3:uid="{03FA9F0C-F8FE-46CD-A1F1-717F75D1A312}" name="Column15582"/>
    <tableColumn id="15599" xr3:uid="{75BB5371-2DCD-47B1-9275-35322D7AECE3}" name="Column15583"/>
    <tableColumn id="15600" xr3:uid="{F136D84B-A48E-4B77-ACE3-4DE275DC5BA8}" name="Column15584"/>
    <tableColumn id="15601" xr3:uid="{9D2D130C-3B28-45AB-BF02-935AAFD9D345}" name="Column15585"/>
    <tableColumn id="15602" xr3:uid="{832A4B3F-1730-4341-A590-6B5B79438F7F}" name="Column15586"/>
    <tableColumn id="15603" xr3:uid="{1D9F8C2B-2118-4F8A-9ACD-7801D704E5A9}" name="Column15587"/>
    <tableColumn id="15604" xr3:uid="{53367A03-7920-4307-8801-CDDD8D903009}" name="Column15588"/>
    <tableColumn id="15605" xr3:uid="{322A43D7-E0CA-4F97-AB38-43A896565E53}" name="Column15589"/>
    <tableColumn id="15606" xr3:uid="{9FF43240-107E-40B4-92DE-120C5614A52A}" name="Column15590"/>
    <tableColumn id="15607" xr3:uid="{E8FA5C37-3732-4D1F-95AE-D6EC64CBA7BA}" name="Column15591"/>
    <tableColumn id="15608" xr3:uid="{CAB02A40-E802-4850-BD34-E49966A3376A}" name="Column15592"/>
    <tableColumn id="15609" xr3:uid="{B865532B-8D93-45DA-8FFE-05F83DCCF79E}" name="Column15593"/>
    <tableColumn id="15610" xr3:uid="{1ABF2A5A-E62C-45D2-84CB-2CAB70CAEDC0}" name="Column15594"/>
    <tableColumn id="15611" xr3:uid="{472900C4-606F-4937-B3C3-8EB908E70DFC}" name="Column15595"/>
    <tableColumn id="15612" xr3:uid="{9BE346D2-E5C2-407E-9E7A-75EEBF4419B6}" name="Column15596"/>
    <tableColumn id="15613" xr3:uid="{F7739FDB-F7C4-4A44-9CDB-B6CC487663A9}" name="Column15597"/>
    <tableColumn id="15614" xr3:uid="{83485096-9C4D-4C83-86CA-D4A26B30FFE5}" name="Column15598"/>
    <tableColumn id="15615" xr3:uid="{17B5F361-98C2-4690-A6A8-AD5F84C4B956}" name="Column15599"/>
    <tableColumn id="15616" xr3:uid="{638FF700-1969-4FB0-9B2E-D2E886E608FD}" name="Column15600"/>
    <tableColumn id="15617" xr3:uid="{BB52852E-D6D2-4C49-A3C2-EC5FA67B8818}" name="Column15601"/>
    <tableColumn id="15618" xr3:uid="{D67FC334-3C33-4BC5-970C-4F89912170CF}" name="Column15602"/>
    <tableColumn id="15619" xr3:uid="{C6DFB98E-DE04-4E61-A0DD-67AE2673E47D}" name="Column15603"/>
    <tableColumn id="15620" xr3:uid="{2A3A7239-2E66-45B0-8156-3BD3842222E8}" name="Column15604"/>
    <tableColumn id="15621" xr3:uid="{BC2C6B3D-904F-4FFA-B3D8-83CBBCA8A501}" name="Column15605"/>
    <tableColumn id="15622" xr3:uid="{55371F35-5758-48FA-A15D-17965A15D95E}" name="Column15606"/>
    <tableColumn id="15623" xr3:uid="{298D3748-4113-4AA6-82CB-3D327A5E0A99}" name="Column15607"/>
    <tableColumn id="15624" xr3:uid="{27ABC3B3-09DA-4ED2-B79E-295FDA5AB3AB}" name="Column15608"/>
    <tableColumn id="15625" xr3:uid="{7CEC9A23-0904-486B-AF52-1E7726479710}" name="Column15609"/>
    <tableColumn id="15626" xr3:uid="{86A8958E-E323-4B11-AFA6-35ABB78BD0D5}" name="Column15610"/>
    <tableColumn id="15627" xr3:uid="{B3ADCB06-A614-4813-BA6F-900138823FC7}" name="Column15611"/>
    <tableColumn id="15628" xr3:uid="{FF98329B-EBEF-4720-B258-CFE4E4DFDA82}" name="Column15612"/>
    <tableColumn id="15629" xr3:uid="{257A298B-80A1-459F-8148-C32500F6EB81}" name="Column15613"/>
    <tableColumn id="15630" xr3:uid="{88DA95E8-81FD-4EAF-AAA7-F82CF0F04AB1}" name="Column15614"/>
    <tableColumn id="15631" xr3:uid="{CC14E4DA-7C0A-4A9F-9BBA-314DCE4E5770}" name="Column15615"/>
    <tableColumn id="15632" xr3:uid="{A62EC016-570A-499D-8BC3-2098989BB354}" name="Column15616"/>
    <tableColumn id="15633" xr3:uid="{7D9B4053-7710-4065-85E4-E53BBBEED7E0}" name="Column15617"/>
    <tableColumn id="15634" xr3:uid="{E0EFE93D-0E27-40CA-A59D-51C8B05DE109}" name="Column15618"/>
    <tableColumn id="15635" xr3:uid="{6AC2A1AB-3CB0-4410-A6A1-4C0FDF130838}" name="Column15619"/>
    <tableColumn id="15636" xr3:uid="{EFD61903-2FFA-4C0E-AE95-CD1623063370}" name="Column15620"/>
    <tableColumn id="15637" xr3:uid="{4EBD4527-E563-46D4-B4CC-4420660113C2}" name="Column15621"/>
    <tableColumn id="15638" xr3:uid="{7BA512F5-9824-44C9-A238-D0092A3C5A97}" name="Column15622"/>
    <tableColumn id="15639" xr3:uid="{AC301EA8-9C20-4989-B668-66365122FA1D}" name="Column15623"/>
    <tableColumn id="15640" xr3:uid="{6D831484-A45A-45EE-8A08-32844FCEAC0B}" name="Column15624"/>
    <tableColumn id="15641" xr3:uid="{323AB336-6EFB-4AF0-9C07-1DCDFAC127EC}" name="Column15625"/>
    <tableColumn id="15642" xr3:uid="{0C42A705-2529-4088-9532-9086F4A30BC0}" name="Column15626"/>
    <tableColumn id="15643" xr3:uid="{110ACD41-A8CF-490D-8AB8-F6051843E298}" name="Column15627"/>
    <tableColumn id="15644" xr3:uid="{B7772493-281B-472B-BD2E-7AFDC783D1F1}" name="Column15628"/>
    <tableColumn id="15645" xr3:uid="{3DE02D1A-B691-4992-8AAB-A487E4CB5E7A}" name="Column15629"/>
    <tableColumn id="15646" xr3:uid="{04E816C3-9B58-4029-9C7B-873BAE5EF5E2}" name="Column15630"/>
    <tableColumn id="15647" xr3:uid="{1892FD12-00ED-4FC8-9DBA-8AFFB91DFE0A}" name="Column15631"/>
    <tableColumn id="15648" xr3:uid="{995185AC-494C-48FB-8C49-69748D55CB21}" name="Column15632"/>
    <tableColumn id="15649" xr3:uid="{4B31A457-8C4B-48EF-925A-DF21169201DE}" name="Column15633"/>
    <tableColumn id="15650" xr3:uid="{CE63F34D-83B7-47ED-A7F5-6A07857AA22B}" name="Column15634"/>
    <tableColumn id="15651" xr3:uid="{11D4F615-6544-4BEB-B412-432532E1251A}" name="Column15635"/>
    <tableColumn id="15652" xr3:uid="{C82519FE-7ABC-4252-9E61-79A32FD61D2B}" name="Column15636"/>
    <tableColumn id="15653" xr3:uid="{AE312BA4-E98E-4A56-A354-A9C4D72556C6}" name="Column15637"/>
    <tableColumn id="15654" xr3:uid="{A37A3E47-5409-4617-B112-250974238D6E}" name="Column15638"/>
    <tableColumn id="15655" xr3:uid="{63B92E5B-0E6D-4747-AF69-2C636DF9F07F}" name="Column15639"/>
    <tableColumn id="15656" xr3:uid="{E132EE41-CE5D-46C6-94CE-8384DB1F9C72}" name="Column15640"/>
    <tableColumn id="15657" xr3:uid="{BB23C0D8-2DF4-4A6C-B6F7-D67899A14F69}" name="Column15641"/>
    <tableColumn id="15658" xr3:uid="{A327F368-9AA1-4E4A-BE26-B38F3DF732FF}" name="Column15642"/>
    <tableColumn id="15659" xr3:uid="{6A104D09-9EBA-4FC1-82A6-B58719FB73A3}" name="Column15643"/>
    <tableColumn id="15660" xr3:uid="{F0073EB1-FB16-4CD8-A163-0F0FC62132FF}" name="Column15644"/>
    <tableColumn id="15661" xr3:uid="{4119B323-1E53-4FE4-9FA5-130EE4910F9F}" name="Column15645"/>
    <tableColumn id="15662" xr3:uid="{FBA0B92C-B745-4BC5-AE83-AEA804871920}" name="Column15646"/>
    <tableColumn id="15663" xr3:uid="{0834A087-3EE2-4003-B112-99AF85933577}" name="Column15647"/>
    <tableColumn id="15664" xr3:uid="{D39FD1E2-01FD-417C-85CB-D0B2B94D0F72}" name="Column15648"/>
    <tableColumn id="15665" xr3:uid="{C4C6B398-D40B-4124-AA60-30ED5E86D863}" name="Column15649"/>
    <tableColumn id="15666" xr3:uid="{C68544DD-885C-4BF2-BD01-3B98C3D42483}" name="Column15650"/>
    <tableColumn id="15667" xr3:uid="{89DCFDDD-62BE-4795-AD78-F1B7D7D4986D}" name="Column15651"/>
    <tableColumn id="15668" xr3:uid="{798B4E89-47BE-4313-AAB1-DD350973EC8F}" name="Column15652"/>
    <tableColumn id="15669" xr3:uid="{1C4524A2-C6F8-4F94-AE21-474627F97A0D}" name="Column15653"/>
    <tableColumn id="15670" xr3:uid="{B11EBD48-EF5E-42C1-A715-00452625023C}" name="Column15654"/>
    <tableColumn id="15671" xr3:uid="{1D36448B-96AE-4692-B686-9210EBC6E0A1}" name="Column15655"/>
    <tableColumn id="15672" xr3:uid="{EA144BA1-A208-4F26-AA1A-50561D344744}" name="Column15656"/>
    <tableColumn id="15673" xr3:uid="{AA4045A4-F0F2-4C2F-92F5-0DDD4539CCA4}" name="Column15657"/>
    <tableColumn id="15674" xr3:uid="{448CFCDF-7384-4101-88E8-25FDE7ACA823}" name="Column15658"/>
    <tableColumn id="15675" xr3:uid="{60E6B94D-3D38-43AE-8C87-439C9C5772F3}" name="Column15659"/>
    <tableColumn id="15676" xr3:uid="{38D1280D-98A2-410B-907E-EEC1426CD6D5}" name="Column15660"/>
    <tableColumn id="15677" xr3:uid="{1EC3F050-F942-46E4-934F-2CE96936C0F9}" name="Column15661"/>
    <tableColumn id="15678" xr3:uid="{B215B40A-314E-44A3-911C-82229775650D}" name="Column15662"/>
    <tableColumn id="15679" xr3:uid="{E7D5E861-8320-4D0E-BC5C-67C5EE35DFA2}" name="Column15663"/>
    <tableColumn id="15680" xr3:uid="{55E999E6-AF05-442A-B939-EBD2FB9CE932}" name="Column15664"/>
    <tableColumn id="15681" xr3:uid="{C84498F9-19BE-436F-B4CC-8DCF20D40D7F}" name="Column15665"/>
    <tableColumn id="15682" xr3:uid="{7E16ECE1-0359-4AE7-872F-3E6DC70D8310}" name="Column15666"/>
    <tableColumn id="15683" xr3:uid="{C9911CC8-A616-4FF2-A9A2-DE671BE0D5EA}" name="Column15667"/>
    <tableColumn id="15684" xr3:uid="{40CB9BAD-BFD6-4386-8DAF-2917F1C32799}" name="Column15668"/>
    <tableColumn id="15685" xr3:uid="{29E06AA6-8EBB-417C-8EE4-D5908683D011}" name="Column15669"/>
    <tableColumn id="15686" xr3:uid="{47C6390D-E84A-4251-A97E-CDF0420B873A}" name="Column15670"/>
    <tableColumn id="15687" xr3:uid="{49D2E522-1D37-463A-8EFD-9B3B746376B1}" name="Column15671"/>
    <tableColumn id="15688" xr3:uid="{89E660E9-474B-45D6-AB83-3173F0F52FCD}" name="Column15672"/>
    <tableColumn id="15689" xr3:uid="{17E0287D-9A43-4A8A-AA3E-CCA80D8D321E}" name="Column15673"/>
    <tableColumn id="15690" xr3:uid="{49069D83-761B-426B-8DE8-580D506DFE65}" name="Column15674"/>
    <tableColumn id="15691" xr3:uid="{BBE6F870-C8BE-4527-B736-CE42BBFA1FD8}" name="Column15675"/>
    <tableColumn id="15692" xr3:uid="{D6CEE0A3-6561-4ACE-83F3-D836AB8BAA7C}" name="Column15676"/>
    <tableColumn id="15693" xr3:uid="{75653DEA-1F98-4664-B56A-8A577DD8F52B}" name="Column15677"/>
    <tableColumn id="15694" xr3:uid="{4A69FC73-F460-40DB-91AA-9AD3D12EA484}" name="Column15678"/>
    <tableColumn id="15695" xr3:uid="{E2E5D426-4A3D-4730-9EC3-BC0CB0E1642F}" name="Column15679"/>
    <tableColumn id="15696" xr3:uid="{E5993185-3336-4BC1-8690-D8EBDADD08CC}" name="Column15680"/>
    <tableColumn id="15697" xr3:uid="{B657F7AD-9C85-48EC-A536-204EA5D8AA1A}" name="Column15681"/>
    <tableColumn id="15698" xr3:uid="{D2A9CD75-00F8-4D99-9806-145722273D70}" name="Column15682"/>
    <tableColumn id="15699" xr3:uid="{DE0BB331-7A55-4EDD-9130-91AE1067E1F6}" name="Column15683"/>
    <tableColumn id="15700" xr3:uid="{50136F2B-A26E-4E1B-B534-7F74191F0FB9}" name="Column15684"/>
    <tableColumn id="15701" xr3:uid="{5F44F733-A95B-4276-9D29-0BD5288DA5F5}" name="Column15685"/>
    <tableColumn id="15702" xr3:uid="{B196889C-8F70-4CE6-8DB4-C39FCE6F89A8}" name="Column15686"/>
    <tableColumn id="15703" xr3:uid="{95EB4F65-D192-46C4-BE60-00197ABF0E53}" name="Column15687"/>
    <tableColumn id="15704" xr3:uid="{19506D16-5A37-452D-9489-EA396DFF4E35}" name="Column15688"/>
    <tableColumn id="15705" xr3:uid="{E9C817E5-F26D-41A9-B142-18BC878D10B6}" name="Column15689"/>
    <tableColumn id="15706" xr3:uid="{2A34ADCA-FE4C-44A7-A572-629FA2817E06}" name="Column15690"/>
    <tableColumn id="15707" xr3:uid="{F63FD413-51F2-4CFD-8580-205B535B84B6}" name="Column15691"/>
    <tableColumn id="15708" xr3:uid="{77F0B1F1-0151-478E-8825-2BC04764D40A}" name="Column15692"/>
    <tableColumn id="15709" xr3:uid="{DE260E89-4617-4CAE-93AD-0A92A5A23A19}" name="Column15693"/>
    <tableColumn id="15710" xr3:uid="{57BB880E-281D-49B9-9E89-00AED6902F58}" name="Column15694"/>
    <tableColumn id="15711" xr3:uid="{F1002ECF-245D-4972-9A49-F78709789981}" name="Column15695"/>
    <tableColumn id="15712" xr3:uid="{D438CD55-E877-43A5-AA1B-783EE95AD9F2}" name="Column15696"/>
    <tableColumn id="15713" xr3:uid="{077A1F3C-CA22-42BB-9A8B-79AAE579A7D2}" name="Column15697"/>
    <tableColumn id="15714" xr3:uid="{4C197B1E-2201-417F-A6B1-49A93540F4FB}" name="Column15698"/>
    <tableColumn id="15715" xr3:uid="{516C048B-9FB7-4779-AC2E-72C365DC90C9}" name="Column15699"/>
    <tableColumn id="15716" xr3:uid="{87A9AAB2-4B96-4DA0-B5A9-BD6B5FF45134}" name="Column15700"/>
    <tableColumn id="15717" xr3:uid="{C63775F9-9F63-43C3-A2C0-186BDBF57677}" name="Column15701"/>
    <tableColumn id="15718" xr3:uid="{055FCB0E-32CD-4C72-A924-A9E8C253F308}" name="Column15702"/>
    <tableColumn id="15719" xr3:uid="{E7071337-BEFA-4EF9-9F30-C3143A590D18}" name="Column15703"/>
    <tableColumn id="15720" xr3:uid="{55047843-297E-4F18-B2D3-A97544004180}" name="Column15704"/>
    <tableColumn id="15721" xr3:uid="{69C4A053-133A-4C78-8BD6-03EAF9C013A8}" name="Column15705"/>
    <tableColumn id="15722" xr3:uid="{91CC2174-88C2-4F5C-BC0E-3C51231BE1E7}" name="Column15706"/>
    <tableColumn id="15723" xr3:uid="{9242D879-89CB-4A09-A879-721A973CDD8F}" name="Column15707"/>
    <tableColumn id="15724" xr3:uid="{965EF535-C3BC-4AFD-AD25-4D340C1418B4}" name="Column15708"/>
    <tableColumn id="15725" xr3:uid="{5C67B227-D6C8-4700-925F-D1EA631233DD}" name="Column15709"/>
    <tableColumn id="15726" xr3:uid="{524E0BBD-9207-4551-82A2-7C193B07808A}" name="Column15710"/>
    <tableColumn id="15727" xr3:uid="{F6D0F523-EA29-487F-ADC6-A0DAF906974C}" name="Column15711"/>
    <tableColumn id="15728" xr3:uid="{D4D3CB4B-CDBF-4BDE-A026-B41CF85EFAA9}" name="Column15712"/>
    <tableColumn id="15729" xr3:uid="{98A6A73A-A31B-4DF3-9D02-02AD49697D76}" name="Column15713"/>
    <tableColumn id="15730" xr3:uid="{0A3F80CE-1A68-450E-B31F-1A32AF892E4D}" name="Column15714"/>
    <tableColumn id="15731" xr3:uid="{F7D451AC-0AC6-4E08-A261-CDD423809F30}" name="Column15715"/>
    <tableColumn id="15732" xr3:uid="{5C83793B-81AE-4734-9FCB-7AB57E6C793F}" name="Column15716"/>
    <tableColumn id="15733" xr3:uid="{31915ADD-AD52-41C4-9B43-14AFFB084CF7}" name="Column15717"/>
    <tableColumn id="15734" xr3:uid="{9DAA6997-10B6-4C6F-BD0B-47F3ED9D1EA5}" name="Column15718"/>
    <tableColumn id="15735" xr3:uid="{16260733-F15F-463D-B626-1AA0FABFC898}" name="Column15719"/>
    <tableColumn id="15736" xr3:uid="{53F540CE-873B-4C05-84CB-6B3488DD1B87}" name="Column15720"/>
    <tableColumn id="15737" xr3:uid="{C74DE197-6DD4-441B-B602-970D97B28250}" name="Column15721"/>
    <tableColumn id="15738" xr3:uid="{65F1E4BF-E8AC-4F06-A50D-E4D2CB84DB56}" name="Column15722"/>
    <tableColumn id="15739" xr3:uid="{D08DE924-828F-4236-9DEF-0DD0A522048A}" name="Column15723"/>
    <tableColumn id="15740" xr3:uid="{56FFA4A9-06E9-42F5-8F7F-E9F4B57DDA8C}" name="Column15724"/>
    <tableColumn id="15741" xr3:uid="{8AEEC331-12A8-4F9B-94EE-9CD7075D2F8E}" name="Column15725"/>
    <tableColumn id="15742" xr3:uid="{1CAD651C-5E9D-4897-B9E0-B4433F3C3FFC}" name="Column15726"/>
    <tableColumn id="15743" xr3:uid="{3BB5834C-41F2-473E-8C8C-108FAEEB08A7}" name="Column15727"/>
    <tableColumn id="15744" xr3:uid="{0E8D1C69-61B6-4607-AB82-C76803FF7CF6}" name="Column15728"/>
    <tableColumn id="15745" xr3:uid="{9B29C0E8-F59D-446B-BEE3-877947D4D538}" name="Column15729"/>
    <tableColumn id="15746" xr3:uid="{F6F7EB31-D737-4418-B1AE-E4859E7C58B0}" name="Column15730"/>
    <tableColumn id="15747" xr3:uid="{C9FFE8E6-4A52-459B-9664-7D8CC0FC7831}" name="Column15731"/>
    <tableColumn id="15748" xr3:uid="{057EDB0C-99BE-4D46-BC97-AC1900C5D1DA}" name="Column15732"/>
    <tableColumn id="15749" xr3:uid="{ACEC99A5-200A-403E-9AF8-151C01BEC620}" name="Column15733"/>
    <tableColumn id="15750" xr3:uid="{08C80320-EB46-41B0-8108-E0955BE84B4F}" name="Column15734"/>
    <tableColumn id="15751" xr3:uid="{A96D87F5-6DDD-49B9-88F2-C4CA74186DDE}" name="Column15735"/>
    <tableColumn id="15752" xr3:uid="{2AEEC4A7-12FE-4B64-83A7-3C4EB3BAE1BC}" name="Column15736"/>
    <tableColumn id="15753" xr3:uid="{2D24B9A8-30B0-4FE2-84E5-895C09F70EEB}" name="Column15737"/>
    <tableColumn id="15754" xr3:uid="{70E93E55-BC05-4CD2-872A-E7DA6B505E99}" name="Column15738"/>
    <tableColumn id="15755" xr3:uid="{44093BB7-0124-4901-B619-12D642290F98}" name="Column15739"/>
    <tableColumn id="15756" xr3:uid="{36035156-91CC-433C-B082-370EA5779887}" name="Column15740"/>
    <tableColumn id="15757" xr3:uid="{F69294ED-BC3A-44D9-9DF9-EB7FF599D670}" name="Column15741"/>
    <tableColumn id="15758" xr3:uid="{23E03978-8413-4543-B777-38E3D22DBB12}" name="Column15742"/>
    <tableColumn id="15759" xr3:uid="{0C167FA1-15DA-4C69-86FA-DA7CC64A9FF3}" name="Column15743"/>
    <tableColumn id="15760" xr3:uid="{B6BA456C-3BC3-4D5E-AC59-1A473D7D4314}" name="Column15744"/>
    <tableColumn id="15761" xr3:uid="{ADC578C4-FC78-4D1D-BCCF-E1B4188501AD}" name="Column15745"/>
    <tableColumn id="15762" xr3:uid="{2F69DE1A-C653-4230-887E-01B1BF1D55E0}" name="Column15746"/>
    <tableColumn id="15763" xr3:uid="{0256B65A-926F-48AF-92D8-83C26B35B57D}" name="Column15747"/>
    <tableColumn id="15764" xr3:uid="{220F71BD-8A63-405E-B7C8-865A3ECAA260}" name="Column15748"/>
    <tableColumn id="15765" xr3:uid="{14282AC7-B823-4BC0-93F9-846A6B51879D}" name="Column15749"/>
    <tableColumn id="15766" xr3:uid="{3FADBAF1-7CF6-4AFC-8C70-37F8EF2395FB}" name="Column15750"/>
    <tableColumn id="15767" xr3:uid="{02DBCB0E-6835-412B-BCDA-AE9893912242}" name="Column15751"/>
    <tableColumn id="15768" xr3:uid="{2D373038-8F0A-4F03-A7E5-B37C815F47BE}" name="Column15752"/>
    <tableColumn id="15769" xr3:uid="{261B8D5B-3986-4305-960B-4BB2CA0FCD90}" name="Column15753"/>
    <tableColumn id="15770" xr3:uid="{DF5985D7-C4CF-47B4-A610-000038BD4826}" name="Column15754"/>
    <tableColumn id="15771" xr3:uid="{59BE1702-9999-48CF-9DCC-AA611ABDDB91}" name="Column15755"/>
    <tableColumn id="15772" xr3:uid="{D9119A0A-67AE-40CC-8186-65BD50AD65DA}" name="Column15756"/>
    <tableColumn id="15773" xr3:uid="{2B5CE0F0-5D98-45DB-BEE1-BA0DF0ACFCD8}" name="Column15757"/>
    <tableColumn id="15774" xr3:uid="{DC56B436-8816-4023-897B-C101A410CAC4}" name="Column15758"/>
    <tableColumn id="15775" xr3:uid="{7ACF5F44-AD2B-47B3-86E2-924EF1A7AE50}" name="Column15759"/>
    <tableColumn id="15776" xr3:uid="{2E43E867-C516-4987-BDC5-381544205BFA}" name="Column15760"/>
    <tableColumn id="15777" xr3:uid="{0387C7D9-1F3C-44C4-80A4-8D08A216C87C}" name="Column15761"/>
    <tableColumn id="15778" xr3:uid="{2454A888-A4A5-4B2A-B9DF-7BCF5D12485F}" name="Column15762"/>
    <tableColumn id="15779" xr3:uid="{3DF30C3F-0FB8-4242-8E15-F6F7E4DF556D}" name="Column15763"/>
    <tableColumn id="15780" xr3:uid="{F2BCF99E-7E4C-4EC5-80B6-E3D852D29BAF}" name="Column15764"/>
    <tableColumn id="15781" xr3:uid="{EEBE66FF-99D5-4447-9237-4B3A92C75E33}" name="Column15765"/>
    <tableColumn id="15782" xr3:uid="{0D918F39-D057-4AEC-B768-ACBD6CBEDF63}" name="Column15766"/>
    <tableColumn id="15783" xr3:uid="{A2BA4541-6D39-4D36-9E2E-D81A0C4FCF79}" name="Column15767"/>
    <tableColumn id="15784" xr3:uid="{F0F27B33-D4E8-42FB-84CE-5C602AEDCAE5}" name="Column15768"/>
    <tableColumn id="15785" xr3:uid="{F3D31F12-9A7B-4C31-AEB6-E12254E6C44F}" name="Column15769"/>
    <tableColumn id="15786" xr3:uid="{1E2DD6C9-C72A-4DE6-A0CB-CF4DE76DF0CC}" name="Column15770"/>
    <tableColumn id="15787" xr3:uid="{0651D962-D151-4DF7-B336-BBB039CFEF97}" name="Column15771"/>
    <tableColumn id="15788" xr3:uid="{BACB7470-B74E-4645-838E-20564D61EAAA}" name="Column15772"/>
    <tableColumn id="15789" xr3:uid="{C7DED8C4-3BE6-407E-99EE-9D8D71ADA646}" name="Column15773"/>
    <tableColumn id="15790" xr3:uid="{D016ECFF-B805-46A6-9896-FB789212C105}" name="Column15774"/>
    <tableColumn id="15791" xr3:uid="{836F7107-D9CD-46A3-ABED-B8C8C30D1F70}" name="Column15775"/>
    <tableColumn id="15792" xr3:uid="{ABF5133F-91DF-42F5-B1D2-76A4DE06DE64}" name="Column15776"/>
    <tableColumn id="15793" xr3:uid="{BC6EC13C-C544-4040-AE5D-423189EABBE3}" name="Column15777"/>
    <tableColumn id="15794" xr3:uid="{29286C00-4A05-4557-ABBE-E06850857936}" name="Column15778"/>
    <tableColumn id="15795" xr3:uid="{007C9F52-7EFC-43DF-87D6-1364EE0CD22B}" name="Column15779"/>
    <tableColumn id="15796" xr3:uid="{C8799E2C-2BD3-4058-B958-0B0A61FF4CB8}" name="Column15780"/>
    <tableColumn id="15797" xr3:uid="{EAD86183-5B69-47FE-8297-03ADCF8BEC2C}" name="Column15781"/>
    <tableColumn id="15798" xr3:uid="{33423533-32D7-4198-91F0-6C8D77BD4F03}" name="Column15782"/>
    <tableColumn id="15799" xr3:uid="{7B293503-BB19-4624-AB9E-954C057AB07E}" name="Column15783"/>
    <tableColumn id="15800" xr3:uid="{1B1417C9-8EF5-46E2-9D87-90A8F1600D0F}" name="Column15784"/>
    <tableColumn id="15801" xr3:uid="{D6D1AC19-999E-42EC-935F-25E3931AAE94}" name="Column15785"/>
    <tableColumn id="15802" xr3:uid="{FD69B82C-97F6-4F70-8A1F-272AA6FA3336}" name="Column15786"/>
    <tableColumn id="15803" xr3:uid="{8518A185-70AF-4130-8633-450EB0378DE2}" name="Column15787"/>
    <tableColumn id="15804" xr3:uid="{F9D9C566-651C-48DC-98E0-AA339C85BE39}" name="Column15788"/>
    <tableColumn id="15805" xr3:uid="{A2C596BC-9A8B-483A-A8AA-C36AB7D454EC}" name="Column15789"/>
    <tableColumn id="15806" xr3:uid="{DE85AF44-5455-4F3A-A7EF-95ADF55ABF1B}" name="Column15790"/>
    <tableColumn id="15807" xr3:uid="{C3FD02D9-2980-4D21-A357-41CA9160FF93}" name="Column15791"/>
    <tableColumn id="15808" xr3:uid="{E4F8A7D0-CD6D-4B8A-AD4D-57C5234AB469}" name="Column15792"/>
    <tableColumn id="15809" xr3:uid="{92508D8E-89EC-430D-B4D3-13B67DAB67D7}" name="Column15793"/>
    <tableColumn id="15810" xr3:uid="{D5203205-2F96-499A-89ED-35C31D85FE0A}" name="Column15794"/>
    <tableColumn id="15811" xr3:uid="{6D4926BC-63F0-4249-B4E9-294783D47495}" name="Column15795"/>
    <tableColumn id="15812" xr3:uid="{FE12E91A-BF88-4891-948F-8D1E93F101A0}" name="Column15796"/>
    <tableColumn id="15813" xr3:uid="{76448028-3A48-41B0-880D-AD1DD6E3E762}" name="Column15797"/>
    <tableColumn id="15814" xr3:uid="{5A07D2DC-100C-4ED9-B455-CB0933D7FC76}" name="Column15798"/>
    <tableColumn id="15815" xr3:uid="{E1150862-4BC5-4293-90EB-63BBF4F06A5A}" name="Column15799"/>
    <tableColumn id="15816" xr3:uid="{4E888F2F-F6DA-48F1-8B82-30FF0CFCC577}" name="Column15800"/>
    <tableColumn id="15817" xr3:uid="{66A6BBA9-8197-4679-94E8-47F3676CFEEE}" name="Column15801"/>
    <tableColumn id="15818" xr3:uid="{0E261205-E6B8-48A2-839F-00F20FF3BBE8}" name="Column15802"/>
    <tableColumn id="15819" xr3:uid="{56114FE8-03A4-4C25-BB8A-3F08EA627FFB}" name="Column15803"/>
    <tableColumn id="15820" xr3:uid="{3B81B583-0BD7-46EE-81FB-8038D89521C5}" name="Column15804"/>
    <tableColumn id="15821" xr3:uid="{9184A519-B024-4421-A045-3985A0B173A9}" name="Column15805"/>
    <tableColumn id="15822" xr3:uid="{5BDC5CEB-31F3-4C17-908D-3AF0E3754A32}" name="Column15806"/>
    <tableColumn id="15823" xr3:uid="{8FAAE09C-F463-4C8E-96B5-E5B6C870293C}" name="Column15807"/>
    <tableColumn id="15824" xr3:uid="{705F0609-2201-48FE-8B80-27E3B89F0C65}" name="Column15808"/>
    <tableColumn id="15825" xr3:uid="{F52916E3-A0D2-4080-93A4-E5B7D627E381}" name="Column15809"/>
    <tableColumn id="15826" xr3:uid="{72BA00F8-B16D-40BB-894F-07D310D787F2}" name="Column15810"/>
    <tableColumn id="15827" xr3:uid="{4250000F-ACA7-4FA3-8076-6F518E313223}" name="Column15811"/>
    <tableColumn id="15828" xr3:uid="{6CF0542A-9F78-42A5-AE2F-F7E52CCCE513}" name="Column15812"/>
    <tableColumn id="15829" xr3:uid="{A52623DA-4F56-4CE2-89A3-C9A554986529}" name="Column15813"/>
    <tableColumn id="15830" xr3:uid="{D4C01CE7-FF45-4D57-B870-EAEC21CC0ED1}" name="Column15814"/>
    <tableColumn id="15831" xr3:uid="{A38DF08C-8BF4-4EF0-B21A-6AE13DC759A4}" name="Column15815"/>
    <tableColumn id="15832" xr3:uid="{87189A12-6382-4281-A9F4-4B9028A810F3}" name="Column15816"/>
    <tableColumn id="15833" xr3:uid="{76CADBFF-9907-49EC-AC07-A5103ECFE82F}" name="Column15817"/>
    <tableColumn id="15834" xr3:uid="{E90B47E6-B149-41F5-A714-EE47CCE631E4}" name="Column15818"/>
    <tableColumn id="15835" xr3:uid="{A514AC71-E0D0-4DA0-90F7-F44257AE18E0}" name="Column15819"/>
    <tableColumn id="15836" xr3:uid="{CD33CFA8-7C19-430D-B799-B0D21FBAEBAD}" name="Column15820"/>
    <tableColumn id="15837" xr3:uid="{BF166133-A953-4B5A-A85C-6792A7CAFABE}" name="Column15821"/>
    <tableColumn id="15838" xr3:uid="{F63717CB-B1DA-4AEF-B121-88B9322D183E}" name="Column15822"/>
    <tableColumn id="15839" xr3:uid="{AAB04ACC-6FF3-43D1-8100-E52A8DAE3DE6}" name="Column15823"/>
    <tableColumn id="15840" xr3:uid="{EC92731E-C279-4F81-AA8E-4EF258641F2A}" name="Column15824"/>
    <tableColumn id="15841" xr3:uid="{4CF2A1F6-99ED-44CC-A3B2-87B6398F7456}" name="Column15825"/>
    <tableColumn id="15842" xr3:uid="{4737AB43-71ED-4EB2-92B3-4A83C4DA1982}" name="Column15826"/>
    <tableColumn id="15843" xr3:uid="{729B28CB-BC3A-4AF9-B157-41E312DA9EBF}" name="Column15827"/>
    <tableColumn id="15844" xr3:uid="{490F7349-BD29-4591-8E82-44B9217D4800}" name="Column15828"/>
    <tableColumn id="15845" xr3:uid="{C80B9A35-38F9-4630-B6B1-57144A75ED3E}" name="Column15829"/>
    <tableColumn id="15846" xr3:uid="{BF25EA59-FDC5-440D-AA84-6C5A73E0BF62}" name="Column15830"/>
    <tableColumn id="15847" xr3:uid="{B9CD9E8D-4CD3-479D-93D6-0F1DE55BBF95}" name="Column15831"/>
    <tableColumn id="15848" xr3:uid="{919DCADA-2242-4F15-A603-240959A92455}" name="Column15832"/>
    <tableColumn id="15849" xr3:uid="{E79BB5C2-DD7B-48C9-8597-A5A59CD5F653}" name="Column15833"/>
    <tableColumn id="15850" xr3:uid="{80732D65-FE93-4272-BBDD-E80AEF2F13B2}" name="Column15834"/>
    <tableColumn id="15851" xr3:uid="{834FCCE5-98B9-4178-8D7B-DF09EBAF4481}" name="Column15835"/>
    <tableColumn id="15852" xr3:uid="{6F5877FB-7227-4FD7-BB0C-93DDEF4A93E4}" name="Column15836"/>
    <tableColumn id="15853" xr3:uid="{A978F381-8C30-4E82-B20E-CE59C9A53B33}" name="Column15837"/>
    <tableColumn id="15854" xr3:uid="{FE14DF16-2239-4C8F-AADA-3FDF92FD8445}" name="Column15838"/>
    <tableColumn id="15855" xr3:uid="{D30373B5-897E-45A8-AA42-4AE78EC4D433}" name="Column15839"/>
    <tableColumn id="15856" xr3:uid="{8CBCC9D7-3DF2-44D2-A1C4-D0FF6707759E}" name="Column15840"/>
    <tableColumn id="15857" xr3:uid="{221BD150-7A36-45F9-95DA-27F14B6C63A1}" name="Column15841"/>
    <tableColumn id="15858" xr3:uid="{04A81965-FB87-4637-8384-50CE183A1A0C}" name="Column15842"/>
    <tableColumn id="15859" xr3:uid="{DA4352E3-5F72-4BB9-8975-F5B9C099BA33}" name="Column15843"/>
    <tableColumn id="15860" xr3:uid="{FEBA83EC-1D14-4D54-ADF9-A38AE89CBB97}" name="Column15844"/>
    <tableColumn id="15861" xr3:uid="{DB8962B3-C968-48C1-81CE-4C844CEEC7B4}" name="Column15845"/>
    <tableColumn id="15862" xr3:uid="{D10C1C37-EFFE-4EEC-80AD-E8172F29ADC8}" name="Column15846"/>
    <tableColumn id="15863" xr3:uid="{6EB226B7-F084-4600-9881-4DFEC4BB9E69}" name="Column15847"/>
    <tableColumn id="15864" xr3:uid="{A259A3E0-EC34-4424-A8CE-1CB442AFB217}" name="Column15848"/>
    <tableColumn id="15865" xr3:uid="{8AAB9AF5-3E56-4019-9247-B5FBD233CFD7}" name="Column15849"/>
    <tableColumn id="15866" xr3:uid="{01AFC98C-0129-425E-AC8E-0DA099902EDB}" name="Column15850"/>
    <tableColumn id="15867" xr3:uid="{31BB0EA7-9524-484A-955F-F86379B3C8D3}" name="Column15851"/>
    <tableColumn id="15868" xr3:uid="{AE76D665-2FAF-4667-87BE-BDF67CEC625F}" name="Column15852"/>
    <tableColumn id="15869" xr3:uid="{7DB9D7DC-48EB-4ED8-8310-18B54B00CF7D}" name="Column15853"/>
    <tableColumn id="15870" xr3:uid="{8C9B3AD4-A7F5-42D5-AB80-CA7071481024}" name="Column15854"/>
    <tableColumn id="15871" xr3:uid="{60266B21-DE59-4417-8112-C7761413317B}" name="Column15855"/>
    <tableColumn id="15872" xr3:uid="{33D54066-4609-4B36-9C50-E2C4CB227D51}" name="Column15856"/>
    <tableColumn id="15873" xr3:uid="{A1983DAA-1F2F-4EB2-9659-9B38C334704C}" name="Column15857"/>
    <tableColumn id="15874" xr3:uid="{48850148-59CF-4C16-BB40-20714460C6DE}" name="Column15858"/>
    <tableColumn id="15875" xr3:uid="{9166E2E9-C001-499E-B12F-2898B70A0EF4}" name="Column15859"/>
    <tableColumn id="15876" xr3:uid="{C767B641-1F20-42EF-829E-13A2C8501D8F}" name="Column15860"/>
    <tableColumn id="15877" xr3:uid="{27FCA29E-BC51-435E-B2AE-F6B8A79911D9}" name="Column15861"/>
    <tableColumn id="15878" xr3:uid="{C0DD1148-432F-4EF3-A5A0-BD655BB4C3B9}" name="Column15862"/>
    <tableColumn id="15879" xr3:uid="{32BE44C5-08C4-45BA-87DF-D9C4A286DC94}" name="Column15863"/>
    <tableColumn id="15880" xr3:uid="{3C4BAF99-25BC-44F1-A364-F3713F1EFC03}" name="Column15864"/>
    <tableColumn id="15881" xr3:uid="{696D2F38-42E1-47D7-9727-965F0A3F3FFA}" name="Column15865"/>
    <tableColumn id="15882" xr3:uid="{0160161F-3F45-441A-B156-FC934C2C4688}" name="Column15866"/>
    <tableColumn id="15883" xr3:uid="{AB6A7599-7A6E-4ED6-9739-0F35F136C194}" name="Column15867"/>
    <tableColumn id="15884" xr3:uid="{CF0BD8C5-F4D7-46C3-9F03-6D88F8A7C820}" name="Column15868"/>
    <tableColumn id="15885" xr3:uid="{6B295FD8-BFF8-4A09-93B1-C7EF66F6F93A}" name="Column15869"/>
    <tableColumn id="15886" xr3:uid="{308BAE2B-788D-437E-9E9D-83C15ABB296E}" name="Column15870"/>
    <tableColumn id="15887" xr3:uid="{B553265E-310E-4563-B7F2-C63DEE69E258}" name="Column15871"/>
    <tableColumn id="15888" xr3:uid="{696AB65A-1FEF-470C-81B0-E7DDB6732E58}" name="Column15872"/>
    <tableColumn id="15889" xr3:uid="{7E039B1F-5C85-497C-9CE9-CB385368506E}" name="Column15873"/>
    <tableColumn id="15890" xr3:uid="{21EE3F6E-7DBF-4FA8-805F-D2C0B42619DA}" name="Column15874"/>
    <tableColumn id="15891" xr3:uid="{DE93908B-C9C7-4EF3-9024-F487BFD23BD8}" name="Column15875"/>
    <tableColumn id="15892" xr3:uid="{75B331F4-60B1-484E-BEC5-FC965A810FCF}" name="Column15876"/>
    <tableColumn id="15893" xr3:uid="{1ADBB90A-E62E-498C-8FC0-7254795CFD01}" name="Column15877"/>
    <tableColumn id="15894" xr3:uid="{13340865-2C1A-49D3-8C3B-E292C6E98513}" name="Column15878"/>
    <tableColumn id="15895" xr3:uid="{EA4F20BC-5AC3-4F77-8D22-6610DADD36D2}" name="Column15879"/>
    <tableColumn id="15896" xr3:uid="{C1E3E3C8-425A-4E9D-9948-A1BB13A3519E}" name="Column15880"/>
    <tableColumn id="15897" xr3:uid="{72611EC9-6175-4E8E-BD4C-301C66C101D0}" name="Column15881"/>
    <tableColumn id="15898" xr3:uid="{C02A1836-615B-45BC-8BE5-85844E7511A1}" name="Column15882"/>
    <tableColumn id="15899" xr3:uid="{742D9BCA-B024-4603-8FEA-73D11533F131}" name="Column15883"/>
    <tableColumn id="15900" xr3:uid="{62EBEEF9-3E0F-4F54-BEE8-19D0F20840CC}" name="Column15884"/>
    <tableColumn id="15901" xr3:uid="{9F6E1B3C-B9E2-4519-AB2D-A4461A3689F2}" name="Column15885"/>
    <tableColumn id="15902" xr3:uid="{60A2D368-351A-46C2-9514-94D97B16D5C7}" name="Column15886"/>
    <tableColumn id="15903" xr3:uid="{52BC11B1-3CB8-4823-8B4E-9AF16E493FCC}" name="Column15887"/>
    <tableColumn id="15904" xr3:uid="{28532ECB-1616-48A9-A2CC-B0B9E095FA15}" name="Column15888"/>
    <tableColumn id="15905" xr3:uid="{4E836141-ECB0-4713-B00A-98D77761259A}" name="Column15889"/>
    <tableColumn id="15906" xr3:uid="{67F0EF13-C3AE-46C8-A9CD-3B5AED930870}" name="Column15890"/>
    <tableColumn id="15907" xr3:uid="{38A00D3E-D27C-4950-9E43-56411433C42F}" name="Column15891"/>
    <tableColumn id="15908" xr3:uid="{3B16B71F-3A18-4174-9331-4D9E803CF6D4}" name="Column15892"/>
    <tableColumn id="15909" xr3:uid="{2259C865-FB51-4EC7-AFD8-7A1F6B9C4867}" name="Column15893"/>
    <tableColumn id="15910" xr3:uid="{1FD7C979-409E-4453-BA41-20DF9A27D6BF}" name="Column15894"/>
    <tableColumn id="15911" xr3:uid="{04F7CDC4-E261-4A4E-9D82-2BB5B6FD6501}" name="Column15895"/>
    <tableColumn id="15912" xr3:uid="{8D3A5429-4732-4970-97DC-568364ADB20C}" name="Column15896"/>
    <tableColumn id="15913" xr3:uid="{A1CB1AF3-658C-4315-B240-9D7DADCDAD0C}" name="Column15897"/>
    <tableColumn id="15914" xr3:uid="{0903064F-5C18-4810-A002-A3C5BFDE062E}" name="Column15898"/>
    <tableColumn id="15915" xr3:uid="{C2875654-97B1-4EF1-B611-1DC5EFD75555}" name="Column15899"/>
    <tableColumn id="15916" xr3:uid="{CB41A91C-77B7-4CAB-9DFA-5C9E4411E939}" name="Column15900"/>
    <tableColumn id="15917" xr3:uid="{909FF32A-9FA0-4216-9BFF-EC4B948A5D27}" name="Column15901"/>
    <tableColumn id="15918" xr3:uid="{C83EAA8C-04AC-47B1-968E-4C54563A6D67}" name="Column15902"/>
    <tableColumn id="15919" xr3:uid="{F8D99997-D34D-435B-B3A3-F2F2734A7770}" name="Column15903"/>
    <tableColumn id="15920" xr3:uid="{9AD9C51C-FF80-49FB-B7EF-7D44DB47B605}" name="Column15904"/>
    <tableColumn id="15921" xr3:uid="{852BDCF5-8FB4-48F3-938C-AF6124ABE459}" name="Column15905"/>
    <tableColumn id="15922" xr3:uid="{3C10DD2E-7DA5-464E-90EF-2CC6B592DE03}" name="Column15906"/>
    <tableColumn id="15923" xr3:uid="{4BBEACA6-597D-4B87-96F5-082BC63B31F6}" name="Column15907"/>
    <tableColumn id="15924" xr3:uid="{E4BD4BA9-0294-4E6D-9886-5D495FCD6CFA}" name="Column15908"/>
    <tableColumn id="15925" xr3:uid="{934AEC61-30BC-4BC0-8A46-2A36C8844B0A}" name="Column15909"/>
    <tableColumn id="15926" xr3:uid="{AC47AE52-AFB2-458B-9D9C-9BE5AE75B68A}" name="Column15910"/>
    <tableColumn id="15927" xr3:uid="{DBBF8946-02D3-47D5-920A-6E6E3F2641A1}" name="Column15911"/>
    <tableColumn id="15928" xr3:uid="{C5747EDC-6DC2-4DCD-A074-578A65A3768A}" name="Column15912"/>
    <tableColumn id="15929" xr3:uid="{773813DD-452D-4419-A786-67AC41AEF050}" name="Column15913"/>
    <tableColumn id="15930" xr3:uid="{80BB8187-A07E-4F6F-AC11-211BF1A50038}" name="Column15914"/>
    <tableColumn id="15931" xr3:uid="{E713F107-4013-4D73-8920-24A24CCE4640}" name="Column15915"/>
    <tableColumn id="15932" xr3:uid="{4AC7403C-5466-486D-BEAE-E224474733ED}" name="Column15916"/>
    <tableColumn id="15933" xr3:uid="{AAF3391D-11AF-4CCC-90C9-61A41348F0E1}" name="Column15917"/>
    <tableColumn id="15934" xr3:uid="{5509D7D0-32B4-420C-A091-12D3D25750AD}" name="Column15918"/>
    <tableColumn id="15935" xr3:uid="{C9A093BE-289A-4965-A5D7-C725DCD83444}" name="Column15919"/>
    <tableColumn id="15936" xr3:uid="{657B5F73-873A-4ECA-AFE6-EB5E6F613E72}" name="Column15920"/>
    <tableColumn id="15937" xr3:uid="{C3C427F2-7B70-41F3-946B-193375A229ED}" name="Column15921"/>
    <tableColumn id="15938" xr3:uid="{27B451FE-B7EF-4CFF-B25A-3B75133ABE5A}" name="Column15922"/>
    <tableColumn id="15939" xr3:uid="{47C51ED1-E8B6-4A8E-9C9B-B6FB1022CD72}" name="Column15923"/>
    <tableColumn id="15940" xr3:uid="{5A84D815-B738-4C22-BC2A-47289AD6E93D}" name="Column15924"/>
    <tableColumn id="15941" xr3:uid="{7BBE5BB8-DD64-4229-BF0C-8118377B5138}" name="Column15925"/>
    <tableColumn id="15942" xr3:uid="{D2755CD3-96F9-43EA-808B-68AB0C8CF984}" name="Column15926"/>
    <tableColumn id="15943" xr3:uid="{06A27E46-C7EC-4AD8-B763-2453C3D72961}" name="Column15927"/>
    <tableColumn id="15944" xr3:uid="{DEA55167-1CE2-4B2B-8252-E4843647AEDD}" name="Column15928"/>
    <tableColumn id="15945" xr3:uid="{44DD90AA-03B3-49E3-BF16-A0CE99478263}" name="Column15929"/>
    <tableColumn id="15946" xr3:uid="{A96217F2-6958-48CF-89F3-1F17EE3FF1E0}" name="Column15930"/>
    <tableColumn id="15947" xr3:uid="{55A7F6E9-C4FD-41CE-9D1D-06A588BECA5A}" name="Column15931"/>
    <tableColumn id="15948" xr3:uid="{23A49B38-8A29-41FA-882A-CD8B35556737}" name="Column15932"/>
    <tableColumn id="15949" xr3:uid="{EDFF0A56-0130-42CF-8806-744C8FE27EAF}" name="Column15933"/>
    <tableColumn id="15950" xr3:uid="{23FA2E54-BF0E-4B37-ABDA-FADBB66A7612}" name="Column15934"/>
    <tableColumn id="15951" xr3:uid="{F4EB0F37-86BC-4A75-8F41-3E98E8E9672B}" name="Column15935"/>
    <tableColumn id="15952" xr3:uid="{FA6F7B7E-031C-4007-9D9E-06C4CE17EC24}" name="Column15936"/>
    <tableColumn id="15953" xr3:uid="{3901B842-BBB3-4B63-A286-988DBDD98599}" name="Column15937"/>
    <tableColumn id="15954" xr3:uid="{74C76945-4F5D-45ED-B8D9-4AA517994DBF}" name="Column15938"/>
    <tableColumn id="15955" xr3:uid="{696CDAC8-550C-4765-A544-A606F03276F9}" name="Column15939"/>
    <tableColumn id="15956" xr3:uid="{DE45696F-37E8-44C6-8E95-68ACA71F708D}" name="Column15940"/>
    <tableColumn id="15957" xr3:uid="{4694C5C6-D940-4685-AB2F-990BD5919394}" name="Column15941"/>
    <tableColumn id="15958" xr3:uid="{856C918D-A83E-4DBD-9F31-9AD7E70B5B64}" name="Column15942"/>
    <tableColumn id="15959" xr3:uid="{68943EDB-9051-4192-9EF2-FB52AA5E30FF}" name="Column15943"/>
    <tableColumn id="15960" xr3:uid="{9A0A72D8-EE13-4C05-8065-7451CB60DD4C}" name="Column15944"/>
    <tableColumn id="15961" xr3:uid="{747E420D-1557-4F30-8B5C-6BA1C8561A95}" name="Column15945"/>
    <tableColumn id="15962" xr3:uid="{C61738EB-8822-43A1-8280-E2042C043635}" name="Column15946"/>
    <tableColumn id="15963" xr3:uid="{9E7A4BF0-FA32-4556-A244-ECA8913CB4B2}" name="Column15947"/>
    <tableColumn id="15964" xr3:uid="{4B3A76D5-630B-47B2-8A55-3C8AE43D7349}" name="Column15948"/>
    <tableColumn id="15965" xr3:uid="{FD711BA8-0402-4563-AA39-7D80B0303764}" name="Column15949"/>
    <tableColumn id="15966" xr3:uid="{0BD9D596-CDAE-4C7F-B78C-7669AA34E9B1}" name="Column15950"/>
    <tableColumn id="15967" xr3:uid="{07DF5F0F-F4F3-46CE-AE3C-33A629945089}" name="Column15951"/>
    <tableColumn id="15968" xr3:uid="{CB11D17A-C355-4148-9F34-293577297C5A}" name="Column15952"/>
    <tableColumn id="15969" xr3:uid="{0621AEB3-1B49-44D1-B689-95C36FEE1781}" name="Column15953"/>
    <tableColumn id="15970" xr3:uid="{5C344D35-31BA-46B0-B1B7-9C51E23BDA83}" name="Column15954"/>
    <tableColumn id="15971" xr3:uid="{52AB09C2-334A-4D4E-9902-4F87042444DF}" name="Column15955"/>
    <tableColumn id="15972" xr3:uid="{041574DB-8939-4F33-BA46-B8A5D584B5E2}" name="Column15956"/>
    <tableColumn id="15973" xr3:uid="{4F620F4E-C5EB-408C-B2C3-0CB6BB3ACBE4}" name="Column15957"/>
    <tableColumn id="15974" xr3:uid="{24399F68-7613-4A81-BF70-98E7FA031631}" name="Column15958"/>
    <tableColumn id="15975" xr3:uid="{422641ED-FB50-441B-8BD0-4E32D045FD8A}" name="Column15959"/>
    <tableColumn id="15976" xr3:uid="{A666E78E-44B1-415F-85DC-BA0E4F475BD2}" name="Column15960"/>
    <tableColumn id="15977" xr3:uid="{228F3E08-C8C5-4761-9B20-F18A7F071F42}" name="Column15961"/>
    <tableColumn id="15978" xr3:uid="{D94E6425-39D5-4640-8CE7-431C88BACDF6}" name="Column15962"/>
    <tableColumn id="15979" xr3:uid="{78F0CF1B-F256-4C07-BCD4-32BC3272C53E}" name="Column15963"/>
    <tableColumn id="15980" xr3:uid="{F654AEC0-87A1-4A7B-B49D-980448411FEA}" name="Column15964"/>
    <tableColumn id="15981" xr3:uid="{55D121F7-D756-4D31-938D-91E6C2CC515B}" name="Column15965"/>
    <tableColumn id="15982" xr3:uid="{8EC5D6A9-1BF6-4FF5-A3DB-495171C565C8}" name="Column15966"/>
    <tableColumn id="15983" xr3:uid="{A8DE4978-3750-4F01-8124-BE819DCEF6F5}" name="Column15967"/>
    <tableColumn id="15984" xr3:uid="{C17DCCFC-F880-4ADD-8410-349EE0F2ADD5}" name="Column15968"/>
    <tableColumn id="15985" xr3:uid="{A367C6DE-F5EE-49ED-82BD-6C8BBFDB142C}" name="Column15969"/>
    <tableColumn id="15986" xr3:uid="{49FC31F9-8891-4FD4-972E-8BA5E056974A}" name="Column15970"/>
    <tableColumn id="15987" xr3:uid="{B200D46F-0142-44B4-96C9-EFE6430F3136}" name="Column15971"/>
    <tableColumn id="15988" xr3:uid="{273B61F5-6540-493F-A97A-01B32DB0569E}" name="Column15972"/>
    <tableColumn id="15989" xr3:uid="{390446EF-4727-4248-8F26-2FF587D2B83C}" name="Column15973"/>
    <tableColumn id="15990" xr3:uid="{F7A80568-2C2C-4386-B867-90D8F0B4906A}" name="Column15974"/>
    <tableColumn id="15991" xr3:uid="{2DC09E8E-3C42-43F7-9372-3250DFAE6EEB}" name="Column15975"/>
    <tableColumn id="15992" xr3:uid="{DD0070E2-8EE3-4FAA-B719-4993AC3EDBC3}" name="Column15976"/>
    <tableColumn id="15993" xr3:uid="{ADCB9E61-B958-42EE-9386-7902F6013E84}" name="Column15977"/>
    <tableColumn id="15994" xr3:uid="{9253DAE7-4A41-44F8-A900-CE127A952B56}" name="Column15978"/>
    <tableColumn id="15995" xr3:uid="{BF7B5A8B-3856-4BC5-A71F-8E3DC66EA148}" name="Column15979"/>
    <tableColumn id="15996" xr3:uid="{EDF7102B-3AF3-4788-BB47-9631F5EEB234}" name="Column15980"/>
    <tableColumn id="15997" xr3:uid="{43080C15-9E12-4BD1-890C-A9411104A0D9}" name="Column15981"/>
    <tableColumn id="15998" xr3:uid="{C37EEC90-F8CF-4F81-8C22-6C27DC2120E5}" name="Column15982"/>
    <tableColumn id="15999" xr3:uid="{9F6C91B4-86D4-4B99-B065-AA1F3318ABDA}" name="Column15983"/>
    <tableColumn id="16000" xr3:uid="{CD5F1FE9-8476-45A9-A7F3-18B688435180}" name="Column15984"/>
    <tableColumn id="16001" xr3:uid="{ABC90851-AEB5-4495-86F5-C82D25CF2FC1}" name="Column15985"/>
    <tableColumn id="16002" xr3:uid="{6D4F7DA4-AEED-4187-8259-B2BFB9F90F72}" name="Column15986"/>
    <tableColumn id="16003" xr3:uid="{0EE438B2-4F34-4E51-A649-4438F7AD178A}" name="Column15987"/>
    <tableColumn id="16004" xr3:uid="{BFA1DAF0-D13B-4165-B34C-3E16AED358AE}" name="Column15988"/>
    <tableColumn id="16005" xr3:uid="{48B69736-1452-4A1F-B3BA-FC9F5D23344E}" name="Column15989"/>
    <tableColumn id="16006" xr3:uid="{8FBC3D74-F95D-4ED6-AFCA-EB22DD9C43D2}" name="Column15990"/>
    <tableColumn id="16007" xr3:uid="{D241764D-9A00-45F3-89F1-0D290AAF31E9}" name="Column15991"/>
    <tableColumn id="16008" xr3:uid="{E9C93CD5-DD06-47E8-8E16-B6D1463F2AFF}" name="Column15992"/>
    <tableColumn id="16009" xr3:uid="{C4900C4A-43D1-4A05-851A-F136A9551090}" name="Column15993"/>
    <tableColumn id="16010" xr3:uid="{C6C00C8D-1F82-4005-BCBA-87DF4B93A01B}" name="Column15994"/>
    <tableColumn id="16011" xr3:uid="{B1F4CB2B-4A2A-4687-B3D5-EDC2CC199F09}" name="Column15995"/>
    <tableColumn id="16012" xr3:uid="{2F9CA7F6-E3C4-442A-A50B-D30147A7EAE1}" name="Column15996"/>
    <tableColumn id="16013" xr3:uid="{C8186068-01C5-4312-B0EC-677692E5C97A}" name="Column15997"/>
    <tableColumn id="16014" xr3:uid="{541B12CD-EE31-4260-9BFC-E6FD31E1A2AF}" name="Column15998"/>
    <tableColumn id="16015" xr3:uid="{E8CECB73-C613-43F4-9120-7BD97EFDCE3F}" name="Column15999"/>
    <tableColumn id="16016" xr3:uid="{D18DBAC3-C136-4141-B904-A4926CDDCEC6}" name="Column16000"/>
    <tableColumn id="16017" xr3:uid="{F28C21A1-BC6A-41EA-8B3D-A57BA24E4558}" name="Column16001"/>
    <tableColumn id="16018" xr3:uid="{C15131AE-AD5C-43EE-8174-910DC54FCA81}" name="Column16002"/>
    <tableColumn id="16019" xr3:uid="{7E019D90-3814-47FA-9FBA-C24B86141740}" name="Column16003"/>
    <tableColumn id="16020" xr3:uid="{5D4B7FB4-A1DE-404D-B083-5A026EBC345E}" name="Column16004"/>
    <tableColumn id="16021" xr3:uid="{028C894C-AF02-430F-8EC9-57C85BCF9FE8}" name="Column16005"/>
    <tableColumn id="16022" xr3:uid="{AFA8DCD9-6772-4421-88F9-3D1A15E48144}" name="Column16006"/>
    <tableColumn id="16023" xr3:uid="{8392B16A-3D9D-44D7-8DD8-3A8938EE3330}" name="Column16007"/>
    <tableColumn id="16024" xr3:uid="{5194268C-BFE3-40F5-8C33-A4C0C95562E4}" name="Column16008"/>
    <tableColumn id="16025" xr3:uid="{5559C9F3-51D7-4CD4-AB38-C24112073170}" name="Column16009"/>
    <tableColumn id="16026" xr3:uid="{B3D0B314-BAF6-42E1-BEE4-702BD59018F8}" name="Column16010"/>
    <tableColumn id="16027" xr3:uid="{2BC3B616-DFB2-47D5-AF95-0D51F9B7CA2B}" name="Column16011"/>
    <tableColumn id="16028" xr3:uid="{686EA09C-DC3E-41B4-AD4B-698B74CF0902}" name="Column16012"/>
    <tableColumn id="16029" xr3:uid="{9E163373-BC33-4C15-B39A-895F08CC4566}" name="Column16013"/>
    <tableColumn id="16030" xr3:uid="{B41FF349-CA6C-4A68-989F-DC124ACEE673}" name="Column16014"/>
    <tableColumn id="16031" xr3:uid="{ABCBDE4F-1856-4923-8EA1-6468B622D5B6}" name="Column16015"/>
    <tableColumn id="16032" xr3:uid="{487D69B9-FB66-4C8A-9DB6-C020BFDED0F5}" name="Column16016"/>
    <tableColumn id="16033" xr3:uid="{96124AC1-D3E4-4EDE-9ECA-E94C051CC2E4}" name="Column16017"/>
    <tableColumn id="16034" xr3:uid="{EFE8D8FE-8BCC-4F2F-9313-330D6D7DBE0C}" name="Column16018"/>
    <tableColumn id="16035" xr3:uid="{CFC415FD-DFE7-4376-911F-F584D4C3ACA7}" name="Column16019"/>
    <tableColumn id="16036" xr3:uid="{1301564F-C506-42A9-92ED-747D7A2FB484}" name="Column16020"/>
    <tableColumn id="16037" xr3:uid="{C346A51A-E047-4A4E-A9D2-92A196F9CD87}" name="Column16021"/>
    <tableColumn id="16038" xr3:uid="{0B328323-2107-47FF-B5ED-D563A2F557A2}" name="Column16022"/>
    <tableColumn id="16039" xr3:uid="{8D302BCB-E580-4C3C-9A2F-7608A94019DE}" name="Column16023"/>
    <tableColumn id="16040" xr3:uid="{9313A6D4-BC0F-42B7-BA93-F053588A877C}" name="Column16024"/>
    <tableColumn id="16041" xr3:uid="{B93A6EFB-8CED-4F57-91BB-D6DAE0005155}" name="Column16025"/>
    <tableColumn id="16042" xr3:uid="{390EA459-91A7-4851-A563-A333D0493E0C}" name="Column16026"/>
    <tableColumn id="16043" xr3:uid="{D0F1A580-F2B0-4083-9E06-465563B86100}" name="Column16027"/>
    <tableColumn id="16044" xr3:uid="{F93B3658-12D9-4FFA-9170-2296BFBB219F}" name="Column16028"/>
    <tableColumn id="16045" xr3:uid="{77C5506F-9AF3-4D7E-AFBF-2CE345D14AAF}" name="Column16029"/>
    <tableColumn id="16046" xr3:uid="{07190D7E-F309-46D0-9B5B-3FCBA2BBD2AE}" name="Column16030"/>
    <tableColumn id="16047" xr3:uid="{F6A5C92A-DDDE-4272-8FBB-1787EA0FAFE7}" name="Column16031"/>
    <tableColumn id="16048" xr3:uid="{310D9BE2-D500-4C81-A0F7-6B504F1FBAB3}" name="Column16032"/>
    <tableColumn id="16049" xr3:uid="{E8D3C66A-81FA-4130-82FA-CB71A4D3374B}" name="Column16033"/>
    <tableColumn id="16050" xr3:uid="{FB7F4165-BC47-4E81-A04A-C5F5F3B70F90}" name="Column16034"/>
    <tableColumn id="16051" xr3:uid="{1DEE3362-7B71-4BBE-AAC9-530D195B5603}" name="Column16035"/>
    <tableColumn id="16052" xr3:uid="{8AE85A85-2E12-4A19-A408-29083FB840F8}" name="Column16036"/>
    <tableColumn id="16053" xr3:uid="{474ABD70-6C6C-4729-8075-8F725EF07102}" name="Column16037"/>
    <tableColumn id="16054" xr3:uid="{CCCD91AB-70B2-48C6-BDAD-3AEAF9B7E58D}" name="Column16038"/>
    <tableColumn id="16055" xr3:uid="{2620CA28-9803-48C8-A8C2-EBCAE2F05B93}" name="Column16039"/>
    <tableColumn id="16056" xr3:uid="{90568826-A53E-41FC-811F-17E89664A36C}" name="Column16040"/>
    <tableColumn id="16057" xr3:uid="{2D32D9C2-171D-4EDD-8A96-C5989A7A8AD0}" name="Column16041"/>
    <tableColumn id="16058" xr3:uid="{7D989915-4FF0-4B19-A675-1B1823614E2E}" name="Column16042"/>
    <tableColumn id="16059" xr3:uid="{59F386FF-7438-4107-88FA-1A8135DF9EB4}" name="Column16043"/>
    <tableColumn id="16060" xr3:uid="{5F60CD42-55A9-49F5-B9A3-77C97746689F}" name="Column16044"/>
    <tableColumn id="16061" xr3:uid="{074866CF-5F64-4617-A0BB-7B9C652FD584}" name="Column16045"/>
    <tableColumn id="16062" xr3:uid="{FCBED9E9-CA8D-4BBF-96F3-F4C4EF4FF2E7}" name="Column16046"/>
    <tableColumn id="16063" xr3:uid="{9EAEE35C-87CF-4CC5-9F97-DAD09CC2621D}" name="Column16047"/>
    <tableColumn id="16064" xr3:uid="{2B90719A-0DC2-461F-BF0D-D552BCA10770}" name="Column16048"/>
    <tableColumn id="16065" xr3:uid="{77F6AB93-C7A2-4888-8F7A-354F43B28067}" name="Column16049"/>
    <tableColumn id="16066" xr3:uid="{6BEC93CB-8774-4EBC-BFE6-BF8E7E5FB2F2}" name="Column16050"/>
    <tableColumn id="16067" xr3:uid="{59BC5DA5-B87F-444F-8CD1-2ADCCFE597D3}" name="Column16051"/>
    <tableColumn id="16068" xr3:uid="{AB72D3C5-57AE-4FCA-9031-6CE6E5FD9469}" name="Column16052"/>
    <tableColumn id="16069" xr3:uid="{273B4197-A2A3-4256-81A4-A166F205B92C}" name="Column16053"/>
    <tableColumn id="16070" xr3:uid="{18135428-7A93-4960-8831-AD1EA16BC69C}" name="Column16054"/>
    <tableColumn id="16071" xr3:uid="{8F549D94-B491-40F0-B426-235CB57A9D9F}" name="Column16055"/>
    <tableColumn id="16072" xr3:uid="{663154A8-8BE2-4422-AEB0-BB8E87A1A76F}" name="Column16056"/>
    <tableColumn id="16073" xr3:uid="{EAECC472-7F71-4BE4-89F2-DB8A93EDC957}" name="Column16057"/>
    <tableColumn id="16074" xr3:uid="{F3D7816B-955D-408D-89E6-BB4A70121C9A}" name="Column16058"/>
    <tableColumn id="16075" xr3:uid="{A50F3E9B-14FD-4110-96A8-2964BB3B4F6A}" name="Column16059"/>
    <tableColumn id="16076" xr3:uid="{D8B347A4-5306-4D25-911A-33D4D2675033}" name="Column16060"/>
    <tableColumn id="16077" xr3:uid="{78EB6ADD-A4E3-4C70-98B3-2FDAE7C29CEA}" name="Column16061"/>
    <tableColumn id="16078" xr3:uid="{E7854DE6-D089-4577-BC1A-93804DCEA65D}" name="Column16062"/>
    <tableColumn id="16079" xr3:uid="{D99B6651-DEDF-4992-BA8B-044CAFD9B0B8}" name="Column16063"/>
    <tableColumn id="16080" xr3:uid="{7369DD2F-AE44-450B-A668-8C408659185F}" name="Column16064"/>
    <tableColumn id="16081" xr3:uid="{78FA8B15-55C2-41A8-B540-7B6324B61647}" name="Column16065"/>
    <tableColumn id="16082" xr3:uid="{904FFEA9-C5E0-4D9B-980E-DA2155E2AB59}" name="Column16066"/>
    <tableColumn id="16083" xr3:uid="{FE1FA951-EA29-454C-9945-6FE2AE6E7AB7}" name="Column16067"/>
    <tableColumn id="16084" xr3:uid="{7DBDBB34-9D9E-4C4B-9A08-A0857859B561}" name="Column16068"/>
    <tableColumn id="16085" xr3:uid="{DBE6D93E-65C7-40B2-9322-095409D0E2B9}" name="Column16069"/>
    <tableColumn id="16086" xr3:uid="{73AEEA6C-15C1-4F72-BFE3-64D8DC16D0BA}" name="Column16070"/>
    <tableColumn id="16087" xr3:uid="{7C578819-CFA7-4FA4-AF3B-3F1D7F0C72DD}" name="Column16071"/>
    <tableColumn id="16088" xr3:uid="{93E9329D-7129-4D90-B5A3-44D88EC233A7}" name="Column16072"/>
    <tableColumn id="16089" xr3:uid="{EEEB2ABD-D03E-45E7-85C8-C3C56CD475BB}" name="Column16073"/>
    <tableColumn id="16090" xr3:uid="{AC6CAC18-A97F-4EE5-8312-EB6FB9D5C0D7}" name="Column16074"/>
    <tableColumn id="16091" xr3:uid="{8AE7238D-9970-46F8-8A9F-98E4DB3544D9}" name="Column16075"/>
    <tableColumn id="16092" xr3:uid="{22F2A185-7BE5-448D-92D2-A83DBB265D44}" name="Column16076"/>
    <tableColumn id="16093" xr3:uid="{273CFE96-E449-4BEB-BDF6-1B6F698F95BE}" name="Column16077"/>
    <tableColumn id="16094" xr3:uid="{DE13EAD4-56C4-476E-80DC-76DBB227478C}" name="Column16078"/>
    <tableColumn id="16095" xr3:uid="{AA0FF77F-7C6A-4AD5-8012-ED2113E80AD0}" name="Column16079"/>
    <tableColumn id="16096" xr3:uid="{D027B4B6-4027-4419-95BB-4FBF78EDE68E}" name="Column16080"/>
    <tableColumn id="16097" xr3:uid="{691BE784-E181-45A8-B5B1-0FF9C4321A72}" name="Column16081"/>
    <tableColumn id="16098" xr3:uid="{9377BB8E-AA32-40EE-B047-0164CB3084E5}" name="Column16082"/>
    <tableColumn id="16099" xr3:uid="{FC082029-F1F1-41C6-8F53-0A4C821B62A4}" name="Column16083"/>
    <tableColumn id="16100" xr3:uid="{C67B80F1-FC36-4951-B4C4-D1C996427C68}" name="Column16084"/>
    <tableColumn id="16101" xr3:uid="{3882AF92-A687-4A99-B266-C0A7EF277D03}" name="Column16085"/>
    <tableColumn id="16102" xr3:uid="{4B5B7B99-D980-4FE1-9664-BF6DFA2EC809}" name="Column16086"/>
    <tableColumn id="16103" xr3:uid="{349896D8-BA4E-469F-8E78-1CC71E983E58}" name="Column16087"/>
    <tableColumn id="16104" xr3:uid="{DA9F0B4A-E9B2-421C-B620-14C891B74F57}" name="Column16088"/>
    <tableColumn id="16105" xr3:uid="{C54DF57C-0564-4246-9F5C-1072E813CADD}" name="Column16089"/>
    <tableColumn id="16106" xr3:uid="{9BFECF60-6349-4D47-BBFC-1795450BCB87}" name="Column16090"/>
    <tableColumn id="16107" xr3:uid="{EE6AE89A-C0DB-4B47-85A6-43435C5C34FB}" name="Column16091"/>
    <tableColumn id="16108" xr3:uid="{D245DFB8-4C94-4C1A-BF2A-D04AD6BB4D52}" name="Column16092"/>
    <tableColumn id="16109" xr3:uid="{D15953F0-3695-4521-8FDE-3FCCE2D98DF7}" name="Column16093"/>
    <tableColumn id="16110" xr3:uid="{3691C721-0792-4F9B-B7F1-343A04B6E43F}" name="Column16094"/>
    <tableColumn id="16111" xr3:uid="{7A584716-7282-4713-9B10-C98C5B3E7058}" name="Column16095"/>
    <tableColumn id="16112" xr3:uid="{BC865BE0-433C-41E5-892F-4F37C99D50C9}" name="Column16096"/>
    <tableColumn id="16113" xr3:uid="{FA152FE9-70A1-4D11-9BAB-09408BA81044}" name="Column16097"/>
    <tableColumn id="16114" xr3:uid="{0EE8FCC1-D03E-4E07-B64F-0F3E22056AB6}" name="Column16098"/>
    <tableColumn id="16115" xr3:uid="{8BD09AB7-E60B-4AF5-8246-295D5619CD61}" name="Column16099"/>
    <tableColumn id="16116" xr3:uid="{F7C20FB2-D626-44F4-A8A5-6AE755F5CA93}" name="Column16100"/>
    <tableColumn id="16117" xr3:uid="{EAD931D7-E9CC-458A-9FBD-A3E20A6E6816}" name="Column16101"/>
    <tableColumn id="16118" xr3:uid="{5251C690-8A06-4800-ADCD-42B43DC99957}" name="Column16102"/>
    <tableColumn id="16119" xr3:uid="{76EC77FE-AD0D-43E5-9532-3E4607907162}" name="Column16103"/>
    <tableColumn id="16120" xr3:uid="{DFC7FA47-0CE8-44C7-B3EA-E1AB051D6AD4}" name="Column16104"/>
    <tableColumn id="16121" xr3:uid="{37425483-1D55-48A4-A98C-5D94649104E8}" name="Column16105"/>
    <tableColumn id="16122" xr3:uid="{30EAB041-F656-4BD9-9249-8DC0F9883802}" name="Column16106"/>
    <tableColumn id="16123" xr3:uid="{8700737E-E76D-4F5F-AAD9-1B39C5C07FD1}" name="Column16107"/>
    <tableColumn id="16124" xr3:uid="{0085A651-6053-4461-AEC1-261DE465C1D5}" name="Column16108"/>
    <tableColumn id="16125" xr3:uid="{FC8EABF6-060A-4B0F-AEB5-104BC6AA673E}" name="Column16109"/>
    <tableColumn id="16126" xr3:uid="{E11B483A-6C0C-4806-8861-E11A7C92EB83}" name="Column16110"/>
    <tableColumn id="16127" xr3:uid="{CF131FDD-939B-460C-92E9-C4F650E31190}" name="Column16111"/>
    <tableColumn id="16128" xr3:uid="{CF2FA169-B3D5-4C2E-809A-ACD6E03A1AA3}" name="Column16112"/>
    <tableColumn id="16129" xr3:uid="{B81D1DC5-AFFE-4BA8-B316-F715AD7BABE1}" name="Column16113"/>
    <tableColumn id="16130" xr3:uid="{BD300162-23CF-407B-A4C6-46D6468634EF}" name="Column16114"/>
    <tableColumn id="16131" xr3:uid="{2F01BB16-F2A5-42E0-A4DD-DB75226F8288}" name="Column16115"/>
    <tableColumn id="16132" xr3:uid="{37F8435F-E8C1-4436-83EC-01BC2417E668}" name="Column16116"/>
    <tableColumn id="16133" xr3:uid="{63C5A0B3-7690-4F43-9EB4-EB8574AFA2B2}" name="Column16117"/>
    <tableColumn id="16134" xr3:uid="{72754861-2917-4343-8C06-0EB1A973082D}" name="Column16118"/>
    <tableColumn id="16135" xr3:uid="{B7C0055E-8B76-4FEF-AD17-2473E9632706}" name="Column16119"/>
    <tableColumn id="16136" xr3:uid="{42BA7717-A0DB-45C1-B8F0-644A487B54F1}" name="Column16120"/>
    <tableColumn id="16137" xr3:uid="{EE824C93-F989-4CFD-82E4-6156BCBC0FE6}" name="Column16121"/>
    <tableColumn id="16138" xr3:uid="{0E61A768-0D6E-4422-B08D-40C3456CE395}" name="Column16122"/>
    <tableColumn id="16139" xr3:uid="{C0B32A13-CC33-4817-9389-ABF6A59B029F}" name="Column16123"/>
    <tableColumn id="16140" xr3:uid="{EB25A30C-F6DE-48F4-A899-943C8070EB76}" name="Column16124"/>
    <tableColumn id="16141" xr3:uid="{B8E67552-675C-4DB6-B771-82448D7E13F6}" name="Column16125"/>
    <tableColumn id="16142" xr3:uid="{34E07C51-42CE-4116-B01A-364DDE7A47B0}" name="Column16126"/>
    <tableColumn id="16143" xr3:uid="{9B6BEFEB-E80F-49E8-9D3E-F8D704D4AB70}" name="Column16127"/>
    <tableColumn id="16144" xr3:uid="{2B192C07-6EAF-4E44-83D9-EB9F8F36DD2D}" name="Column16128"/>
    <tableColumn id="16145" xr3:uid="{05D6D028-E4CB-4FD0-AC89-F3FBCAB529C4}" name="Column16129"/>
    <tableColumn id="16146" xr3:uid="{EAE25D7C-2BFF-438D-93D3-5F58C1816A26}" name="Column16130"/>
    <tableColumn id="16147" xr3:uid="{9E267B91-AE2A-40AD-80DB-4673DEF00560}" name="Column16131"/>
    <tableColumn id="16148" xr3:uid="{DA0DE6B6-4F3B-4226-9EDE-8A8DEEDA6485}" name="Column16132"/>
    <tableColumn id="16149" xr3:uid="{1FF4E979-5A4D-4E80-BC93-6B4C18B914C7}" name="Column16133"/>
    <tableColumn id="16150" xr3:uid="{89EB0CB8-B646-4664-8BAB-2A1234040D01}" name="Column16134"/>
    <tableColumn id="16151" xr3:uid="{EF9A66C6-4101-4A7D-82AD-888FF3CB6B8E}" name="Column16135"/>
    <tableColumn id="16152" xr3:uid="{FF9E123D-C4EE-42FD-B94B-5F0C3271D021}" name="Column16136"/>
    <tableColumn id="16153" xr3:uid="{967E0646-B6A8-45A8-84A8-475E154531B6}" name="Column16137"/>
    <tableColumn id="16154" xr3:uid="{60889D6F-818B-4C3A-B577-8D1F184EDD36}" name="Column16138"/>
    <tableColumn id="16155" xr3:uid="{534A233B-FA79-4069-81BD-05AF35CFFF95}" name="Column16139"/>
    <tableColumn id="16156" xr3:uid="{16C885DE-59E9-461C-A8BC-326B085FF312}" name="Column16140"/>
    <tableColumn id="16157" xr3:uid="{C33BF0CE-A814-401D-B531-090FC872CDFC}" name="Column16141"/>
    <tableColumn id="16158" xr3:uid="{AC781729-52DB-4457-AA58-F7B4AD373DC0}" name="Column16142"/>
    <tableColumn id="16159" xr3:uid="{C6C57526-0024-4BAF-96E7-F26059D34AFB}" name="Column16143"/>
    <tableColumn id="16160" xr3:uid="{04535333-36FF-4E66-99AB-461393CAEBC3}" name="Column16144"/>
    <tableColumn id="16161" xr3:uid="{813BA1F3-131D-4FDB-AA61-4F9944783206}" name="Column16145"/>
    <tableColumn id="16162" xr3:uid="{E0968BBE-4891-4240-A747-0A86E31461EC}" name="Column16146"/>
    <tableColumn id="16163" xr3:uid="{F4283BCE-F511-4155-B84E-914E1CD73102}" name="Column16147"/>
    <tableColumn id="16164" xr3:uid="{8497CF03-AB74-414E-A556-7D08DCABAD25}" name="Column16148"/>
    <tableColumn id="16165" xr3:uid="{0274E092-6BAE-429C-82F8-BD67162C8E3C}" name="Column16149"/>
    <tableColumn id="16166" xr3:uid="{EADBE925-02B6-4A13-9F99-2665FB3C60A0}" name="Column16150"/>
    <tableColumn id="16167" xr3:uid="{6FC976A5-8B05-4E4F-B3AC-6A57139C9175}" name="Column16151"/>
    <tableColumn id="16168" xr3:uid="{AFAFACFD-B91B-4466-8C23-D79A9006BF10}" name="Column16152"/>
    <tableColumn id="16169" xr3:uid="{FF3CF297-2FDF-4F6B-AC52-A40EB6E407E9}" name="Column16153"/>
    <tableColumn id="16170" xr3:uid="{061678E6-B685-4436-B061-4532B4A186DF}" name="Column16154"/>
    <tableColumn id="16171" xr3:uid="{9FEA033C-2093-465C-B5BB-D0BBEE01351B}" name="Column16155"/>
    <tableColumn id="16172" xr3:uid="{A47B0AD0-2FD7-461B-8037-A550751577DA}" name="Column16156"/>
    <tableColumn id="16173" xr3:uid="{AEF57986-3E3D-4A0E-885A-CEACF0247927}" name="Column16157"/>
    <tableColumn id="16174" xr3:uid="{193724F1-330C-47C1-9271-3660F61B1DE8}" name="Column16158"/>
    <tableColumn id="16175" xr3:uid="{EB76A4C4-DD8C-4D56-8B8D-C95B1F1F7C21}" name="Column16159"/>
    <tableColumn id="16176" xr3:uid="{6A38931C-D5B0-4740-BCAA-763A7BB2838A}" name="Column16160"/>
    <tableColumn id="16177" xr3:uid="{9E5780F2-5BCB-46CB-B7DF-458226899033}" name="Column16161"/>
    <tableColumn id="16178" xr3:uid="{B02D31E0-DDE2-46B4-98DE-3CF95531A02A}" name="Column16162"/>
    <tableColumn id="16179" xr3:uid="{3E248548-9833-477E-BD72-988D1C7560FD}" name="Column16163"/>
    <tableColumn id="16180" xr3:uid="{BB7851C1-15BA-4FFC-A251-11783F75E8F7}" name="Column16164"/>
    <tableColumn id="16181" xr3:uid="{2846CB67-8250-4CED-8BC5-EB77DC4D4B1D}" name="Column16165"/>
    <tableColumn id="16182" xr3:uid="{4491F4B3-495B-4D48-8C25-4D5C4FC476B6}" name="Column16166"/>
    <tableColumn id="16183" xr3:uid="{F12307EA-825A-4585-A13E-E14CE8601A54}" name="Column16167"/>
    <tableColumn id="16184" xr3:uid="{F3DC8FC0-84EC-475E-BC93-070B1BD63471}" name="Column16168"/>
    <tableColumn id="16185" xr3:uid="{3C18B261-74BB-49F4-9F89-5CDBF939B76F}" name="Column16169"/>
    <tableColumn id="16186" xr3:uid="{D0ABBDFD-F6E7-4383-9431-A903A10398A3}" name="Column16170"/>
    <tableColumn id="16187" xr3:uid="{E6DC3CDA-1270-4BC3-BDAF-65D2E907FC34}" name="Column16171"/>
    <tableColumn id="16188" xr3:uid="{C4F029C0-A7CA-4898-86CD-645B18742407}" name="Column16172"/>
    <tableColumn id="16189" xr3:uid="{56F62FB9-4144-424C-8EDA-3A39840DEB67}" name="Column16173"/>
    <tableColumn id="16190" xr3:uid="{D82B8061-4317-40C6-ACF1-9859CA117BC0}" name="Column16174"/>
    <tableColumn id="16191" xr3:uid="{38ADBB51-7CBB-4023-8A3E-AE7CCE327E1B}" name="Column16175"/>
    <tableColumn id="16192" xr3:uid="{AB69AC74-9BFD-4C8D-B7C1-E301AE059E8B}" name="Column16176"/>
    <tableColumn id="16193" xr3:uid="{7DE810C6-F7F8-4FE2-9783-A0FEAFE504AF}" name="Column16177"/>
    <tableColumn id="16194" xr3:uid="{656BB378-308C-434A-84D4-CFFA111D9116}" name="Column16178"/>
    <tableColumn id="16195" xr3:uid="{B640EE79-18DB-451F-8722-A4940D69C4B9}" name="Column16179"/>
    <tableColumn id="16196" xr3:uid="{9E09596E-2E1A-4022-951B-EC96D011AF77}" name="Column16180"/>
    <tableColumn id="16197" xr3:uid="{C54BE013-3AFB-4FE2-9FCC-0F76B0FF5BA0}" name="Column16181"/>
    <tableColumn id="16198" xr3:uid="{4046B433-C10E-43B1-A83D-F4D1834BFC7E}" name="Column16182"/>
    <tableColumn id="16199" xr3:uid="{A153C836-49F8-453E-BE34-DC0362D0975F}" name="Column16183"/>
    <tableColumn id="16200" xr3:uid="{C9269290-D8B2-4184-9AA2-156337811530}" name="Column16184"/>
    <tableColumn id="16201" xr3:uid="{DEFB5CF5-4455-4617-8D4F-48B9DD54509F}" name="Column16185"/>
    <tableColumn id="16202" xr3:uid="{277D29A9-434E-437E-83FE-EF7C9BF18B70}" name="Column16186"/>
    <tableColumn id="16203" xr3:uid="{4321B31E-833F-4636-8D28-3696BE8D70C8}" name="Column16187"/>
    <tableColumn id="16204" xr3:uid="{50D010DE-1B84-4A39-9B8F-6C9AAFA6AAAA}" name="Column16188"/>
    <tableColumn id="16205" xr3:uid="{BC9A87EE-A325-42B6-852B-8ECAD5FF9166}" name="Column16189"/>
    <tableColumn id="16206" xr3:uid="{33D74DF9-E27C-45B7-8666-F4348F599999}" name="Column16190"/>
    <tableColumn id="16207" xr3:uid="{05320C87-505F-4259-8EC9-D237CAB5C50E}" name="Column16191"/>
    <tableColumn id="16208" xr3:uid="{789878DF-D733-4610-A7E4-6EE22948B0FC}" name="Column16192"/>
    <tableColumn id="16209" xr3:uid="{480A6983-9CC5-4483-A8D2-50F0249C7731}" name="Column16193"/>
    <tableColumn id="16210" xr3:uid="{5F2638FC-7FF6-4A09-AEEE-61E17ED21AC1}" name="Column16194"/>
    <tableColumn id="16211" xr3:uid="{0092C5E2-2377-44BD-A892-674DDBE9A1B5}" name="Column16195"/>
    <tableColumn id="16212" xr3:uid="{94217786-FAB1-44D2-82CD-4BC8DD8B3EE0}" name="Column16196"/>
    <tableColumn id="16213" xr3:uid="{1B04E61E-8E8F-473D-BD09-94BD84F6AFD1}" name="Column16197"/>
    <tableColumn id="16214" xr3:uid="{9CD8CB13-424A-4F70-8AEE-F771867B7A9D}" name="Column16198"/>
    <tableColumn id="16215" xr3:uid="{C4AC1954-561D-4762-BC6B-5B42B36A719B}" name="Column16199"/>
    <tableColumn id="16216" xr3:uid="{B11BFB08-3CFC-488B-BCAB-87649A88C129}" name="Column16200"/>
    <tableColumn id="16217" xr3:uid="{17FC7A9B-1A99-42A2-A5A0-87E0451BCEC9}" name="Column16201"/>
    <tableColumn id="16218" xr3:uid="{BD705EBA-8BED-4DB6-9893-0BCD39BAEC46}" name="Column16202"/>
    <tableColumn id="16219" xr3:uid="{4B02F595-6EE3-46FD-82A2-4891F9E49920}" name="Column16203"/>
    <tableColumn id="16220" xr3:uid="{AE90666D-792D-4535-BB5F-4AB83F5B9496}" name="Column16204"/>
    <tableColumn id="16221" xr3:uid="{C2A9EB6E-D024-4D4C-8AEF-46F296B812A5}" name="Column16205"/>
    <tableColumn id="16222" xr3:uid="{2CCDFFB4-E18B-460E-9BB6-26F1E9FCE538}" name="Column16206"/>
    <tableColumn id="16223" xr3:uid="{12AAD503-A56D-47C8-9C22-B05B3E1348C3}" name="Column16207"/>
    <tableColumn id="16224" xr3:uid="{44AAC37F-3F74-4C3D-94D8-8ABDD96EACD6}" name="Column16208"/>
    <tableColumn id="16225" xr3:uid="{3913A0ED-A377-49ED-94CB-FBD86BFE3FFA}" name="Column16209"/>
    <tableColumn id="16226" xr3:uid="{AE97EB09-1751-4D82-8518-9F78BD65D849}" name="Column16210"/>
    <tableColumn id="16227" xr3:uid="{AE1CA645-46B9-4D66-840B-791744BE1844}" name="Column16211"/>
    <tableColumn id="16228" xr3:uid="{3EC77258-347B-47FC-9CC5-351EEDAF20D0}" name="Column16212"/>
    <tableColumn id="16229" xr3:uid="{6FE03337-0F2F-4936-8E24-4720B9D983E2}" name="Column16213"/>
    <tableColumn id="16230" xr3:uid="{ECD70395-F59A-454A-87A7-FDC1F6E28676}" name="Column16214"/>
    <tableColumn id="16231" xr3:uid="{8B197312-9D18-4B3C-860A-CD852515E68C}" name="Column16215"/>
    <tableColumn id="16232" xr3:uid="{8E58F312-4E19-4C10-AA90-B26254E9BEFD}" name="Column16216"/>
    <tableColumn id="16233" xr3:uid="{50922BF6-B84D-48D3-ADC8-7FA3A3BD1B5F}" name="Column16217"/>
    <tableColumn id="16234" xr3:uid="{8D6A6EE8-94CD-4CB5-9CC2-3EBCF46FE682}" name="Column16218"/>
    <tableColumn id="16235" xr3:uid="{EE9E5843-1D36-41D0-9CBE-5CB9314A6818}" name="Column16219"/>
    <tableColumn id="16236" xr3:uid="{5BB7E5AA-288B-45C1-9241-A143D0A98F60}" name="Column16220"/>
    <tableColumn id="16237" xr3:uid="{13530635-8FF9-43E1-B54F-10AB477E17CE}" name="Column16221"/>
    <tableColumn id="16238" xr3:uid="{A71C75FB-D398-4F69-9125-70CBADF45062}" name="Column16222"/>
    <tableColumn id="16239" xr3:uid="{25807ECD-2663-46A9-A6F6-8BB1ABDDB6B4}" name="Column16223"/>
    <tableColumn id="16240" xr3:uid="{1ACFB9B6-0CCE-4377-9939-99BE0D486B90}" name="Column16224"/>
    <tableColumn id="16241" xr3:uid="{18B1037C-EABE-4D3B-90AC-E62AB51F5CEA}" name="Column16225"/>
    <tableColumn id="16242" xr3:uid="{2D13D4BE-EB4A-4F3A-8E22-1B369EA324E2}" name="Column16226"/>
    <tableColumn id="16243" xr3:uid="{F22AF567-4728-41CD-9D0B-BE3360F031D7}" name="Column16227"/>
    <tableColumn id="16244" xr3:uid="{36FCF85E-988C-4E84-8B28-4ACFB89D2FFF}" name="Column16228"/>
    <tableColumn id="16245" xr3:uid="{B977BC6E-90F7-4D74-9E57-86186F594BB7}" name="Column16229"/>
    <tableColumn id="16246" xr3:uid="{5DA20E82-BFF6-4356-A393-29302B63028A}" name="Column16230"/>
    <tableColumn id="16247" xr3:uid="{D8BA2379-850E-485A-9129-0AD0DD6EC24A}" name="Column16231"/>
    <tableColumn id="16248" xr3:uid="{2966D5CC-5497-49CD-95C8-674BEEC65E96}" name="Column16232"/>
    <tableColumn id="16249" xr3:uid="{D9113FA5-A109-44DA-ABD0-2A139756B721}" name="Column16233"/>
    <tableColumn id="16250" xr3:uid="{93B1505E-1A5E-4318-8435-D49957D10151}" name="Column16234"/>
    <tableColumn id="16251" xr3:uid="{A42DCB6F-482E-45F6-ABA4-BEAA6B1789B4}" name="Column16235"/>
    <tableColumn id="16252" xr3:uid="{FC152D50-F1F6-4F16-B279-B07529972C64}" name="Column16236"/>
    <tableColumn id="16253" xr3:uid="{C51AD624-E8B2-44A0-93E5-44860B22DD06}" name="Column16237"/>
    <tableColumn id="16254" xr3:uid="{38543FEC-A848-41B4-88B1-6D99C1F1E16D}" name="Column16238"/>
    <tableColumn id="16255" xr3:uid="{8C2BC741-D0B5-4F0C-A9F1-53D7D3236BF9}" name="Column16239"/>
    <tableColumn id="16256" xr3:uid="{3762E460-9067-4825-BE2B-1AF0C9269B84}" name="Column16240"/>
    <tableColumn id="16257" xr3:uid="{816F5759-5FEA-48AE-A1A8-7B10457D69D7}" name="Column16241"/>
    <tableColumn id="16258" xr3:uid="{FA353E16-CA5D-4A24-A6CF-CFE2115DBDC6}" name="Column16242"/>
    <tableColumn id="16259" xr3:uid="{4C2D8283-5033-448A-AE90-25178C64ED87}" name="Column16243"/>
    <tableColumn id="16260" xr3:uid="{8DAEE37A-9E3C-402D-A913-C32ECD8C213F}" name="Column16244"/>
    <tableColumn id="16261" xr3:uid="{27F77113-12FE-4B08-9AB6-393CE73ADC0A}" name="Column16245"/>
    <tableColumn id="16262" xr3:uid="{5D68C437-C5C0-441F-9F12-6EB6334DE096}" name="Column16246"/>
    <tableColumn id="16263" xr3:uid="{662EE15E-8C6D-4225-BB5B-15DE3A5F802F}" name="Column16247"/>
    <tableColumn id="16264" xr3:uid="{E667573D-8730-4DE9-97CC-686997206CED}" name="Column16248"/>
    <tableColumn id="16265" xr3:uid="{924BB8CC-90F6-47C9-82C1-7D2F6126BEA9}" name="Column16249"/>
    <tableColumn id="16266" xr3:uid="{15E565B1-AC29-404A-B3D9-61F14E0ACEFA}" name="Column16250"/>
    <tableColumn id="16267" xr3:uid="{CF6103E1-BC66-4891-A873-70B257A0A555}" name="Column16251"/>
    <tableColumn id="16268" xr3:uid="{33886BE4-1880-43D5-9045-240BB9F2F4F2}" name="Column16252"/>
    <tableColumn id="16269" xr3:uid="{0F9E7741-794A-4BB6-9E2C-15433F7C5F3B}" name="Column16253"/>
    <tableColumn id="16270" xr3:uid="{E88CCC37-DC66-47D7-8CEC-D70D725CF432}" name="Column16254"/>
    <tableColumn id="16271" xr3:uid="{A5A51581-6849-4C2C-972D-D5F9857E5192}" name="Column16255"/>
    <tableColumn id="16272" xr3:uid="{4FD19BD5-891C-4E02-AF3A-D00DF870BF57}" name="Column16256"/>
    <tableColumn id="16273" xr3:uid="{1BE9C0A0-8FE7-4C9D-A43E-6109C886F478}" name="Column16257"/>
    <tableColumn id="16274" xr3:uid="{54D11F74-D13A-4BF2-A36E-2ADDBBBCF176}" name="Column16258"/>
    <tableColumn id="16275" xr3:uid="{0513AFEB-F33A-406F-BD24-FD58D0A06C80}" name="Column16259"/>
    <tableColumn id="16276" xr3:uid="{89F7E57A-CBF1-4597-ABFE-8DC99B13DF75}" name="Column16260"/>
    <tableColumn id="16277" xr3:uid="{5806829E-3913-45D2-BDD9-8E45D7895F68}" name="Column16261"/>
    <tableColumn id="16278" xr3:uid="{591EEA6A-8B51-4F3B-B251-4B302696863D}" name="Column16262"/>
    <tableColumn id="16279" xr3:uid="{19034601-01D1-4E43-A242-E98F19C941C7}" name="Column16263"/>
    <tableColumn id="16280" xr3:uid="{0A64CAF8-33D5-4254-BBAA-8D49D5041F1D}" name="Column16264"/>
    <tableColumn id="16281" xr3:uid="{81506AD3-A951-4BDF-B0AC-AA7543AC0086}" name="Column16265"/>
    <tableColumn id="16282" xr3:uid="{09FA7444-6BF8-48B1-ABDC-7F864D4DE7E9}" name="Column16266"/>
    <tableColumn id="16283" xr3:uid="{21520920-F6BB-459C-9822-8119C2A9CC65}" name="Column16267"/>
    <tableColumn id="16284" xr3:uid="{4B969493-AA50-44B8-94F2-C95327BC93D0}" name="Column16268"/>
    <tableColumn id="16285" xr3:uid="{8BD71A89-3011-48A7-AF6D-021993A895EA}" name="Column16269"/>
    <tableColumn id="16286" xr3:uid="{49CFFF72-2A54-4694-B700-D78E48B13C7B}" name="Column16270"/>
    <tableColumn id="16287" xr3:uid="{82BDE38D-FB22-4D82-A07C-269794BEF8A4}" name="Column16271"/>
    <tableColumn id="16288" xr3:uid="{740A06BE-8BE9-4562-8B78-C4871935646E}" name="Column16272"/>
    <tableColumn id="16289" xr3:uid="{D56178AC-2021-404F-88CA-A1C99947B8D3}" name="Column16273"/>
    <tableColumn id="16290" xr3:uid="{93B45864-5B44-49AC-A5A0-C1ADA1637979}" name="Column16274"/>
    <tableColumn id="16291" xr3:uid="{7123264E-2631-4680-B6A9-5F8580E42F63}" name="Column16275"/>
    <tableColumn id="16292" xr3:uid="{6EB6013A-D6C4-43A8-B2FB-C26786435909}" name="Column16276"/>
    <tableColumn id="16293" xr3:uid="{FCB512B0-E0C4-42F4-8126-4F29E46F7232}" name="Column16277"/>
    <tableColumn id="16294" xr3:uid="{EFEA51B2-4388-47F3-AF30-C5CE1BBAE61C}" name="Column16278"/>
    <tableColumn id="16295" xr3:uid="{E718DF48-CF84-489F-B126-BDDDCD92A659}" name="Column16279"/>
    <tableColumn id="16296" xr3:uid="{EAEE7481-4DC1-47B5-A0A3-8EB8DE7A8240}" name="Column16280"/>
    <tableColumn id="16297" xr3:uid="{161141C0-223C-46AD-A428-E4CE3F273070}" name="Column16281"/>
    <tableColumn id="16298" xr3:uid="{234BE8C6-FE5B-4592-9400-9C499E2242AC}" name="Column16282"/>
    <tableColumn id="16299" xr3:uid="{2094B571-D30B-43FA-963D-D66805D09022}" name="Column16283"/>
    <tableColumn id="16300" xr3:uid="{CC8B6638-BA86-46A0-B697-D327EBFB5B00}" name="Column16284"/>
    <tableColumn id="16301" xr3:uid="{53798096-1617-4CF7-B314-42E1C2B0F76B}" name="Column16285"/>
    <tableColumn id="16302" xr3:uid="{15AC1281-F5C3-4365-93B8-3A41F85984B0}" name="Column16286"/>
    <tableColumn id="16303" xr3:uid="{C892105C-62E2-441C-9A1A-EC3EE0559EEC}" name="Column16287"/>
    <tableColumn id="16304" xr3:uid="{E61F650D-3C12-4A12-A1EB-4819E7C43DBB}" name="Column16288"/>
    <tableColumn id="16305" xr3:uid="{5BE0BDAF-C4E1-4BD5-9E67-68499EBAA9B3}" name="Column16289"/>
    <tableColumn id="16306" xr3:uid="{88D11D93-A1D5-44ED-AF71-7324F22E2543}" name="Column16290"/>
    <tableColumn id="16307" xr3:uid="{C7689570-EA19-425F-9E95-E1350C071464}" name="Column16291"/>
    <tableColumn id="16308" xr3:uid="{069BB34B-A7C8-4F9E-A6C4-78A7FB506F5C}" name="Column16292"/>
    <tableColumn id="16309" xr3:uid="{0F472DDE-D29C-43E8-A8AF-DB8798795584}" name="Column16293"/>
    <tableColumn id="16310" xr3:uid="{73F8CDCA-CFD6-4337-A655-0135D265148C}" name="Column16294"/>
    <tableColumn id="16311" xr3:uid="{F6C0F12E-E503-44BA-8BFB-8407AF0CF74C}" name="Column16295"/>
    <tableColumn id="16312" xr3:uid="{2CE070D8-E9B0-468B-9866-F625F52B1A3A}" name="Column16296"/>
    <tableColumn id="16313" xr3:uid="{FF927D9D-EB6C-477E-9023-18C28F2E9F91}" name="Column16297"/>
    <tableColumn id="16314" xr3:uid="{26FBAD9B-BBC5-43D8-A70E-EE493B72227D}" name="Column16298"/>
    <tableColumn id="16315" xr3:uid="{134C9A3A-8C41-4CD6-8E7F-A7B36FB388EC}" name="Column16299"/>
    <tableColumn id="16316" xr3:uid="{BED26481-C80A-4ABD-B764-211B29005A5A}" name="Column16300"/>
    <tableColumn id="16317" xr3:uid="{17062686-4B00-4790-9D5A-1FFB7A2F6E7C}" name="Column16301"/>
    <tableColumn id="16318" xr3:uid="{EA7AF33A-2DAF-47BA-BCFD-F6DCDD6E06FD}" name="Column16302"/>
    <tableColumn id="16319" xr3:uid="{63E719F4-D25A-4710-8865-0BB3DBE516A4}" name="Column16303"/>
    <tableColumn id="16320" xr3:uid="{969C8636-E05D-4E7C-BAC1-CACF984A95F0}" name="Column16304"/>
    <tableColumn id="16321" xr3:uid="{9522B7FF-1819-45B6-8A47-F1EE139D6018}" name="Column16305"/>
    <tableColumn id="16322" xr3:uid="{B5974014-338C-448A-9743-E59A8557C924}" name="Column16306"/>
    <tableColumn id="16323" xr3:uid="{7095698D-C595-4240-8C80-42F6DE2BF1AB}" name="Column16307"/>
    <tableColumn id="16324" xr3:uid="{7866F6BD-C181-4369-BEDB-C4ED352839D3}" name="Column16308"/>
    <tableColumn id="16325" xr3:uid="{EFB84267-B6EB-41C8-A5D6-92410455CD7A}" name="Column16309"/>
    <tableColumn id="16326" xr3:uid="{F527CBB4-2D09-4C3A-ABB4-961884A3E6B4}" name="Column16310"/>
    <tableColumn id="16327" xr3:uid="{B30E9818-4656-4510-B9E3-EAD68247B24C}" name="Column16311"/>
    <tableColumn id="16328" xr3:uid="{9B665501-F1AC-4759-84EF-2D1EE0560C83}" name="Column16312"/>
    <tableColumn id="16329" xr3:uid="{CDDF559F-3C64-4168-AF48-6DB87EDD14CC}" name="Column16313"/>
    <tableColumn id="16330" xr3:uid="{ECB7F498-0361-46EC-9B9B-1B8E05B01C86}" name="Column16314"/>
    <tableColumn id="16331" xr3:uid="{1CFBF4ED-9302-4F80-8629-4FB1EE1ECEB5}" name="Column16315"/>
    <tableColumn id="16332" xr3:uid="{3FA9A405-ED46-444A-AB68-9DD26D3C67CD}" name="Column16316"/>
    <tableColumn id="16333" xr3:uid="{348ACAE1-5AC9-4CDD-BA85-6EB9BBD1F293}" name="Column16317"/>
    <tableColumn id="16334" xr3:uid="{6A67B99D-9203-4C07-8805-D6A142C5D785}" name="Column16318"/>
    <tableColumn id="16335" xr3:uid="{68B11D42-A232-4921-88AB-3AE25182D417}" name="Column16319"/>
    <tableColumn id="16336" xr3:uid="{ADBC041D-5903-4FD5-9E74-0E3A7D59C2F9}" name="Column16320"/>
    <tableColumn id="16337" xr3:uid="{F4DC503F-6BB1-4718-943A-B50D92C10D4A}" name="Column16321"/>
    <tableColumn id="16338" xr3:uid="{ECD922F9-E897-453A-907A-575C7B55DCD0}" name="Column16322"/>
    <tableColumn id="16339" xr3:uid="{36C54413-BCD4-49EE-831C-D4E283F4D565}" name="Column16323"/>
    <tableColumn id="16340" xr3:uid="{F63D84D2-CF7B-4E60-89A0-455A2031EA5E}" name="Column16324"/>
    <tableColumn id="16341" xr3:uid="{2D2280C9-5487-4F20-8509-EC3CB9F83591}" name="Column16325"/>
    <tableColumn id="16342" xr3:uid="{B321FC9E-A552-4D6A-A3AA-0274EFFA742A}" name="Column16326"/>
    <tableColumn id="16343" xr3:uid="{7D5ED036-EBB8-4502-A5E3-6254657D2EC7}" name="Column16327"/>
    <tableColumn id="16344" xr3:uid="{40A9A3FB-940E-4CAE-8FAA-031B89F7A0DE}" name="Column16328"/>
    <tableColumn id="16345" xr3:uid="{796CF857-1D8E-44B3-8CF3-7FC09B14E286}" name="Column16329"/>
    <tableColumn id="16346" xr3:uid="{6B361ECE-888F-4296-BE13-16A75F6ACF5C}" name="Column16330"/>
    <tableColumn id="16347" xr3:uid="{FDB70FA9-81F4-44BF-A19F-A70E3554177A}" name="Column16331"/>
    <tableColumn id="16348" xr3:uid="{A9067B0A-89F4-496A-83FB-9A1D4A14D5B6}" name="Column16332"/>
    <tableColumn id="16349" xr3:uid="{F4892FD5-0F12-4D89-AAE4-71B6283A1930}" name="Column16333"/>
    <tableColumn id="16350" xr3:uid="{F966940E-6079-4813-AB5C-328B88753248}" name="Column16334"/>
    <tableColumn id="16351" xr3:uid="{F06F739F-CD9A-44B9-BD58-75AED278E184}" name="Column16335"/>
    <tableColumn id="16352" xr3:uid="{16B29EFE-98FD-4DC4-BE43-822BA9E0B39F}" name="Column16336"/>
    <tableColumn id="16353" xr3:uid="{D8609061-D5DC-42DF-B7AD-29F881956AF7}" name="Column16337"/>
    <tableColumn id="16354" xr3:uid="{39AD5055-8C42-4393-A37B-04BFD92C5DE5}" name="Column16338"/>
    <tableColumn id="16355" xr3:uid="{DD604211-3682-49D7-A53E-A71DC03ABCD9}" name="Column16339"/>
    <tableColumn id="16356" xr3:uid="{03FCDA9E-AEC1-4362-8553-81DAAE32E9DB}" name="Column16340"/>
    <tableColumn id="16357" xr3:uid="{21219271-F102-4E61-BA37-A2B090B3AD70}" name="Column16341"/>
    <tableColumn id="16358" xr3:uid="{ACEFC179-D813-423A-BE5D-9FFC08B966B2}" name="Column16342"/>
    <tableColumn id="16359" xr3:uid="{2EB19FB4-9388-44D1-9DC6-E6B0E42ADC9B}" name="Column16343"/>
    <tableColumn id="16360" xr3:uid="{A7DC40D3-2219-4BBD-A4A1-E69F4E10D9D6}" name="Column16344"/>
    <tableColumn id="16361" xr3:uid="{055E21B3-2631-427B-B219-5FC6D65A1EF7}" name="Column16345"/>
    <tableColumn id="16362" xr3:uid="{D7A34288-CFCC-4748-9BB7-BD70CE41A534}" name="Column16346"/>
    <tableColumn id="16363" xr3:uid="{677F3DBB-775B-4ED4-99EA-206227D68277}" name="Column16347"/>
    <tableColumn id="16364" xr3:uid="{A5D3BC5E-782A-4D9F-A347-2A8639E205B8}" name="Column16348"/>
    <tableColumn id="16365" xr3:uid="{1870D9AC-E970-42DF-8BA8-8A389C3A6EF4}" name="Column16349"/>
    <tableColumn id="16366" xr3:uid="{5A444890-4EDC-41BF-AC69-01746F1B8835}" name="Column16350"/>
    <tableColumn id="16367" xr3:uid="{B5F0A078-21CA-4591-BD84-410026665C35}" name="Column16351"/>
    <tableColumn id="16368" xr3:uid="{B146D223-A10E-438B-B436-E11E893880A1}" name="Column16352"/>
    <tableColumn id="16369" xr3:uid="{E4C2B8AB-B33C-4547-95B8-0D1B76729241}" name="Column16353"/>
    <tableColumn id="16370" xr3:uid="{D5D88663-049E-47B5-B600-5683F2123F7A}" name="Column16354"/>
    <tableColumn id="16371" xr3:uid="{43BBDF86-7037-4CA0-9264-1787EC517CA7}" name="Column16355"/>
    <tableColumn id="16372" xr3:uid="{24E1B3BF-1BAC-40E5-9494-B630260B2293}" name="Column16356"/>
    <tableColumn id="16373" xr3:uid="{338E5615-C7B7-468E-8F6F-36EB3FBF7EFC}" name="Column16357"/>
    <tableColumn id="16374" xr3:uid="{07EC35C4-816D-4031-AB3D-5278F43B23B1}" name="Column16358"/>
    <tableColumn id="16375" xr3:uid="{0F5A928B-C704-425E-AA25-EAA9F62C3AD7}" name="Column16359"/>
    <tableColumn id="16376" xr3:uid="{BBC17FDB-8CE1-492C-AEE3-1D06F2F50552}" name="Column16360"/>
    <tableColumn id="16377" xr3:uid="{F13C22D0-9289-4CB3-8C80-C10EB70AEB64}" name="Column16361"/>
    <tableColumn id="16378" xr3:uid="{3D7107DE-52E9-4745-B721-63B05AABBF06}" name="Column16362"/>
    <tableColumn id="16379" xr3:uid="{6BC27E25-AE44-404F-ADB0-9DF92D937E68}" name="Column16363"/>
    <tableColumn id="16380" xr3:uid="{A69F5BFB-14B3-483F-AA3A-90C4C989250C}" name="Column16364"/>
    <tableColumn id="16381" xr3:uid="{F2FFD683-A5D3-4339-B5A5-BF5317257A1E}" name="Column16365"/>
    <tableColumn id="16382" xr3:uid="{D2A09117-247B-41FC-AE94-D2BAC1E913AE}" name="Column16366"/>
    <tableColumn id="16383" xr3:uid="{90CFCA86-9270-4234-83A2-DF53561A9DD6}" name="Column16367"/>
    <tableColumn id="16384" xr3:uid="{B7A8C7FE-91D6-413E-BAC5-214D95515FC9}" name="Column1636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9B805F-DEA5-464F-BA63-E7035D3FA541}" name="Table1" displayName="Table1" ref="A1:XFD1048576" totalsRowShown="0" headerRowDxfId="16">
  <autoFilter ref="A1:XFD1048576" xr:uid="{4F9B805F-DEA5-464F-BA63-E7035D3FA541}"/>
  <tableColumns count="16384">
    <tableColumn id="1" xr3:uid="{86EB36FA-2632-4F1E-9533-9CEDB6B72E23}" name="ID"/>
    <tableColumn id="2" xr3:uid="{9A588B49-D3A5-40B0-A9F0-92B908DDBC5E}" name="Date" dataDxfId="15"/>
    <tableColumn id="3" xr3:uid="{4CF4D600-F20E-4DC5-80A7-E651CC6894EC}" name="Season"/>
    <tableColumn id="4" xr3:uid="{4B6B69A0-8745-42E5-86C8-1606FAC2B10E}" name="Year"/>
    <tableColumn id="5" xr3:uid="{35FFB3CE-5184-4229-BE03-17AC8DA0E2F8}" name="Month"/>
    <tableColumn id="6" xr3:uid="{007C8293-7629-4754-AD9E-3DE31EC1398C}" name="Hour" dataDxfId="14"/>
    <tableColumn id="7" xr3:uid="{E128C572-7AE7-4013-AB81-A5889E32D7CE}" name="Holiday"/>
    <tableColumn id="8" xr3:uid="{D420FA21-39DF-4334-BA80-8DECFFDCA0B5}" name="Weekday"/>
    <tableColumn id="9" xr3:uid="{74779645-1979-4F77-89ED-3C486EB36EAC}" name="Weather Condition"/>
    <tableColumn id="10" xr3:uid="{CDE9133A-744C-46C7-AA9F-04152891A205}" name="Temperature (c)" dataDxfId="13"/>
    <tableColumn id="11" xr3:uid="{F50D04EC-2078-407E-BB8C-235997BD73FA}" name="Feels Like Temp ©"/>
    <tableColumn id="12" xr3:uid="{27D41173-A370-4DD5-96DD-28E991A8AF62}" name="Humidity (%)" dataDxfId="12"/>
    <tableColumn id="13" xr3:uid="{9E6FDAD2-BDD4-4EB1-9CA2-FAF933A2126B}" name="Wind Speed " dataDxfId="11"/>
    <tableColumn id="14" xr3:uid="{0E29467A-B762-426F-B76C-60BB5C1129DF}" name="Casual Users" dataDxfId="10"/>
    <tableColumn id="15" xr3:uid="{FA45281C-7D19-4CF9-A379-2AEE7C6A6545}" name="Registered Users"/>
    <tableColumn id="16" xr3:uid="{42BB0AFC-76F2-4770-9BF5-1934923E420B}" name="Total Rentals"/>
    <tableColumn id="17" xr3:uid="{DE5A3074-77B3-44DD-9C85-93A049A15418}" name="Day Type"/>
    <tableColumn id="18" xr3:uid="{6BFED63E-4312-485A-AEDD-C2EECF83307B}" name="Hour Type"/>
    <tableColumn id="19" xr3:uid="{2E9775E3-4F92-4D85-9260-A1C394623A9F}" name="Holiday Type"/>
    <tableColumn id="20" xr3:uid="{97CC4CE9-A371-4A72-9BC0-428C67912F40}" name="Season Name"/>
    <tableColumn id="21" xr3:uid="{1191A7F7-CE51-4F32-9E2A-E6EC05C01D44}" name="Time Sort"/>
    <tableColumn id="22" xr3:uid="{4F7A946D-25EA-4D33-A745-BCF15B7068B9}" name="Weather Condition2"/>
    <tableColumn id="23" xr3:uid="{C553800F-3581-4288-87F8-92251F6991CB}" name="Column3"/>
    <tableColumn id="24" xr3:uid="{AA6982B8-9401-4233-9AF0-A675A8D854A6}" name="Column4"/>
    <tableColumn id="25" xr3:uid="{9A085E4F-11E3-411C-B1B2-7FCCD5EE9338}" name="Column5"/>
    <tableColumn id="26" xr3:uid="{E4F66825-F0E4-4A70-AD1A-9D95707CEB1C}" name="Column6"/>
    <tableColumn id="27" xr3:uid="{EA7076A6-69DB-4515-8801-A25ADB514BD3}" name="Column7"/>
    <tableColumn id="28" xr3:uid="{1D36BF60-82AF-4D1B-9F68-4E15F8DE0060}" name="Column8"/>
    <tableColumn id="29" xr3:uid="{9B0776BA-C3B1-4211-B36F-A91781300DBD}" name="Column9"/>
    <tableColumn id="30" xr3:uid="{356968A8-F0CA-4CA7-841D-C60225498091}" name="Column10"/>
    <tableColumn id="31" xr3:uid="{0EA4AC1B-CEDF-4DAF-AB8C-138F9987ECDD}" name="Column11"/>
    <tableColumn id="32" xr3:uid="{49DBF741-CDDA-46BE-A902-E44A0D1D5462}" name="Column12"/>
    <tableColumn id="33" xr3:uid="{AEF8C418-8E94-44A3-8A9F-B174E7E4FDC5}" name="Column13"/>
    <tableColumn id="34" xr3:uid="{6C7426B9-450D-4F48-AD50-51432A29A682}" name="Column14"/>
    <tableColumn id="35" xr3:uid="{D14906C6-C430-49F9-9C11-5FABE52D53C5}" name="Column15"/>
    <tableColumn id="36" xr3:uid="{97502FB1-118A-4D74-A17E-FC9F64360981}" name="Column16"/>
    <tableColumn id="37" xr3:uid="{C6CAAE19-FD6C-4D1E-BA96-35D567748662}" name="Column17"/>
    <tableColumn id="38" xr3:uid="{F49A54E9-38EA-48FB-945C-948936FDD502}" name="Column18"/>
    <tableColumn id="39" xr3:uid="{3FE41430-5FD9-449F-96D1-56E216A22B87}" name="Column19"/>
    <tableColumn id="40" xr3:uid="{774C3C71-47BC-4508-9E82-DD2B1506722C}" name="Column20"/>
    <tableColumn id="41" xr3:uid="{E9021BFC-1996-4A7E-8F34-0B495CEBB0FE}" name="Column21"/>
    <tableColumn id="42" xr3:uid="{2B01500B-10A3-49C7-8AF8-77FB4356BEF8}" name="Column22"/>
    <tableColumn id="43" xr3:uid="{E97338F0-F40D-4744-AF55-93FEE2D1E1C3}" name="Column23"/>
    <tableColumn id="44" xr3:uid="{58A208E1-A7BE-4E3F-94B9-583E37852EF2}" name="Column24"/>
    <tableColumn id="45" xr3:uid="{B9EE09A7-A08A-4F27-AC48-F6D994A17B83}" name="Column25"/>
    <tableColumn id="46" xr3:uid="{674E360A-B74D-4180-A012-643A71B94D0E}" name="Column26"/>
    <tableColumn id="47" xr3:uid="{E4954807-2A94-43B0-BB8C-D12B115AE242}" name="Column27"/>
    <tableColumn id="48" xr3:uid="{97CCA37A-B280-4F02-A91D-B29B8238965C}" name="Column28"/>
    <tableColumn id="49" xr3:uid="{17523C5B-FF0A-484B-9EA9-A72307A00C66}" name="Column29"/>
    <tableColumn id="50" xr3:uid="{4C22C643-470E-4CBC-83EA-18561600FF15}" name="Column30"/>
    <tableColumn id="51" xr3:uid="{357E1637-CF0A-4313-BD0F-9D0E2BF2B948}" name="Column31"/>
    <tableColumn id="52" xr3:uid="{861269C2-CB15-47C1-B287-3D44B43A5A65}" name="Column32"/>
    <tableColumn id="53" xr3:uid="{70B3335B-26CA-4ED3-BDA1-792179AB2ABE}" name="Column33"/>
    <tableColumn id="54" xr3:uid="{5AE0E83E-4A90-4946-94CB-C246410B197D}" name="Column34"/>
    <tableColumn id="55" xr3:uid="{B7C7B801-9B45-41F2-A82B-B61D37EBE431}" name="Column35"/>
    <tableColumn id="56" xr3:uid="{7F71408E-BEC5-476C-B6B9-F45AC36BC073}" name="Column36"/>
    <tableColumn id="57" xr3:uid="{519CD608-E59C-419C-9320-2FF3C332A4DE}" name="Column37"/>
    <tableColumn id="58" xr3:uid="{0B83F363-3FE1-47EF-A556-9D0128A53941}" name="Column38"/>
    <tableColumn id="59" xr3:uid="{F1DD4E2E-DA40-42D7-9D8E-F7897719FF3C}" name="Column39"/>
    <tableColumn id="60" xr3:uid="{C60B9073-4DFC-4A90-9CB8-EA9063629D77}" name="Column40"/>
    <tableColumn id="61" xr3:uid="{612250AA-8316-4DE3-9109-31BAEAEFE555}" name="Column41"/>
    <tableColumn id="62" xr3:uid="{39D5817D-B141-4936-B707-6801D5B1F66D}" name="Column42"/>
    <tableColumn id="63" xr3:uid="{8DBD7026-7C7B-4842-8C2C-3AAC68CC638E}" name="Column43"/>
    <tableColumn id="64" xr3:uid="{C22E5FC5-F52A-44E7-BA03-CAC1EA26816C}" name="Column44"/>
    <tableColumn id="65" xr3:uid="{988DD034-31B9-4DB6-A12F-E890467A170D}" name="Column45"/>
    <tableColumn id="66" xr3:uid="{3DA68A6E-1A95-4CFF-8776-5BD73FC9040E}" name="Column46"/>
    <tableColumn id="67" xr3:uid="{5D52D2E0-480E-4979-B2E9-50810C2DC877}" name="Column47"/>
    <tableColumn id="68" xr3:uid="{8FBC0FDB-FE9C-4ECF-A9AD-6277E543EBEA}" name="Column48"/>
    <tableColumn id="69" xr3:uid="{08D4CAB5-33A3-44E8-927C-52B835FEA42A}" name="Column49"/>
    <tableColumn id="70" xr3:uid="{7EC36FA4-377B-4CE3-80AE-754A42269631}" name="Column50"/>
    <tableColumn id="71" xr3:uid="{33E80E61-98DE-4E85-8EC0-C58731A99BE3}" name="Column51"/>
    <tableColumn id="72" xr3:uid="{B186785E-63B0-4FBF-9182-71AB7F8FEBE9}" name="Column52"/>
    <tableColumn id="73" xr3:uid="{739A8B8B-A045-4F2F-9C53-F8A3DD776BF8}" name="Column53"/>
    <tableColumn id="74" xr3:uid="{CB6C5DB8-7666-4C18-B18B-692B695AB118}" name="Column54"/>
    <tableColumn id="75" xr3:uid="{2CCDB7A9-86AE-432C-819B-A8AEAAE7658B}" name="Column55"/>
    <tableColumn id="76" xr3:uid="{0FB6A1E7-3404-451A-80EB-25C917B2D5A4}" name="Column56"/>
    <tableColumn id="77" xr3:uid="{17AE8AC0-C346-4B44-B3CA-4EA81DF9A5AF}" name="Column57"/>
    <tableColumn id="78" xr3:uid="{8373068A-803F-40D0-9B9A-62A32DB3FA8D}" name="Column58"/>
    <tableColumn id="79" xr3:uid="{49E0AB77-CDC5-4369-A1F7-EEB8143F9163}" name="Column59"/>
    <tableColumn id="80" xr3:uid="{E9C861D7-BFC8-4AD4-8AAB-EF14C1B9433A}" name="Column60"/>
    <tableColumn id="81" xr3:uid="{46D90809-9D59-43E3-B5E6-1FBFBB27D7D1}" name="Column61"/>
    <tableColumn id="82" xr3:uid="{33A6F965-9B2E-44BF-BDB1-86B358ABBDAE}" name="Column62"/>
    <tableColumn id="83" xr3:uid="{BD340964-556C-4C1F-96FA-D00EA661D67D}" name="Column63"/>
    <tableColumn id="84" xr3:uid="{FE65EDA3-30EE-49BD-8981-7C31C7BF5415}" name="Column64"/>
    <tableColumn id="85" xr3:uid="{292202B1-14CE-46E0-85D6-3E0EBEA872E9}" name="Column65"/>
    <tableColumn id="86" xr3:uid="{B41E486B-833B-429E-8F41-7222AF7AF362}" name="Column66"/>
    <tableColumn id="87" xr3:uid="{0812F9CD-6A6E-40F9-AD47-36CAEB4AC15D}" name="Column67"/>
    <tableColumn id="88" xr3:uid="{2F88870B-43A3-4D9B-B018-47003590441A}" name="Column68"/>
    <tableColumn id="89" xr3:uid="{396AB791-B08A-4B8B-92E9-9AB90D728384}" name="Column69"/>
    <tableColumn id="90" xr3:uid="{E684C6C1-009A-41DB-9B61-EFCAAF59CB76}" name="Column70"/>
    <tableColumn id="91" xr3:uid="{7FBA4CE1-3E95-4DEA-A2FD-EB327CCCE2CD}" name="Column71"/>
    <tableColumn id="92" xr3:uid="{BD9CA608-73E7-4BAD-945C-2908DDF70FED}" name="Column72"/>
    <tableColumn id="93" xr3:uid="{3B73AB6C-6DE9-4A58-AE0C-30D09AF205BE}" name="Column73"/>
    <tableColumn id="94" xr3:uid="{3E854DFC-C63A-4CD9-98E3-933A77FEB3AE}" name="Column74"/>
    <tableColumn id="95" xr3:uid="{528472A4-CE90-468B-A415-ABBB27AE8B6B}" name="Column75"/>
    <tableColumn id="96" xr3:uid="{42E834F0-416E-4D67-BCCE-C02DF572D988}" name="Column76"/>
    <tableColumn id="97" xr3:uid="{7BA0E7B7-37AC-4E63-A7FE-F89A47882629}" name="Column77"/>
    <tableColumn id="98" xr3:uid="{A821F52E-E8BB-4064-A35A-A5B1AC8DBC55}" name="Column78"/>
    <tableColumn id="99" xr3:uid="{62672FD9-6CA3-4B63-9C95-17DED7B13182}" name="Column79"/>
    <tableColumn id="100" xr3:uid="{CCC38D7A-3714-4B5D-AA81-BEA0F18FE453}" name="Column80"/>
    <tableColumn id="101" xr3:uid="{0CD3B23C-BAAF-4E78-9814-A4E0355672FE}" name="Column81"/>
    <tableColumn id="102" xr3:uid="{74FE0F90-2625-404C-9A90-9707F495FADB}" name="Column82"/>
    <tableColumn id="103" xr3:uid="{309DA246-D642-43B4-A739-78E7E5A75BF6}" name="Column83"/>
    <tableColumn id="104" xr3:uid="{DB8C6CD9-459F-4722-AFD0-2B389DF4EBDA}" name="Column84"/>
    <tableColumn id="105" xr3:uid="{747D3AA7-61CA-4D1A-9014-0202DFE618D0}" name="Column85"/>
    <tableColumn id="106" xr3:uid="{77D12072-13C2-44F6-AC12-546F6385BFEE}" name="Column86"/>
    <tableColumn id="107" xr3:uid="{2352447F-C9E8-4B29-A6F2-E860BDB2F83E}" name="Column87"/>
    <tableColumn id="108" xr3:uid="{237A742D-273E-42C5-B591-FEF209DBC66B}" name="Column88"/>
    <tableColumn id="109" xr3:uid="{2A3B2C56-3066-4FB8-81AC-40EC1D67D270}" name="Column89"/>
    <tableColumn id="110" xr3:uid="{14075E00-2538-426E-81F0-8D25894496D0}" name="Column90"/>
    <tableColumn id="111" xr3:uid="{A1E97E48-EE9D-46F6-A358-0F67FC39A1D8}" name="Column91"/>
    <tableColumn id="112" xr3:uid="{28AA6BD1-4F59-4961-9CC6-66CBF6A7EA41}" name="Column92"/>
    <tableColumn id="113" xr3:uid="{88A9464E-ED9B-42E4-9096-0D17EE29EC6D}" name="Column93"/>
    <tableColumn id="114" xr3:uid="{76EAA47C-AAC2-48D5-A984-1A27F8A0711B}" name="Column94"/>
    <tableColumn id="115" xr3:uid="{62036FD1-29E2-4270-92A8-1B30561A75B8}" name="Column95"/>
    <tableColumn id="116" xr3:uid="{BEE0D333-F3E4-405E-BDD3-028E2C228FB2}" name="Column96"/>
    <tableColumn id="117" xr3:uid="{D32F6D84-0BEE-4A23-97A2-3C978C0E8F7D}" name="Column97"/>
    <tableColumn id="118" xr3:uid="{C09AD56A-948A-40AE-9A06-FF32ADEF197F}" name="Column98"/>
    <tableColumn id="119" xr3:uid="{879A39D2-30A8-4281-96C2-E6EB56393BED}" name="Column99"/>
    <tableColumn id="120" xr3:uid="{824194EB-152C-4A02-B7C4-6CE96605968F}" name="Column100"/>
    <tableColumn id="121" xr3:uid="{A4D811D5-9B2C-4C71-81DA-43AE5DD08256}" name="Column101"/>
    <tableColumn id="122" xr3:uid="{B85DE8F7-8CE3-468A-9AE4-D9E82B242DF7}" name="Column102"/>
    <tableColumn id="123" xr3:uid="{9612451E-759B-48E2-98B7-CD363B54F1F8}" name="Column103"/>
    <tableColumn id="124" xr3:uid="{27DB17D8-3A7E-4BC9-B099-DAA74DFC2CA5}" name="Column104"/>
    <tableColumn id="125" xr3:uid="{791C4834-7186-4C4C-9203-2BC634E6C473}" name="Column105"/>
    <tableColumn id="126" xr3:uid="{B061D426-865A-4F58-BB4F-8FF6E7576895}" name="Column106"/>
    <tableColumn id="127" xr3:uid="{F1B793E5-F2BB-49E9-8928-9C3A8FDB6BD7}" name="Column107"/>
    <tableColumn id="128" xr3:uid="{7FCA8720-1142-460C-B6D7-09B97A7C7530}" name="Column108"/>
    <tableColumn id="129" xr3:uid="{86CDFD01-87DC-4014-9A2A-E74F6C6EAB29}" name="Column109"/>
    <tableColumn id="130" xr3:uid="{D179FF8A-0293-4E29-B453-1E2961D46BD9}" name="Column110"/>
    <tableColumn id="131" xr3:uid="{753BE3EE-745F-48F7-9996-7162528ACE32}" name="Column111"/>
    <tableColumn id="132" xr3:uid="{F0869BE5-CB76-4A4A-9DE1-E558C00DAAA2}" name="Column112"/>
    <tableColumn id="133" xr3:uid="{CFA3849A-3D04-4FFE-8A0E-D0D95323E9AE}" name="Column113"/>
    <tableColumn id="134" xr3:uid="{23B9030E-719D-4EE3-B21F-717B111AB588}" name="Column114"/>
    <tableColumn id="135" xr3:uid="{E603CF33-989A-4D1A-9281-B2A09A2442B3}" name="Column115"/>
    <tableColumn id="136" xr3:uid="{25FE6D64-BF6E-40A1-87AE-F282A458F112}" name="Column116"/>
    <tableColumn id="137" xr3:uid="{C79FD0CA-65FA-4A1E-81A7-770995863222}" name="Column117"/>
    <tableColumn id="138" xr3:uid="{6B13716C-5AC5-4B90-8CD0-25E287A42050}" name="Column118"/>
    <tableColumn id="139" xr3:uid="{18754CED-9F97-4DBC-896D-9D37EB88D4F9}" name="Column119"/>
    <tableColumn id="140" xr3:uid="{2BC244CD-B664-439D-BFE4-794C170DCD29}" name="Column120"/>
    <tableColumn id="141" xr3:uid="{AE0CAAAB-77C7-4F80-895B-0D9C0002DF6D}" name="Column121"/>
    <tableColumn id="142" xr3:uid="{B98D56BD-B3B6-4E3F-8FA1-BD70A0158893}" name="Column122"/>
    <tableColumn id="143" xr3:uid="{434E46C2-BF8F-483C-B29E-258A42A51232}" name="Column123"/>
    <tableColumn id="144" xr3:uid="{95940D10-1768-4ECC-9D36-653824276762}" name="Column124"/>
    <tableColumn id="145" xr3:uid="{DDC06037-0BF4-42C8-AAA1-A7A29383A1F5}" name="Column125"/>
    <tableColumn id="146" xr3:uid="{168DDC78-9DD0-4356-9D3D-182B617B7F59}" name="Column126"/>
    <tableColumn id="147" xr3:uid="{790EF0AB-849B-468D-B480-7D306D84A279}" name="Column127"/>
    <tableColumn id="148" xr3:uid="{0EA33D09-3B89-4044-8F5B-4B59704FD12C}" name="Column128"/>
    <tableColumn id="149" xr3:uid="{283F0541-EA8D-4F69-9D25-ADC8F42DC138}" name="Column129"/>
    <tableColumn id="150" xr3:uid="{4D0E04AE-B24B-4044-AA46-7B0693FC0464}" name="Column130"/>
    <tableColumn id="151" xr3:uid="{AC3ABF63-4773-4966-AE8B-708A56FA1937}" name="Column131"/>
    <tableColumn id="152" xr3:uid="{B396A04B-40FF-4050-8F8D-90D94A108B3D}" name="Column132"/>
    <tableColumn id="153" xr3:uid="{21C80D44-A350-40C3-8919-4D8AF2C5B311}" name="Column133"/>
    <tableColumn id="154" xr3:uid="{956636F0-9657-469E-A19C-5E55B30B09DE}" name="Column134"/>
    <tableColumn id="155" xr3:uid="{6D7493DB-E026-4EBE-A1B4-D127BBC0F3AE}" name="Column135"/>
    <tableColumn id="156" xr3:uid="{848C3873-3B53-4F64-B1B0-571C9AB63F2F}" name="Column136"/>
    <tableColumn id="157" xr3:uid="{B5783DDD-12D9-4619-8726-6980FBF57B20}" name="Column137"/>
    <tableColumn id="158" xr3:uid="{0C233EDD-50AB-4EF4-823E-59A805AF44EA}" name="Column138"/>
    <tableColumn id="159" xr3:uid="{EF96AD8D-34F5-4D06-B015-EA722DBAC484}" name="Column139"/>
    <tableColumn id="160" xr3:uid="{054AAAC1-6F06-41FE-9114-E2F2636F9F10}" name="Column140"/>
    <tableColumn id="161" xr3:uid="{4DFF5265-D332-49E3-8A61-F6162D055EB5}" name="Column141"/>
    <tableColumn id="162" xr3:uid="{CFA3736C-488A-480E-9D9D-DE1D0CE51080}" name="Column142"/>
    <tableColumn id="163" xr3:uid="{72DBE601-DA33-4EAE-8AAB-0DCA6DE7FEC8}" name="Column143"/>
    <tableColumn id="164" xr3:uid="{0E35EAC9-60CC-46D4-861E-2CBF5D7428B0}" name="Column144"/>
    <tableColumn id="165" xr3:uid="{03A424E4-C51D-484D-834D-F26F02E5D0BB}" name="Column145"/>
    <tableColumn id="166" xr3:uid="{A6191F76-9E41-429A-9DE1-539785AD4971}" name="Column146"/>
    <tableColumn id="167" xr3:uid="{99638F3E-2FAF-4790-8C12-F046C367B781}" name="Column147"/>
    <tableColumn id="168" xr3:uid="{BCCA79A7-1F36-4AE2-B1DA-8F6006FC77EB}" name="Column148"/>
    <tableColumn id="169" xr3:uid="{1C9AE615-DC73-4339-96C8-1A061D21F03B}" name="Column149"/>
    <tableColumn id="170" xr3:uid="{D315590C-0F87-43C4-A817-62A993FE9430}" name="Column150"/>
    <tableColumn id="171" xr3:uid="{2B8C36F9-5BFB-411D-A9C9-0EE6119163A0}" name="Column151"/>
    <tableColumn id="172" xr3:uid="{10BE57B3-26E2-4665-9136-317A62851293}" name="Column152"/>
    <tableColumn id="173" xr3:uid="{A3025F2B-6AD8-4771-8792-886ED0BD44DD}" name="Column153"/>
    <tableColumn id="174" xr3:uid="{F3247BB4-11E4-4423-B0E1-9384BC2A2F03}" name="Column154"/>
    <tableColumn id="175" xr3:uid="{FF5AD2F0-35F4-475B-8C81-91AC7188F627}" name="Column155"/>
    <tableColumn id="176" xr3:uid="{2FE8D8DA-42B3-4420-BEDA-F7253901ACEF}" name="Column156"/>
    <tableColumn id="177" xr3:uid="{351DE05E-E20A-4727-9B3C-C04E231E4740}" name="Column157"/>
    <tableColumn id="178" xr3:uid="{AA9A3066-6215-425A-B4F9-7F3A73EF8000}" name="Column158"/>
    <tableColumn id="179" xr3:uid="{AA34F388-3D66-45E9-9670-0DBEAE470C55}" name="Column159"/>
    <tableColumn id="180" xr3:uid="{11DECD58-4CFF-4337-BA7D-F528431B3853}" name="Column160"/>
    <tableColumn id="181" xr3:uid="{42543B50-2785-451E-9D60-B5EB983F685F}" name="Column161"/>
    <tableColumn id="182" xr3:uid="{AA5EE57E-3634-4953-B806-007E8FD05A8F}" name="Column162"/>
    <tableColumn id="183" xr3:uid="{DCB5C76B-3F83-4B72-A5D2-5B9B930B7DE4}" name="Column163"/>
    <tableColumn id="184" xr3:uid="{25F05761-780E-4479-A7E2-C0173A5BDF57}" name="Column164"/>
    <tableColumn id="185" xr3:uid="{B9B4BD05-70FA-465B-9764-CF0C5EC04378}" name="Column165"/>
    <tableColumn id="186" xr3:uid="{D568FC1B-05FE-4E9C-BC7A-E1BAFCA21675}" name="Column166"/>
    <tableColumn id="187" xr3:uid="{94F71D99-50F3-49B1-BC3C-3DFBEF70A9E5}" name="Column167"/>
    <tableColumn id="188" xr3:uid="{10079665-3BBC-4202-988D-11D93A74FF11}" name="Column168"/>
    <tableColumn id="189" xr3:uid="{178040A0-3FB9-45E9-A6F5-89A6386F9422}" name="Column169"/>
    <tableColumn id="190" xr3:uid="{427B8218-2E52-40BD-8DE9-54426B975E93}" name="Column170"/>
    <tableColumn id="191" xr3:uid="{11D13297-96E4-4950-91E7-304ED1E23DFD}" name="Column171"/>
    <tableColumn id="192" xr3:uid="{FC65D7FC-FA56-4520-A1A8-F76938AE33F6}" name="Column172"/>
    <tableColumn id="193" xr3:uid="{25255387-B851-4B52-85F5-2EAE967095A2}" name="Column173"/>
    <tableColumn id="194" xr3:uid="{24084700-1624-4DA8-B63F-8CCEC6BD427C}" name="Column174"/>
    <tableColumn id="195" xr3:uid="{5C5983B8-B68D-4E7D-81F6-E437FE7AAC28}" name="Column175"/>
    <tableColumn id="196" xr3:uid="{B58FB829-138A-44A9-8E8B-592A1DD035DD}" name="Column176"/>
    <tableColumn id="197" xr3:uid="{5103D1BF-1522-4115-9EB9-C0989889FBB9}" name="Column177"/>
    <tableColumn id="198" xr3:uid="{B7DDB8CC-C321-4F57-972E-A1A44A962037}" name="Column178"/>
    <tableColumn id="199" xr3:uid="{8CFB918E-4C0D-46D4-BD43-597EF0805CA1}" name="Column179"/>
    <tableColumn id="200" xr3:uid="{0490D790-A667-4B29-BB71-EFAC4B4D40A1}" name="Column180"/>
    <tableColumn id="201" xr3:uid="{211B7D1F-5BD1-4014-B4E3-4F207EADB6E8}" name="Column181"/>
    <tableColumn id="202" xr3:uid="{24447808-211F-402B-9B64-F8E043B0EBF1}" name="Column182"/>
    <tableColumn id="203" xr3:uid="{43F25344-C343-437B-9A24-0F90A31A525C}" name="Column183"/>
    <tableColumn id="204" xr3:uid="{486BA6AE-C223-4B8E-9023-9BA1C30A3809}" name="Column184"/>
    <tableColumn id="205" xr3:uid="{BE8D40F7-5D03-401B-9267-957B0D558D8B}" name="Column185"/>
    <tableColumn id="206" xr3:uid="{20E5956C-155F-4841-B19E-CDFD55ADD2E0}" name="Column186"/>
    <tableColumn id="207" xr3:uid="{A2A04604-252D-4D72-B99B-C6FA641DE7CF}" name="Column187"/>
    <tableColumn id="208" xr3:uid="{B544EDE5-6D79-42F2-BCCE-4639508E213C}" name="Column188"/>
    <tableColumn id="209" xr3:uid="{52F9D692-E6BD-42D6-9154-2E7D8AD8B69A}" name="Column189"/>
    <tableColumn id="210" xr3:uid="{DBFEA65C-77B3-4F91-BC51-8CED804FDF8D}" name="Column190"/>
    <tableColumn id="211" xr3:uid="{DF960878-1B82-419A-A1A3-49D86151C54B}" name="Column191"/>
    <tableColumn id="212" xr3:uid="{352B8750-3D92-4F2A-800E-174D25504296}" name="Column192"/>
    <tableColumn id="213" xr3:uid="{CF765575-4FCA-4770-B0DD-B6D33381D408}" name="Column193"/>
    <tableColumn id="214" xr3:uid="{DA8A0FC9-8EB4-4A98-A15B-6B838F4A648B}" name="Column194"/>
    <tableColumn id="215" xr3:uid="{8BF19915-A10C-44F2-A268-882C2947CC08}" name="Column195"/>
    <tableColumn id="216" xr3:uid="{CDFBE00A-6679-45C4-956F-217EB6AC27C3}" name="Column196"/>
    <tableColumn id="217" xr3:uid="{C390415F-B602-44B2-B3B2-0A5C5DE21BFB}" name="Column197"/>
    <tableColumn id="218" xr3:uid="{34C7E1C3-1D9F-43D7-AE95-450DE39CBAD3}" name="Column198"/>
    <tableColumn id="219" xr3:uid="{B71DF5AB-8D2B-409F-B346-2568D5F4456E}" name="Column199"/>
    <tableColumn id="220" xr3:uid="{9036B9C7-03C4-47E6-A220-1E117BEC2B45}" name="Column200"/>
    <tableColumn id="221" xr3:uid="{9FD99C9B-3AAC-41E2-A734-F6EDE674F33A}" name="Column201"/>
    <tableColumn id="222" xr3:uid="{0B96AE39-E232-4698-AD5D-BED29329CA55}" name="Column202"/>
    <tableColumn id="223" xr3:uid="{AEE4F288-DC19-47BD-96A6-E0C0759D154B}" name="Column203"/>
    <tableColumn id="224" xr3:uid="{0F6F1047-9818-49E2-8654-51EC6276A04D}" name="Column204"/>
    <tableColumn id="225" xr3:uid="{22EBD0A2-10B4-40CA-88E2-6359A19112BD}" name="Column205"/>
    <tableColumn id="226" xr3:uid="{E7F19ABD-793B-4F4B-87DD-2F73DAD78C1B}" name="Column206"/>
    <tableColumn id="227" xr3:uid="{EEE1D931-C811-4593-ABE8-DB8CF5B0BBA1}" name="Column207"/>
    <tableColumn id="228" xr3:uid="{3ECAFAFE-13D0-4BDE-A1F8-AA700726571D}" name="Column208"/>
    <tableColumn id="229" xr3:uid="{E7105BB9-2823-483E-8899-69539E94AEDD}" name="Column209"/>
    <tableColumn id="230" xr3:uid="{9D92A831-B94B-4894-85E3-33A3D23773B5}" name="Column210"/>
    <tableColumn id="231" xr3:uid="{944B2675-BA9B-443E-A285-EAB737044557}" name="Column211"/>
    <tableColumn id="232" xr3:uid="{54805868-A74E-47EA-A7A3-09FB72806871}" name="Column212"/>
    <tableColumn id="233" xr3:uid="{FD707987-BC7E-4420-9F10-4BE8AC1A3ABC}" name="Column213"/>
    <tableColumn id="234" xr3:uid="{2CE63E4C-4E60-4183-838D-DF9DB727168D}" name="Column214"/>
    <tableColumn id="235" xr3:uid="{6992E117-5043-4723-A51C-8365A2E8BD66}" name="Column215"/>
    <tableColumn id="236" xr3:uid="{8D64BB0D-15C2-4103-8E8D-127B307E2745}" name="Column216"/>
    <tableColumn id="237" xr3:uid="{A9A9BB93-2CCA-4728-B4B0-BFC7BD8060CF}" name="Column217"/>
    <tableColumn id="238" xr3:uid="{113A0760-8AA6-4B45-BF51-BAE5793824E8}" name="Column218"/>
    <tableColumn id="239" xr3:uid="{8E7F1CF1-DAAC-4392-A6BA-57E1A3D17768}" name="Column219"/>
    <tableColumn id="240" xr3:uid="{7B4EDA2E-E42E-4665-9816-DA9E66BFC4D5}" name="Column220"/>
    <tableColumn id="241" xr3:uid="{99C42C2E-93C1-4D48-A60C-45717C882BED}" name="Column221"/>
    <tableColumn id="242" xr3:uid="{1CF869CA-79E3-4C4F-ACDE-F95D914BE42F}" name="Column222"/>
    <tableColumn id="243" xr3:uid="{55DB475E-0537-4E64-AEF9-46D4A427D8FA}" name="Column223"/>
    <tableColumn id="244" xr3:uid="{2F35C722-BE01-4389-A251-8C319F18E378}" name="Column224"/>
    <tableColumn id="245" xr3:uid="{F43D322A-30CC-454A-9A48-8DC7CDD069E9}" name="Column225"/>
    <tableColumn id="246" xr3:uid="{659C1B71-B9E9-4F27-BDEA-FF4B9A704290}" name="Column226"/>
    <tableColumn id="247" xr3:uid="{33E19E9E-5618-44AF-A1B9-729B12C5B849}" name="Column227"/>
    <tableColumn id="248" xr3:uid="{6D59ECF7-A8D0-4D06-8A9A-37568693DEDE}" name="Column228"/>
    <tableColumn id="249" xr3:uid="{20D3F4A6-56CC-4117-8BB6-619877E2C869}" name="Column229"/>
    <tableColumn id="250" xr3:uid="{F0B06499-9558-490C-9522-887DE208B9E7}" name="Column230"/>
    <tableColumn id="251" xr3:uid="{1C603169-8C70-433C-AC33-59178D808DE5}" name="Column231"/>
    <tableColumn id="252" xr3:uid="{4E78AEE3-034C-45B1-9295-BD3BEDDB9CBB}" name="Column232"/>
    <tableColumn id="253" xr3:uid="{F9C4937A-12CA-46C2-AB5F-5F548A6C8B9F}" name="Column233"/>
    <tableColumn id="254" xr3:uid="{DD122192-B6F3-4100-B25E-77C9C7C06356}" name="Column234"/>
    <tableColumn id="255" xr3:uid="{F9EC2911-B558-4F1B-B146-6C9AD064B948}" name="Column235"/>
    <tableColumn id="256" xr3:uid="{0FA743C1-1863-47E6-B466-36837279D736}" name="Column236"/>
    <tableColumn id="257" xr3:uid="{9FDEAAD0-D5CA-466C-807B-CEF9B877DA11}" name="Column237"/>
    <tableColumn id="258" xr3:uid="{68A3246C-5DFF-411B-B99E-5E5A42942870}" name="Column238"/>
    <tableColumn id="259" xr3:uid="{39C21CF9-558C-4F7E-9D9A-144868F53D4C}" name="Column239"/>
    <tableColumn id="260" xr3:uid="{07043FD5-C5B0-47F5-887D-0CCD98087841}" name="Column240"/>
    <tableColumn id="261" xr3:uid="{EC0D3E0C-7658-4413-967F-EF0F0B46D665}" name="Column241"/>
    <tableColumn id="262" xr3:uid="{0F232630-C260-411C-94E4-400E83196CFA}" name="Column242"/>
    <tableColumn id="263" xr3:uid="{741F259D-62FE-41AF-AEFD-B491EE6D06F7}" name="Column243"/>
    <tableColumn id="264" xr3:uid="{30212AB3-8568-4C67-ACC4-301AC5CC86A2}" name="Column244"/>
    <tableColumn id="265" xr3:uid="{56B91B2F-B44D-4378-8AB5-A549F301EDB6}" name="Column245"/>
    <tableColumn id="266" xr3:uid="{A2EBFB01-D698-461B-94C1-CF308173B6A8}" name="Column246"/>
    <tableColumn id="267" xr3:uid="{0A44A866-F81D-482E-B3A2-FFCBFAC775E2}" name="Column247"/>
    <tableColumn id="268" xr3:uid="{CBE4F6C9-1DDC-463F-AE3B-630B0DC43012}" name="Column248"/>
    <tableColumn id="269" xr3:uid="{25A0046E-9BBD-4E03-A917-DB41F142A9D5}" name="Column249"/>
    <tableColumn id="270" xr3:uid="{6E4F5B69-5A40-4CBD-86FE-D7C551EE78E0}" name="Column250"/>
    <tableColumn id="271" xr3:uid="{8B664E64-BF5C-4E6C-B8AF-F6B682ED2E4E}" name="Column251"/>
    <tableColumn id="272" xr3:uid="{605CFAE3-02B0-4930-8E08-1D51E1B41686}" name="Column252"/>
    <tableColumn id="273" xr3:uid="{DA85441F-3F90-4BDB-AC7F-794DAB67C22E}" name="Column253"/>
    <tableColumn id="274" xr3:uid="{01FF3043-EA61-4A98-AA79-7826443BF623}" name="Column254"/>
    <tableColumn id="275" xr3:uid="{D9720235-1FA4-4A79-BDDE-92AE6568C5BD}" name="Column255"/>
    <tableColumn id="276" xr3:uid="{FB934D65-984E-439B-B7E6-F028421C741D}" name="Column256"/>
    <tableColumn id="277" xr3:uid="{B63AE1EC-451F-4B1E-A4BE-3AB9F7A06BEA}" name="Column257"/>
    <tableColumn id="278" xr3:uid="{5337668C-3A97-489C-AB2E-FF7919BA0C1A}" name="Column258"/>
    <tableColumn id="279" xr3:uid="{BE6168FE-4470-48F3-9D05-322C8BA5923F}" name="Column259"/>
    <tableColumn id="280" xr3:uid="{420BA260-62B4-455D-8A59-EB097A86DB63}" name="Column260"/>
    <tableColumn id="281" xr3:uid="{6E066A0E-AD6E-4734-8B6F-2C7DA01F6812}" name="Column261"/>
    <tableColumn id="282" xr3:uid="{50A316AE-F8BD-4A49-A465-4C1AE5323F4C}" name="Column262"/>
    <tableColumn id="283" xr3:uid="{29BFF2B4-B149-4395-97D0-8559C71FFBC7}" name="Column263"/>
    <tableColumn id="284" xr3:uid="{EE1E9372-BBF6-4DAB-97FF-874B8CA262C8}" name="Column264"/>
    <tableColumn id="285" xr3:uid="{41F3FB25-3E61-452D-926F-0A2625299E3B}" name="Column265"/>
    <tableColumn id="286" xr3:uid="{AAD18FC9-0EAD-478B-813C-12E76779768B}" name="Column266"/>
    <tableColumn id="287" xr3:uid="{DF310EA1-FDD0-442E-AB14-2391ADDB9146}" name="Column267"/>
    <tableColumn id="288" xr3:uid="{E5C1F5EA-FA26-4BE4-994A-5563244E177C}" name="Column268"/>
    <tableColumn id="289" xr3:uid="{99C7A407-7158-4A0D-9A40-DD1D84CCC929}" name="Column269"/>
    <tableColumn id="290" xr3:uid="{A72AC257-CFE3-4299-B2E1-AF332E96D9A5}" name="Column270"/>
    <tableColumn id="291" xr3:uid="{2F9121B7-75FE-43BF-B2F1-D82131F1045E}" name="Column271"/>
    <tableColumn id="292" xr3:uid="{91605877-64D0-4B2A-9A93-D852AE1C43EC}" name="Column272"/>
    <tableColumn id="293" xr3:uid="{4B9E2AB4-0852-4778-B99C-FD6B5606054C}" name="Column273"/>
    <tableColumn id="294" xr3:uid="{B6E3CE5E-48A2-46A0-88D6-12C6B23CF501}" name="Column274"/>
    <tableColumn id="295" xr3:uid="{B3813CD8-6DA8-4BE3-B82A-549E31FA0BB2}" name="Column275"/>
    <tableColumn id="296" xr3:uid="{2E6AE6C4-38D9-4BC0-A436-AC3F91F66CD8}" name="Column276"/>
    <tableColumn id="297" xr3:uid="{6E917B78-4930-4447-ABDB-4D6EF0AC3F3C}" name="Column277"/>
    <tableColumn id="298" xr3:uid="{72F204FB-C2E1-4199-807E-E22E3170C440}" name="Column278"/>
    <tableColumn id="299" xr3:uid="{AA181102-4F8B-4A6E-BC30-70A31F4FDB99}" name="Column279"/>
    <tableColumn id="300" xr3:uid="{CDF5C982-5C6E-46C4-AE32-AF8C9BF0DBA0}" name="Column280"/>
    <tableColumn id="301" xr3:uid="{DED27B18-DDBF-4A54-BF80-FFF04482BE5A}" name="Column281"/>
    <tableColumn id="302" xr3:uid="{AA50840F-88B2-4E0A-BE68-0B442B65CEA4}" name="Column282"/>
    <tableColumn id="303" xr3:uid="{BEF0F5C2-732B-4517-83BE-DFFC629F59B9}" name="Column283"/>
    <tableColumn id="304" xr3:uid="{DA0FDBD4-091C-4792-839E-B1384B6BAA46}" name="Column284"/>
    <tableColumn id="305" xr3:uid="{01E6C6AF-E2B1-4CB8-97F3-0A8449AE6032}" name="Column285"/>
    <tableColumn id="306" xr3:uid="{17F595D3-BD9F-4A11-920F-289DA4BB8D56}" name="Column286"/>
    <tableColumn id="307" xr3:uid="{82056193-2E0A-4FAD-B9F4-3A1BED1B0FEC}" name="Column287"/>
    <tableColumn id="308" xr3:uid="{4A27D3EF-78D9-4C96-932E-C6C5C93C8B9E}" name="Column288"/>
    <tableColumn id="309" xr3:uid="{E6A5AA03-77D3-4347-BF17-9250DAFB2159}" name="Column289"/>
    <tableColumn id="310" xr3:uid="{90C72640-FE0D-4019-9F37-57ECE84E486B}" name="Column290"/>
    <tableColumn id="311" xr3:uid="{D270510D-B8F1-4EFB-9DFC-AC031C4F9376}" name="Column291"/>
    <tableColumn id="312" xr3:uid="{E64BC613-8CA8-4FE7-B3E0-DF57C24008F1}" name="Column292"/>
    <tableColumn id="313" xr3:uid="{E4B4546B-1EA6-467E-8DBC-87BEB202F910}" name="Column293"/>
    <tableColumn id="314" xr3:uid="{CA3C9C3C-819A-4C8F-A58F-4FA0BC7BA3B8}" name="Column294"/>
    <tableColumn id="315" xr3:uid="{53C6C16B-4106-47C7-867A-AA2BC50DCDFA}" name="Column295"/>
    <tableColumn id="316" xr3:uid="{608C5BB2-7D8D-459A-9DB1-A9397301CC44}" name="Column296"/>
    <tableColumn id="317" xr3:uid="{744C006A-E1B1-4F5E-BA38-E94C78A657F5}" name="Column297"/>
    <tableColumn id="318" xr3:uid="{08186B65-C4D0-4A49-BED9-5002AE2C92F2}" name="Column298"/>
    <tableColumn id="319" xr3:uid="{E4D46E70-4DB3-4440-8D79-C5688118BDF4}" name="Column299"/>
    <tableColumn id="320" xr3:uid="{43A0C4FA-AB0B-4C55-8B51-9EA4498742A5}" name="Column300"/>
    <tableColumn id="321" xr3:uid="{835CB5BC-3C56-48AF-BC92-A421307BF480}" name="Column301"/>
    <tableColumn id="322" xr3:uid="{2906B43D-E607-4935-B653-64F48517D2FE}" name="Column302"/>
    <tableColumn id="323" xr3:uid="{E3756952-C80E-411A-AEE6-F9DE6AF5881A}" name="Column303"/>
    <tableColumn id="324" xr3:uid="{9B816ACF-F5B9-4F1D-A3B5-D48DDDE6EBF5}" name="Column304"/>
    <tableColumn id="325" xr3:uid="{306AE9A3-2B57-4C1E-902E-35AB4CDA5C74}" name="Column305"/>
    <tableColumn id="326" xr3:uid="{41B56AE2-F076-4BE4-AD19-741511507519}" name="Column306"/>
    <tableColumn id="327" xr3:uid="{98B6CEE2-2D6D-41E0-8901-1BF6BC7A4C35}" name="Column307"/>
    <tableColumn id="328" xr3:uid="{AEE6D549-40FC-4C97-B4D0-AF2091461007}" name="Column308"/>
    <tableColumn id="329" xr3:uid="{235231F2-5F3C-4BA1-9F15-48BC4702D1B0}" name="Column309"/>
    <tableColumn id="330" xr3:uid="{AFEBB22B-784B-4527-9135-A1B75A96F2F8}" name="Column310"/>
    <tableColumn id="331" xr3:uid="{DDE8DEEC-F362-489F-B1E6-1C581CA82683}" name="Column311"/>
    <tableColumn id="332" xr3:uid="{3B50A224-B869-49B2-8D5A-9C75754F5639}" name="Column312"/>
    <tableColumn id="333" xr3:uid="{FAE67644-5BE9-42E5-86D1-C27B131B5FBD}" name="Column313"/>
    <tableColumn id="334" xr3:uid="{386EA07E-5E0E-4308-8C2D-F00E451C6D7E}" name="Column314"/>
    <tableColumn id="335" xr3:uid="{8D212C56-B92E-4DA0-95C7-9A24124CEF35}" name="Column315"/>
    <tableColumn id="336" xr3:uid="{689FFE6F-D44B-4BA6-B898-8A9F43CDC68B}" name="Column316"/>
    <tableColumn id="337" xr3:uid="{AF406A26-E9F4-4872-A4A8-32D2FA08C729}" name="Column317"/>
    <tableColumn id="338" xr3:uid="{596F4306-4E85-4FF0-A0A3-94D33713C018}" name="Column318"/>
    <tableColumn id="339" xr3:uid="{6C9D77AD-D2A8-42A4-89F8-761A2C62FA97}" name="Column319"/>
    <tableColumn id="340" xr3:uid="{C03C7A25-6510-42E7-84E9-1B1AEEDE8AAE}" name="Column320"/>
    <tableColumn id="341" xr3:uid="{D08CD6C3-4498-4F20-9BFF-A0D0DB959B82}" name="Column321"/>
    <tableColumn id="342" xr3:uid="{B8DD640E-E4E6-47E0-83F7-FD5216382EAF}" name="Column322"/>
    <tableColumn id="343" xr3:uid="{F429F4E9-4FF8-4B37-9080-6C8319990DBE}" name="Column323"/>
    <tableColumn id="344" xr3:uid="{A0620D05-ABE2-48E7-9D3D-5A08F5ACAAF6}" name="Column324"/>
    <tableColumn id="345" xr3:uid="{B1AE31E8-1350-49AE-A6CB-3465B51B10E1}" name="Column325"/>
    <tableColumn id="346" xr3:uid="{FA751748-8C04-4AE8-A8B2-F0ED04897454}" name="Column326"/>
    <tableColumn id="347" xr3:uid="{F42C8E01-0E20-4158-A362-79EA8CB6A41C}" name="Column327"/>
    <tableColumn id="348" xr3:uid="{ED3AB0DD-7FF5-4158-8259-8A44CE2AAB05}" name="Column328"/>
    <tableColumn id="349" xr3:uid="{830D8ACC-7E4C-4E76-84F0-EBF17430AC09}" name="Column329"/>
    <tableColumn id="350" xr3:uid="{8561B39D-1965-4670-9CE4-B84AE95E106C}" name="Column330"/>
    <tableColumn id="351" xr3:uid="{57D9F074-9A65-4847-AC8D-63B6E194A068}" name="Column331"/>
    <tableColumn id="352" xr3:uid="{47CB6CF7-B1EC-4F89-8941-8ADF2C786E72}" name="Column332"/>
    <tableColumn id="353" xr3:uid="{418DAD82-BB63-45F7-81E3-0B4F7A5645AF}" name="Column333"/>
    <tableColumn id="354" xr3:uid="{494EFF47-28C5-4767-8B1E-C6413311D1A2}" name="Column334"/>
    <tableColumn id="355" xr3:uid="{34F62008-8DA1-4138-AB1E-5E0818717D4F}" name="Column335"/>
    <tableColumn id="356" xr3:uid="{2CD4451B-75FD-4F77-A98A-9B6E41B74FE8}" name="Column336"/>
    <tableColumn id="357" xr3:uid="{37921A11-5A71-46A9-9460-36A4B0068E16}" name="Column337"/>
    <tableColumn id="358" xr3:uid="{C54D4684-8B26-4833-BCE3-E1A133FB7667}" name="Column338"/>
    <tableColumn id="359" xr3:uid="{DDD4FDA6-FE4F-4B30-B82F-61FB0B280556}" name="Column339"/>
    <tableColumn id="360" xr3:uid="{D9FC3BB2-8713-489A-B804-C9A4C4D2E94A}" name="Column340"/>
    <tableColumn id="361" xr3:uid="{3147D86B-74F4-47AC-A50B-B12E69AB57F6}" name="Column341"/>
    <tableColumn id="362" xr3:uid="{CC5CAF5D-6156-4D98-A619-BAE109DF47C2}" name="Column342"/>
    <tableColumn id="363" xr3:uid="{662D795A-C100-46C1-A585-8D1727B2C016}" name="Column343"/>
    <tableColumn id="364" xr3:uid="{7C044213-34B6-48F1-A28B-9537C049270B}" name="Column344"/>
    <tableColumn id="365" xr3:uid="{218B2E70-CA08-498E-A789-B3588AE67745}" name="Column345"/>
    <tableColumn id="366" xr3:uid="{3DC6A935-A4D3-43FD-8AFA-3E863A7ECF3C}" name="Column346"/>
    <tableColumn id="367" xr3:uid="{C860DE0E-B54D-4FD4-BCE6-CC2112305AB0}" name="Column347"/>
    <tableColumn id="368" xr3:uid="{BF082DDF-036B-41CD-B13F-CCFC6EAF2EDF}" name="Column348"/>
    <tableColumn id="369" xr3:uid="{4B1EAD69-3899-4BC9-A5B8-1DF4E734E3F0}" name="Column349"/>
    <tableColumn id="370" xr3:uid="{E9858A40-22FA-4705-8D87-FC08E9FF118C}" name="Column350"/>
    <tableColumn id="371" xr3:uid="{945B312C-CA51-40C2-94C2-6ACE1F0E14BC}" name="Column351"/>
    <tableColumn id="372" xr3:uid="{2A5FD9FC-E2A3-4B81-8C47-E9FD42C97530}" name="Column352"/>
    <tableColumn id="373" xr3:uid="{C5E6ED20-DA83-49E7-87F9-688B9F7CAA12}" name="Column353"/>
    <tableColumn id="374" xr3:uid="{F70A0A0A-F942-4628-BF64-427F9DD4EC22}" name="Column354"/>
    <tableColumn id="375" xr3:uid="{EAC94977-58C3-43DF-9718-85E9524D1670}" name="Column355"/>
    <tableColumn id="376" xr3:uid="{27393F19-E577-4062-ADD1-860BCDAD0A30}" name="Column356"/>
    <tableColumn id="377" xr3:uid="{4F75F94B-E8A3-4FAE-B71C-DD6BBA7347CF}" name="Column357"/>
    <tableColumn id="378" xr3:uid="{8095B3CE-9CE0-4F6D-8DA8-C981B8BF4F5F}" name="Column358"/>
    <tableColumn id="379" xr3:uid="{D928174F-4AA8-4B4A-B8C3-EDF156BCC6F5}" name="Column359"/>
    <tableColumn id="380" xr3:uid="{8A965B1A-6B27-4B8D-AF85-51BBDB69DA0F}" name="Column360"/>
    <tableColumn id="381" xr3:uid="{A81AD196-5EE3-4B9D-BBE8-0E9F1FECD1D0}" name="Column361"/>
    <tableColumn id="382" xr3:uid="{9EFFFAC0-CEFB-40F4-B210-A2C2BD3926F7}" name="Column362"/>
    <tableColumn id="383" xr3:uid="{F2932184-666A-420F-9114-BF0D3EE9269B}" name="Column363"/>
    <tableColumn id="384" xr3:uid="{B5C114EE-4E4B-451B-B831-C7A1390F8D92}" name="Column364"/>
    <tableColumn id="385" xr3:uid="{122DEBCB-F13A-4101-88A6-5F5C05E6EFF5}" name="Column365"/>
    <tableColumn id="386" xr3:uid="{3F419DD6-8E04-46FD-AEAC-4FE85B181FB9}" name="Column366"/>
    <tableColumn id="387" xr3:uid="{1FC270C4-F56D-47D5-A896-90C00B025814}" name="Column367"/>
    <tableColumn id="388" xr3:uid="{18DF4A10-3C26-4690-A057-941D3C46F4C5}" name="Column368"/>
    <tableColumn id="389" xr3:uid="{28ED8050-5101-4D8D-881A-AD312EB25218}" name="Column369"/>
    <tableColumn id="390" xr3:uid="{64FE3634-0EB3-4FFE-86EB-B987AD447D39}" name="Column370"/>
    <tableColumn id="391" xr3:uid="{0DB4FC49-4B58-48BA-8300-AAA99FA86C6C}" name="Column371"/>
    <tableColumn id="392" xr3:uid="{0955DF88-0455-47CA-908B-0A5E5CE1EB74}" name="Column372"/>
    <tableColumn id="393" xr3:uid="{9352A7DA-86DE-4DDA-B804-60AB07015302}" name="Column373"/>
    <tableColumn id="394" xr3:uid="{570782A6-2C6A-4DF4-9532-F25E44046087}" name="Column374"/>
    <tableColumn id="395" xr3:uid="{F0A1D56C-2AD7-4F85-9292-051CF4827EED}" name="Column375"/>
    <tableColumn id="396" xr3:uid="{0A52E0DA-3594-4534-9D5E-5DFE7B755610}" name="Column376"/>
    <tableColumn id="397" xr3:uid="{77FB9740-D316-4212-A95C-C527FD69DADE}" name="Column377"/>
    <tableColumn id="398" xr3:uid="{7C00522E-6B51-4CF2-A3B0-01EA915886B6}" name="Column378"/>
    <tableColumn id="399" xr3:uid="{A05A7B97-3C2C-465B-A9B3-DD573080C40B}" name="Column379"/>
    <tableColumn id="400" xr3:uid="{C1773B8A-7DB2-4147-858C-906F59DDAC3F}" name="Column380"/>
    <tableColumn id="401" xr3:uid="{1C7476F8-CEDB-4D15-95BB-6B14255E6F33}" name="Column381"/>
    <tableColumn id="402" xr3:uid="{FCE0EF00-2D45-4BD5-8A29-1389C96EA968}" name="Column382"/>
    <tableColumn id="403" xr3:uid="{A24AB40A-71D3-411C-8163-9F60654ECE2A}" name="Column383"/>
    <tableColumn id="404" xr3:uid="{48306669-5C8C-449D-91C1-AC2B1B50AED5}" name="Column384"/>
    <tableColumn id="405" xr3:uid="{A429FBA1-B133-44CA-A183-286D8F7DF0AF}" name="Column385"/>
    <tableColumn id="406" xr3:uid="{75E0DB88-AB94-440C-9968-439849CB37EC}" name="Column386"/>
    <tableColumn id="407" xr3:uid="{E56285CC-21EF-4377-929E-4C502DA8AF47}" name="Column387"/>
    <tableColumn id="408" xr3:uid="{387158F6-A7F1-4CD2-9321-CF5055E2D4D9}" name="Column388"/>
    <tableColumn id="409" xr3:uid="{A5EB9F6D-6365-4984-BCC6-5ED124E2C892}" name="Column389"/>
    <tableColumn id="410" xr3:uid="{9A234AB4-A8C8-487B-95F4-02B55626367F}" name="Column390"/>
    <tableColumn id="411" xr3:uid="{9C311C98-09A8-468A-BCAB-ACABA9C3966B}" name="Column391"/>
    <tableColumn id="412" xr3:uid="{F0A9AEEA-B1A0-4DC5-ABDB-A48F1BCDE44A}" name="Column392"/>
    <tableColumn id="413" xr3:uid="{A7597660-0548-406E-AB3B-6E46A389C812}" name="Column393"/>
    <tableColumn id="414" xr3:uid="{617F69F3-71A7-4B98-8E05-3B14641A00C1}" name="Column394"/>
    <tableColumn id="415" xr3:uid="{B3A8F9A4-AFE6-4FFE-B647-040B104D3CA7}" name="Column395"/>
    <tableColumn id="416" xr3:uid="{125308EC-3026-43CB-8693-704C0C43AB57}" name="Column396"/>
    <tableColumn id="417" xr3:uid="{271BFDD0-19CD-4683-BB1B-358E4AA48E19}" name="Column397"/>
    <tableColumn id="418" xr3:uid="{63262E92-F31C-4D3A-B9F0-777853F7FDA9}" name="Column398"/>
    <tableColumn id="419" xr3:uid="{682D3031-F2EA-4CC8-B912-17B1535BB75C}" name="Column399"/>
    <tableColumn id="420" xr3:uid="{FBC68085-DAB0-47BF-803C-4BE8572963A2}" name="Column400"/>
    <tableColumn id="421" xr3:uid="{FF4D192C-ACF8-4F11-962C-CF50FDFC7ED3}" name="Column401"/>
    <tableColumn id="422" xr3:uid="{73B2998B-2D83-422E-80FA-D47D88488B18}" name="Column402"/>
    <tableColumn id="423" xr3:uid="{E4C85A52-4680-454D-B34A-63BDEAE3DD9D}" name="Column403"/>
    <tableColumn id="424" xr3:uid="{31FF4F60-51A9-4E02-B66B-B08814E1F70B}" name="Column404"/>
    <tableColumn id="425" xr3:uid="{FC1192F5-06C3-41D9-9A5C-4314B8E756DB}" name="Column405"/>
    <tableColumn id="426" xr3:uid="{9E9BF988-682A-497C-BBC9-4D22826DBB25}" name="Column406"/>
    <tableColumn id="427" xr3:uid="{3DF00A8D-784F-4253-AAF1-F861CB8EA90D}" name="Column407"/>
    <tableColumn id="428" xr3:uid="{240AE86C-CE21-4F73-9F88-28F68D0969DB}" name="Column408"/>
    <tableColumn id="429" xr3:uid="{3D119EEB-A9E8-4CBF-86A4-DA391227DC23}" name="Column409"/>
    <tableColumn id="430" xr3:uid="{856D99B0-B0A2-46FC-8D1A-F0470D7577F9}" name="Column410"/>
    <tableColumn id="431" xr3:uid="{3D24AC3B-B49C-44CE-A330-56140080EBC5}" name="Column411"/>
    <tableColumn id="432" xr3:uid="{12187D60-3C92-4961-9ABE-5AB20D308141}" name="Column412"/>
    <tableColumn id="433" xr3:uid="{A25EBE23-E8E2-4BC0-8D50-2981B736C795}" name="Column413"/>
    <tableColumn id="434" xr3:uid="{EB04AC01-8561-4A00-BBD5-74610F383269}" name="Column414"/>
    <tableColumn id="435" xr3:uid="{C85B9B8C-86E6-40C3-AF8D-8E7319F3E626}" name="Column415"/>
    <tableColumn id="436" xr3:uid="{93BDF3E0-6351-4D04-96B5-C3E1F8D97919}" name="Column416"/>
    <tableColumn id="437" xr3:uid="{A5C56039-E38B-47F3-A077-34C2E882CD13}" name="Column417"/>
    <tableColumn id="438" xr3:uid="{F53A11BD-1CCD-4F17-997E-D9754ED54A25}" name="Column418"/>
    <tableColumn id="439" xr3:uid="{9E4B4EF1-A260-4DFD-AE77-9A08EE945E16}" name="Column419"/>
    <tableColumn id="440" xr3:uid="{EE5393B6-FA21-4649-AF0A-E36BAC6CFD47}" name="Column420"/>
    <tableColumn id="441" xr3:uid="{3D25B8B6-3B63-487D-98C7-B5D43A30EFF2}" name="Column421"/>
    <tableColumn id="442" xr3:uid="{C4B3C2C0-45AF-469B-8AEF-01D5AE154AA7}" name="Column422"/>
    <tableColumn id="443" xr3:uid="{42AEF291-8685-4F51-B709-FA40D4039E02}" name="Column423"/>
    <tableColumn id="444" xr3:uid="{573E3259-3196-4CED-B20A-775138EBF740}" name="Column424"/>
    <tableColumn id="445" xr3:uid="{5E4084B4-BF1E-40F6-836D-BE373B9B23DD}" name="Column425"/>
    <tableColumn id="446" xr3:uid="{A34D5500-9C84-4478-8065-965FA7B0ECEF}" name="Column426"/>
    <tableColumn id="447" xr3:uid="{86B7B88E-1400-44CC-BF37-5AF5173B14DB}" name="Column427"/>
    <tableColumn id="448" xr3:uid="{3CFE7682-6E10-4FFA-ABA2-9B5CFEA4986E}" name="Column428"/>
    <tableColumn id="449" xr3:uid="{115402B6-C698-4CF8-B908-29E4172411DE}" name="Column429"/>
    <tableColumn id="450" xr3:uid="{06388403-C760-475D-9BDB-5133E4B0A05C}" name="Column430"/>
    <tableColumn id="451" xr3:uid="{8A4A5488-E2E0-4F3A-A233-B3FD179678C2}" name="Column431"/>
    <tableColumn id="452" xr3:uid="{C37817A9-6EF6-40DC-9A77-297E850399EC}" name="Column432"/>
    <tableColumn id="453" xr3:uid="{9F180D71-A5EA-42C1-8C19-D1AF74DA6D7D}" name="Column433"/>
    <tableColumn id="454" xr3:uid="{55D62E3E-E92E-445B-A622-826AC2B8E686}" name="Column434"/>
    <tableColumn id="455" xr3:uid="{1C3CBAEF-3780-4C53-8E27-1F05D1134FB0}" name="Column435"/>
    <tableColumn id="456" xr3:uid="{F4E22C1A-FBE1-4E95-8955-9EB939B0CC66}" name="Column436"/>
    <tableColumn id="457" xr3:uid="{1A353DFF-A730-44D4-8A12-6B11553AA635}" name="Column437"/>
    <tableColumn id="458" xr3:uid="{D0800A5F-1CEF-4322-88FC-3639713A2AD1}" name="Column438"/>
    <tableColumn id="459" xr3:uid="{3FC51ED3-D9E2-4277-BE4D-DD4DD8DD15FE}" name="Column439"/>
    <tableColumn id="460" xr3:uid="{992EB26F-1FE9-489C-B665-70119011E97C}" name="Column440"/>
    <tableColumn id="461" xr3:uid="{364E04EE-324D-4AD9-B14C-E11D3D64E442}" name="Column441"/>
    <tableColumn id="462" xr3:uid="{4FC175C8-B4BC-469E-ADA2-4D0F5BEDDD89}" name="Column442"/>
    <tableColumn id="463" xr3:uid="{99D3B02C-70E5-41B0-AED7-878970683351}" name="Column443"/>
    <tableColumn id="464" xr3:uid="{49909F7F-2378-4C08-B3BA-4E2C86459712}" name="Column444"/>
    <tableColumn id="465" xr3:uid="{1FAA1B39-984C-4C26-AB3C-0A379E395480}" name="Column445"/>
    <tableColumn id="466" xr3:uid="{1161CF04-97D2-44BD-8E0A-077E9653E85C}" name="Column446"/>
    <tableColumn id="467" xr3:uid="{7ED137A6-805F-4D57-904C-68AFF70B825A}" name="Column447"/>
    <tableColumn id="468" xr3:uid="{4565C828-8C4A-4B5F-9727-5E2193F7467E}" name="Column448"/>
    <tableColumn id="469" xr3:uid="{CD7850C1-D862-4493-9137-6BE55F2E08F0}" name="Column449"/>
    <tableColumn id="470" xr3:uid="{DD8B9588-E1CE-4DD5-885E-A48FCC53314B}" name="Column450"/>
    <tableColumn id="471" xr3:uid="{472882D4-3DA0-4CA7-A948-6E5E5A2B189C}" name="Column451"/>
    <tableColumn id="472" xr3:uid="{2A3D63A4-92CA-4EDD-B775-E6EFBAE923FF}" name="Column452"/>
    <tableColumn id="473" xr3:uid="{5FDCD070-A6D2-4B12-ADC1-5FE504C6F954}" name="Column453"/>
    <tableColumn id="474" xr3:uid="{A4FB6B11-77A6-4750-A37B-3B95CF801D42}" name="Column454"/>
    <tableColumn id="475" xr3:uid="{B7CD7CF3-E6E1-4C2A-8FEC-BDFFA0256F20}" name="Column455"/>
    <tableColumn id="476" xr3:uid="{C8D04DEC-1A42-4B3F-9B23-105A6F28DBA9}" name="Column456"/>
    <tableColumn id="477" xr3:uid="{A2D70978-05A2-4AF8-8C3D-E4084028727E}" name="Column457"/>
    <tableColumn id="478" xr3:uid="{DE5585D4-5E27-44C2-87D2-A961CBB4DF0A}" name="Column458"/>
    <tableColumn id="479" xr3:uid="{F5D325BD-0A9F-403C-AA60-CB6EF48CF04C}" name="Column459"/>
    <tableColumn id="480" xr3:uid="{2F722D34-90A2-4B9C-98E6-8558320D0B2C}" name="Column460"/>
    <tableColumn id="481" xr3:uid="{E62C9A95-721D-45A6-BF42-2884DC349566}" name="Column461"/>
    <tableColumn id="482" xr3:uid="{DB1ACF59-B587-460D-AD16-E237733D96FC}" name="Column462"/>
    <tableColumn id="483" xr3:uid="{ABE8DE4C-8734-4475-A0A8-7A7A004988D9}" name="Column463"/>
    <tableColumn id="484" xr3:uid="{3A77150D-48B1-49EF-9C5A-D542E872D54B}" name="Column464"/>
    <tableColumn id="485" xr3:uid="{72661F3F-F46A-452E-8E24-7F7425797E78}" name="Column465"/>
    <tableColumn id="486" xr3:uid="{B4135A21-6D1B-4104-A931-7B6554688F0F}" name="Column466"/>
    <tableColumn id="487" xr3:uid="{5362813B-B888-4CEA-BB93-82EFD165A8C8}" name="Column467"/>
    <tableColumn id="488" xr3:uid="{A7EC68CD-0909-434A-97CE-07B8D391FEEE}" name="Column468"/>
    <tableColumn id="489" xr3:uid="{C7979E49-1CE2-4BBC-9615-1F710799C1D3}" name="Column469"/>
    <tableColumn id="490" xr3:uid="{B05108E3-8D1B-412B-A60E-B671557D160D}" name="Column470"/>
    <tableColumn id="491" xr3:uid="{E214941D-8361-4298-B9DF-A0BED596B326}" name="Column471"/>
    <tableColumn id="492" xr3:uid="{2CA89FCC-9781-4D77-9F72-B7318E07D66D}" name="Column472"/>
    <tableColumn id="493" xr3:uid="{510FE6C0-50AF-40B8-980F-3ECD07CFA506}" name="Column473"/>
    <tableColumn id="494" xr3:uid="{D62E13E0-2DFE-44BA-8DA7-BB150C79084A}" name="Column474"/>
    <tableColumn id="495" xr3:uid="{CB2F88FB-CBFC-4A3A-8401-7F3D4FE78FFD}" name="Column475"/>
    <tableColumn id="496" xr3:uid="{B4D6ABE5-10B0-4CF1-ADCE-F2513236EDE6}" name="Column476"/>
    <tableColumn id="497" xr3:uid="{FCFBFF55-179B-4522-8B66-4508FEF23CEA}" name="Column477"/>
    <tableColumn id="498" xr3:uid="{D79070DE-8A42-4255-812C-01B40F31EC8A}" name="Column478"/>
    <tableColumn id="499" xr3:uid="{C54FB4F5-FEE3-4EB8-8CBE-44053CFF83E5}" name="Column479"/>
    <tableColumn id="500" xr3:uid="{0EC95D5B-1BB3-4054-A0EF-5D51324A1E52}" name="Column480"/>
    <tableColumn id="501" xr3:uid="{04AF07B2-376C-4446-BA4A-7B06C296DB7C}" name="Column481"/>
    <tableColumn id="502" xr3:uid="{8DA4D6F6-1147-4C40-8D96-92043B747477}" name="Column482"/>
    <tableColumn id="503" xr3:uid="{2527C812-6C64-47B2-84BA-DD151FD86545}" name="Column483"/>
    <tableColumn id="504" xr3:uid="{A03CAE8D-3693-4821-B5F9-DA9C07CC50AF}" name="Column484"/>
    <tableColumn id="505" xr3:uid="{9217F95E-7B5B-4585-A1AD-B140964AB118}" name="Column485"/>
    <tableColumn id="506" xr3:uid="{DB5AFE7C-9D10-42A7-A463-BE6BE04CAD69}" name="Column486"/>
    <tableColumn id="507" xr3:uid="{BCBFD930-09EF-432B-8923-B46DBD797662}" name="Column487"/>
    <tableColumn id="508" xr3:uid="{2F3FE37B-CAE7-4B8F-9E9B-8FF2D2A46D1E}" name="Column488"/>
    <tableColumn id="509" xr3:uid="{2F0FFE8A-E413-4A71-8319-E554038B3AA4}" name="Column489"/>
    <tableColumn id="510" xr3:uid="{B56EF4F2-2351-4AA5-A27E-27AA8952146A}" name="Column490"/>
    <tableColumn id="511" xr3:uid="{1B4A4106-83F2-459B-A1CF-6C6F01BF97DA}" name="Column491"/>
    <tableColumn id="512" xr3:uid="{9910B6E3-EDF1-4B9E-A708-902FA795C76B}" name="Column492"/>
    <tableColumn id="513" xr3:uid="{ACEDFC1D-E9D3-4015-AE4C-800B25F814BF}" name="Column493"/>
    <tableColumn id="514" xr3:uid="{E343FC45-6170-41AA-AE7A-59686854A340}" name="Column494"/>
    <tableColumn id="515" xr3:uid="{69A478AD-DFBC-4BD6-8AD5-F7955D586507}" name="Column495"/>
    <tableColumn id="516" xr3:uid="{7B957E15-1025-4266-8599-464C6A11F1D1}" name="Column496"/>
    <tableColumn id="517" xr3:uid="{205C4022-5EA7-49A4-8C50-F70FCC428290}" name="Column497"/>
    <tableColumn id="518" xr3:uid="{4805132F-F30E-4C6C-98B1-8698C8F00A55}" name="Column498"/>
    <tableColumn id="519" xr3:uid="{A340B658-2D84-4E46-A676-B62AD19F45C8}" name="Column499"/>
    <tableColumn id="520" xr3:uid="{16C44D02-3EAF-497C-ADAC-D74A2FDCD8BD}" name="Column500"/>
    <tableColumn id="521" xr3:uid="{80D023A6-7F53-41D8-9DBF-106D949DF5B2}" name="Column501"/>
    <tableColumn id="522" xr3:uid="{B29AA0D9-01C3-489A-998A-0471522CF1A3}" name="Column502"/>
    <tableColumn id="523" xr3:uid="{046D248F-2533-461D-BF49-7F4C212FCFE1}" name="Column503"/>
    <tableColumn id="524" xr3:uid="{05306CDA-36C7-4B64-B1E3-B47E5FC632CC}" name="Column504"/>
    <tableColumn id="525" xr3:uid="{07A49AA9-6021-4F00-BEAC-381D9A20E639}" name="Column505"/>
    <tableColumn id="526" xr3:uid="{C374270B-0551-4A8B-AB4A-53DCF94A1B23}" name="Column506"/>
    <tableColumn id="527" xr3:uid="{98A988EB-C5F1-4D89-891D-AD91A37D7DCB}" name="Column507"/>
    <tableColumn id="528" xr3:uid="{7A8DB3BB-30CA-42B6-BDE4-AD01B55D3D19}" name="Column508"/>
    <tableColumn id="529" xr3:uid="{2ED99252-F920-43B9-A08F-9C0E6121CFDF}" name="Column509"/>
    <tableColumn id="530" xr3:uid="{A8AFB601-F34B-4B7F-B48A-834521DE72D1}" name="Column510"/>
    <tableColumn id="531" xr3:uid="{005B6495-7E11-4EF7-8D97-F6C6BA08BBF4}" name="Column511"/>
    <tableColumn id="532" xr3:uid="{87FB95F3-FC21-44E6-9198-527B8C9C588D}" name="Column512"/>
    <tableColumn id="533" xr3:uid="{1D02B7E4-3F5C-4A1F-A164-2F90082F764C}" name="Column513"/>
    <tableColumn id="534" xr3:uid="{7FF89F8B-A9EC-40DD-AF34-4CDBEA53A765}" name="Column514"/>
    <tableColumn id="535" xr3:uid="{E6474CB4-33AE-453F-B831-87DE0E6E6A1B}" name="Column515"/>
    <tableColumn id="536" xr3:uid="{4BD37603-7568-415A-99CD-E752A390706B}" name="Column516"/>
    <tableColumn id="537" xr3:uid="{E3282B9B-74A0-4FA6-AD34-EB6FA82329AB}" name="Column517"/>
    <tableColumn id="538" xr3:uid="{2D94D9CF-6452-4505-8D20-84E062CF12F9}" name="Column518"/>
    <tableColumn id="539" xr3:uid="{079CDB6E-B35F-4FFE-9C93-B60A230CCDCF}" name="Column519"/>
    <tableColumn id="540" xr3:uid="{95FCECE1-3153-46F1-87C9-716DD6E92C35}" name="Column520"/>
    <tableColumn id="541" xr3:uid="{D991EE3F-6481-4419-819E-38E32A7EC7C7}" name="Column521"/>
    <tableColumn id="542" xr3:uid="{92134AD7-8AD6-47C2-AD43-01EB7637E4A6}" name="Column522"/>
    <tableColumn id="543" xr3:uid="{18B5F2A3-30F2-436E-9AAE-577FD18A50B0}" name="Column523"/>
    <tableColumn id="544" xr3:uid="{F17C07EC-F34E-404D-A0B5-8BF52220C0B0}" name="Column524"/>
    <tableColumn id="545" xr3:uid="{A3E66480-84F9-419B-986A-CF2AFFF0B6BA}" name="Column525"/>
    <tableColumn id="546" xr3:uid="{8FA31A71-21CB-4CFF-B4A2-33862D7CB5DE}" name="Column526"/>
    <tableColumn id="547" xr3:uid="{23872DC1-063D-4979-A3B4-72018907BD01}" name="Column527"/>
    <tableColumn id="548" xr3:uid="{2D427D80-DC94-4B4C-8703-60FF32A0DFAB}" name="Column528"/>
    <tableColumn id="549" xr3:uid="{0BB30F7C-42A8-4DCB-B522-EEA0E14B64CD}" name="Column529"/>
    <tableColumn id="550" xr3:uid="{B2D93AA4-DEC0-45B5-9605-539505866E8F}" name="Column530"/>
    <tableColumn id="551" xr3:uid="{12AE0529-4323-48AB-A3FA-1F4E99C75775}" name="Column531"/>
    <tableColumn id="552" xr3:uid="{BBC365EE-4CDD-4026-A3CD-9E104127AE00}" name="Column532"/>
    <tableColumn id="553" xr3:uid="{C0543CEE-EF89-41AE-9FCD-96B8DA0C1EC9}" name="Column533"/>
    <tableColumn id="554" xr3:uid="{3ACE42B3-BEDD-496B-A409-16CCBD50AF82}" name="Column534"/>
    <tableColumn id="555" xr3:uid="{090793B2-1133-4F73-B6D2-8890BCAA2C23}" name="Column535"/>
    <tableColumn id="556" xr3:uid="{059E0678-FAD2-409A-B484-1D7658EF7803}" name="Column536"/>
    <tableColumn id="557" xr3:uid="{A7B86DEA-9153-43C1-9CA0-BE51886C1456}" name="Column537"/>
    <tableColumn id="558" xr3:uid="{87D5DABD-8573-4457-95CC-6002DF4C9A2B}" name="Column538"/>
    <tableColumn id="559" xr3:uid="{8A94BF8E-69C5-46A9-B61B-9C297DEBF4CA}" name="Column539"/>
    <tableColumn id="560" xr3:uid="{DBA95DBB-0259-4FC1-9E96-1805B9ECF21E}" name="Column540"/>
    <tableColumn id="561" xr3:uid="{33EB9CEF-9F46-4BE9-9DC4-7C6B8E778128}" name="Column541"/>
    <tableColumn id="562" xr3:uid="{CF8DAE72-0146-4353-BA0B-3DA4EE5E5EE1}" name="Column542"/>
    <tableColumn id="563" xr3:uid="{4661B7BE-9463-4D1B-A52E-4872035484A0}" name="Column543"/>
    <tableColumn id="564" xr3:uid="{1AF82197-35C9-4E74-9866-AFE02AD8F84B}" name="Column544"/>
    <tableColumn id="565" xr3:uid="{9685CF4D-89FF-4A0F-AAF3-73C534337993}" name="Column545"/>
    <tableColumn id="566" xr3:uid="{03E38794-EBC3-4D7E-AFBA-93924EE361AD}" name="Column546"/>
    <tableColumn id="567" xr3:uid="{9EDBB572-F04D-4769-82B4-61EF83862A49}" name="Column547"/>
    <tableColumn id="568" xr3:uid="{3D3EE2A6-52CC-426E-8EAF-EE15D5BBF0C8}" name="Column548"/>
    <tableColumn id="569" xr3:uid="{8ECB1676-4F73-4DCF-A4D2-84D67F117570}" name="Column549"/>
    <tableColumn id="570" xr3:uid="{9833381E-A1EE-4E51-8B38-F62AE3677870}" name="Column550"/>
    <tableColumn id="571" xr3:uid="{4A696B10-E20D-475C-B46D-F105222EF5B0}" name="Column551"/>
    <tableColumn id="572" xr3:uid="{FDB0F56B-C372-4BD3-BE2C-A60A0A3B5743}" name="Column552"/>
    <tableColumn id="573" xr3:uid="{CD74E041-C1D3-42CD-A8FA-A9042542E8C6}" name="Column553"/>
    <tableColumn id="574" xr3:uid="{2C129117-3F89-4961-A453-0CAA148D8EEA}" name="Column554"/>
    <tableColumn id="575" xr3:uid="{F8190155-9593-4745-AA3F-E06F16C47103}" name="Column555"/>
    <tableColumn id="576" xr3:uid="{D7F6A1D6-A762-48DD-995F-325B98569ED3}" name="Column556"/>
    <tableColumn id="577" xr3:uid="{FBA3CADB-1B56-45AE-8485-BF7E62F2A79D}" name="Column557"/>
    <tableColumn id="578" xr3:uid="{6B07F6D6-FB01-4CF2-84A2-79B07F7337A7}" name="Column558"/>
    <tableColumn id="579" xr3:uid="{1B3BEDEE-E5AD-4DCF-85E7-C9A73A84FAC3}" name="Column559"/>
    <tableColumn id="580" xr3:uid="{1AC20843-E6BF-4EC8-AF1B-FB166361ED49}" name="Column560"/>
    <tableColumn id="581" xr3:uid="{EE5F728A-35F0-426F-BD08-ACE2EB031A37}" name="Column561"/>
    <tableColumn id="582" xr3:uid="{EFD05180-2C4A-4332-A361-9384462C47AF}" name="Column562"/>
    <tableColumn id="583" xr3:uid="{BF822E9F-4E90-46C0-9666-1C3A1F5199A1}" name="Column563"/>
    <tableColumn id="584" xr3:uid="{A5CE3016-B3F3-41DE-88CF-3E0A0C445681}" name="Column564"/>
    <tableColumn id="585" xr3:uid="{786FA8D8-77B2-4C24-8FA5-90EA16739C31}" name="Column565"/>
    <tableColumn id="586" xr3:uid="{F0A8CDD6-542D-4A6A-A1C1-C97F52CE0E50}" name="Column566"/>
    <tableColumn id="587" xr3:uid="{6956F5F9-5690-4E0C-AFFB-56F3B0CC6561}" name="Column567"/>
    <tableColumn id="588" xr3:uid="{F30E2A88-E846-4EE3-B791-13C54057D9BA}" name="Column568"/>
    <tableColumn id="589" xr3:uid="{7874CB21-48CC-4A7B-8FC0-2AB5E77DC10C}" name="Column569"/>
    <tableColumn id="590" xr3:uid="{3AAB3BD1-C338-4A5F-988C-36E258CF2EC5}" name="Column570"/>
    <tableColumn id="591" xr3:uid="{5D8B40F4-7170-446F-9B30-3AF821E137D2}" name="Column571"/>
    <tableColumn id="592" xr3:uid="{5A980BF2-D5F6-4439-A175-EED03F69D504}" name="Column572"/>
    <tableColumn id="593" xr3:uid="{D141D15A-5770-4BC2-8815-C8DC6F264E7C}" name="Column573"/>
    <tableColumn id="594" xr3:uid="{B47AF219-0413-4238-8091-A46CE1BBB768}" name="Column574"/>
    <tableColumn id="595" xr3:uid="{CA52E726-D0C8-46DB-BC7B-C4DDA3506F9D}" name="Column575"/>
    <tableColumn id="596" xr3:uid="{28C312B0-2578-4089-8E03-53E0D20B6EC2}" name="Column576"/>
    <tableColumn id="597" xr3:uid="{F39882E0-4886-4C72-993F-C3F640D784CE}" name="Column577"/>
    <tableColumn id="598" xr3:uid="{E74ABCA6-BE1D-43CD-99C1-99AEC3AEFBBD}" name="Column578"/>
    <tableColumn id="599" xr3:uid="{E03BD828-354D-4E14-A8AD-754A6CCF22F5}" name="Column579"/>
    <tableColumn id="600" xr3:uid="{71928332-9021-4A90-9B97-EC831CD65D29}" name="Column580"/>
    <tableColumn id="601" xr3:uid="{92B71AEA-1030-4861-83E9-A2166B534B01}" name="Column581"/>
    <tableColumn id="602" xr3:uid="{F396C9AA-EC92-4622-8346-E97B6D314F59}" name="Column582"/>
    <tableColumn id="603" xr3:uid="{2B721EC6-0B89-417D-BE34-B119FD813FBC}" name="Column583"/>
    <tableColumn id="604" xr3:uid="{95A4867A-3A26-4313-98E0-B074C808BC14}" name="Column584"/>
    <tableColumn id="605" xr3:uid="{E6CFF9DB-4A1D-4BCA-97B1-363E9AAD65B3}" name="Column585"/>
    <tableColumn id="606" xr3:uid="{A0B74B72-44D0-4C54-B9AF-5BD23E99BE52}" name="Column586"/>
    <tableColumn id="607" xr3:uid="{5EE2D8CE-CB3B-4A82-B10B-61C23917E563}" name="Column587"/>
    <tableColumn id="608" xr3:uid="{4822FBAB-92CA-496D-AF77-AAB672BA56B9}" name="Column588"/>
    <tableColumn id="609" xr3:uid="{4125DDE4-8C9E-47B3-A1C4-9B170262DE63}" name="Column589"/>
    <tableColumn id="610" xr3:uid="{B7AE3F11-1C4A-4594-AE88-4F8427256751}" name="Column590"/>
    <tableColumn id="611" xr3:uid="{E8477FEB-4D0C-4689-9E4D-C96A4EE80E76}" name="Column591"/>
    <tableColumn id="612" xr3:uid="{0A6782D3-35CF-4B94-B2D6-CE91FD3219C4}" name="Column592"/>
    <tableColumn id="613" xr3:uid="{77232F95-7B7A-43DF-8488-35D79EFDE5B1}" name="Column593"/>
    <tableColumn id="614" xr3:uid="{A02A35C8-7596-4FEC-8B1E-C7B4CB3844FF}" name="Column594"/>
    <tableColumn id="615" xr3:uid="{0A62E345-9D13-43D3-BB84-D016FB74AEE2}" name="Column595"/>
    <tableColumn id="616" xr3:uid="{9CCD7098-F208-4260-A972-303A1C91AEE4}" name="Column596"/>
    <tableColumn id="617" xr3:uid="{AB5F1311-1517-4F2C-9EF3-B9DA05098648}" name="Column597"/>
    <tableColumn id="618" xr3:uid="{3450A80F-0749-4FAA-B5D6-A1C736682095}" name="Column598"/>
    <tableColumn id="619" xr3:uid="{759B64F0-3272-46CF-97DA-BD1B08057936}" name="Column599"/>
    <tableColumn id="620" xr3:uid="{9F474355-7C5B-4E23-A818-FB6E97A67C1D}" name="Column600"/>
    <tableColumn id="621" xr3:uid="{5DC1C3C1-BDFA-414D-B880-3FC075F7C87F}" name="Column601"/>
    <tableColumn id="622" xr3:uid="{5CF6E788-EA91-4E64-BA2A-DE83AB4A3640}" name="Column602"/>
    <tableColumn id="623" xr3:uid="{4056EA3B-8318-42BF-B4E7-D2263142E3B4}" name="Column603"/>
    <tableColumn id="624" xr3:uid="{C9B8FD5B-F525-4A05-9C6A-0D866B684145}" name="Column604"/>
    <tableColumn id="625" xr3:uid="{26904F12-2AC5-479A-92F0-74B3174CB74E}" name="Column605"/>
    <tableColumn id="626" xr3:uid="{7EE1BDCF-E61E-41AA-A50A-249295555177}" name="Column606"/>
    <tableColumn id="627" xr3:uid="{70007336-F4A5-45CE-B61C-87482978B144}" name="Column607"/>
    <tableColumn id="628" xr3:uid="{A7869AEA-4A44-46AA-8323-C0CFFB5AD337}" name="Column608"/>
    <tableColumn id="629" xr3:uid="{AE2F33FA-67A1-4061-AF76-BC76F288C222}" name="Column609"/>
    <tableColumn id="630" xr3:uid="{683FD7C3-8CD8-4CCF-B37E-6921FC3DD13D}" name="Column610"/>
    <tableColumn id="631" xr3:uid="{F93FC88E-2177-4BFC-8B0D-6402B894CDAB}" name="Column611"/>
    <tableColumn id="632" xr3:uid="{C465A411-E149-4CDA-A2D3-AE1A878D4CEF}" name="Column612"/>
    <tableColumn id="633" xr3:uid="{A95AFA16-C389-4D1D-A583-AF6828DECC4B}" name="Column613"/>
    <tableColumn id="634" xr3:uid="{2692CC77-8D69-47EC-A7D4-86F638D06CFA}" name="Column614"/>
    <tableColumn id="635" xr3:uid="{EFE04B54-E0B3-4C0A-913D-41635B2B58D4}" name="Column615"/>
    <tableColumn id="636" xr3:uid="{4BFD408B-A932-4756-8F2F-1BB750628A7E}" name="Column616"/>
    <tableColumn id="637" xr3:uid="{D617D1A5-7F12-4E30-85EC-8EAEF29CD5CB}" name="Column617"/>
    <tableColumn id="638" xr3:uid="{6E434ABC-BB87-43A3-AF41-1F7ED5998D33}" name="Column618"/>
    <tableColumn id="639" xr3:uid="{5DA207C6-E454-4E41-AFF0-3BF7D84438AF}" name="Column619"/>
    <tableColumn id="640" xr3:uid="{7574FD6B-589E-43DF-B703-5AA20B00489C}" name="Column620"/>
    <tableColumn id="641" xr3:uid="{4C79A08C-49CF-407B-82DE-58ADA7CDC5B3}" name="Column621"/>
    <tableColumn id="642" xr3:uid="{A909B8D3-F6FF-4721-88BA-7F8303F74D63}" name="Column622"/>
    <tableColumn id="643" xr3:uid="{DA652C9E-7969-4774-9643-ED51EB6EF31B}" name="Column623"/>
    <tableColumn id="644" xr3:uid="{A580FB7D-541D-40C9-9A5A-671B034CF4F6}" name="Column624"/>
    <tableColumn id="645" xr3:uid="{DB0FCDB3-C3C8-4C46-A1C3-5D470E0B33A6}" name="Column625"/>
    <tableColumn id="646" xr3:uid="{EF41861C-1AFA-4AD2-98D3-AC7EC148F43B}" name="Column626"/>
    <tableColumn id="647" xr3:uid="{F140D791-F45F-4329-BC6B-8356A38E2AA5}" name="Column627"/>
    <tableColumn id="648" xr3:uid="{6C8EC607-8385-4EDB-9989-A07EE1CC54E5}" name="Column628"/>
    <tableColumn id="649" xr3:uid="{47DA4D5C-85E7-40D7-8397-9A072F27C75F}" name="Column629"/>
    <tableColumn id="650" xr3:uid="{D160D829-B66E-40DF-ABB5-012E6E244D7D}" name="Column630"/>
    <tableColumn id="651" xr3:uid="{07F146A9-79C9-45E8-976E-36D4198A18E4}" name="Column631"/>
    <tableColumn id="652" xr3:uid="{D3C6A7EF-62B6-41EC-9CDA-90033EE7054E}" name="Column632"/>
    <tableColumn id="653" xr3:uid="{853C71E1-97E0-4D3B-9822-FF2CC9530C44}" name="Column633"/>
    <tableColumn id="654" xr3:uid="{34BBA824-D8BB-4E2E-9A23-7D671221355E}" name="Column634"/>
    <tableColumn id="655" xr3:uid="{205DA17D-4464-439D-949A-0416A97DAF42}" name="Column635"/>
    <tableColumn id="656" xr3:uid="{03ACFB4A-2DC9-4CD5-82F3-8514282344A9}" name="Column636"/>
    <tableColumn id="657" xr3:uid="{EAC8A8FC-D727-4351-81DF-84AA264B66C9}" name="Column637"/>
    <tableColumn id="658" xr3:uid="{335F5672-96A9-4E4C-A2F4-C07B558F16DE}" name="Column638"/>
    <tableColumn id="659" xr3:uid="{2CCAFC34-65A6-4253-B8FE-E094312F84A9}" name="Column639"/>
    <tableColumn id="660" xr3:uid="{F19C43E4-1371-4C34-95BC-A72ECA0423DC}" name="Column640"/>
    <tableColumn id="661" xr3:uid="{FF5988B5-BD40-4F90-A616-E257A4771074}" name="Column641"/>
    <tableColumn id="662" xr3:uid="{9A86F19A-7379-4972-981F-430D0E0C74AA}" name="Column642"/>
    <tableColumn id="663" xr3:uid="{ED1E35B1-4F8C-46F3-BB02-6C4084154322}" name="Column643"/>
    <tableColumn id="664" xr3:uid="{EFA26DBF-30F5-40CA-B46E-99D5AC0F15C1}" name="Column644"/>
    <tableColumn id="665" xr3:uid="{693AF578-4C0D-480C-AE7F-155767879874}" name="Column645"/>
    <tableColumn id="666" xr3:uid="{FE4F7B09-DC22-4238-8DBE-EF14023C9718}" name="Column646"/>
    <tableColumn id="667" xr3:uid="{459779BE-83F3-4C85-AEA1-2944771547D9}" name="Column647"/>
    <tableColumn id="668" xr3:uid="{A5AAA4DE-DB1E-447B-8981-052AA4C746BA}" name="Column648"/>
    <tableColumn id="669" xr3:uid="{80B32328-93D7-4583-815E-C4D150099BE9}" name="Column649"/>
    <tableColumn id="670" xr3:uid="{FA6808E1-D57F-40D2-BD57-AFEC689831BF}" name="Column650"/>
    <tableColumn id="671" xr3:uid="{33A8C0E1-5517-40A0-9709-528C9D131F42}" name="Column651"/>
    <tableColumn id="672" xr3:uid="{C2D4F549-3D33-4D1D-B1A5-FEAD8AD88423}" name="Column652"/>
    <tableColumn id="673" xr3:uid="{60A80B60-03DA-4C4E-B1AC-8843DE02B6A7}" name="Column653"/>
    <tableColumn id="674" xr3:uid="{198C9859-F740-465B-AB6D-E7673AFDD4E5}" name="Column654"/>
    <tableColumn id="675" xr3:uid="{BFC316CE-5477-44BB-AF76-26998F0E6CDF}" name="Column655"/>
    <tableColumn id="676" xr3:uid="{75A0E2DE-62CA-4822-AD92-4A0222D598ED}" name="Column656"/>
    <tableColumn id="677" xr3:uid="{59324C54-F328-4D63-AFE9-371684466BF7}" name="Column657"/>
    <tableColumn id="678" xr3:uid="{52AD7D1F-815F-484B-AB8A-E6A0F39EBF77}" name="Column658"/>
    <tableColumn id="679" xr3:uid="{9D8424B4-9A56-4AEF-9C95-AD97356D727C}" name="Column659"/>
    <tableColumn id="680" xr3:uid="{B1729BD0-D9E3-4D98-A91C-2E94F8AF965E}" name="Column660"/>
    <tableColumn id="681" xr3:uid="{9DBC2418-861B-4FD6-92DE-685D6D33934D}" name="Column661"/>
    <tableColumn id="682" xr3:uid="{08F3D9DD-4AF6-4B59-9A9F-2032B0025D05}" name="Column662"/>
    <tableColumn id="683" xr3:uid="{F5D2D760-42BF-4FF5-A179-26B7611C25AC}" name="Column663"/>
    <tableColumn id="684" xr3:uid="{B8DD2977-E41F-485A-A526-46542C16AA2C}" name="Column664"/>
    <tableColumn id="685" xr3:uid="{D5AA11D7-DC8E-49FA-B0D8-5D365BC61D54}" name="Column665"/>
    <tableColumn id="686" xr3:uid="{3EF6279A-EFF3-4D6A-B871-7A89FA6FD2BC}" name="Column666"/>
    <tableColumn id="687" xr3:uid="{B8EABEC3-D3F1-4B93-B57D-45B995838814}" name="Column667"/>
    <tableColumn id="688" xr3:uid="{47DABA51-1F33-4AE4-9286-05423712AE0F}" name="Column668"/>
    <tableColumn id="689" xr3:uid="{45D0AF8D-E7C4-4558-879C-01BF36480E9D}" name="Column669"/>
    <tableColumn id="690" xr3:uid="{C84557C2-7618-44D6-A741-21BF2B6CB50A}" name="Column670"/>
    <tableColumn id="691" xr3:uid="{42807AD6-1802-46EE-AADE-B504117F3E1C}" name="Column671"/>
    <tableColumn id="692" xr3:uid="{87C2BBFB-C881-4B25-8494-14A83AE88EAC}" name="Column672"/>
    <tableColumn id="693" xr3:uid="{F8EBD7DD-F1F8-4629-8C47-A1C53F1A1962}" name="Column673"/>
    <tableColumn id="694" xr3:uid="{F10C3228-3812-40E2-BEE7-25B1D4AB158B}" name="Column674"/>
    <tableColumn id="695" xr3:uid="{71903948-C74A-4EA1-8966-96864C360EB9}" name="Column675"/>
    <tableColumn id="696" xr3:uid="{A007114C-889A-467A-9DBA-FC894FBEA8B2}" name="Column676"/>
    <tableColumn id="697" xr3:uid="{A2E4219F-0EC1-4D74-B4F4-BFA29A6751C1}" name="Column677"/>
    <tableColumn id="698" xr3:uid="{C968EFFA-FACA-4A24-B279-C64D1BC90D57}" name="Column678"/>
    <tableColumn id="699" xr3:uid="{B83FD0B5-47D7-4DAB-96C4-158586E1A677}" name="Column679"/>
    <tableColumn id="700" xr3:uid="{047FFFD1-17E4-49B2-93CA-36DE8A8F3D40}" name="Column680"/>
    <tableColumn id="701" xr3:uid="{8A43B779-FA05-4A1A-BB41-B2C2C3425FBE}" name="Column681"/>
    <tableColumn id="702" xr3:uid="{13D046EC-6E1F-44B2-8AE1-3D582CEB1D94}" name="Column682"/>
    <tableColumn id="703" xr3:uid="{634AA2B2-1D6C-41BD-898E-2F3DE8080424}" name="Column683"/>
    <tableColumn id="704" xr3:uid="{7AC1A40C-3665-43E6-BD32-BCCCD8AF1D59}" name="Column684"/>
    <tableColumn id="705" xr3:uid="{CB16667F-F627-409F-95DC-1D00404D39FC}" name="Column685"/>
    <tableColumn id="706" xr3:uid="{E8EA3669-017B-409C-AD97-99C6313A54D6}" name="Column686"/>
    <tableColumn id="707" xr3:uid="{CDB35C42-89A7-46E7-9336-5A95A8144897}" name="Column687"/>
    <tableColumn id="708" xr3:uid="{7651BCC0-A44A-4B7D-9F7F-159F00EA3D01}" name="Column688"/>
    <tableColumn id="709" xr3:uid="{E3717E4C-8892-48AE-8438-D836651FDEBE}" name="Column689"/>
    <tableColumn id="710" xr3:uid="{D59D76B7-C52E-4FBB-9ED1-3CDDB7A6F1BD}" name="Column690"/>
    <tableColumn id="711" xr3:uid="{93306D9D-79D4-4171-AB84-93EA50519981}" name="Column691"/>
    <tableColumn id="712" xr3:uid="{5E27A25E-9A89-427C-B2CD-6D51AE337D1C}" name="Column692"/>
    <tableColumn id="713" xr3:uid="{56D9FE1C-60C0-40EA-80B8-FA83EBDD471B}" name="Column693"/>
    <tableColumn id="714" xr3:uid="{26E1A1D2-5B4D-4094-B2F9-F6616C7DCE3D}" name="Column694"/>
    <tableColumn id="715" xr3:uid="{933D8D6D-A0E2-4D0B-A00F-6F8E6019A8E8}" name="Column695"/>
    <tableColumn id="716" xr3:uid="{A55AABD0-7BE9-49B3-B025-7614D716C5FE}" name="Column696"/>
    <tableColumn id="717" xr3:uid="{C2026610-6C32-46E9-A039-0A181F5BFFC8}" name="Column697"/>
    <tableColumn id="718" xr3:uid="{65A48A48-8C7E-44C6-AAAA-ECAD4BC2AA8A}" name="Column698"/>
    <tableColumn id="719" xr3:uid="{E56A1AA8-0436-4474-9882-F8934FEAA513}" name="Column699"/>
    <tableColumn id="720" xr3:uid="{6FAFA0DC-2925-41E2-80B1-CDF8D607A106}" name="Column700"/>
    <tableColumn id="721" xr3:uid="{B38686C1-814A-4122-A86E-0E86F882EE98}" name="Column701"/>
    <tableColumn id="722" xr3:uid="{899F9F34-B559-4F5D-8872-26543E6941B7}" name="Column702"/>
    <tableColumn id="723" xr3:uid="{E4E2DB62-B598-4718-96EA-68D6100FDBF6}" name="Column703"/>
    <tableColumn id="724" xr3:uid="{146BC808-543B-4945-B479-BDDEB520D02B}" name="Column704"/>
    <tableColumn id="725" xr3:uid="{ED97CB15-30AC-4133-8E35-9FA26D299EA0}" name="Column705"/>
    <tableColumn id="726" xr3:uid="{E178B048-B041-4EF0-B4F8-804A2E057E9E}" name="Column706"/>
    <tableColumn id="727" xr3:uid="{A110B738-6D1E-495E-88F3-C435B6051FF4}" name="Column707"/>
    <tableColumn id="728" xr3:uid="{805A0BBB-08C0-4C5D-984D-4A53EDB86B80}" name="Column708"/>
    <tableColumn id="729" xr3:uid="{82F1E91E-843D-4D8C-B870-526F9722B359}" name="Column709"/>
    <tableColumn id="730" xr3:uid="{751F7767-450D-4E62-A0AF-00D3D5AE48BA}" name="Column710"/>
    <tableColumn id="731" xr3:uid="{156A256D-1733-49C6-BCDC-53DDBCA8BDC2}" name="Column711"/>
    <tableColumn id="732" xr3:uid="{170D64A1-6DAB-402F-ABAC-878929BEB5E2}" name="Column712"/>
    <tableColumn id="733" xr3:uid="{2700AC1A-22D9-42DC-B4AD-BF249696F2B6}" name="Column713"/>
    <tableColumn id="734" xr3:uid="{DCE6DCBA-8268-4447-982A-4D6FB973232D}" name="Column714"/>
    <tableColumn id="735" xr3:uid="{D21B1038-82CD-467C-BF54-54C7BBFF8239}" name="Column715"/>
    <tableColumn id="736" xr3:uid="{F1E68ED3-4554-4759-97F9-4B562F79A3AB}" name="Column716"/>
    <tableColumn id="737" xr3:uid="{457A9726-3BC9-4EB4-9EDF-BA9439BF3D6B}" name="Column717"/>
    <tableColumn id="738" xr3:uid="{347C71FB-7D49-4224-8FE5-6A33510A85C5}" name="Column718"/>
    <tableColumn id="739" xr3:uid="{F88DA54D-999E-4785-A570-D5A6D4CB6A87}" name="Column719"/>
    <tableColumn id="740" xr3:uid="{E7C3A072-3546-4A83-B5D5-12E0C586EFAA}" name="Column720"/>
    <tableColumn id="741" xr3:uid="{00B5B367-EF70-4BDC-85ED-7531DA289A21}" name="Column721"/>
    <tableColumn id="742" xr3:uid="{5904DB7A-6FF5-4333-867C-A56C1AD089C2}" name="Column722"/>
    <tableColumn id="743" xr3:uid="{275E73B2-DDFA-4E90-82ED-4DAEA308B04B}" name="Column723"/>
    <tableColumn id="744" xr3:uid="{FDC75016-A656-4FED-AAB0-C6FB9F17E183}" name="Column724"/>
    <tableColumn id="745" xr3:uid="{D5911A85-1C14-40F4-B0AE-AC747192861D}" name="Column725"/>
    <tableColumn id="746" xr3:uid="{B88B01F6-7187-4834-9F40-5D2845749512}" name="Column726"/>
    <tableColumn id="747" xr3:uid="{495DAA3F-BB07-42A7-8F79-407786298E9A}" name="Column727"/>
    <tableColumn id="748" xr3:uid="{87F5CB9C-5060-4B50-B4D0-BC44895AE429}" name="Column728"/>
    <tableColumn id="749" xr3:uid="{CD8752F2-EE9B-48A3-BBD1-8DBE0636AE9F}" name="Column729"/>
    <tableColumn id="750" xr3:uid="{C3AA9950-C877-4009-9319-61C54EAFF051}" name="Column730"/>
    <tableColumn id="751" xr3:uid="{46CEB58F-A2BF-4931-9B22-FC6BD31FF921}" name="Column731"/>
    <tableColumn id="752" xr3:uid="{A663E6EC-654F-4E64-B470-A1C46714936D}" name="Column732"/>
    <tableColumn id="753" xr3:uid="{05F195F5-82DD-4908-99F3-B92F143DB00A}" name="Column733"/>
    <tableColumn id="754" xr3:uid="{55D0EEE1-759F-4391-8437-0781C29D99F6}" name="Column734"/>
    <tableColumn id="755" xr3:uid="{39B2870C-91C0-4534-A5C0-F70BBD1ADE38}" name="Column735"/>
    <tableColumn id="756" xr3:uid="{69F994B0-DA77-4D00-9A35-4004B82F508B}" name="Column736"/>
    <tableColumn id="757" xr3:uid="{4A4F2C82-770E-4BE3-A941-05C2416314AA}" name="Column737"/>
    <tableColumn id="758" xr3:uid="{D041D15E-3398-4BEA-AA9E-D16DB157F06E}" name="Column738"/>
    <tableColumn id="759" xr3:uid="{17725218-1581-4572-90B0-53F783AC8370}" name="Column739"/>
    <tableColumn id="760" xr3:uid="{4F437C2A-9303-461A-831F-B240D6F53335}" name="Column740"/>
    <tableColumn id="761" xr3:uid="{9BCCE3A0-E430-49EF-9772-82F582AF547D}" name="Column741"/>
    <tableColumn id="762" xr3:uid="{6D704F8F-CA1D-486B-AC21-E92484D79C8B}" name="Column742"/>
    <tableColumn id="763" xr3:uid="{F3A638CF-F261-480D-BDC8-2B588B03C3D3}" name="Column743"/>
    <tableColumn id="764" xr3:uid="{39CF5710-B8EC-4478-AA95-AADC64EDD108}" name="Column744"/>
    <tableColumn id="765" xr3:uid="{D5C8F7E6-C110-46F3-B2E5-7024DB7B574A}" name="Column745"/>
    <tableColumn id="766" xr3:uid="{C3A1EDA6-55A8-4E72-A430-397DC2892F68}" name="Column746"/>
    <tableColumn id="767" xr3:uid="{6227D921-6DE0-42AE-9E8A-46AA2D41F12A}" name="Column747"/>
    <tableColumn id="768" xr3:uid="{F0AEE769-A229-4F88-B149-BDF98D675186}" name="Column748"/>
    <tableColumn id="769" xr3:uid="{08360D9F-62B9-47FB-9009-29B098B74E34}" name="Column749"/>
    <tableColumn id="770" xr3:uid="{FA6B9C4C-29E7-41A5-A79E-80747159B87A}" name="Column750"/>
    <tableColumn id="771" xr3:uid="{D95E0F2C-B856-40C7-9793-30DC3F05966D}" name="Column751"/>
    <tableColumn id="772" xr3:uid="{42B2589F-4ECB-4287-A8BB-03271DC76359}" name="Column752"/>
    <tableColumn id="773" xr3:uid="{79BBF386-F893-49C3-875A-394CB2C55C0C}" name="Column753"/>
    <tableColumn id="774" xr3:uid="{4719869A-52BC-478A-B469-E03E08E5C5ED}" name="Column754"/>
    <tableColumn id="775" xr3:uid="{7E379667-DD7D-4939-8B44-61D03A20277E}" name="Column755"/>
    <tableColumn id="776" xr3:uid="{3EFB5D6F-B77D-457C-AE4C-20595A90DCBD}" name="Column756"/>
    <tableColumn id="777" xr3:uid="{54F4AE0F-1866-4B5B-8500-B466C01A5950}" name="Column757"/>
    <tableColumn id="778" xr3:uid="{D6213AF3-EA63-42AC-A283-CE0930C669AF}" name="Column758"/>
    <tableColumn id="779" xr3:uid="{BD51B369-BD47-4141-9302-9AC2F162A45F}" name="Column759"/>
    <tableColumn id="780" xr3:uid="{94518467-8689-491D-B520-71178D252D52}" name="Column760"/>
    <tableColumn id="781" xr3:uid="{F54A369B-B3B3-41AB-8609-775E052D6016}" name="Column761"/>
    <tableColumn id="782" xr3:uid="{DAF644B3-02B5-4C9A-8197-00F5939FF72F}" name="Column762"/>
    <tableColumn id="783" xr3:uid="{774FEDAA-E7E0-4478-AFAE-52F9B29A2EC8}" name="Column763"/>
    <tableColumn id="784" xr3:uid="{01FECF84-9311-4CB1-9661-6FEEDD461053}" name="Column764"/>
    <tableColumn id="785" xr3:uid="{D3A206DF-9A82-4F55-8507-49AF73688A12}" name="Column765"/>
    <tableColumn id="786" xr3:uid="{33ABB109-6A6A-401A-85D5-B86381FA003D}" name="Column766"/>
    <tableColumn id="787" xr3:uid="{F234BAAC-EFA9-4DB2-8AE5-B6AEE2B5B154}" name="Column767"/>
    <tableColumn id="788" xr3:uid="{8EFD0746-059D-40A7-9EA2-2D55A4DC67CB}" name="Column768"/>
    <tableColumn id="789" xr3:uid="{B06A27A6-30AF-449D-8B61-1AD2542040F9}" name="Column769"/>
    <tableColumn id="790" xr3:uid="{1198B288-AC87-4F2D-9F97-3C42E3F972A9}" name="Column770"/>
    <tableColumn id="791" xr3:uid="{31C345B1-DC04-4554-8D26-F69B84B89AFD}" name="Column771"/>
    <tableColumn id="792" xr3:uid="{344CD58E-C385-41AB-9EEF-66D8B3D986CB}" name="Column772"/>
    <tableColumn id="793" xr3:uid="{75632CA4-C477-4387-97C3-EED6CAABAD0E}" name="Column773"/>
    <tableColumn id="794" xr3:uid="{22B7CB96-094C-42AA-8AE1-5CAC4DD7C3C0}" name="Column774"/>
    <tableColumn id="795" xr3:uid="{6F47DBEE-667B-4B13-B327-075F899B5B0B}" name="Column775"/>
    <tableColumn id="796" xr3:uid="{E179F17C-F974-42D8-AD7B-E43B7E293047}" name="Column776"/>
    <tableColumn id="797" xr3:uid="{0BBDD761-1B04-4DEB-8D13-6B8DBCD883E3}" name="Column777"/>
    <tableColumn id="798" xr3:uid="{2CAA62A0-9052-409F-8FB8-B6F4FCB78DA2}" name="Column778"/>
    <tableColumn id="799" xr3:uid="{FD296232-183C-4638-AA18-64399F3B38B8}" name="Column779"/>
    <tableColumn id="800" xr3:uid="{19754037-0DCF-4FC4-8953-C09C60571E27}" name="Column780"/>
    <tableColumn id="801" xr3:uid="{E4954A7B-9376-4EC6-B1D5-F47E08D5E7A3}" name="Column781"/>
    <tableColumn id="802" xr3:uid="{23506E7F-7394-4004-9228-F9EF447FCB2F}" name="Column782"/>
    <tableColumn id="803" xr3:uid="{56E4BB77-CACE-4F08-8607-91B36243780B}" name="Column783"/>
    <tableColumn id="804" xr3:uid="{F089D8CA-254D-4145-9A5F-9114AB68A13E}" name="Column784"/>
    <tableColumn id="805" xr3:uid="{5DF54E0B-064E-4955-9458-71895F455EC8}" name="Column785"/>
    <tableColumn id="806" xr3:uid="{20153A0A-89FA-4A18-8D62-A71BC4F235EA}" name="Column786"/>
    <tableColumn id="807" xr3:uid="{10A0DCF6-E4EA-4415-A304-0DBCBE7B7517}" name="Column787"/>
    <tableColumn id="808" xr3:uid="{54CC50BF-A481-4F8D-AF77-000476D561CE}" name="Column788"/>
    <tableColumn id="809" xr3:uid="{910141D3-626C-4BD4-8E6B-4BAB6BE50D19}" name="Column789"/>
    <tableColumn id="810" xr3:uid="{C88192D1-1B5E-4C88-8754-2AFBB04AE0E4}" name="Column790"/>
    <tableColumn id="811" xr3:uid="{2BF9BC67-A33F-449C-9008-9F3696E8A221}" name="Column791"/>
    <tableColumn id="812" xr3:uid="{3C2AD6B6-1062-4C86-8BF2-4F46D6B69B6C}" name="Column792"/>
    <tableColumn id="813" xr3:uid="{37988EF4-148D-4BF5-96FE-5FDEE7C6101D}" name="Column793"/>
    <tableColumn id="814" xr3:uid="{3688F958-0FBA-40FD-9166-628C7E47FE1E}" name="Column794"/>
    <tableColumn id="815" xr3:uid="{FA742B57-D301-4352-816B-06D3DD2939F3}" name="Column795"/>
    <tableColumn id="816" xr3:uid="{23D543F5-E3AF-45DA-916C-329C15C7A900}" name="Column796"/>
    <tableColumn id="817" xr3:uid="{A1E2EFB9-2AA3-41A6-8B38-C7E5AFB6B57D}" name="Column797"/>
    <tableColumn id="818" xr3:uid="{AADC80BD-2F86-451A-9653-EA4536D7C421}" name="Column798"/>
    <tableColumn id="819" xr3:uid="{5537A534-9E00-46C9-B57E-B6A8476AAC64}" name="Column799"/>
    <tableColumn id="820" xr3:uid="{C269F836-EE50-4055-B141-1D3432BB24F9}" name="Column800"/>
    <tableColumn id="821" xr3:uid="{A13F4DA3-2233-49AE-90C2-C9ABB1FA168B}" name="Column801"/>
    <tableColumn id="822" xr3:uid="{EFEEAF07-6D72-4026-BF75-CC01F5721E3C}" name="Column802"/>
    <tableColumn id="823" xr3:uid="{D038BD71-52F0-42A7-9991-5A999C1EB327}" name="Column803"/>
    <tableColumn id="824" xr3:uid="{9B79680A-D0A0-456F-9850-CF66963125FA}" name="Column804"/>
    <tableColumn id="825" xr3:uid="{F3C0E8D5-F31A-4F5C-8F63-F5A18E05A9EB}" name="Column805"/>
    <tableColumn id="826" xr3:uid="{390C8529-0A41-48D9-B23B-A2D2D291B0D6}" name="Column806"/>
    <tableColumn id="827" xr3:uid="{A13A109D-FB5E-4ED4-A437-4563AC2FCBAD}" name="Column807"/>
    <tableColumn id="828" xr3:uid="{8E3F5C86-B7D9-4249-BB4B-12FDF2359AD3}" name="Column808"/>
    <tableColumn id="829" xr3:uid="{AEBA81BB-3BC3-4A8E-91C3-EE0CCFD3FB83}" name="Column809"/>
    <tableColumn id="830" xr3:uid="{B24040D9-94A4-4C26-A7C8-5F20DA5B2787}" name="Column810"/>
    <tableColumn id="831" xr3:uid="{C375C0E6-AC3F-46F3-98EA-F4CFB6282680}" name="Column811"/>
    <tableColumn id="832" xr3:uid="{53CA4A86-FF9A-42DC-A3B2-0CB656EFD189}" name="Column812"/>
    <tableColumn id="833" xr3:uid="{96EDBD63-E281-4506-8E8F-C809D4C8D900}" name="Column813"/>
    <tableColumn id="834" xr3:uid="{6C0E7DB9-8A47-4628-948F-0CD8082AA1FA}" name="Column814"/>
    <tableColumn id="835" xr3:uid="{1E968252-4BDA-4CB1-BB9D-51D2B4F9F96D}" name="Column815"/>
    <tableColumn id="836" xr3:uid="{85866E64-21DE-4673-AC54-808DCDCC0FEF}" name="Column816"/>
    <tableColumn id="837" xr3:uid="{A38ABF66-C948-4103-8594-603D360C383C}" name="Column817"/>
    <tableColumn id="838" xr3:uid="{7C0FA50E-DF0C-4A79-8245-A250E919FB4E}" name="Column818"/>
    <tableColumn id="839" xr3:uid="{6EC69885-9452-4BF8-9411-7106D777CB98}" name="Column819"/>
    <tableColumn id="840" xr3:uid="{3C85A034-0804-4CD1-B511-69BE9BBAA1F9}" name="Column820"/>
    <tableColumn id="841" xr3:uid="{D5BAF89E-2076-4BA8-AFE3-FF6B61AD1AB9}" name="Column821"/>
    <tableColumn id="842" xr3:uid="{E7FB36C5-FF71-4262-9B0D-6D48C5BDC7A5}" name="Column822"/>
    <tableColumn id="843" xr3:uid="{7CA8191C-F521-41D8-A352-F45C07DBD6D4}" name="Column823"/>
    <tableColumn id="844" xr3:uid="{B2CFAED2-3954-42A7-A044-650ADDC8A7FC}" name="Column824"/>
    <tableColumn id="845" xr3:uid="{187D7610-A742-40FD-B685-8A12AA53168A}" name="Column825"/>
    <tableColumn id="846" xr3:uid="{B84EE342-7469-4DDF-9CA7-DD8C2C63203C}" name="Column826"/>
    <tableColumn id="847" xr3:uid="{B1C132B0-C126-4B0A-87F2-80EE10B4FE93}" name="Column827"/>
    <tableColumn id="848" xr3:uid="{91123645-70F8-410D-BA85-28A8E088BF9C}" name="Column828"/>
    <tableColumn id="849" xr3:uid="{D5239265-D5AF-4ED5-975D-D64E802D2C01}" name="Column829"/>
    <tableColumn id="850" xr3:uid="{47490D42-6FAA-4D5B-B594-D3ED69A0DEF8}" name="Column830"/>
    <tableColumn id="851" xr3:uid="{378C8FFB-56EF-4BDA-8014-04B9D79309C2}" name="Column831"/>
    <tableColumn id="852" xr3:uid="{58D12716-111E-4262-9ECA-3665893F8DAD}" name="Column832"/>
    <tableColumn id="853" xr3:uid="{091F483B-BF0D-4006-8D3D-7A9AEE4DB327}" name="Column833"/>
    <tableColumn id="854" xr3:uid="{486E3897-1F8D-4F61-9B02-25C172A7D61B}" name="Column834"/>
    <tableColumn id="855" xr3:uid="{C957F358-3DB5-4B7C-8CC6-EEE889A5EFF2}" name="Column835"/>
    <tableColumn id="856" xr3:uid="{432A5CC4-11EE-417F-972A-2F61DEA95725}" name="Column836"/>
    <tableColumn id="857" xr3:uid="{95F7F7CC-7A93-4FDD-868E-B2F9AF9E4EE7}" name="Column837"/>
    <tableColumn id="858" xr3:uid="{E89C1AEE-2E5C-420C-9A07-8A41FB0CE703}" name="Column838"/>
    <tableColumn id="859" xr3:uid="{84B225ED-5376-457A-A04B-21DC6A4C12C5}" name="Column839"/>
    <tableColumn id="860" xr3:uid="{9AD6CBCA-E6C0-4ED6-B3E6-2E14DEFC2C93}" name="Column840"/>
    <tableColumn id="861" xr3:uid="{F6838674-0F17-4459-8CCB-C3BBB6CB57CD}" name="Column841"/>
    <tableColumn id="862" xr3:uid="{3A370FDD-C2F0-4AC6-9D48-96639C043D41}" name="Column842"/>
    <tableColumn id="863" xr3:uid="{4ECB260F-8B3F-4B68-A031-D7C7626C2CF8}" name="Column843"/>
    <tableColumn id="864" xr3:uid="{54F711D3-419C-47F6-9D69-640A07DE5AE2}" name="Column844"/>
    <tableColumn id="865" xr3:uid="{435CA580-3AFF-4C04-9B59-46E18E597E63}" name="Column845"/>
    <tableColumn id="866" xr3:uid="{7AE6177F-B13A-4442-8DD1-13058D0D7963}" name="Column846"/>
    <tableColumn id="867" xr3:uid="{4E5EC171-076C-448D-9738-EE64B1B2639A}" name="Column847"/>
    <tableColumn id="868" xr3:uid="{54C10C2D-B0CC-4DE9-8A5B-691B008C4B7C}" name="Column848"/>
    <tableColumn id="869" xr3:uid="{587D4D4E-967C-4A6C-B324-182F23DB6413}" name="Column849"/>
    <tableColumn id="870" xr3:uid="{9CB7DD2F-1E99-4D9C-848E-CC6342ACB204}" name="Column850"/>
    <tableColumn id="871" xr3:uid="{BAC4B63D-08BE-4107-A6BF-83DD17755CFF}" name="Column851"/>
    <tableColumn id="872" xr3:uid="{EEF8E804-0E0B-4B80-9309-8A702553E4A6}" name="Column852"/>
    <tableColumn id="873" xr3:uid="{89609A40-BCE0-40E5-9E25-B8CE3691B673}" name="Column853"/>
    <tableColumn id="874" xr3:uid="{A0833D47-577D-4895-B4E2-13D08A7FD9F9}" name="Column854"/>
    <tableColumn id="875" xr3:uid="{1EA5945B-9E46-432F-B8E7-2812CBDD4EEB}" name="Column855"/>
    <tableColumn id="876" xr3:uid="{ED316D95-C395-4BCB-B0A9-3D893A48EEA4}" name="Column856"/>
    <tableColumn id="877" xr3:uid="{CFF4BF38-E85D-4B61-871C-AD7EF448BD64}" name="Column857"/>
    <tableColumn id="878" xr3:uid="{7FF0C581-78A2-4CFA-93DB-1FDF5E25230C}" name="Column858"/>
    <tableColumn id="879" xr3:uid="{CFE3C2BC-C3DD-4BEA-835A-A56DB4406FFB}" name="Column859"/>
    <tableColumn id="880" xr3:uid="{CB12D65A-FC63-4FE2-9F80-742F990AE0DD}" name="Column860"/>
    <tableColumn id="881" xr3:uid="{41905ABD-DC72-47B2-95FB-27612CCA0D2B}" name="Column861"/>
    <tableColumn id="882" xr3:uid="{76DE1044-262F-47B7-9D5F-A5EFF86A355C}" name="Column862"/>
    <tableColumn id="883" xr3:uid="{07F329B6-EE32-464A-972A-13A3EA16B870}" name="Column863"/>
    <tableColumn id="884" xr3:uid="{40D2E065-0723-4D3E-83CF-EE0B3DBF0E38}" name="Column864"/>
    <tableColumn id="885" xr3:uid="{75DB2E67-6645-4F33-8097-D0857A628682}" name="Column865"/>
    <tableColumn id="886" xr3:uid="{A345CC9C-6972-483E-BF15-84695E03A183}" name="Column866"/>
    <tableColumn id="887" xr3:uid="{DED60B3B-9DE5-4C5B-9A8D-1BEACAB353A2}" name="Column867"/>
    <tableColumn id="888" xr3:uid="{A90A00B3-0DF3-4563-8DB6-F40E075333ED}" name="Column868"/>
    <tableColumn id="889" xr3:uid="{56107D3F-7004-47E0-9701-D3E1F648A49D}" name="Column869"/>
    <tableColumn id="890" xr3:uid="{F77BC6EC-861F-4FD4-8B2A-845FB2FCF152}" name="Column870"/>
    <tableColumn id="891" xr3:uid="{6922E6C8-239F-432F-89DD-5B95B3D577C0}" name="Column871"/>
    <tableColumn id="892" xr3:uid="{E1CD62C7-9C83-49E1-BCD2-CF1BADBAA8F0}" name="Column872"/>
    <tableColumn id="893" xr3:uid="{7651176B-7DF5-4016-B9A0-54F15C0D57CA}" name="Column873"/>
    <tableColumn id="894" xr3:uid="{24DC9662-6D3C-4B08-A95E-A44778768D66}" name="Column874"/>
    <tableColumn id="895" xr3:uid="{B1663B60-14AF-43D7-83B0-8F16D9A6ED07}" name="Column875"/>
    <tableColumn id="896" xr3:uid="{C964256F-D6C9-46CD-B4E3-8CBEB58AAF69}" name="Column876"/>
    <tableColumn id="897" xr3:uid="{5C0D5C7A-41A6-4E56-B4F5-1ABF2D55E1F4}" name="Column877"/>
    <tableColumn id="898" xr3:uid="{2C56F042-2852-44A5-A5BE-DFF988286A1E}" name="Column878"/>
    <tableColumn id="899" xr3:uid="{B071FCD2-12EB-4D5D-A45F-1CD78BF1F3B3}" name="Column879"/>
    <tableColumn id="900" xr3:uid="{A9FBEECF-0C49-4FAC-9A02-A1442BCA4350}" name="Column880"/>
    <tableColumn id="901" xr3:uid="{A7F76479-0A67-4D90-A9B7-812EFC6686E5}" name="Column881"/>
    <tableColumn id="902" xr3:uid="{4AE7239F-8A50-4B4D-9B7A-E3E9CFEEE6DF}" name="Column882"/>
    <tableColumn id="903" xr3:uid="{8BAFFC10-ACCB-45A5-B02C-A7CF2557D648}" name="Column883"/>
    <tableColumn id="904" xr3:uid="{D8B9FFF6-2CF8-4415-AB9F-1E961C91B5FC}" name="Column884"/>
    <tableColumn id="905" xr3:uid="{2782681C-DED8-4334-B593-89E3903D03FD}" name="Column885"/>
    <tableColumn id="906" xr3:uid="{BB1A115B-8342-4364-B1F9-0D783FEA6DEB}" name="Column886"/>
    <tableColumn id="907" xr3:uid="{9ACBD89E-B5BF-4C22-BDAE-B080CE6D37CB}" name="Column887"/>
    <tableColumn id="908" xr3:uid="{197F6119-CBA0-4C1B-B93C-F341DCB7E1E6}" name="Column888"/>
    <tableColumn id="909" xr3:uid="{06FAD91B-9DCF-48CD-9CBB-147E34427222}" name="Column889"/>
    <tableColumn id="910" xr3:uid="{9E5D2C30-342E-49B7-9357-15972BE98A46}" name="Column890"/>
    <tableColumn id="911" xr3:uid="{87D222D9-B2D3-4CA0-A266-34FBB346EC28}" name="Column891"/>
    <tableColumn id="912" xr3:uid="{828AEF2A-AACA-493C-940C-EA6F7FA8706D}" name="Column892"/>
    <tableColumn id="913" xr3:uid="{3931961C-7696-4F8A-ADEE-B7AD9FF4C451}" name="Column893"/>
    <tableColumn id="914" xr3:uid="{57A2C62C-0999-463B-AB3A-778CF1C47EAA}" name="Column894"/>
    <tableColumn id="915" xr3:uid="{2D39A79E-64C2-4C95-BBDD-33C4B8218D90}" name="Column895"/>
    <tableColumn id="916" xr3:uid="{EF855B62-5F9B-412C-B6BB-BBBEA3A17F82}" name="Column896"/>
    <tableColumn id="917" xr3:uid="{618C5E95-2244-461C-9549-AA3EC3A98676}" name="Column897"/>
    <tableColumn id="918" xr3:uid="{4138EAE3-2DB0-4847-9F9D-250699400C32}" name="Column898"/>
    <tableColumn id="919" xr3:uid="{DF3C7EC9-F7A8-4155-BD86-1E7B2759C129}" name="Column899"/>
    <tableColumn id="920" xr3:uid="{794C983D-7049-4890-B549-7147E6FEC1D9}" name="Column900"/>
    <tableColumn id="921" xr3:uid="{C5589349-0E89-4E7C-AB42-4941665F51CA}" name="Column901"/>
    <tableColumn id="922" xr3:uid="{35AEB203-F074-4E51-9BC4-6B8CCC2D80A7}" name="Column902"/>
    <tableColumn id="923" xr3:uid="{C41D075D-C9A4-4775-A892-B3A83182A1D1}" name="Column903"/>
    <tableColumn id="924" xr3:uid="{542CD2CE-33CE-452D-84D4-EC53A747E918}" name="Column904"/>
    <tableColumn id="925" xr3:uid="{C12F7905-BBBC-4590-922A-9F4B41A09C70}" name="Column905"/>
    <tableColumn id="926" xr3:uid="{5096202B-9F5B-4F47-945C-F658876137F6}" name="Column906"/>
    <tableColumn id="927" xr3:uid="{154678D4-E043-43F9-B1F9-774E5420F33B}" name="Column907"/>
    <tableColumn id="928" xr3:uid="{CC9F498F-DC71-4001-9FF5-4464E19CA2B3}" name="Column908"/>
    <tableColumn id="929" xr3:uid="{97EE1B26-FF6B-42D7-93F5-ECE58486E4E2}" name="Column909"/>
    <tableColumn id="930" xr3:uid="{30DA3883-18AB-4A3A-A272-8A2902F5424A}" name="Column910"/>
    <tableColumn id="931" xr3:uid="{3C222F31-D75A-4016-A714-6878F9E829D9}" name="Column911"/>
    <tableColumn id="932" xr3:uid="{D5652E02-6E2F-4173-861F-4120DDB521AA}" name="Column912"/>
    <tableColumn id="933" xr3:uid="{78DE7DE3-C25F-4DF1-9EA4-258F060CD7E8}" name="Column913"/>
    <tableColumn id="934" xr3:uid="{BC44E528-BCD8-4BD1-BFA9-386ADA752279}" name="Column914"/>
    <tableColumn id="935" xr3:uid="{7FEA0ACD-A6DE-4F90-9B98-9D06593A9788}" name="Column915"/>
    <tableColumn id="936" xr3:uid="{067178CF-A934-48D9-8458-09A30D743424}" name="Column916"/>
    <tableColumn id="937" xr3:uid="{F26B2F8D-F7CE-48F4-9950-4B35E537B627}" name="Column917"/>
    <tableColumn id="938" xr3:uid="{544DADE7-AF2A-4CEF-87A6-1EF682E5986B}" name="Column918"/>
    <tableColumn id="939" xr3:uid="{059ACCC9-7FAA-4BCB-A0F6-013065B373E3}" name="Column919"/>
    <tableColumn id="940" xr3:uid="{9D6693C3-2225-45CC-BE83-5A9B58EE229C}" name="Column920"/>
    <tableColumn id="941" xr3:uid="{1E770D90-CE99-4825-A379-694081B2946C}" name="Column921"/>
    <tableColumn id="942" xr3:uid="{6D08A8C8-4011-4424-9AE5-4D10B9C570D1}" name="Column922"/>
    <tableColumn id="943" xr3:uid="{88FC5870-F487-44F4-BDB3-7E7CE695A22E}" name="Column923"/>
    <tableColumn id="944" xr3:uid="{B93DF203-B813-4385-9F77-6E80602BCD4D}" name="Column924"/>
    <tableColumn id="945" xr3:uid="{9883BCFB-8FE7-4660-AC34-A361416BE227}" name="Column925"/>
    <tableColumn id="946" xr3:uid="{1804B4A9-4BC3-4E22-AB43-816A17ED927C}" name="Column926"/>
    <tableColumn id="947" xr3:uid="{8C7868CA-7BA4-4D8D-9E74-E965486E35C4}" name="Column927"/>
    <tableColumn id="948" xr3:uid="{0508D7C9-A472-43A5-B14C-1E4938A64572}" name="Column928"/>
    <tableColumn id="949" xr3:uid="{9A6865EC-D15A-447C-90D4-8920789F9F19}" name="Column929"/>
    <tableColumn id="950" xr3:uid="{F518FACC-B4F1-405A-8DDE-0DCBDC0280C7}" name="Column930"/>
    <tableColumn id="951" xr3:uid="{8A94AC54-EDDE-4A6C-A6C9-854344920C1C}" name="Column931"/>
    <tableColumn id="952" xr3:uid="{C30EB385-DD70-47CB-A048-24D93F874763}" name="Column932"/>
    <tableColumn id="953" xr3:uid="{23A68BDA-30B2-4CD7-99D4-3BEE420E6DAC}" name="Column933"/>
    <tableColumn id="954" xr3:uid="{9AE49C20-9561-4ECF-BBB2-11F1A4620AB9}" name="Column934"/>
    <tableColumn id="955" xr3:uid="{863F4B61-315B-481C-B5A2-87146D06CF80}" name="Column935"/>
    <tableColumn id="956" xr3:uid="{8A18C8A7-9E74-42DD-86B4-EAC151DA39CA}" name="Column936"/>
    <tableColumn id="957" xr3:uid="{7B01B120-1105-4C19-8333-768EDB3BF603}" name="Column937"/>
    <tableColumn id="958" xr3:uid="{F5B616D8-5248-4126-82DA-4607EEF0AFCC}" name="Column938"/>
    <tableColumn id="959" xr3:uid="{D8C54196-C38A-44B8-9CFB-0237592D3FAB}" name="Column939"/>
    <tableColumn id="960" xr3:uid="{2B4AB8C6-2B85-4ECF-81D9-06C875498930}" name="Column940"/>
    <tableColumn id="961" xr3:uid="{929060FC-42E7-4141-A2C0-94495A06FF78}" name="Column941"/>
    <tableColumn id="962" xr3:uid="{6AA35A9E-B96A-491D-8EB2-0C9384438E4F}" name="Column942"/>
    <tableColumn id="963" xr3:uid="{0A964E34-6BDA-4CBC-950D-5563E119FABC}" name="Column943"/>
    <tableColumn id="964" xr3:uid="{77B4844B-17B4-43BB-8E03-DA36A23DBF41}" name="Column944"/>
    <tableColumn id="965" xr3:uid="{1B63F980-7C87-4C23-AF38-E29E762CFCBD}" name="Column945"/>
    <tableColumn id="966" xr3:uid="{37EC1A4C-8402-4E66-8C3F-21683E347DDD}" name="Column946"/>
    <tableColumn id="967" xr3:uid="{8ECA7D7B-548F-4F4F-A17B-FF5EB2365410}" name="Column947"/>
    <tableColumn id="968" xr3:uid="{A0814C53-D359-482D-AEA1-480EA5182E14}" name="Column948"/>
    <tableColumn id="969" xr3:uid="{88F97408-682F-4396-B7DE-DDDECBBFA246}" name="Column949"/>
    <tableColumn id="970" xr3:uid="{539DA558-A81D-4BDF-97F2-159AF464A6BD}" name="Column950"/>
    <tableColumn id="971" xr3:uid="{0D8BBE21-ACEC-4C88-8B8D-EC2624AA65AD}" name="Column951"/>
    <tableColumn id="972" xr3:uid="{B49F7035-EFE3-4A9C-941B-F9CBAA3E25EF}" name="Column952"/>
    <tableColumn id="973" xr3:uid="{AA770C5C-CD32-4019-B546-A9FD74DCE7B1}" name="Column953"/>
    <tableColumn id="974" xr3:uid="{9DB2FD8F-F7B3-4D79-8410-0BD9724F04B5}" name="Column954"/>
    <tableColumn id="975" xr3:uid="{54D7C9C1-CE8A-4CFF-B833-5B174344145E}" name="Column955"/>
    <tableColumn id="976" xr3:uid="{50AD3C19-6DE4-4466-A7D9-D81D23490546}" name="Column956"/>
    <tableColumn id="977" xr3:uid="{CA9F0228-915C-446A-A5D2-9965ACA34A73}" name="Column957"/>
    <tableColumn id="978" xr3:uid="{78ACA321-6C2A-4D8D-BA59-6DFFA1CBFAD8}" name="Column958"/>
    <tableColumn id="979" xr3:uid="{FFD96B14-F9A7-40B0-8A3D-581522174BE7}" name="Column959"/>
    <tableColumn id="980" xr3:uid="{AC3DFDED-22D5-49C2-8BD8-3C5BFDF079BE}" name="Column960"/>
    <tableColumn id="981" xr3:uid="{B95A023A-2BBF-4D7A-B899-1AEEBFABD523}" name="Column961"/>
    <tableColumn id="982" xr3:uid="{F88D04C8-7E3C-49C6-AC58-483229C5598D}" name="Column962"/>
    <tableColumn id="983" xr3:uid="{2A593C7C-EF1D-4CB2-A803-5E914B43682B}" name="Column963"/>
    <tableColumn id="984" xr3:uid="{9D9680E6-9DD4-4CB2-A78B-4A0B7710773C}" name="Column964"/>
    <tableColumn id="985" xr3:uid="{11A05EF3-29A3-4475-911C-E6BF8749E05F}" name="Column965"/>
    <tableColumn id="986" xr3:uid="{D93A156E-29B1-43C5-9ED4-B7C4CD1B59A6}" name="Column966"/>
    <tableColumn id="987" xr3:uid="{E4A3DF24-F963-478E-8D4D-328B5EB67AF0}" name="Column967"/>
    <tableColumn id="988" xr3:uid="{4B53DC9A-4214-40F9-80E9-D2F66179EC27}" name="Column968"/>
    <tableColumn id="989" xr3:uid="{A6EDC11E-BDAC-4768-AC39-00E571BE920D}" name="Column969"/>
    <tableColumn id="990" xr3:uid="{08DA6334-2CEF-45F3-B818-6A45B267CFAA}" name="Column970"/>
    <tableColumn id="991" xr3:uid="{3C85750C-10BB-4DAD-A4A5-4C80BCC6ACF1}" name="Column971"/>
    <tableColumn id="992" xr3:uid="{C0DDD1C4-C641-4463-A8E4-03B7DD6702EB}" name="Column972"/>
    <tableColumn id="993" xr3:uid="{B40463DB-0E98-444A-BFF2-66785171C1F3}" name="Column973"/>
    <tableColumn id="994" xr3:uid="{CD6FE1BB-A442-4C51-BECD-4B784CD1C6AA}" name="Column974"/>
    <tableColumn id="995" xr3:uid="{492361D9-0DEC-4C2F-B618-591005927FFC}" name="Column975"/>
    <tableColumn id="996" xr3:uid="{073566F2-679E-4B6B-860D-ECCB3674E5B9}" name="Column976"/>
    <tableColumn id="997" xr3:uid="{5BC3C280-9A9B-4BC4-9945-9A144F29DFAC}" name="Column977"/>
    <tableColumn id="998" xr3:uid="{3C982D07-50C9-49B4-AA96-87305D2F5263}" name="Column978"/>
    <tableColumn id="999" xr3:uid="{27637E5A-50C6-4907-9AFA-FAA4FA1D629C}" name="Column979"/>
    <tableColumn id="1000" xr3:uid="{A0CFFF48-441A-498F-9EC6-E74CA64D71BA}" name="Column980"/>
    <tableColumn id="1001" xr3:uid="{39A91EDF-95CD-450B-A1AD-CAB4E189059D}" name="Column981"/>
    <tableColumn id="1002" xr3:uid="{B1C9FE07-61D0-4DBB-9524-78E7F0110932}" name="Column982"/>
    <tableColumn id="1003" xr3:uid="{83ECE30E-D4BF-442F-BE84-929179FB657E}" name="Column983"/>
    <tableColumn id="1004" xr3:uid="{9AF271FA-1103-4E88-B829-C4B6254D59E9}" name="Column984"/>
    <tableColumn id="1005" xr3:uid="{7114F632-9872-4BDD-8106-DEA75946F3C8}" name="Column985"/>
    <tableColumn id="1006" xr3:uid="{0F88ACB3-645E-4C55-AA78-1D0EA73F4029}" name="Column986"/>
    <tableColumn id="1007" xr3:uid="{CF1CBE76-11BC-4802-AE20-837C2CA11B9A}" name="Column987"/>
    <tableColumn id="1008" xr3:uid="{FD89928C-A7CC-4280-A9A3-F85C3494120E}" name="Column988"/>
    <tableColumn id="1009" xr3:uid="{7361D20A-CC7E-46F5-9E61-C77ED5641262}" name="Column989"/>
    <tableColumn id="1010" xr3:uid="{D2AB4A20-6C43-420A-A983-F273A7D2C3C7}" name="Column990"/>
    <tableColumn id="1011" xr3:uid="{F7F09B59-1112-48D2-9BDB-25120AA65435}" name="Column991"/>
    <tableColumn id="1012" xr3:uid="{5114C0E5-0792-4F82-9507-0C63B4ECAB6C}" name="Column992"/>
    <tableColumn id="1013" xr3:uid="{C2B0E668-1E96-41A9-BF45-03B9C1CB41AD}" name="Column993"/>
    <tableColumn id="1014" xr3:uid="{1A325EA8-A4A8-448F-8997-D5B96638FC48}" name="Column994"/>
    <tableColumn id="1015" xr3:uid="{AB336981-4B35-4F7B-A0E8-4854B437D581}" name="Column995"/>
    <tableColumn id="1016" xr3:uid="{D804F358-947D-4A4E-9259-4E020E0E79C6}" name="Column996"/>
    <tableColumn id="1017" xr3:uid="{21399D11-5230-48B7-A1C4-A03063CE95B8}" name="Column997"/>
    <tableColumn id="1018" xr3:uid="{843FCA21-91F6-4937-8737-32A75505C862}" name="Column998"/>
    <tableColumn id="1019" xr3:uid="{36F0EB58-1DF5-4CB5-9308-18DFEB18BA35}" name="Column999"/>
    <tableColumn id="1020" xr3:uid="{D4B6C9AA-DD79-4E3E-B09F-592087E0DCA1}" name="Column1000"/>
    <tableColumn id="1021" xr3:uid="{C8510A92-E935-4905-BD96-63760ED77078}" name="Column1001"/>
    <tableColumn id="1022" xr3:uid="{F56724A5-25FF-484E-8602-4621434D6115}" name="Column1002"/>
    <tableColumn id="1023" xr3:uid="{6B11A624-D8E7-4ED0-8DE8-803906429B5A}" name="Column1003"/>
    <tableColumn id="1024" xr3:uid="{A2507954-833C-48BB-840D-C2DB6902BC7D}" name="Column1004"/>
    <tableColumn id="1025" xr3:uid="{D742F57E-EE3B-4987-8BFF-E4C19665F9B2}" name="Column1005"/>
    <tableColumn id="1026" xr3:uid="{619306DC-0232-41A4-B50B-370164FD25A3}" name="Column1006"/>
    <tableColumn id="1027" xr3:uid="{D9398623-9F9D-4F63-938D-B32A7669DF00}" name="Column1007"/>
    <tableColumn id="1028" xr3:uid="{82FC407A-37E1-4C03-AEA7-DCD914363400}" name="Column1008"/>
    <tableColumn id="1029" xr3:uid="{74F43414-B206-4549-ACEC-F3F8F3A5A2AD}" name="Column1009"/>
    <tableColumn id="1030" xr3:uid="{BD492F95-D249-4CF3-9F94-08319A561404}" name="Column1010"/>
    <tableColumn id="1031" xr3:uid="{68B578E7-F065-4A93-B59F-9D675C0CB9C3}" name="Column1011"/>
    <tableColumn id="1032" xr3:uid="{D5FA4BC5-0AE8-43FA-A48B-2BDA948656E6}" name="Column1012"/>
    <tableColumn id="1033" xr3:uid="{C804F324-25A0-41F8-B54C-A23DEEAAE4EB}" name="Column1013"/>
    <tableColumn id="1034" xr3:uid="{63987892-6010-403F-8D50-76D641B7C920}" name="Column1014"/>
    <tableColumn id="1035" xr3:uid="{1B3BF58B-31FF-46A6-AAEB-7AF6C8B82DCA}" name="Column1015"/>
    <tableColumn id="1036" xr3:uid="{AEEF79A9-95D1-4BEE-A4D9-E1FBA31BC7FC}" name="Column1016"/>
    <tableColumn id="1037" xr3:uid="{9D8795BD-F57C-455B-8C39-F8E083125B19}" name="Column1017"/>
    <tableColumn id="1038" xr3:uid="{EE717ED1-D586-4DDA-AD04-B5899E880F14}" name="Column1018"/>
    <tableColumn id="1039" xr3:uid="{42D12AF4-4D33-4D28-A8D7-8DB1A1C92164}" name="Column1019"/>
    <tableColumn id="1040" xr3:uid="{09710187-E45B-4E57-B0C3-A167FB908C14}" name="Column1020"/>
    <tableColumn id="1041" xr3:uid="{407C2FB3-4599-4F24-AAA4-F28F63174376}" name="Column1021"/>
    <tableColumn id="1042" xr3:uid="{A2F1F006-8609-4BBB-95F6-BD3F1297650E}" name="Column1022"/>
    <tableColumn id="1043" xr3:uid="{0BEFFC39-85DE-4121-A2AC-98DF757978AC}" name="Column1023"/>
    <tableColumn id="1044" xr3:uid="{9FA47910-A3ED-4A79-9B62-1999C8414DFD}" name="Column1024"/>
    <tableColumn id="1045" xr3:uid="{48C61283-B323-4334-BF2E-2A17E74A4B43}" name="Column1025"/>
    <tableColumn id="1046" xr3:uid="{AE1CCE96-57B4-4727-903C-42DCFC71087F}" name="Column1026"/>
    <tableColumn id="1047" xr3:uid="{EAD5919B-1086-42BC-A426-D453AD70F2D5}" name="Column1027"/>
    <tableColumn id="1048" xr3:uid="{C3780219-2C14-4F77-8FEE-5A14865161F7}" name="Column1028"/>
    <tableColumn id="1049" xr3:uid="{729475BA-6133-4D0D-A908-F5098B1E3772}" name="Column1029"/>
    <tableColumn id="1050" xr3:uid="{47F2C945-7DF6-44DF-8C46-036E4A3B158C}" name="Column1030"/>
    <tableColumn id="1051" xr3:uid="{188EEF96-A62A-4557-84C4-9D2A4D77995F}" name="Column1031"/>
    <tableColumn id="1052" xr3:uid="{94CBAA36-859F-4538-A4ED-A613F2344EC1}" name="Column1032"/>
    <tableColumn id="1053" xr3:uid="{6C6BED51-98EB-4916-9AA1-C2D821A53745}" name="Column1033"/>
    <tableColumn id="1054" xr3:uid="{35F0113B-A061-4DAA-A26A-6DC75AB7E98F}" name="Column1034"/>
    <tableColumn id="1055" xr3:uid="{16907E87-FE59-4EA3-8B3A-B9866052FFC5}" name="Column1035"/>
    <tableColumn id="1056" xr3:uid="{7A6946AB-E124-4BAF-A2AD-58BD3CAEB342}" name="Column1036"/>
    <tableColumn id="1057" xr3:uid="{F6717579-3507-4C0F-91F7-A60D602AEDA2}" name="Column1037"/>
    <tableColumn id="1058" xr3:uid="{81623065-339C-4A65-BD7D-8F80ECEF672E}" name="Column1038"/>
    <tableColumn id="1059" xr3:uid="{C8E747C0-709A-44DD-9B3B-8F15215E4EA7}" name="Column1039"/>
    <tableColumn id="1060" xr3:uid="{AED88C06-84D3-4A85-A87F-DD7E5F1806AA}" name="Column1040"/>
    <tableColumn id="1061" xr3:uid="{E6CA74D6-CC34-4086-A307-7E31605F42F5}" name="Column1041"/>
    <tableColumn id="1062" xr3:uid="{5BC91BA9-8404-44FB-939E-E953379449A7}" name="Column1042"/>
    <tableColumn id="1063" xr3:uid="{1CB7B522-D69B-4932-B7AF-A6084461176C}" name="Column1043"/>
    <tableColumn id="1064" xr3:uid="{DB1660E2-24BE-4E8F-90BD-2A6F77F0C022}" name="Column1044"/>
    <tableColumn id="1065" xr3:uid="{DC864CAB-01C4-48D8-95A3-3356E988ABB3}" name="Column1045"/>
    <tableColumn id="1066" xr3:uid="{CE913639-7ABA-4466-B051-3F9B30F846A8}" name="Column1046"/>
    <tableColumn id="1067" xr3:uid="{F6886BD6-FDB1-4ED2-9679-8DE10524EE94}" name="Column1047"/>
    <tableColumn id="1068" xr3:uid="{EA400447-A53E-476E-83C1-885A33CC41B9}" name="Column1048"/>
    <tableColumn id="1069" xr3:uid="{0BA58531-FEAE-443A-8B59-8A1A209EB391}" name="Column1049"/>
    <tableColumn id="1070" xr3:uid="{9C5B4D81-1120-4C5D-AB02-971EEFFA7DF5}" name="Column1050"/>
    <tableColumn id="1071" xr3:uid="{D8765D2F-071F-4080-A561-E956F0F5FD70}" name="Column1051"/>
    <tableColumn id="1072" xr3:uid="{5C0DCD75-469D-4CD0-AC79-2523789E953D}" name="Column1052"/>
    <tableColumn id="1073" xr3:uid="{DE63967E-4364-435E-95E2-8C2F1C0F2F1A}" name="Column1053"/>
    <tableColumn id="1074" xr3:uid="{D0A6D1A0-A132-4DFE-926F-A4F9D5D8972E}" name="Column1054"/>
    <tableColumn id="1075" xr3:uid="{A2B0BC60-4851-4543-981C-95D8F9F1C8C1}" name="Column1055"/>
    <tableColumn id="1076" xr3:uid="{8810913B-C3F4-42D1-87E3-AD59FC83680D}" name="Column1056"/>
    <tableColumn id="1077" xr3:uid="{8CBC08B3-EB8B-4441-B383-37FA2CA91C63}" name="Column1057"/>
    <tableColumn id="1078" xr3:uid="{E4B95B5C-19B2-4470-889E-A7EB1F4D3E2B}" name="Column1058"/>
    <tableColumn id="1079" xr3:uid="{1BFAA33A-8F36-4D07-87DA-D4B48F045D57}" name="Column1059"/>
    <tableColumn id="1080" xr3:uid="{08765CA4-4548-4464-BD7E-5BC8CB911AF1}" name="Column1060"/>
    <tableColumn id="1081" xr3:uid="{9C03DFC8-AC0D-433E-9BF6-0A7EA76F2F2E}" name="Column1061"/>
    <tableColumn id="1082" xr3:uid="{64DDC094-948D-464F-B829-BFEF1D19627F}" name="Column1062"/>
    <tableColumn id="1083" xr3:uid="{FBABDA27-2FD7-499D-B481-23F826C83AB2}" name="Column1063"/>
    <tableColumn id="1084" xr3:uid="{D6DA3397-0E98-4C4B-AB6A-66D6154F26B1}" name="Column1064"/>
    <tableColumn id="1085" xr3:uid="{730F42DE-667F-4030-AF73-2295C6AE9956}" name="Column1065"/>
    <tableColumn id="1086" xr3:uid="{8939D89A-D9C5-41B3-8861-E27271B2DFEB}" name="Column1066"/>
    <tableColumn id="1087" xr3:uid="{B12DA7A7-7946-4980-80B2-3BAC4CEFB954}" name="Column1067"/>
    <tableColumn id="1088" xr3:uid="{097527BE-4F32-40DE-8603-3399987F78BC}" name="Column1068"/>
    <tableColumn id="1089" xr3:uid="{F47A32D3-9E31-4BAC-883B-621B48E5F501}" name="Column1069"/>
    <tableColumn id="1090" xr3:uid="{B3B8548B-8DD5-4789-910C-95FFA08DCE6E}" name="Column1070"/>
    <tableColumn id="1091" xr3:uid="{0DF0579A-08CF-4076-83BE-7286D54FB9C3}" name="Column1071"/>
    <tableColumn id="1092" xr3:uid="{757C8170-F329-4367-90C0-800C7CB591CA}" name="Column1072"/>
    <tableColumn id="1093" xr3:uid="{D63A838D-1CCF-4F3F-920F-78C26BDD1D25}" name="Column1073"/>
    <tableColumn id="1094" xr3:uid="{F20DD000-A937-4F81-B410-435B43E148DA}" name="Column1074"/>
    <tableColumn id="1095" xr3:uid="{293F21B1-DA3F-4920-8F29-01F23CD1CEA8}" name="Column1075"/>
    <tableColumn id="1096" xr3:uid="{506402C3-5DC2-408E-BB16-92DDF8ECBD9E}" name="Column1076"/>
    <tableColumn id="1097" xr3:uid="{9D93906E-BCF6-4B65-886D-45706AA16B89}" name="Column1077"/>
    <tableColumn id="1098" xr3:uid="{33E4DA39-B982-40D2-BCBA-398A61B551A7}" name="Column1078"/>
    <tableColumn id="1099" xr3:uid="{164AA03B-0D60-42E2-BC7E-8F8E20F89AFB}" name="Column1079"/>
    <tableColumn id="1100" xr3:uid="{B1461F39-EE8F-4C80-995E-0F12C406155B}" name="Column1080"/>
    <tableColumn id="1101" xr3:uid="{D4DD614F-E542-44BD-BA80-29DBCE8B12EA}" name="Column1081"/>
    <tableColumn id="1102" xr3:uid="{C7BDD9FC-5C3A-4288-8BC7-F4A8EB40718A}" name="Column1082"/>
    <tableColumn id="1103" xr3:uid="{EE14550E-6F4C-4DF9-A2ED-2E9223AA31EC}" name="Column1083"/>
    <tableColumn id="1104" xr3:uid="{2A401015-B474-40B4-A393-2AB489EE2B01}" name="Column1084"/>
    <tableColumn id="1105" xr3:uid="{A76712B8-9D21-4C03-B338-51EABA219FAD}" name="Column1085"/>
    <tableColumn id="1106" xr3:uid="{DA05FCAB-CB1D-4087-B90E-72AD304E1DB7}" name="Column1086"/>
    <tableColumn id="1107" xr3:uid="{A502C600-BD77-4984-AE19-9DB9D092A8AC}" name="Column1087"/>
    <tableColumn id="1108" xr3:uid="{2BF1DF31-C25F-428C-8599-EF7ED2C89757}" name="Column1088"/>
    <tableColumn id="1109" xr3:uid="{0F0B4A11-2EF7-43DC-AC38-3E79B15909F2}" name="Column1089"/>
    <tableColumn id="1110" xr3:uid="{D85B03A7-2AA1-4C34-9959-095AFFB6FDC0}" name="Column1090"/>
    <tableColumn id="1111" xr3:uid="{95B204CB-0EFC-4E6C-9E39-28A06AE60F71}" name="Column1091"/>
    <tableColumn id="1112" xr3:uid="{C8EA6D50-7E1D-431A-866D-1A28F3CD11C0}" name="Column1092"/>
    <tableColumn id="1113" xr3:uid="{F8ECD121-5E17-4B1E-967D-1B599C335906}" name="Column1093"/>
    <tableColumn id="1114" xr3:uid="{DD6B402E-97FB-4749-8B1A-B1305DF9BC17}" name="Column1094"/>
    <tableColumn id="1115" xr3:uid="{FA740EB4-D93A-423F-9316-4C3C44223891}" name="Column1095"/>
    <tableColumn id="1116" xr3:uid="{8815BD43-4E10-4530-804C-6C25C5585FE4}" name="Column1096"/>
    <tableColumn id="1117" xr3:uid="{70F9EAD2-45F3-4223-BF4E-8270F7F3ECD6}" name="Column1097"/>
    <tableColumn id="1118" xr3:uid="{1A29A425-D42D-4E33-84B1-A4F321D295D2}" name="Column1098"/>
    <tableColumn id="1119" xr3:uid="{2CA546A0-E199-4F15-96C9-C43C041E29C4}" name="Column1099"/>
    <tableColumn id="1120" xr3:uid="{EC7DB974-107D-4E09-AED2-4566BF5389B2}" name="Column1100"/>
    <tableColumn id="1121" xr3:uid="{5376EE6B-482E-4DEC-AF52-54C4C7671502}" name="Column1101"/>
    <tableColumn id="1122" xr3:uid="{9B114B57-1E49-47B0-88D4-8992F4EEDA2D}" name="Column1102"/>
    <tableColumn id="1123" xr3:uid="{61561A7C-BF03-4F09-96B5-E5A4C17C01B5}" name="Column1103"/>
    <tableColumn id="1124" xr3:uid="{ADD45657-9B33-4B86-BB5A-28ECD454269C}" name="Column1104"/>
    <tableColumn id="1125" xr3:uid="{0DF7FDF6-0023-48C0-8693-705A6C39C04E}" name="Column1105"/>
    <tableColumn id="1126" xr3:uid="{E5039B45-77D4-4204-A6C4-69E28D2C937B}" name="Column1106"/>
    <tableColumn id="1127" xr3:uid="{5359607D-97E8-459C-B800-2D3B7CCBF825}" name="Column1107"/>
    <tableColumn id="1128" xr3:uid="{05AC9639-49C4-48FA-A8C7-264B971177C2}" name="Column1108"/>
    <tableColumn id="1129" xr3:uid="{B6059117-5EC6-497D-9559-7EEE049AB863}" name="Column1109"/>
    <tableColumn id="1130" xr3:uid="{CB3F0B66-E669-4624-A88B-4D58446A0F7F}" name="Column1110"/>
    <tableColumn id="1131" xr3:uid="{0D96EAF8-9C7C-482F-9177-D49B409327A8}" name="Column1111"/>
    <tableColumn id="1132" xr3:uid="{FB9206D5-A052-4AB4-8BA4-1D3DA2CD69FF}" name="Column1112"/>
    <tableColumn id="1133" xr3:uid="{E75371EC-64B8-49D8-A272-3B6BFC58A9D9}" name="Column1113"/>
    <tableColumn id="1134" xr3:uid="{69C543AF-4EE7-4316-9E3C-B83644BB9FA7}" name="Column1114"/>
    <tableColumn id="1135" xr3:uid="{ADCDBA36-E242-4C16-9FFB-09F6E00B2BB8}" name="Column1115"/>
    <tableColumn id="1136" xr3:uid="{B2219468-218C-4A79-A95C-9F4D582F738A}" name="Column1116"/>
    <tableColumn id="1137" xr3:uid="{D8DD8F57-B7B7-4D57-BD46-CF08BEF5F731}" name="Column1117"/>
    <tableColumn id="1138" xr3:uid="{CD9AFDA4-CBB6-48CD-846C-9358D4D80207}" name="Column1118"/>
    <tableColumn id="1139" xr3:uid="{A12B7F4C-22CA-4D0A-89EE-F0278791942C}" name="Column1119"/>
    <tableColumn id="1140" xr3:uid="{AE3736FA-5074-498B-A782-3B94E96F27E9}" name="Column1120"/>
    <tableColumn id="1141" xr3:uid="{4C542723-F668-45E9-86BA-D9DD14763BB9}" name="Column1121"/>
    <tableColumn id="1142" xr3:uid="{1AD18084-E4FF-47B9-925C-583D47E2AEDE}" name="Column1122"/>
    <tableColumn id="1143" xr3:uid="{3A22CE76-4891-43E2-AE6A-BC51E9DD912F}" name="Column1123"/>
    <tableColumn id="1144" xr3:uid="{B04BBD9A-D960-4774-991F-9E36969425DE}" name="Column1124"/>
    <tableColumn id="1145" xr3:uid="{0B41FFC2-057C-4BF9-80BE-CA8F9F448EDE}" name="Column1125"/>
    <tableColumn id="1146" xr3:uid="{4BD43C58-08EC-460F-8F9F-FCDF617812D0}" name="Column1126"/>
    <tableColumn id="1147" xr3:uid="{ED3E594D-C42D-4FC2-89F1-22346619770F}" name="Column1127"/>
    <tableColumn id="1148" xr3:uid="{4CC5FFFB-BACD-47AF-B0FA-8B90EEE8DABF}" name="Column1128"/>
    <tableColumn id="1149" xr3:uid="{3B115A68-A740-48BA-B84F-E33751D55DE6}" name="Column1129"/>
    <tableColumn id="1150" xr3:uid="{F5FB8DCC-32DB-4703-B5B5-8AA859F48E07}" name="Column1130"/>
    <tableColumn id="1151" xr3:uid="{D989535D-D93E-4F45-AC13-599E908308FE}" name="Column1131"/>
    <tableColumn id="1152" xr3:uid="{3DB276F1-DF26-4221-8DC6-7FDE0B94D23F}" name="Column1132"/>
    <tableColumn id="1153" xr3:uid="{01AF19FA-1B1F-4515-B00B-DDAD2951FCAE}" name="Column1133"/>
    <tableColumn id="1154" xr3:uid="{5A06E4DB-3331-4A41-BA32-2F5960780D31}" name="Column1134"/>
    <tableColumn id="1155" xr3:uid="{15879EF2-BC70-4A77-A78B-F4A42C33B32C}" name="Column1135"/>
    <tableColumn id="1156" xr3:uid="{101AC1B9-CD54-4BC7-9853-67BEA2FACEBD}" name="Column1136"/>
    <tableColumn id="1157" xr3:uid="{33BE4EE1-B7B4-46F6-948E-4DC5BBAABFC6}" name="Column1137"/>
    <tableColumn id="1158" xr3:uid="{E758AE94-2C6F-44A1-B713-21CB4DCDB587}" name="Column1138"/>
    <tableColumn id="1159" xr3:uid="{45527FB8-2764-41CE-AF0C-F2BC82DF5F1C}" name="Column1139"/>
    <tableColumn id="1160" xr3:uid="{3EC4775F-B133-4108-8CC9-5EB9B10D9BFC}" name="Column1140"/>
    <tableColumn id="1161" xr3:uid="{24907D6E-82E2-479C-854F-5D1A32C3491A}" name="Column1141"/>
    <tableColumn id="1162" xr3:uid="{5213D796-D12B-446D-879F-634D5C07461F}" name="Column1142"/>
    <tableColumn id="1163" xr3:uid="{7B657F27-815E-482E-9EAC-2D6EFC4911DC}" name="Column1143"/>
    <tableColumn id="1164" xr3:uid="{059A7247-502C-4EAE-A14E-B90E0B808E13}" name="Column1144"/>
    <tableColumn id="1165" xr3:uid="{4A0F3C54-D549-41A4-B84F-CF335523CB43}" name="Column1145"/>
    <tableColumn id="1166" xr3:uid="{6A2B5F25-7968-49CC-958D-51C1954246E7}" name="Column1146"/>
    <tableColumn id="1167" xr3:uid="{71A88F23-9F70-4788-AB06-2F2A37B8E708}" name="Column1147"/>
    <tableColumn id="1168" xr3:uid="{4A8F3887-B388-4E7D-9B85-7062B6380EAB}" name="Column1148"/>
    <tableColumn id="1169" xr3:uid="{7695CD32-53D1-4928-BBA4-94BBD6B4E07C}" name="Column1149"/>
    <tableColumn id="1170" xr3:uid="{8EC6394A-642B-4BDF-80EA-3208C1224013}" name="Column1150"/>
    <tableColumn id="1171" xr3:uid="{DE8FC40B-4339-411E-B2A8-71E3775E0A1E}" name="Column1151"/>
    <tableColumn id="1172" xr3:uid="{88A8ACBE-018B-4495-A07F-37432ECEF1A3}" name="Column1152"/>
    <tableColumn id="1173" xr3:uid="{09910271-DB72-44C1-B011-242D292950D6}" name="Column1153"/>
    <tableColumn id="1174" xr3:uid="{BD674AD0-BC11-4284-8EDA-FDB5111E1658}" name="Column1154"/>
    <tableColumn id="1175" xr3:uid="{63FE8543-A5AF-4E99-B639-7BA22EC3E62F}" name="Column1155"/>
    <tableColumn id="1176" xr3:uid="{91163BA4-4AFD-44ED-A721-5FFAF86ACE8C}" name="Column1156"/>
    <tableColumn id="1177" xr3:uid="{6216D2A3-B617-4FFD-9162-3653A132CE0E}" name="Column1157"/>
    <tableColumn id="1178" xr3:uid="{310BC9CD-4E39-4495-B0DC-25A48A590278}" name="Column1158"/>
    <tableColumn id="1179" xr3:uid="{20878919-97DE-49FE-AAD8-52AA60E3BE8F}" name="Column1159"/>
    <tableColumn id="1180" xr3:uid="{FE8FE150-AD52-4E7F-8EB1-84D78FF29DFE}" name="Column1160"/>
    <tableColumn id="1181" xr3:uid="{DA57B887-78C0-4F8B-B2B7-75BFD6DE2C0F}" name="Column1161"/>
    <tableColumn id="1182" xr3:uid="{8A618756-B6B2-4D55-9323-F06423075C3D}" name="Column1162"/>
    <tableColumn id="1183" xr3:uid="{04952558-1AE5-4426-9829-403121EBE6BA}" name="Column1163"/>
    <tableColumn id="1184" xr3:uid="{04433361-7730-4716-9B9C-85645C08C48E}" name="Column1164"/>
    <tableColumn id="1185" xr3:uid="{D9822C5F-3A26-4158-BC23-70048F0B787A}" name="Column1165"/>
    <tableColumn id="1186" xr3:uid="{B3FCF354-E109-40D0-A13D-A36D9B098B60}" name="Column1166"/>
    <tableColumn id="1187" xr3:uid="{39AB2E90-0585-45C1-9A92-67AA548AE3F8}" name="Column1167"/>
    <tableColumn id="1188" xr3:uid="{BC092D2E-1C67-40DC-9478-45C42B35D1DA}" name="Column1168"/>
    <tableColumn id="1189" xr3:uid="{C6BEDB4C-1747-4783-8345-449DB6371440}" name="Column1169"/>
    <tableColumn id="1190" xr3:uid="{97ED76BD-73B6-421F-8549-09C3013B0C72}" name="Column1170"/>
    <tableColumn id="1191" xr3:uid="{7D68DE03-9551-4416-85B1-81F2F0C3EF74}" name="Column1171"/>
    <tableColumn id="1192" xr3:uid="{49C16666-6095-488B-88BF-B5DBE65A4307}" name="Column1172"/>
    <tableColumn id="1193" xr3:uid="{37DDB848-C249-468E-8047-A73E7EDDF1C9}" name="Column1173"/>
    <tableColumn id="1194" xr3:uid="{9A508970-EE17-4D08-B551-B828C678B480}" name="Column1174"/>
    <tableColumn id="1195" xr3:uid="{899D9168-BB64-443E-8E8F-806A15DFC900}" name="Column1175"/>
    <tableColumn id="1196" xr3:uid="{DDA418AE-3BAE-4B23-A364-1899F7419F71}" name="Column1176"/>
    <tableColumn id="1197" xr3:uid="{636C810E-894E-42C7-AE41-C86B1591328F}" name="Column1177"/>
    <tableColumn id="1198" xr3:uid="{125DF7D0-0E76-4735-B489-DF8694F053E6}" name="Column1178"/>
    <tableColumn id="1199" xr3:uid="{E20F5A02-1AA4-443E-A968-A4FA42B64610}" name="Column1179"/>
    <tableColumn id="1200" xr3:uid="{398E4DFE-6CA1-48C1-9E2E-EAB41DCF9CE2}" name="Column1180"/>
    <tableColumn id="1201" xr3:uid="{BF28EBB9-0DA0-4C5F-817A-48E7EA99BBD0}" name="Column1181"/>
    <tableColumn id="1202" xr3:uid="{F2B33DCB-FBD4-4E3A-9E1D-9574A424CF4B}" name="Column1182"/>
    <tableColumn id="1203" xr3:uid="{E4AD0D92-4D0B-4654-A629-158142B1EA29}" name="Column1183"/>
    <tableColumn id="1204" xr3:uid="{44CDFDF7-8A45-4B86-A3AB-E55867603974}" name="Column1184"/>
    <tableColumn id="1205" xr3:uid="{4EEC09AE-F551-4369-ADC6-8A1ED4E4FD48}" name="Column1185"/>
    <tableColumn id="1206" xr3:uid="{5D6B13B2-FEC7-4C38-A387-FB29212C32B3}" name="Column1186"/>
    <tableColumn id="1207" xr3:uid="{E249BC5F-C10E-4B85-8540-8AA89CE4C5F3}" name="Column1187"/>
    <tableColumn id="1208" xr3:uid="{141B8880-177F-4C00-84A6-3AA9CE4D8C29}" name="Column1188"/>
    <tableColumn id="1209" xr3:uid="{55C4F174-9F1C-454A-BC15-B7C6779492FB}" name="Column1189"/>
    <tableColumn id="1210" xr3:uid="{CA3C88EC-F239-41DB-86E1-BE96FB65FC6B}" name="Column1190"/>
    <tableColumn id="1211" xr3:uid="{6E6DCFAB-8839-432B-B253-422697CB751F}" name="Column1191"/>
    <tableColumn id="1212" xr3:uid="{70B67C7D-5E3D-4636-A577-A53068169ECF}" name="Column1192"/>
    <tableColumn id="1213" xr3:uid="{CB4FA25A-DD79-4C89-A174-0D7919EE329F}" name="Column1193"/>
    <tableColumn id="1214" xr3:uid="{2DB3557F-E4A3-4B18-B380-D844AC7C0A7F}" name="Column1194"/>
    <tableColumn id="1215" xr3:uid="{3B12F3A5-7422-457F-BBEC-BB24A140A79B}" name="Column1195"/>
    <tableColumn id="1216" xr3:uid="{364BAE70-F1B4-4F20-9358-EEC8D794FA1E}" name="Column1196"/>
    <tableColumn id="1217" xr3:uid="{02C3E048-DFB7-4D97-98DB-88CBD4CEAD18}" name="Column1197"/>
    <tableColumn id="1218" xr3:uid="{AB15744F-BE83-47E4-9BFE-A4A576D91C66}" name="Column1198"/>
    <tableColumn id="1219" xr3:uid="{FA42C0B3-E56C-4A77-B0EC-3C267E1790A9}" name="Column1199"/>
    <tableColumn id="1220" xr3:uid="{326DA79F-B488-41FC-B87D-5490A3C252B4}" name="Column1200"/>
    <tableColumn id="1221" xr3:uid="{35D91F05-9A42-45AD-B402-9FC2F294DB3B}" name="Column1201"/>
    <tableColumn id="1222" xr3:uid="{7DBC990E-0361-4125-BFE6-B971BC591B40}" name="Column1202"/>
    <tableColumn id="1223" xr3:uid="{9833AD7F-72BD-4B38-8AB3-45049A517293}" name="Column1203"/>
    <tableColumn id="1224" xr3:uid="{E69FA1DD-5147-409F-BF16-D66BBC74AAFF}" name="Column1204"/>
    <tableColumn id="1225" xr3:uid="{76075AD2-C040-4B42-9D96-55C614D139C6}" name="Column1205"/>
    <tableColumn id="1226" xr3:uid="{730EC25A-DBC9-4C77-973F-A7336B1D8D16}" name="Column1206"/>
    <tableColumn id="1227" xr3:uid="{873696E2-B4AE-427D-BD9D-4FF52905991F}" name="Column1207"/>
    <tableColumn id="1228" xr3:uid="{1EBCEB96-9256-4AA3-8C59-75711623C1E8}" name="Column1208"/>
    <tableColumn id="1229" xr3:uid="{E475E77B-9663-4CA6-849B-0335D4C284C3}" name="Column1209"/>
    <tableColumn id="1230" xr3:uid="{B4B0C7E6-C52E-4FC3-B93D-E3B9680C5965}" name="Column1210"/>
    <tableColumn id="1231" xr3:uid="{C31A6149-EB1C-4393-BCE5-6F2C595B624E}" name="Column1211"/>
    <tableColumn id="1232" xr3:uid="{C94DAE07-5486-4ADC-B478-4B3438A5A84E}" name="Column1212"/>
    <tableColumn id="1233" xr3:uid="{6FF28CFF-B40F-496D-BCE2-DA343ECB1B24}" name="Column1213"/>
    <tableColumn id="1234" xr3:uid="{BFB6507E-868A-48AD-8FCA-D34B1B971009}" name="Column1214"/>
    <tableColumn id="1235" xr3:uid="{BEAB5A6E-4A78-40D1-B0F2-ADB4702C7AEF}" name="Column1215"/>
    <tableColumn id="1236" xr3:uid="{13AF5A86-6A1D-45B9-80B1-ECC64E56E18F}" name="Column1216"/>
    <tableColumn id="1237" xr3:uid="{9F18D8F4-9C2D-4A47-A4A6-8925E45E0C99}" name="Column1217"/>
    <tableColumn id="1238" xr3:uid="{03437C33-9A60-435C-A8B5-DE7E9F5E6FFD}" name="Column1218"/>
    <tableColumn id="1239" xr3:uid="{06C0DD79-3302-40B5-8082-CB7AEE98CB22}" name="Column1219"/>
    <tableColumn id="1240" xr3:uid="{23AB18F2-1FEF-4DA4-8561-26A49C9598D5}" name="Column1220"/>
    <tableColumn id="1241" xr3:uid="{CBC226F5-C1F8-4E79-9C92-34E6792CC469}" name="Column1221"/>
    <tableColumn id="1242" xr3:uid="{8C6A96C0-CE2D-4BF5-8867-1094003A5250}" name="Column1222"/>
    <tableColumn id="1243" xr3:uid="{1F175006-E87C-4528-89B9-6C2EBC0B604F}" name="Column1223"/>
    <tableColumn id="1244" xr3:uid="{62B6D856-E4B4-4E5A-BBDD-81660DCBB7BD}" name="Column1224"/>
    <tableColumn id="1245" xr3:uid="{03F7096C-3C83-4406-B7EE-009596526BDF}" name="Column1225"/>
    <tableColumn id="1246" xr3:uid="{DCD00374-A44A-4358-B243-F08BE4DB9ABF}" name="Column1226"/>
    <tableColumn id="1247" xr3:uid="{4C8C70C8-D572-4F8E-81FF-EBD4A985EF1E}" name="Column1227"/>
    <tableColumn id="1248" xr3:uid="{087DD5C8-07F1-41AD-B07C-C532C075FBC2}" name="Column1228"/>
    <tableColumn id="1249" xr3:uid="{CB8F8DFE-F6A3-4BBF-BCA2-7AD0812DC3EA}" name="Column1229"/>
    <tableColumn id="1250" xr3:uid="{E08A2F87-693E-497A-A8F4-6000304DB976}" name="Column1230"/>
    <tableColumn id="1251" xr3:uid="{3F9EB510-D003-46B8-8506-3E805471312F}" name="Column1231"/>
    <tableColumn id="1252" xr3:uid="{CEFEC12D-6D1A-4867-9B50-17CE50889A5A}" name="Column1232"/>
    <tableColumn id="1253" xr3:uid="{1F709F65-5DFD-40FD-B924-90A852690BA9}" name="Column1233"/>
    <tableColumn id="1254" xr3:uid="{A3428291-54BA-4AF4-86F5-D67CAD06CD54}" name="Column1234"/>
    <tableColumn id="1255" xr3:uid="{8D9183EF-47B5-49C6-9F1D-D13CCF0216E1}" name="Column1235"/>
    <tableColumn id="1256" xr3:uid="{49380DE8-505E-41BB-96F5-D43E0BC32987}" name="Column1236"/>
    <tableColumn id="1257" xr3:uid="{91655316-DC17-496D-9CB6-1F0E6249F459}" name="Column1237"/>
    <tableColumn id="1258" xr3:uid="{9304EE75-0243-4809-844B-8EC80BB66FE8}" name="Column1238"/>
    <tableColumn id="1259" xr3:uid="{ADE8E28B-281E-459E-AE07-B5E7F6F85166}" name="Column1239"/>
    <tableColumn id="1260" xr3:uid="{2D597686-3E83-4AAB-AC93-6505E5C7FB5F}" name="Column1240"/>
    <tableColumn id="1261" xr3:uid="{BFE96597-C4DA-443F-8A8C-5ED2CC2302D4}" name="Column1241"/>
    <tableColumn id="1262" xr3:uid="{FB0727EA-2565-40C8-8DB1-F8A3B8F1B74E}" name="Column1242"/>
    <tableColumn id="1263" xr3:uid="{C32A0163-E31C-4A61-863D-03C88EF6868F}" name="Column1243"/>
    <tableColumn id="1264" xr3:uid="{C1407655-62E2-4066-94B9-767B8F6AEA71}" name="Column1244"/>
    <tableColumn id="1265" xr3:uid="{EF3C319E-212A-4CC2-8B31-054724ED3BEA}" name="Column1245"/>
    <tableColumn id="1266" xr3:uid="{AFCA66E9-56CA-423C-8437-E948C100A567}" name="Column1246"/>
    <tableColumn id="1267" xr3:uid="{74341134-2398-4FCE-85CF-329EFD9DBD8E}" name="Column1247"/>
    <tableColumn id="1268" xr3:uid="{DAED481A-6681-487C-A20E-D31456B7BC9E}" name="Column1248"/>
    <tableColumn id="1269" xr3:uid="{AFB8E0D8-D51E-47DC-9B86-FD5C9407D885}" name="Column1249"/>
    <tableColumn id="1270" xr3:uid="{37D3C3ED-A46B-4FC3-9109-C8B0A4FAA665}" name="Column1250"/>
    <tableColumn id="1271" xr3:uid="{031E9F51-B58B-4D07-82B7-BC25CDF35370}" name="Column1251"/>
    <tableColumn id="1272" xr3:uid="{52302799-EFD9-4283-A0C6-9A6530817DFC}" name="Column1252"/>
    <tableColumn id="1273" xr3:uid="{BCB64562-6F35-4196-9A47-599884655333}" name="Column1253"/>
    <tableColumn id="1274" xr3:uid="{F593CCA8-CC8D-4EFD-83B6-97DBD89E07F8}" name="Column1254"/>
    <tableColumn id="1275" xr3:uid="{766CDCDB-6B88-4BEF-84A3-9D8F855EDBF6}" name="Column1255"/>
    <tableColumn id="1276" xr3:uid="{D19BD0E0-6BDC-4C3D-BB45-D55B8A3D38C7}" name="Column1256"/>
    <tableColumn id="1277" xr3:uid="{4D5688CE-6959-4184-84C0-BE54E7467D38}" name="Column1257"/>
    <tableColumn id="1278" xr3:uid="{4FF8680F-F70E-46BA-BF0C-DD92D2ED403C}" name="Column1258"/>
    <tableColumn id="1279" xr3:uid="{25BA4A2B-FEBA-40C2-9CF2-9D416B62796A}" name="Column1259"/>
    <tableColumn id="1280" xr3:uid="{24DA251D-B49E-497A-B873-2ACDA8D4AA87}" name="Column1260"/>
    <tableColumn id="1281" xr3:uid="{D3A4770C-55DF-4DB2-AA38-9050BE1B12BD}" name="Column1261"/>
    <tableColumn id="1282" xr3:uid="{71CB5F42-EE7C-487D-B604-848FDB6BD5DA}" name="Column1262"/>
    <tableColumn id="1283" xr3:uid="{CA928151-8DF5-4A13-9AFB-E5F373144AE5}" name="Column1263"/>
    <tableColumn id="1284" xr3:uid="{0883F5D6-EE51-4575-9A15-2533CC7D092B}" name="Column1264"/>
    <tableColumn id="1285" xr3:uid="{8C7115F3-6767-4AE8-B85F-920F761BBF1E}" name="Column1265"/>
    <tableColumn id="1286" xr3:uid="{E8244C90-7886-4A55-82F4-DE52DEB0A519}" name="Column1266"/>
    <tableColumn id="1287" xr3:uid="{D93253CD-EF08-485F-B763-40021C0A0920}" name="Column1267"/>
    <tableColumn id="1288" xr3:uid="{592143D2-367F-4570-80FE-7DF950AF1F55}" name="Column1268"/>
    <tableColumn id="1289" xr3:uid="{AB4C6B4C-59AE-4A50-ADFF-F99F8BD9B6D3}" name="Column1269"/>
    <tableColumn id="1290" xr3:uid="{D8FDA7FF-DF57-494F-97E1-869D9607E2F3}" name="Column1270"/>
    <tableColumn id="1291" xr3:uid="{33ABCD48-61AF-4C2C-8652-D2AF1F7C6806}" name="Column1271"/>
    <tableColumn id="1292" xr3:uid="{75D31F3D-250C-470B-827C-FCDFC39D9E82}" name="Column1272"/>
    <tableColumn id="1293" xr3:uid="{CB5C5208-8BE1-4EBB-9D6E-255CD0EE5AFB}" name="Column1273"/>
    <tableColumn id="1294" xr3:uid="{DDF59F10-262F-423B-B9B1-EBBE899A1DA8}" name="Column1274"/>
    <tableColumn id="1295" xr3:uid="{3E5B8F68-F1EB-4C0B-B0A6-01ADA2983A78}" name="Column1275"/>
    <tableColumn id="1296" xr3:uid="{1A003D56-41F4-4A51-B9B2-1FE608D26F29}" name="Column1276"/>
    <tableColumn id="1297" xr3:uid="{94AA2BE7-6221-43C4-B16C-74B6762AE999}" name="Column1277"/>
    <tableColumn id="1298" xr3:uid="{E34BB4A7-6393-478B-92A5-74CCAFE2FA8F}" name="Column1278"/>
    <tableColumn id="1299" xr3:uid="{D30B220C-5CAA-4DD6-9DD8-2AF50DD0D648}" name="Column1279"/>
    <tableColumn id="1300" xr3:uid="{E348B3AB-566D-4462-81DE-5EE674ADE540}" name="Column1280"/>
    <tableColumn id="1301" xr3:uid="{AE743E41-0769-4B2A-8195-1CBE1742085C}" name="Column1281"/>
    <tableColumn id="1302" xr3:uid="{B46CA254-0B0A-4FF3-87CF-A49EE79B208B}" name="Column1282"/>
    <tableColumn id="1303" xr3:uid="{8D8BBB5B-7040-48E8-BDE3-1616E9207116}" name="Column1283"/>
    <tableColumn id="1304" xr3:uid="{FCAB1E9B-51B8-4585-8776-A94DAFE08E61}" name="Column1284"/>
    <tableColumn id="1305" xr3:uid="{6ACE3019-7A4D-4BF8-912E-4DB39690627E}" name="Column1285"/>
    <tableColumn id="1306" xr3:uid="{254717AD-542C-4E97-9DF9-B1E49B5A5873}" name="Column1286"/>
    <tableColumn id="1307" xr3:uid="{09B088B3-84D3-4C19-AECC-723A3DD0058C}" name="Column1287"/>
    <tableColumn id="1308" xr3:uid="{A92DC08D-D2CA-4076-9D94-9102908AACD6}" name="Column1288"/>
    <tableColumn id="1309" xr3:uid="{DA2C4396-D31E-46F6-98ED-3A7442E0B52E}" name="Column1289"/>
    <tableColumn id="1310" xr3:uid="{A0306B0D-AEDF-4F8E-9DF4-91636629F9C9}" name="Column1290"/>
    <tableColumn id="1311" xr3:uid="{849C0AB9-14F9-480C-87A5-B7C477C5CC75}" name="Column1291"/>
    <tableColumn id="1312" xr3:uid="{F29B547D-8348-43F6-B970-88ACC651E3F0}" name="Column1292"/>
    <tableColumn id="1313" xr3:uid="{34F4F2CA-4F4C-42DC-98E2-8D96BF64F6DE}" name="Column1293"/>
    <tableColumn id="1314" xr3:uid="{37D44214-E9D9-43A6-80CA-EB69FAA316A4}" name="Column1294"/>
    <tableColumn id="1315" xr3:uid="{BD57FD9C-9F09-4F8B-A20A-8B4A195DDDAD}" name="Column1295"/>
    <tableColumn id="1316" xr3:uid="{AB6D4EFE-228E-4B28-8CAB-A0B366363487}" name="Column1296"/>
    <tableColumn id="1317" xr3:uid="{1BB23265-AE82-42A0-9F96-20DA68283913}" name="Column1297"/>
    <tableColumn id="1318" xr3:uid="{3586DB87-B420-4A49-AC48-32A7A7E2B45A}" name="Column1298"/>
    <tableColumn id="1319" xr3:uid="{932046D3-D483-4547-AAFE-3184F37E8B19}" name="Column1299"/>
    <tableColumn id="1320" xr3:uid="{10312131-9B0E-4834-8A27-2D7D85270530}" name="Column1300"/>
    <tableColumn id="1321" xr3:uid="{3AB91337-AD6C-4018-BFD7-81764FB9609A}" name="Column1301"/>
    <tableColumn id="1322" xr3:uid="{A125AB74-F853-4FF5-B35D-324F5E21116A}" name="Column1302"/>
    <tableColumn id="1323" xr3:uid="{63F0E060-7EB3-4C8E-827B-C77AB512E0F9}" name="Column1303"/>
    <tableColumn id="1324" xr3:uid="{5D6728ED-D780-4471-AC24-3F8A4D18A4FB}" name="Column1304"/>
    <tableColumn id="1325" xr3:uid="{8119B348-5DE6-40D6-8B0C-550508DD2BBF}" name="Column1305"/>
    <tableColumn id="1326" xr3:uid="{7F4FE110-A403-48A3-9F6F-3B2F50F4ED66}" name="Column1306"/>
    <tableColumn id="1327" xr3:uid="{D3A4CD22-229A-4F7B-B856-72AC70F510E7}" name="Column1307"/>
    <tableColumn id="1328" xr3:uid="{47EFC117-AAF0-4D1D-AAF4-D90138138160}" name="Column1308"/>
    <tableColumn id="1329" xr3:uid="{343DC01F-97BC-4701-9FFB-D066214ACA67}" name="Column1309"/>
    <tableColumn id="1330" xr3:uid="{39A7848E-0F87-430F-B4AD-E4C2FA347587}" name="Column1310"/>
    <tableColumn id="1331" xr3:uid="{60AB307F-9E65-4CE9-BC93-02400A2241BE}" name="Column1311"/>
    <tableColumn id="1332" xr3:uid="{7C420764-644C-4448-BBE5-B1130B5A3CE3}" name="Column1312"/>
    <tableColumn id="1333" xr3:uid="{23C5533B-60F9-46F7-B6B0-96AF541B4C19}" name="Column1313"/>
    <tableColumn id="1334" xr3:uid="{15DE4190-15CD-4FD9-AEC7-65A6D347D559}" name="Column1314"/>
    <tableColumn id="1335" xr3:uid="{7FB1BC16-9D28-4F98-A7BF-3B5DB868BA81}" name="Column1315"/>
    <tableColumn id="1336" xr3:uid="{EFFB8F8F-3755-4464-B8CF-C61AD1C47542}" name="Column1316"/>
    <tableColumn id="1337" xr3:uid="{2374FC4D-D316-49D3-83D3-FB7D5B026764}" name="Column1317"/>
    <tableColumn id="1338" xr3:uid="{2553BD77-37FB-4761-B406-D191C4B6B497}" name="Column1318"/>
    <tableColumn id="1339" xr3:uid="{D586C68A-5706-4368-A98E-8E9DFC9E9DC6}" name="Column1319"/>
    <tableColumn id="1340" xr3:uid="{01219C04-6618-46F5-98ED-F06D256B4BC8}" name="Column1320"/>
    <tableColumn id="1341" xr3:uid="{5CD59CCA-6443-424A-BB7C-AB7AF2564E7A}" name="Column1321"/>
    <tableColumn id="1342" xr3:uid="{ACBC4952-86FE-4CFC-BB6A-6CCC146C8854}" name="Column1322"/>
    <tableColumn id="1343" xr3:uid="{EFFDA867-3E9F-4B7E-855A-20337B24EEC5}" name="Column1323"/>
    <tableColumn id="1344" xr3:uid="{1D9091B3-19B9-4445-9934-9B3749DF3AB2}" name="Column1324"/>
    <tableColumn id="1345" xr3:uid="{88F69AD5-3C76-4983-AA56-CB995B4C0E97}" name="Column1325"/>
    <tableColumn id="1346" xr3:uid="{8F026381-1897-457D-873E-0960875A93F7}" name="Column1326"/>
    <tableColumn id="1347" xr3:uid="{A43DC181-70EA-439B-96A5-C147C5FF744D}" name="Column1327"/>
    <tableColumn id="1348" xr3:uid="{4DBCA3A4-6DFE-4A54-9352-2416FF439DFB}" name="Column1328"/>
    <tableColumn id="1349" xr3:uid="{80397ED8-A87A-4C08-9FFB-FA8B60394195}" name="Column1329"/>
    <tableColumn id="1350" xr3:uid="{E0499B0F-DBCA-499F-B7AC-26E2DE0433AC}" name="Column1330"/>
    <tableColumn id="1351" xr3:uid="{4893A917-4FBB-4045-8E6C-F9BD493207E5}" name="Column1331"/>
    <tableColumn id="1352" xr3:uid="{46408469-F93F-4550-BC29-986643048702}" name="Column1332"/>
    <tableColumn id="1353" xr3:uid="{C0544EE9-083F-4FFE-8F9E-44632753D996}" name="Column1333"/>
    <tableColumn id="1354" xr3:uid="{9C3B82FF-6A7E-4097-8F0E-F5B321C78376}" name="Column1334"/>
    <tableColumn id="1355" xr3:uid="{D2A8AA0B-7C62-482E-92C9-E5D42E5FF3FE}" name="Column1335"/>
    <tableColumn id="1356" xr3:uid="{2AF82B43-D05D-4F31-AC25-F0CDD15F9425}" name="Column1336"/>
    <tableColumn id="1357" xr3:uid="{5FBED340-3359-46DE-827E-9EEE01C700A9}" name="Column1337"/>
    <tableColumn id="1358" xr3:uid="{5DD331DA-8AA6-4E2D-9134-999A8A6E0CB3}" name="Column1338"/>
    <tableColumn id="1359" xr3:uid="{95A23AAC-E486-4423-A9F5-4EC6E3002438}" name="Column1339"/>
    <tableColumn id="1360" xr3:uid="{E3B58F10-6A23-468B-9163-53CCE584BC4A}" name="Column1340"/>
    <tableColumn id="1361" xr3:uid="{D84BA626-9576-4927-97EB-21029A2731F0}" name="Column1341"/>
    <tableColumn id="1362" xr3:uid="{4A148909-C5E9-4F8F-93BB-A20C08C6D5BD}" name="Column1342"/>
    <tableColumn id="1363" xr3:uid="{23C6BB4F-0F93-4C1F-BA89-B63985C8707A}" name="Column1343"/>
    <tableColumn id="1364" xr3:uid="{A55FC8DB-20E4-4174-8839-55098A8E983A}" name="Column1344"/>
    <tableColumn id="1365" xr3:uid="{7BBCBAAE-5E6B-4426-992E-9E75E3E3F18C}" name="Column1345"/>
    <tableColumn id="1366" xr3:uid="{7760090B-9341-4331-B03F-5A3F8D0DA460}" name="Column1346"/>
    <tableColumn id="1367" xr3:uid="{A53E1F0F-E792-476B-AF63-1AE6AB8DBBC8}" name="Column1347"/>
    <tableColumn id="1368" xr3:uid="{732C3B78-0FCA-4BFD-BEEB-740C202025F9}" name="Column1348"/>
    <tableColumn id="1369" xr3:uid="{B1278F17-9DC4-446C-A452-A5EFB6799CB5}" name="Column1349"/>
    <tableColumn id="1370" xr3:uid="{CB913210-FDB8-4C11-9BFF-F9B19D5077DC}" name="Column1350"/>
    <tableColumn id="1371" xr3:uid="{AFD98C53-7E22-4658-80B0-4F1DB83C00CD}" name="Column1351"/>
    <tableColumn id="1372" xr3:uid="{49FA3B02-B613-4675-BA16-2EAA9EA55549}" name="Column1352"/>
    <tableColumn id="1373" xr3:uid="{34E07929-E531-402A-9D85-F3395C99CB00}" name="Column1353"/>
    <tableColumn id="1374" xr3:uid="{AE4949BD-A74C-4890-809C-BEC22A82CF89}" name="Column1354"/>
    <tableColumn id="1375" xr3:uid="{33CF9FC9-3E3B-45C9-BEC5-C4CB1813FF41}" name="Column1355"/>
    <tableColumn id="1376" xr3:uid="{4F2D8919-9718-40E2-AE69-DCED8F35F86D}" name="Column1356"/>
    <tableColumn id="1377" xr3:uid="{D42F6044-A2BA-47B4-9A56-36E60AC9C364}" name="Column1357"/>
    <tableColumn id="1378" xr3:uid="{EDEECCFB-7514-4D7F-813D-EA7343AB753A}" name="Column1358"/>
    <tableColumn id="1379" xr3:uid="{DADDDCB4-0385-4755-821B-4F0D0ECD0BEB}" name="Column1359"/>
    <tableColumn id="1380" xr3:uid="{794723B9-3BEE-4CAD-B883-6B91ABCB8ADA}" name="Column1360"/>
    <tableColumn id="1381" xr3:uid="{0B8DFFCD-AF34-47DB-BBE9-423725F592A1}" name="Column1361"/>
    <tableColumn id="1382" xr3:uid="{526ED2A0-2945-4642-B180-B134B5ADD583}" name="Column1362"/>
    <tableColumn id="1383" xr3:uid="{2194D926-6505-48C3-87A7-95D71A70960B}" name="Column1363"/>
    <tableColumn id="1384" xr3:uid="{2F13AC29-21D4-4F8A-ABD2-67EBE9BFE0A3}" name="Column1364"/>
    <tableColumn id="1385" xr3:uid="{0F12F6FF-2814-4CB4-8402-FC5FD0EDBC77}" name="Column1365"/>
    <tableColumn id="1386" xr3:uid="{3399D557-0E8C-458C-821C-4966A3949F9D}" name="Column1366"/>
    <tableColumn id="1387" xr3:uid="{32B6C60D-94F6-4EC1-BE35-71C0218DBA2F}" name="Column1367"/>
    <tableColumn id="1388" xr3:uid="{6A279DF0-71EE-471E-9F99-457AD43D7B9A}" name="Column1368"/>
    <tableColumn id="1389" xr3:uid="{13F6E320-73CD-4772-B9B4-D0569D2FD6B6}" name="Column1369"/>
    <tableColumn id="1390" xr3:uid="{277621EB-6933-47CC-B7D7-E3416F976290}" name="Column1370"/>
    <tableColumn id="1391" xr3:uid="{CEF8139B-CBA2-475A-8599-6B56C605CCE4}" name="Column1371"/>
    <tableColumn id="1392" xr3:uid="{1F7124C0-2886-412C-8E8C-87E2D2C2E8F0}" name="Column1372"/>
    <tableColumn id="1393" xr3:uid="{8ECBDA1E-C03C-48EE-A382-5B4322DB4B96}" name="Column1373"/>
    <tableColumn id="1394" xr3:uid="{6D6EB25A-EC0F-4814-ACAC-73346C6BA065}" name="Column1374"/>
    <tableColumn id="1395" xr3:uid="{D1AD9528-4BCA-40D8-A269-1DBEF7CECD14}" name="Column1375"/>
    <tableColumn id="1396" xr3:uid="{1D9C0357-1F2A-439C-BFB6-AA828EC6BDDC}" name="Column1376"/>
    <tableColumn id="1397" xr3:uid="{9ADED537-8663-40DA-AD05-6F1FDE88B20F}" name="Column1377"/>
    <tableColumn id="1398" xr3:uid="{51AD349B-7301-4461-9DE7-EF5C960B0DE3}" name="Column1378"/>
    <tableColumn id="1399" xr3:uid="{6793D221-45F5-4DE5-9B4A-BBC7271BC3CF}" name="Column1379"/>
    <tableColumn id="1400" xr3:uid="{AD77FF26-293D-44D0-AAAD-C0E7E07ADA48}" name="Column1380"/>
    <tableColumn id="1401" xr3:uid="{E438BB5C-CA56-47FD-8BCC-A2C72D5F1AE6}" name="Column1381"/>
    <tableColumn id="1402" xr3:uid="{D4466469-60A3-4D56-9752-3FA47BB7DDDE}" name="Column1382"/>
    <tableColumn id="1403" xr3:uid="{6E8CC69C-A2C8-44E7-BFF3-EF38F4C2A289}" name="Column1383"/>
    <tableColumn id="1404" xr3:uid="{289A320F-60A7-47CE-8094-411E6787161C}" name="Column1384"/>
    <tableColumn id="1405" xr3:uid="{BAD70A37-3145-4344-8833-2D1F89C659B8}" name="Column1385"/>
    <tableColumn id="1406" xr3:uid="{3B642D86-4897-4514-B96A-EF16125E8475}" name="Column1386"/>
    <tableColumn id="1407" xr3:uid="{DB11775C-9DCD-47F8-B881-8781D9D6CA30}" name="Column1387"/>
    <tableColumn id="1408" xr3:uid="{4EF43222-EC4D-492D-9D37-8929FDA0C4DC}" name="Column1388"/>
    <tableColumn id="1409" xr3:uid="{C665AE70-E9ED-4C05-BE2F-236E61A20ADC}" name="Column1389"/>
    <tableColumn id="1410" xr3:uid="{0CD26685-1183-4F79-B8DA-BEB77751FA80}" name="Column1390"/>
    <tableColumn id="1411" xr3:uid="{116CDEC8-0755-4DBC-85CA-91A0C52910CB}" name="Column1391"/>
    <tableColumn id="1412" xr3:uid="{40815E75-4265-4E7A-BD21-6DFAD93489BE}" name="Column1392"/>
    <tableColumn id="1413" xr3:uid="{D9BFBD48-A068-4688-AF49-EA115606F9C8}" name="Column1393"/>
    <tableColumn id="1414" xr3:uid="{00924F46-8EF1-4100-862C-38C3072B9D47}" name="Column1394"/>
    <tableColumn id="1415" xr3:uid="{94C01416-0045-43A0-A540-DA3CD417EEF7}" name="Column1395"/>
    <tableColumn id="1416" xr3:uid="{4974D229-3729-4C46-9EA5-B7E0ADF35C26}" name="Column1396"/>
    <tableColumn id="1417" xr3:uid="{B593CFE9-C7AB-42F2-8931-7D566D81A8D9}" name="Column1397"/>
    <tableColumn id="1418" xr3:uid="{DBC4E674-8B7F-49D3-8B2A-9E03F3F66EBA}" name="Column1398"/>
    <tableColumn id="1419" xr3:uid="{8B85EED9-022B-441A-A888-5374134D09A9}" name="Column1399"/>
    <tableColumn id="1420" xr3:uid="{98DCA4F9-4599-4D5E-A02F-54858FDEEA7D}" name="Column1400"/>
    <tableColumn id="1421" xr3:uid="{D5A0D85A-658B-4206-8C17-BDAAF9824419}" name="Column1401"/>
    <tableColumn id="1422" xr3:uid="{B73DF32D-5911-44C3-B81E-4D2035B6F3C9}" name="Column1402"/>
    <tableColumn id="1423" xr3:uid="{3A938D6B-6207-44A8-8528-65F3BBF0DACF}" name="Column1403"/>
    <tableColumn id="1424" xr3:uid="{987F4296-12EA-4780-82FF-0BD2143955CE}" name="Column1404"/>
    <tableColumn id="1425" xr3:uid="{E7E3B3AA-088A-40B2-AE54-44ACE6B6E338}" name="Column1405"/>
    <tableColumn id="1426" xr3:uid="{0158D281-ACE6-4FD4-A4F5-89D8FBDC4F4F}" name="Column1406"/>
    <tableColumn id="1427" xr3:uid="{475BA439-26DD-4BF2-A552-6B46C17073A4}" name="Column1407"/>
    <tableColumn id="1428" xr3:uid="{7A13F9A5-9BD9-4B92-A155-3E5B9DF2175E}" name="Column1408"/>
    <tableColumn id="1429" xr3:uid="{26F71395-1007-4DF0-B48A-5B1BFECFBFA1}" name="Column1409"/>
    <tableColumn id="1430" xr3:uid="{EBAE2176-A9C8-4776-9DD9-28A170F94EB4}" name="Column1410"/>
    <tableColumn id="1431" xr3:uid="{0C467B1E-79DC-41F4-9A95-EB2363AB4AF0}" name="Column1411"/>
    <tableColumn id="1432" xr3:uid="{6A0245F1-829A-4711-A14C-5BD33E5DC0F2}" name="Column1412"/>
    <tableColumn id="1433" xr3:uid="{F185AC09-76BC-47E1-A291-734E351DF88E}" name="Column1413"/>
    <tableColumn id="1434" xr3:uid="{2963708E-ACB4-416F-992E-A9750345058F}" name="Column1414"/>
    <tableColumn id="1435" xr3:uid="{F00270DC-A267-4E2B-9233-F7BB31188C39}" name="Column1415"/>
    <tableColumn id="1436" xr3:uid="{5C43C218-12B1-448A-9CAD-EFDA315B198D}" name="Column1416"/>
    <tableColumn id="1437" xr3:uid="{1666DEF5-B12F-4F14-8411-78F56CE7C73B}" name="Column1417"/>
    <tableColumn id="1438" xr3:uid="{7208258F-FE7F-4416-9AB9-0B5D908A68AC}" name="Column1418"/>
    <tableColumn id="1439" xr3:uid="{12318EE6-6284-44AC-8104-6E340FBD3A67}" name="Column1419"/>
    <tableColumn id="1440" xr3:uid="{5E38D3AD-DAF4-4D5F-BC16-E57FCAAE13E6}" name="Column1420"/>
    <tableColumn id="1441" xr3:uid="{78F3BFD0-8215-435B-8249-E22E13643BA7}" name="Column1421"/>
    <tableColumn id="1442" xr3:uid="{CEEF2D0D-170D-4C98-AEB4-3BEA98F44941}" name="Column1422"/>
    <tableColumn id="1443" xr3:uid="{6A6FB6E1-5C8E-41FE-9032-ACE2A93CC9DE}" name="Column1423"/>
    <tableColumn id="1444" xr3:uid="{6DEBB3B7-0BFB-4D83-9E05-CCA65AF7E309}" name="Column1424"/>
    <tableColumn id="1445" xr3:uid="{D7CE4C82-D073-4A1A-A010-B661C4A74704}" name="Column1425"/>
    <tableColumn id="1446" xr3:uid="{D9B3154F-6F45-4363-ABEE-81840D36CC5B}" name="Column1426"/>
    <tableColumn id="1447" xr3:uid="{81C8327B-6C7E-4395-9A14-669B86359DC5}" name="Column1427"/>
    <tableColumn id="1448" xr3:uid="{80208410-46F8-4C9D-8068-ED8D6E54CC3A}" name="Column1428"/>
    <tableColumn id="1449" xr3:uid="{7C4CF82C-1F03-4AC0-B903-24D734F860B2}" name="Column1429"/>
    <tableColumn id="1450" xr3:uid="{EC715517-3298-4399-A9E0-FED9C7479D77}" name="Column1430"/>
    <tableColumn id="1451" xr3:uid="{F3819091-EA11-4BFD-A3EF-81F9373E291A}" name="Column1431"/>
    <tableColumn id="1452" xr3:uid="{2BE1D5AA-393D-4D9E-8755-146272819388}" name="Column1432"/>
    <tableColumn id="1453" xr3:uid="{D6CEA454-EA4A-4DF3-840A-E375BA20ABC4}" name="Column1433"/>
    <tableColumn id="1454" xr3:uid="{99C43B76-7E3A-453C-9294-DB6C9B6EC016}" name="Column1434"/>
    <tableColumn id="1455" xr3:uid="{D473A010-669B-4B46-BFB1-336D5D8734A0}" name="Column1435"/>
    <tableColumn id="1456" xr3:uid="{07A320E5-8F96-4C77-AC2F-8B12C49BBB63}" name="Column1436"/>
    <tableColumn id="1457" xr3:uid="{80D06DE3-5023-4897-A138-061BFA1A2C78}" name="Column1437"/>
    <tableColumn id="1458" xr3:uid="{529F1939-0598-46E7-B7BF-BFDCBF792392}" name="Column1438"/>
    <tableColumn id="1459" xr3:uid="{5A50E440-9546-439E-B42B-3FDD26382AA6}" name="Column1439"/>
    <tableColumn id="1460" xr3:uid="{C5E0BD46-5951-471B-813F-B538D2456826}" name="Column1440"/>
    <tableColumn id="1461" xr3:uid="{BB0732F9-A244-4201-B6B9-937FD0F753B7}" name="Column1441"/>
    <tableColumn id="1462" xr3:uid="{A558BE2A-214B-4FEB-85EC-FF5C8571F916}" name="Column1442"/>
    <tableColumn id="1463" xr3:uid="{70037957-7458-4D80-A28F-71BEE79A8369}" name="Column1443"/>
    <tableColumn id="1464" xr3:uid="{11063B12-D08E-4A38-BEA7-BDF9369732C1}" name="Column1444"/>
    <tableColumn id="1465" xr3:uid="{8AE0AB28-B27F-4816-8545-9ACCD2370A36}" name="Column1445"/>
    <tableColumn id="1466" xr3:uid="{89ED86E0-53F8-462B-A2D4-2C897A1F0CDE}" name="Column1446"/>
    <tableColumn id="1467" xr3:uid="{12844CD1-673A-4E40-89FD-4DD0059FB459}" name="Column1447"/>
    <tableColumn id="1468" xr3:uid="{9D6284D2-11B6-4329-9356-1004EC91EA8C}" name="Column1448"/>
    <tableColumn id="1469" xr3:uid="{46353644-878C-4728-8ABE-4E555A7CA4D7}" name="Column1449"/>
    <tableColumn id="1470" xr3:uid="{A2DDCB6E-CADB-4536-BD47-0CE8C14BF622}" name="Column1450"/>
    <tableColumn id="1471" xr3:uid="{E37590E1-284B-4445-A26A-812E12A96D01}" name="Column1451"/>
    <tableColumn id="1472" xr3:uid="{572838CF-ED24-45C6-B2AE-6D392E07E83C}" name="Column1452"/>
    <tableColumn id="1473" xr3:uid="{D0F0562B-5C9D-4891-B863-070311F9711B}" name="Column1453"/>
    <tableColumn id="1474" xr3:uid="{2D556DA6-3B6B-48F6-9ED1-77279E5D3661}" name="Column1454"/>
    <tableColumn id="1475" xr3:uid="{E9325F04-9EAF-48B5-B6DB-EBD66ADA8CCD}" name="Column1455"/>
    <tableColumn id="1476" xr3:uid="{626154BF-9B0E-4A76-AFDE-0006761AB805}" name="Column1456"/>
    <tableColumn id="1477" xr3:uid="{F1B8B728-DA83-4D32-9EAE-6798364D9494}" name="Column1457"/>
    <tableColumn id="1478" xr3:uid="{3FE91C12-782F-4EDB-B587-25E0CD2343CC}" name="Column1458"/>
    <tableColumn id="1479" xr3:uid="{99AAC767-CA39-4106-8BF6-60F2E02A1D53}" name="Column1459"/>
    <tableColumn id="1480" xr3:uid="{F096C8D6-18AE-436E-91FA-C73C36739EEC}" name="Column1460"/>
    <tableColumn id="1481" xr3:uid="{94505C91-024A-4461-A91B-805EDD95533A}" name="Column1461"/>
    <tableColumn id="1482" xr3:uid="{0FC9BD8B-B8CC-4C91-8441-D936F2FCCFB5}" name="Column1462"/>
    <tableColumn id="1483" xr3:uid="{A7328CD0-4127-4869-B78A-AEDDB1F1F24A}" name="Column1463"/>
    <tableColumn id="1484" xr3:uid="{D1FCFECB-F843-4A8D-A6F6-B6660F6A6F89}" name="Column1464"/>
    <tableColumn id="1485" xr3:uid="{B40DF61E-6282-48FE-89A9-13965033AE9E}" name="Column1465"/>
    <tableColumn id="1486" xr3:uid="{016EA390-276F-42F5-8455-0D54B85A9726}" name="Column1466"/>
    <tableColumn id="1487" xr3:uid="{C921A52A-B690-4335-A7F1-FC9E0437C2C9}" name="Column1467"/>
    <tableColumn id="1488" xr3:uid="{C3CA2AA8-E2A4-4D0D-AC52-69928537DD36}" name="Column1468"/>
    <tableColumn id="1489" xr3:uid="{5352E3B8-6575-45A5-8CD2-8464277BE27A}" name="Column1469"/>
    <tableColumn id="1490" xr3:uid="{63EB6691-0EF3-4D23-8010-EFB06A236547}" name="Column1470"/>
    <tableColumn id="1491" xr3:uid="{E43BD10C-E366-4801-94E7-98A6C67298AF}" name="Column1471"/>
    <tableColumn id="1492" xr3:uid="{75BBA72F-3D72-45D1-972F-91D12AA944C8}" name="Column1472"/>
    <tableColumn id="1493" xr3:uid="{0E725BFE-DA57-4920-B23C-C4583E1CF842}" name="Column1473"/>
    <tableColumn id="1494" xr3:uid="{52C86C54-35C6-4C20-A56F-89FF28BBACA3}" name="Column1474"/>
    <tableColumn id="1495" xr3:uid="{950C530D-137B-4197-8A03-A598128AC93E}" name="Column1475"/>
    <tableColumn id="1496" xr3:uid="{7F81ED8E-C042-482C-A3AE-25AECCC965E4}" name="Column1476"/>
    <tableColumn id="1497" xr3:uid="{846854F9-C1D3-4998-88A6-AE74994D3E4C}" name="Column1477"/>
    <tableColumn id="1498" xr3:uid="{34BA2C7A-C39F-4F3F-AC63-C335A28AD5CB}" name="Column1478"/>
    <tableColumn id="1499" xr3:uid="{17BDB4A7-1FA5-4024-9DD6-9E0C91128E32}" name="Column1479"/>
    <tableColumn id="1500" xr3:uid="{BA1A9C65-9FA3-44F9-97DF-D204D4122D35}" name="Column1480"/>
    <tableColumn id="1501" xr3:uid="{9B6FB1A7-F1D4-445D-9F9E-6D85ECC79FE8}" name="Column1481"/>
    <tableColumn id="1502" xr3:uid="{5A78E0F2-7C4B-4AA1-A206-65FD0BE12CBD}" name="Column1482"/>
    <tableColumn id="1503" xr3:uid="{DB3765C2-E921-40E5-86AA-069C1F2E6931}" name="Column1483"/>
    <tableColumn id="1504" xr3:uid="{3E0A87FA-4396-49AD-8D76-FD7DB97075FA}" name="Column1484"/>
    <tableColumn id="1505" xr3:uid="{2B72D09D-D64C-431B-93CA-0C92B6795783}" name="Column1485"/>
    <tableColumn id="1506" xr3:uid="{A674AEDC-260D-407A-9D4F-29D4F0A0F6FD}" name="Column1486"/>
    <tableColumn id="1507" xr3:uid="{CBA58E98-D2F1-476B-A7D5-0716470AB8AE}" name="Column1487"/>
    <tableColumn id="1508" xr3:uid="{FAC876E7-EB38-4D4E-8120-388E3F7703D7}" name="Column1488"/>
    <tableColumn id="1509" xr3:uid="{8B25BF43-0FE8-4889-9ED4-2F92A3A648DF}" name="Column1489"/>
    <tableColumn id="1510" xr3:uid="{332CEA03-06CC-4430-B982-C6A4487E39BC}" name="Column1490"/>
    <tableColumn id="1511" xr3:uid="{CD76C2C6-7122-4F80-866D-4F0FCA82C5A6}" name="Column1491"/>
    <tableColumn id="1512" xr3:uid="{DE7283C4-081C-4ABE-A1DB-B35522BDBA5C}" name="Column1492"/>
    <tableColumn id="1513" xr3:uid="{1DEBCC80-2F9E-492F-A234-A3F02E847DFC}" name="Column1493"/>
    <tableColumn id="1514" xr3:uid="{3BE5A1C7-F43A-4DEF-AD12-7357CAF72FD8}" name="Column1494"/>
    <tableColumn id="1515" xr3:uid="{1FFF9142-B0EE-4497-B85F-92695646781D}" name="Column1495"/>
    <tableColumn id="1516" xr3:uid="{F4A105D5-FE32-4BD8-8272-0E9C4EFAEB38}" name="Column1496"/>
    <tableColumn id="1517" xr3:uid="{11E00A45-0976-4AE2-B73F-94D5D111B113}" name="Column1497"/>
    <tableColumn id="1518" xr3:uid="{DD7D59C7-A078-4C07-9B8F-15F00BF6A534}" name="Column1498"/>
    <tableColumn id="1519" xr3:uid="{F5A45BBB-3E66-4561-8BFC-C4857E9B9D53}" name="Column1499"/>
    <tableColumn id="1520" xr3:uid="{1844C890-9FA3-41C6-B4CD-3525D7507154}" name="Column1500"/>
    <tableColumn id="1521" xr3:uid="{A5D63CCD-34BD-4CAC-B38F-F1A74381579A}" name="Column1501"/>
    <tableColumn id="1522" xr3:uid="{BE60D6AF-3CD6-439A-93D3-763026B64979}" name="Column1502"/>
    <tableColumn id="1523" xr3:uid="{40A7C4BD-6C64-4B7C-BD3D-EF1C896E6C2C}" name="Column1503"/>
    <tableColumn id="1524" xr3:uid="{D10EF94A-4177-4EF3-ACBB-7D0411E22CE5}" name="Column1504"/>
    <tableColumn id="1525" xr3:uid="{0F5EE650-4E70-43A3-B20A-D5B28FC59861}" name="Column1505"/>
    <tableColumn id="1526" xr3:uid="{BB2EE82B-9784-4934-A2A7-322C052E6C68}" name="Column1506"/>
    <tableColumn id="1527" xr3:uid="{A90CA31E-11B9-4498-8BEA-2EF34FD265C9}" name="Column1507"/>
    <tableColumn id="1528" xr3:uid="{11665F36-7CD1-463B-9751-A3E6E6089155}" name="Column1508"/>
    <tableColumn id="1529" xr3:uid="{E0DDF31A-DB76-419D-8A7E-9A3EF5E7AFEC}" name="Column1509"/>
    <tableColumn id="1530" xr3:uid="{34090366-6ABF-462D-AC49-5A3179B64F4E}" name="Column1510"/>
    <tableColumn id="1531" xr3:uid="{F4C10CF0-1583-41F5-8F7D-185BB065021D}" name="Column1511"/>
    <tableColumn id="1532" xr3:uid="{A06A9F13-E19E-41D3-86DD-716490B99923}" name="Column1512"/>
    <tableColumn id="1533" xr3:uid="{A6E5F190-423D-44C1-9949-6299241DB68F}" name="Column1513"/>
    <tableColumn id="1534" xr3:uid="{AF36B773-BEC6-484B-9BA6-7A6B24F650C4}" name="Column1514"/>
    <tableColumn id="1535" xr3:uid="{946E6FF3-B616-4523-856A-CAEB787B4883}" name="Column1515"/>
    <tableColumn id="1536" xr3:uid="{48587437-082B-4872-B006-AB771868965E}" name="Column1516"/>
    <tableColumn id="1537" xr3:uid="{B620C452-E3CB-443C-A1C3-A2FE861385BE}" name="Column1517"/>
    <tableColumn id="1538" xr3:uid="{CB1183F1-79C9-41C5-BE22-93145A1C539D}" name="Column1518"/>
    <tableColumn id="1539" xr3:uid="{57493196-9D62-4788-A436-45E8FB7819F5}" name="Column1519"/>
    <tableColumn id="1540" xr3:uid="{4127AA88-15AC-486A-8533-14486071034F}" name="Column1520"/>
    <tableColumn id="1541" xr3:uid="{F7711C2F-66C5-45FC-9009-B35219DB37B9}" name="Column1521"/>
    <tableColumn id="1542" xr3:uid="{12BFD16E-7393-4CE1-B85F-CD51690C016F}" name="Column1522"/>
    <tableColumn id="1543" xr3:uid="{CC2EB134-4D2B-4EAB-A0F1-0F6287EB5961}" name="Column1523"/>
    <tableColumn id="1544" xr3:uid="{00A6D878-B1D9-4D5B-A964-2960B032DA01}" name="Column1524"/>
    <tableColumn id="1545" xr3:uid="{770E4021-6839-4E56-8C20-122161EB6881}" name="Column1525"/>
    <tableColumn id="1546" xr3:uid="{A6000D60-1BE0-44DD-923A-34AF2DC54F9C}" name="Column1526"/>
    <tableColumn id="1547" xr3:uid="{B841E370-FCD0-42C7-94F9-23736FE39C57}" name="Column1527"/>
    <tableColumn id="1548" xr3:uid="{B7F24B1C-833C-4BA4-B041-8405650131BB}" name="Column1528"/>
    <tableColumn id="1549" xr3:uid="{D5E8D5EA-1193-4F13-8D51-509AAEB08238}" name="Column1529"/>
    <tableColumn id="1550" xr3:uid="{21B44ABF-D02B-4BB3-BD95-4FFE630F6854}" name="Column1530"/>
    <tableColumn id="1551" xr3:uid="{AB3322D2-4AD3-4951-8A10-202CC32DF71E}" name="Column1531"/>
    <tableColumn id="1552" xr3:uid="{EE3D3126-AA39-48F1-B4E9-DD3A48B6BD24}" name="Column1532"/>
    <tableColumn id="1553" xr3:uid="{7A825C6B-13A3-4804-A28B-D657576A5D51}" name="Column1533"/>
    <tableColumn id="1554" xr3:uid="{381D918A-2A7F-44B5-B6EF-ED277621B03B}" name="Column1534"/>
    <tableColumn id="1555" xr3:uid="{E12CC906-BBED-4D47-905A-DA7F22F4A08B}" name="Column1535"/>
    <tableColumn id="1556" xr3:uid="{8508B52C-DD80-4F9F-9380-198582FEA5FF}" name="Column1536"/>
    <tableColumn id="1557" xr3:uid="{5DC16658-0782-4D4F-BC7F-F1CFDA84F84E}" name="Column1537"/>
    <tableColumn id="1558" xr3:uid="{778929A3-2A75-430A-B493-79678CB073F1}" name="Column1538"/>
    <tableColumn id="1559" xr3:uid="{EDA7F73E-F76B-4CD8-A00D-073DE3FBFF60}" name="Column1539"/>
    <tableColumn id="1560" xr3:uid="{7C1F401F-9BB6-4BEB-BC19-2AB0B01B0810}" name="Column1540"/>
    <tableColumn id="1561" xr3:uid="{A09D85C8-0785-4B02-BA74-315632A25829}" name="Column1541"/>
    <tableColumn id="1562" xr3:uid="{6769AF22-FBA4-4482-BA25-73DDC08378A0}" name="Column1542"/>
    <tableColumn id="1563" xr3:uid="{5E8154CB-CDA5-425B-8CDE-A822167A7BE5}" name="Column1543"/>
    <tableColumn id="1564" xr3:uid="{50101D75-B06A-4765-A647-B9260D81D838}" name="Column1544"/>
    <tableColumn id="1565" xr3:uid="{FB6660E1-75D2-4702-B9C4-D3B4BE5FEC49}" name="Column1545"/>
    <tableColumn id="1566" xr3:uid="{4B9C94F0-A9E8-4C0F-B523-E3DB6CF72BF3}" name="Column1546"/>
    <tableColumn id="1567" xr3:uid="{17294A61-1293-42AE-9DC1-60C0D6B3EE20}" name="Column1547"/>
    <tableColumn id="1568" xr3:uid="{DC248C33-8194-4C7B-8B99-EA971021D1EE}" name="Column1548"/>
    <tableColumn id="1569" xr3:uid="{F41105C3-7A11-4839-94A9-470A50A0E9CB}" name="Column1549"/>
    <tableColumn id="1570" xr3:uid="{19BEA052-A02A-4887-BFB7-D7067C6BEF2A}" name="Column1550"/>
    <tableColumn id="1571" xr3:uid="{671166E5-4D6C-4E7B-9802-1E8E9690103B}" name="Column1551"/>
    <tableColumn id="1572" xr3:uid="{8B20E1DF-4AE0-4E4E-BCD1-6BA9FC39A23C}" name="Column1552"/>
    <tableColumn id="1573" xr3:uid="{21B3A68C-5430-4E5B-ACDF-72E03C012CBF}" name="Column1553"/>
    <tableColumn id="1574" xr3:uid="{1A761E46-33DF-4C67-B31F-8577C640F8BE}" name="Column1554"/>
    <tableColumn id="1575" xr3:uid="{297069A6-CBC8-41AB-B435-226A4D61D513}" name="Column1555"/>
    <tableColumn id="1576" xr3:uid="{4F2B92BF-500E-4720-AC35-045AC6E895DD}" name="Column1556"/>
    <tableColumn id="1577" xr3:uid="{5D849D78-F0DC-40A3-BDB3-C9E981FEFF7F}" name="Column1557"/>
    <tableColumn id="1578" xr3:uid="{1C3B87A4-4991-4E71-ACB2-0BD65D7696C9}" name="Column1558"/>
    <tableColumn id="1579" xr3:uid="{9E32FC55-37AF-48BA-80CA-7CFAF40A1735}" name="Column1559"/>
    <tableColumn id="1580" xr3:uid="{E0ADB1A9-006E-4C59-AC26-47D8635C55F9}" name="Column1560"/>
    <tableColumn id="1581" xr3:uid="{56091FF9-2FEB-40DD-B267-DBA1C8F0F5BF}" name="Column1561"/>
    <tableColumn id="1582" xr3:uid="{CC1DA4A9-0F1B-4568-A8E4-7335C72BF3CE}" name="Column1562"/>
    <tableColumn id="1583" xr3:uid="{E211F65C-C95C-4BBB-8FAB-BCE8A7802B77}" name="Column1563"/>
    <tableColumn id="1584" xr3:uid="{6ED2E412-4CB0-42DD-AAA4-F3779F71657B}" name="Column1564"/>
    <tableColumn id="1585" xr3:uid="{8A8514E0-BC8A-4E6F-A5C1-B5F9C37C14D3}" name="Column1565"/>
    <tableColumn id="1586" xr3:uid="{599BDD4C-75B2-4DAE-A47B-CF3ECF90181E}" name="Column1566"/>
    <tableColumn id="1587" xr3:uid="{294912E2-6B84-4EF6-98C4-C39A03A2247A}" name="Column1567"/>
    <tableColumn id="1588" xr3:uid="{40D345DC-F1AE-4837-8920-001DA9ACAB11}" name="Column1568"/>
    <tableColumn id="1589" xr3:uid="{41EDE499-215E-4E77-95E3-2C9242DF2C61}" name="Column1569"/>
    <tableColumn id="1590" xr3:uid="{01B5DA73-99C0-427E-835E-067B8A974065}" name="Column1570"/>
    <tableColumn id="1591" xr3:uid="{D82DF6F4-7A0A-4136-ADA8-D095834D9496}" name="Column1571"/>
    <tableColumn id="1592" xr3:uid="{BF319514-EAE9-4B81-BF62-264A3ECAF4FD}" name="Column1572"/>
    <tableColumn id="1593" xr3:uid="{5E385A7F-C3C0-45A0-9D76-5EC59571541C}" name="Column1573"/>
    <tableColumn id="1594" xr3:uid="{7AAE667A-CFD1-4E69-8663-1293D34FCD70}" name="Column1574"/>
    <tableColumn id="1595" xr3:uid="{1A26377E-8682-429B-BBD7-E6C076E3B294}" name="Column1575"/>
    <tableColumn id="1596" xr3:uid="{5446D854-D00F-47CA-A16B-98631E62DFF1}" name="Column1576"/>
    <tableColumn id="1597" xr3:uid="{48B50D4B-0142-486A-933D-AADD5DF19ADD}" name="Column1577"/>
    <tableColumn id="1598" xr3:uid="{78EAE1DB-ECA0-4F99-A629-861AE2AC6487}" name="Column1578"/>
    <tableColumn id="1599" xr3:uid="{ECD2E682-A8C8-490A-B13C-99588D0BBEEB}" name="Column1579"/>
    <tableColumn id="1600" xr3:uid="{059CA272-5424-46DB-B97E-4254B635D1A3}" name="Column1580"/>
    <tableColumn id="1601" xr3:uid="{AB4BA1A0-ACD6-4F20-AE0A-93B9F6D8DAB8}" name="Column1581"/>
    <tableColumn id="1602" xr3:uid="{02BF52F9-CEF5-45BF-B507-D82FA4567FC4}" name="Column1582"/>
    <tableColumn id="1603" xr3:uid="{08316833-31BD-40DC-8624-D6FB63856E3C}" name="Column1583"/>
    <tableColumn id="1604" xr3:uid="{AE6D59A6-812F-4945-AFA1-B4B03DA43BC0}" name="Column1584"/>
    <tableColumn id="1605" xr3:uid="{7DB98A2A-0CC2-411F-83BF-9703E9D756BB}" name="Column1585"/>
    <tableColumn id="1606" xr3:uid="{41852CF0-2BD5-411F-ABD7-D3A95CF57678}" name="Column1586"/>
    <tableColumn id="1607" xr3:uid="{7986E9E2-8137-41BB-8F9B-C065EA6FDECD}" name="Column1587"/>
    <tableColumn id="1608" xr3:uid="{37E1EC8F-9187-4DA6-A995-AE3F928E1709}" name="Column1588"/>
    <tableColumn id="1609" xr3:uid="{4A03A068-57B2-4F3F-B355-99F2B1F43611}" name="Column1589"/>
    <tableColumn id="1610" xr3:uid="{AAE26F2A-7D8B-4A78-AEEE-510DF3076799}" name="Column1590"/>
    <tableColumn id="1611" xr3:uid="{95A6272D-1B82-4708-8628-2C2F842608E5}" name="Column1591"/>
    <tableColumn id="1612" xr3:uid="{6FC5288E-A253-4290-803B-376CCB5908D2}" name="Column1592"/>
    <tableColumn id="1613" xr3:uid="{5A3ABFA4-BCB3-4079-A2ED-2D9F68126B89}" name="Column1593"/>
    <tableColumn id="1614" xr3:uid="{41B7B279-E582-4FDB-9A78-DDA53F6AE1A5}" name="Column1594"/>
    <tableColumn id="1615" xr3:uid="{4F2FD13F-E6D0-4483-9B2A-95B1753D0362}" name="Column1595"/>
    <tableColumn id="1616" xr3:uid="{1C156073-5434-499E-9392-A098A5E90F3A}" name="Column1596"/>
    <tableColumn id="1617" xr3:uid="{740A7BB4-EC32-490F-9810-E03BB1AA727B}" name="Column1597"/>
    <tableColumn id="1618" xr3:uid="{CB0DB663-4095-4B9B-AD91-EE649E1E205C}" name="Column1598"/>
    <tableColumn id="1619" xr3:uid="{9F630E91-09A0-4C53-9A3B-DC4FFC5BCD4A}" name="Column1599"/>
    <tableColumn id="1620" xr3:uid="{F4DD7630-C30A-461F-B064-8B4638DDFFDB}" name="Column1600"/>
    <tableColumn id="1621" xr3:uid="{5147A7F2-FAF7-46BC-8608-6BE087A97A07}" name="Column1601"/>
    <tableColumn id="1622" xr3:uid="{F458FD83-E8C4-4B68-9BEB-707FC36AD1DD}" name="Column1602"/>
    <tableColumn id="1623" xr3:uid="{650010D7-6209-48CB-A5D2-306ACB453908}" name="Column1603"/>
    <tableColumn id="1624" xr3:uid="{CD5BD997-4168-4197-9199-CD1FED76CF50}" name="Column1604"/>
    <tableColumn id="1625" xr3:uid="{B849425C-88D1-40C5-BEA1-AB5CC152267A}" name="Column1605"/>
    <tableColumn id="1626" xr3:uid="{31D863B9-12CB-46EF-BC1B-4E3455761D95}" name="Column1606"/>
    <tableColumn id="1627" xr3:uid="{6DB153A2-3E4F-4956-B8BD-805AAFF0DB03}" name="Column1607"/>
    <tableColumn id="1628" xr3:uid="{F9E37C49-5EAF-4732-A72A-E8BE4428EF81}" name="Column1608"/>
    <tableColumn id="1629" xr3:uid="{05B23DC5-C9D2-4A3D-8334-412B2AC8EB92}" name="Column1609"/>
    <tableColumn id="1630" xr3:uid="{F37D4B8C-3970-4349-A7B2-7E43080057E7}" name="Column1610"/>
    <tableColumn id="1631" xr3:uid="{993676A1-9531-479F-B074-5441E4F3AC3A}" name="Column1611"/>
    <tableColumn id="1632" xr3:uid="{E7C5F7BE-9FFA-4761-8E04-602D98273E2F}" name="Column1612"/>
    <tableColumn id="1633" xr3:uid="{A39F1DFB-7931-4732-B153-632BF755679E}" name="Column1613"/>
    <tableColumn id="1634" xr3:uid="{360C0DFB-D7BB-485E-968B-189810193223}" name="Column1614"/>
    <tableColumn id="1635" xr3:uid="{046FDD50-592A-4AC7-AB39-4357DDFE7815}" name="Column1615"/>
    <tableColumn id="1636" xr3:uid="{258D854F-8717-4A1F-A7FA-C7896F950B72}" name="Column1616"/>
    <tableColumn id="1637" xr3:uid="{3B7C43B2-34BE-49C1-AFD0-626211450D59}" name="Column1617"/>
    <tableColumn id="1638" xr3:uid="{ABE2EEF8-505B-4FAF-9BAD-6E17386A9A30}" name="Column1618"/>
    <tableColumn id="1639" xr3:uid="{6A7F3100-4FA2-4267-90E5-CC7A310ABC38}" name="Column1619"/>
    <tableColumn id="1640" xr3:uid="{29400036-E8E2-4DA2-B0A0-15917A6C2072}" name="Column1620"/>
    <tableColumn id="1641" xr3:uid="{20C726B5-0FC5-4E47-9C32-5B2B3C5E0A67}" name="Column1621"/>
    <tableColumn id="1642" xr3:uid="{C0995C6A-EAE5-432D-A4A7-F85031D8D9DE}" name="Column1622"/>
    <tableColumn id="1643" xr3:uid="{C50105A0-7961-40FA-90FA-70544BE4D84E}" name="Column1623"/>
    <tableColumn id="1644" xr3:uid="{AAD8DE13-3BC3-4EA8-AE17-03B1F50A6777}" name="Column1624"/>
    <tableColumn id="1645" xr3:uid="{5D4D1E07-505A-4D7D-8804-72935BBD659D}" name="Column1625"/>
    <tableColumn id="1646" xr3:uid="{1D8C0E95-EAA1-4D90-8339-89E071FD5E06}" name="Column1626"/>
    <tableColumn id="1647" xr3:uid="{563207FC-C319-476C-BA88-4A723516FB6C}" name="Column1627"/>
    <tableColumn id="1648" xr3:uid="{B10C089E-F814-4AB1-9614-E018F33AE6AA}" name="Column1628"/>
    <tableColumn id="1649" xr3:uid="{080E08A6-2266-4404-A429-7A68F01A989B}" name="Column1629"/>
    <tableColumn id="1650" xr3:uid="{0A7E00EF-EC7B-47F0-92E8-E75B19ED792B}" name="Column1630"/>
    <tableColumn id="1651" xr3:uid="{7571BF3D-A87D-4C10-B1FF-1B4460307044}" name="Column1631"/>
    <tableColumn id="1652" xr3:uid="{6493D3DD-52DF-4C38-B6B0-5A726820704E}" name="Column1632"/>
    <tableColumn id="1653" xr3:uid="{0856BD27-0088-42F0-9FED-C26C1019CAD2}" name="Column1633"/>
    <tableColumn id="1654" xr3:uid="{AAA508BD-0858-4A66-803B-02632D71CF43}" name="Column1634"/>
    <tableColumn id="1655" xr3:uid="{1ECCA501-0F82-4F77-AE9D-CFE3A130E24B}" name="Column1635"/>
    <tableColumn id="1656" xr3:uid="{60ECAD9C-3FBC-4F73-9122-7EC5746F7742}" name="Column1636"/>
    <tableColumn id="1657" xr3:uid="{1143C64A-8109-4315-BFA7-3C8673ACFBD7}" name="Column1637"/>
    <tableColumn id="1658" xr3:uid="{95C84191-A703-44B1-997E-8F60E2018518}" name="Column1638"/>
    <tableColumn id="1659" xr3:uid="{AE0B0C64-0CE4-40D0-A4E6-5D9AB0B0722C}" name="Column1639"/>
    <tableColumn id="1660" xr3:uid="{DEA14569-CA50-47E5-AACB-259F0AEE60DB}" name="Column1640"/>
    <tableColumn id="1661" xr3:uid="{DC29B83B-B04E-4FA9-982E-A277CFB5A9D0}" name="Column1641"/>
    <tableColumn id="1662" xr3:uid="{5177BD87-0CCC-4B21-ABDA-C3DFDD132520}" name="Column1642"/>
    <tableColumn id="1663" xr3:uid="{F0F106ED-8764-427F-A69C-3FAFA0215AD0}" name="Column1643"/>
    <tableColumn id="1664" xr3:uid="{0849E024-02C3-45AA-8AC4-775763CC4F63}" name="Column1644"/>
    <tableColumn id="1665" xr3:uid="{8A5BFE84-F8EC-4C28-AE67-CE7A47BBD8D3}" name="Column1645"/>
    <tableColumn id="1666" xr3:uid="{E9A79D07-4DA3-4CCE-9F2B-B8EC66712BF4}" name="Column1646"/>
    <tableColumn id="1667" xr3:uid="{071DFA8A-A1C0-45A2-9190-4A2428AB8B19}" name="Column1647"/>
    <tableColumn id="1668" xr3:uid="{4F7951A5-EC40-455B-806E-3DA68E39D5AF}" name="Column1648"/>
    <tableColumn id="1669" xr3:uid="{815051BF-9A3D-450F-BC57-6D7F28B6D9E1}" name="Column1649"/>
    <tableColumn id="1670" xr3:uid="{684BD39A-34BD-48AC-A65C-C2381D0885A3}" name="Column1650"/>
    <tableColumn id="1671" xr3:uid="{05CAFEC1-12A1-4BBC-99CD-B8ADE8D78A73}" name="Column1651"/>
    <tableColumn id="1672" xr3:uid="{9540397C-CA3E-49C0-A838-92638587DCC7}" name="Column1652"/>
    <tableColumn id="1673" xr3:uid="{41380B43-6304-482E-882F-3444DA1DA8A1}" name="Column1653"/>
    <tableColumn id="1674" xr3:uid="{F6D88EE2-464F-4F00-8CB9-19D00D256AEF}" name="Column1654"/>
    <tableColumn id="1675" xr3:uid="{66ECF4F2-07E6-4C8D-A861-DDF69779B305}" name="Column1655"/>
    <tableColumn id="1676" xr3:uid="{DAB22601-F86D-459E-9B3A-719E1A0C9EA3}" name="Column1656"/>
    <tableColumn id="1677" xr3:uid="{3AC9A345-7E45-42B2-9FCE-2DECB6729CD5}" name="Column1657"/>
    <tableColumn id="1678" xr3:uid="{1D40E95F-EE05-408E-922F-EF198F8E6B83}" name="Column1658"/>
    <tableColumn id="1679" xr3:uid="{2BA9694F-4E36-4D61-8DED-9677B7338945}" name="Column1659"/>
    <tableColumn id="1680" xr3:uid="{4116C3E5-A921-43BE-A41A-B74320ECEF58}" name="Column1660"/>
    <tableColumn id="1681" xr3:uid="{F8EE01F5-B5B1-4FE4-9484-62C5B1C0B8D0}" name="Column1661"/>
    <tableColumn id="1682" xr3:uid="{6659020C-4D48-4D21-B6EB-1ADF3695B368}" name="Column1662"/>
    <tableColumn id="1683" xr3:uid="{C43AF979-6AAF-4674-A0E0-F5776A41A522}" name="Column1663"/>
    <tableColumn id="1684" xr3:uid="{F0418D59-AEE2-4CB7-B610-468AFF3ECE78}" name="Column1664"/>
    <tableColumn id="1685" xr3:uid="{47861E16-6797-4883-BD8D-0F2FCADD4CB1}" name="Column1665"/>
    <tableColumn id="1686" xr3:uid="{A6814FAD-9072-4E91-8FC0-3E0B9B313A78}" name="Column1666"/>
    <tableColumn id="1687" xr3:uid="{E8497F6B-6DD3-4931-884A-6A15E25AC176}" name="Column1667"/>
    <tableColumn id="1688" xr3:uid="{74B2B089-423A-4C0C-BE69-2BA26E56E940}" name="Column1668"/>
    <tableColumn id="1689" xr3:uid="{73289256-4F38-4B4B-8BC5-47A980E2124A}" name="Column1669"/>
    <tableColumn id="1690" xr3:uid="{83CC9CED-2D06-4786-A38B-4F58B124EA1C}" name="Column1670"/>
    <tableColumn id="1691" xr3:uid="{799DE104-22C7-49E3-9A71-46D5B6D32AC9}" name="Column1671"/>
    <tableColumn id="1692" xr3:uid="{6A79055E-EC17-4622-8588-EAAD65AE1E0F}" name="Column1672"/>
    <tableColumn id="1693" xr3:uid="{D21C44EF-6F55-45A5-AA8D-526CB79FEC5A}" name="Column1673"/>
    <tableColumn id="1694" xr3:uid="{27D16E4C-CF21-4F05-A5AE-84415E66130F}" name="Column1674"/>
    <tableColumn id="1695" xr3:uid="{9C57DF6E-5B51-4C6D-8443-F250AE762292}" name="Column1675"/>
    <tableColumn id="1696" xr3:uid="{835160EA-429E-45EE-898D-441CA7E4C9AE}" name="Column1676"/>
    <tableColumn id="1697" xr3:uid="{B4D5EA1E-AF76-4670-B344-726D6F96046B}" name="Column1677"/>
    <tableColumn id="1698" xr3:uid="{C1E7629F-7D62-41F0-8C95-5C8F9E295022}" name="Column1678"/>
    <tableColumn id="1699" xr3:uid="{088B3C78-4FBE-4A05-8A9F-FFD85ADD8734}" name="Column1679"/>
    <tableColumn id="1700" xr3:uid="{C8892B9C-0AA6-4DC4-8E93-F1B4B25DE80B}" name="Column1680"/>
    <tableColumn id="1701" xr3:uid="{0D68B970-2AA2-4A8E-8499-FAB407385C04}" name="Column1681"/>
    <tableColumn id="1702" xr3:uid="{20D13AFB-2E61-4BED-BD3A-C27FE94ED1A9}" name="Column1682"/>
    <tableColumn id="1703" xr3:uid="{1FE1F191-2DC2-4FD1-82E4-CFD4D74957B0}" name="Column1683"/>
    <tableColumn id="1704" xr3:uid="{43A8ECD5-6784-4573-8835-F833204170A7}" name="Column1684"/>
    <tableColumn id="1705" xr3:uid="{C53DA95D-BC4D-4D30-BD49-8B9FB5FF4FEB}" name="Column1685"/>
    <tableColumn id="1706" xr3:uid="{4148B45B-C9E8-450E-83D2-B7DBAC5B6382}" name="Column1686"/>
    <tableColumn id="1707" xr3:uid="{BB48B390-2FC5-4CFB-8DF1-F136EEDAE1DD}" name="Column1687"/>
    <tableColumn id="1708" xr3:uid="{4C286FDC-9AA2-4313-AB14-52B0C9AD06D0}" name="Column1688"/>
    <tableColumn id="1709" xr3:uid="{EC07A650-A02E-4601-9055-ED1EEC1C246A}" name="Column1689"/>
    <tableColumn id="1710" xr3:uid="{51F1B421-F1ED-4D44-AF74-960AC410EFAA}" name="Column1690"/>
    <tableColumn id="1711" xr3:uid="{1A361D45-FBE6-4AC8-95D0-C3A6DFF506F7}" name="Column1691"/>
    <tableColumn id="1712" xr3:uid="{A678730A-29F4-4D28-99C9-9EEA5CB11C53}" name="Column1692"/>
    <tableColumn id="1713" xr3:uid="{A6DAE8AA-0080-4B23-8E8B-0D8544743302}" name="Column1693"/>
    <tableColumn id="1714" xr3:uid="{33F54DB2-7F36-490B-B59B-31EA897C77C4}" name="Column1694"/>
    <tableColumn id="1715" xr3:uid="{95B161E3-BD81-4E81-8596-ECF524C85BD2}" name="Column1695"/>
    <tableColumn id="1716" xr3:uid="{DA22D537-A298-4C68-8895-A71E9DB3846A}" name="Column1696"/>
    <tableColumn id="1717" xr3:uid="{EA53C713-BC41-492D-A621-A5A3732F6F3B}" name="Column1697"/>
    <tableColumn id="1718" xr3:uid="{5068611C-6C78-418F-AB93-501B07236ADB}" name="Column1698"/>
    <tableColumn id="1719" xr3:uid="{80EEAED9-3B64-4649-B56E-09CC635AB2E8}" name="Column1699"/>
    <tableColumn id="1720" xr3:uid="{C57073E4-5153-499F-9CC7-EA36CC5D55AC}" name="Column1700"/>
    <tableColumn id="1721" xr3:uid="{98F8AFA0-7521-41B4-8E3D-B2E3F145A006}" name="Column1701"/>
    <tableColumn id="1722" xr3:uid="{A13E0CB7-9394-4B91-B29A-5E4A9F0F5763}" name="Column1702"/>
    <tableColumn id="1723" xr3:uid="{C035727E-B828-4DC0-B07D-540CFB6BC9EA}" name="Column1703"/>
    <tableColumn id="1724" xr3:uid="{B490A286-1900-4C35-8BA3-B551ECD9D314}" name="Column1704"/>
    <tableColumn id="1725" xr3:uid="{7652FFA1-9361-46DE-8CF7-89E1FD611E33}" name="Column1705"/>
    <tableColumn id="1726" xr3:uid="{8A1C7085-67EE-4880-99C6-926EB1B70701}" name="Column1706"/>
    <tableColumn id="1727" xr3:uid="{AB8D58BE-C204-4ED0-B7D0-BD69D8F4437B}" name="Column1707"/>
    <tableColumn id="1728" xr3:uid="{49BC91C8-42F7-4570-BCE8-E201172A9F83}" name="Column1708"/>
    <tableColumn id="1729" xr3:uid="{AFF05535-143E-47D1-A4F0-55876B5FFD7D}" name="Column1709"/>
    <tableColumn id="1730" xr3:uid="{7971F14D-25F8-4E5B-A3C6-F262981C51EC}" name="Column1710"/>
    <tableColumn id="1731" xr3:uid="{F69FA2C8-A5FD-4E46-87DB-59B2CF7815E1}" name="Column1711"/>
    <tableColumn id="1732" xr3:uid="{E8F71F48-EFE1-4630-A842-27EF2CE9DF9D}" name="Column1712"/>
    <tableColumn id="1733" xr3:uid="{3D3AFDD2-F569-404E-80CD-F47C7A019CE2}" name="Column1713"/>
    <tableColumn id="1734" xr3:uid="{B7567D5E-3B17-4B77-836E-D52D17FF11F0}" name="Column1714"/>
    <tableColumn id="1735" xr3:uid="{10D5F0FD-A612-44F6-BFBC-35386EA129B7}" name="Column1715"/>
    <tableColumn id="1736" xr3:uid="{360D7E2E-A97B-4990-B147-382BDB5A4E9F}" name="Column1716"/>
    <tableColumn id="1737" xr3:uid="{89F0ADAF-E0A9-42A0-8846-575178E85779}" name="Column1717"/>
    <tableColumn id="1738" xr3:uid="{4159C637-D37D-4B06-91F8-2CF1905F2848}" name="Column1718"/>
    <tableColumn id="1739" xr3:uid="{9C02BF41-03FD-4C15-A2B8-BA987B83F61B}" name="Column1719"/>
    <tableColumn id="1740" xr3:uid="{E6402921-9FA0-44F7-84B0-81BCDE8FAADE}" name="Column1720"/>
    <tableColumn id="1741" xr3:uid="{724A7797-9FC6-4FE5-A049-A129900FED32}" name="Column1721"/>
    <tableColumn id="1742" xr3:uid="{BA656580-F786-4C4B-9470-08CF13E175AE}" name="Column1722"/>
    <tableColumn id="1743" xr3:uid="{A9D39B81-6E46-4006-AAA3-51622444DC1D}" name="Column1723"/>
    <tableColumn id="1744" xr3:uid="{DF167308-49A1-42ED-A56C-19F51AFD6796}" name="Column1724"/>
    <tableColumn id="1745" xr3:uid="{A8864E08-A065-46FE-9A6A-CCAE03DE4C1F}" name="Column1725"/>
    <tableColumn id="1746" xr3:uid="{0310E399-FAA4-44D9-B301-DDEE544BE5E9}" name="Column1726"/>
    <tableColumn id="1747" xr3:uid="{348E41B4-704E-465B-B44C-81FE52785F0F}" name="Column1727"/>
    <tableColumn id="1748" xr3:uid="{EC5573EE-2D5D-4453-A4B4-72E733B30564}" name="Column1728"/>
    <tableColumn id="1749" xr3:uid="{797AA473-903D-49C5-B3F7-CE2B25C64C92}" name="Column1729"/>
    <tableColumn id="1750" xr3:uid="{A83CC658-E63B-4260-8A4B-8A4A3FED4AC9}" name="Column1730"/>
    <tableColumn id="1751" xr3:uid="{8330AF62-B3F2-4FD7-8507-C14C2B7E5D4D}" name="Column1731"/>
    <tableColumn id="1752" xr3:uid="{DD303EC4-1F44-41FB-948F-C86744DDA43D}" name="Column1732"/>
    <tableColumn id="1753" xr3:uid="{BD569B15-2EE2-48DA-986E-C2765D80AA8E}" name="Column1733"/>
    <tableColumn id="1754" xr3:uid="{303A4F54-F65B-4F7C-8524-56E70C7930C0}" name="Column1734"/>
    <tableColumn id="1755" xr3:uid="{6C2F5E56-C89C-4494-BA8A-80EE5401DFFE}" name="Column1735"/>
    <tableColumn id="1756" xr3:uid="{16EC5298-5523-45C5-8243-A41F7F09A081}" name="Column1736"/>
    <tableColumn id="1757" xr3:uid="{EC45ACB2-371E-4FB2-91ED-3CEB522B5EFC}" name="Column1737"/>
    <tableColumn id="1758" xr3:uid="{20577FCF-2841-46B7-AA02-BB02F8479C55}" name="Column1738"/>
    <tableColumn id="1759" xr3:uid="{8C980E02-6F15-4D6F-8CF5-FCF3EC06E48F}" name="Column1739"/>
    <tableColumn id="1760" xr3:uid="{57F54853-4923-4FF8-9B71-4522A5F5C3E1}" name="Column1740"/>
    <tableColumn id="1761" xr3:uid="{C67E2B51-627C-4859-A7E6-61F5574A654F}" name="Column1741"/>
    <tableColumn id="1762" xr3:uid="{E6A3E536-4FB9-473D-B48B-7C3CCB7618E8}" name="Column1742"/>
    <tableColumn id="1763" xr3:uid="{D5750416-DFFB-4E9D-9268-BCF44B8D12BA}" name="Column1743"/>
    <tableColumn id="1764" xr3:uid="{2A4A520F-0E1D-4FD7-BF44-C9DAEA19A725}" name="Column1744"/>
    <tableColumn id="1765" xr3:uid="{182913D2-BFDD-4459-9768-ABB681CDFC54}" name="Column1745"/>
    <tableColumn id="1766" xr3:uid="{69A06199-03D8-438B-B246-A82F4E86A1F8}" name="Column1746"/>
    <tableColumn id="1767" xr3:uid="{74D8EC01-E316-462B-A6DF-FDF9E1CDEC68}" name="Column1747"/>
    <tableColumn id="1768" xr3:uid="{6DFD709C-1925-4089-96EC-623C38F14A05}" name="Column1748"/>
    <tableColumn id="1769" xr3:uid="{DF1B5FA8-C1AB-43A4-BE85-FBC1324218DA}" name="Column1749"/>
    <tableColumn id="1770" xr3:uid="{5F2FAABD-7A1B-4F2E-8FC8-BC355C737A2D}" name="Column1750"/>
    <tableColumn id="1771" xr3:uid="{6A0E649F-431C-4D70-8F47-E18106C35D69}" name="Column1751"/>
    <tableColumn id="1772" xr3:uid="{73F22DDB-CEA1-47CB-B869-5DF0436EAC5D}" name="Column1752"/>
    <tableColumn id="1773" xr3:uid="{38B8D53E-ECFC-4DFB-8B55-C5AF380DEA4A}" name="Column1753"/>
    <tableColumn id="1774" xr3:uid="{AD09E875-FD12-47E5-8773-7AA407C93BAE}" name="Column1754"/>
    <tableColumn id="1775" xr3:uid="{6D182DAF-8418-44F6-8004-D83A0CA83E19}" name="Column1755"/>
    <tableColumn id="1776" xr3:uid="{AA4BBD27-7983-46AF-A46E-4D1D6C53ED06}" name="Column1756"/>
    <tableColumn id="1777" xr3:uid="{EA4183E6-D404-41D6-A36F-D01360EFC356}" name="Column1757"/>
    <tableColumn id="1778" xr3:uid="{80B34771-7D58-480B-BEBF-995604DF8432}" name="Column1758"/>
    <tableColumn id="1779" xr3:uid="{372BD62D-376E-4DD4-92CC-A604CD3E04C3}" name="Column1759"/>
    <tableColumn id="1780" xr3:uid="{F869B776-FCB2-4B16-8E66-46FDB6D1D1EB}" name="Column1760"/>
    <tableColumn id="1781" xr3:uid="{5B364776-1028-4E1F-B534-7F5016146782}" name="Column1761"/>
    <tableColumn id="1782" xr3:uid="{BACEDB9B-F3C9-4EEC-9E9A-DD0C4E82EB7A}" name="Column1762"/>
    <tableColumn id="1783" xr3:uid="{BB53D1A4-F756-40F1-A7D8-FAB599A45BE2}" name="Column1763"/>
    <tableColumn id="1784" xr3:uid="{D4A0CAB7-1D10-4865-8266-61C47F4BE181}" name="Column1764"/>
    <tableColumn id="1785" xr3:uid="{5EFABBBD-ACCB-48E2-948C-0C852D3D6857}" name="Column1765"/>
    <tableColumn id="1786" xr3:uid="{DFCDD6EE-19F8-4E2F-AD71-33AD51A5B534}" name="Column1766"/>
    <tableColumn id="1787" xr3:uid="{624E4D96-C8BC-4B8B-B92D-AC8DD7AE94F0}" name="Column1767"/>
    <tableColumn id="1788" xr3:uid="{1EDA7004-E7BE-4E31-B9B7-FF82B6021E92}" name="Column1768"/>
    <tableColumn id="1789" xr3:uid="{21AF8C62-EC66-4505-91E4-3CDD5D6FDDE3}" name="Column1769"/>
    <tableColumn id="1790" xr3:uid="{B9FC08BC-2A88-4F5C-A868-8BBC45462B44}" name="Column1770"/>
    <tableColumn id="1791" xr3:uid="{C0620A0F-9644-49D9-A98A-9DACCA11037D}" name="Column1771"/>
    <tableColumn id="1792" xr3:uid="{3F307B5C-A4D1-4390-8F60-D39D3AF7A9C3}" name="Column1772"/>
    <tableColumn id="1793" xr3:uid="{032833DE-FC7C-49B7-9761-762074493580}" name="Column1773"/>
    <tableColumn id="1794" xr3:uid="{D78ABE5E-DD39-4AFA-BF93-338E1D8975C8}" name="Column1774"/>
    <tableColumn id="1795" xr3:uid="{10CB4542-1B52-424A-9A80-9889730031B7}" name="Column1775"/>
    <tableColumn id="1796" xr3:uid="{B550918C-13F6-455F-87DB-F5435E3F4B99}" name="Column1776"/>
    <tableColumn id="1797" xr3:uid="{3E730114-6D94-42E2-9559-182D5725AD12}" name="Column1777"/>
    <tableColumn id="1798" xr3:uid="{9332FE2C-B0EC-4365-99B9-B685B50B4D9D}" name="Column1778"/>
    <tableColumn id="1799" xr3:uid="{78A8EBB1-5FC5-46A6-BDE2-70901C29DF67}" name="Column1779"/>
    <tableColumn id="1800" xr3:uid="{8FBADD01-BF4F-4513-8F1E-F19E965C236E}" name="Column1780"/>
    <tableColumn id="1801" xr3:uid="{1236ACB1-A1B8-406E-94E7-C12533558FCF}" name="Column1781"/>
    <tableColumn id="1802" xr3:uid="{B3AEC8C7-8475-4ACB-BBC2-2D36526A61C1}" name="Column1782"/>
    <tableColumn id="1803" xr3:uid="{8E00E1AA-AB67-434E-8D99-2D03F6131B18}" name="Column1783"/>
    <tableColumn id="1804" xr3:uid="{FB4EDE5C-E182-4C47-878E-B3992789A7F1}" name="Column1784"/>
    <tableColumn id="1805" xr3:uid="{F42EAC1F-5423-4FAB-844E-A89C9C7EB8FB}" name="Column1785"/>
    <tableColumn id="1806" xr3:uid="{5C9261AB-38D3-4500-96DE-7F8F42C7FC8E}" name="Column1786"/>
    <tableColumn id="1807" xr3:uid="{9AC2B137-860B-4859-BD15-C2558223ADA2}" name="Column1787"/>
    <tableColumn id="1808" xr3:uid="{F8CF1942-12EE-4BA6-B355-77386D0DB71D}" name="Column1788"/>
    <tableColumn id="1809" xr3:uid="{B7240C01-2076-406B-9202-8D0A5707B52B}" name="Column1789"/>
    <tableColumn id="1810" xr3:uid="{DDDCB18F-C12C-4B44-9DBB-553C0DE7D72D}" name="Column1790"/>
    <tableColumn id="1811" xr3:uid="{370B62B5-226C-4427-B2C5-149FB85B5858}" name="Column1791"/>
    <tableColumn id="1812" xr3:uid="{2BFE6595-1B68-41A7-8FFB-2BE0184DA373}" name="Column1792"/>
    <tableColumn id="1813" xr3:uid="{928D40F7-7F12-49C4-81E8-4664DAEA8AD1}" name="Column1793"/>
    <tableColumn id="1814" xr3:uid="{FB6505F9-6A53-4086-BC36-5596C5A41346}" name="Column1794"/>
    <tableColumn id="1815" xr3:uid="{8DCCE6CE-1542-4FB0-9378-42DD7066046A}" name="Column1795"/>
    <tableColumn id="1816" xr3:uid="{6A7DF937-1F62-4E5D-A735-96ED6B924ECC}" name="Column1796"/>
    <tableColumn id="1817" xr3:uid="{2E9C80F8-82DD-42D9-AF32-072FD1B9210D}" name="Column1797"/>
    <tableColumn id="1818" xr3:uid="{71552721-A5E4-4CAC-8AFF-1AE8D8F2EC0F}" name="Column1798"/>
    <tableColumn id="1819" xr3:uid="{EEF03D17-CF51-446A-9C8A-527F1603FDBD}" name="Column1799"/>
    <tableColumn id="1820" xr3:uid="{312E17B2-0378-4C21-A61C-F9379112F8D5}" name="Column1800"/>
    <tableColumn id="1821" xr3:uid="{DD8F93C7-A9AB-412A-870E-6F1B8759469C}" name="Column1801"/>
    <tableColumn id="1822" xr3:uid="{70ECCAA6-FA3B-4C83-B1A3-0A751A713268}" name="Column1802"/>
    <tableColumn id="1823" xr3:uid="{FD8965B0-9135-453F-8428-B0FB4CF5E288}" name="Column1803"/>
    <tableColumn id="1824" xr3:uid="{0D7CE0A2-1F1E-455C-8F75-329FAF92B40B}" name="Column1804"/>
    <tableColumn id="1825" xr3:uid="{83C8ABA5-5EEB-44F3-A354-3B38903D4530}" name="Column1805"/>
    <tableColumn id="1826" xr3:uid="{67722CC4-57BC-4B9F-A657-A0D67ED816A3}" name="Column1806"/>
    <tableColumn id="1827" xr3:uid="{09D9CAB7-8636-4A75-AFBE-0986E881DC53}" name="Column1807"/>
    <tableColumn id="1828" xr3:uid="{FA14A71D-60BB-4FAD-B4A6-F9BF958CBE6D}" name="Column1808"/>
    <tableColumn id="1829" xr3:uid="{4B8A36F2-561C-46D4-B6C6-26185ABB4AF2}" name="Column1809"/>
    <tableColumn id="1830" xr3:uid="{574EE959-F7DE-4737-90E8-F22F6ED68CB5}" name="Column1810"/>
    <tableColumn id="1831" xr3:uid="{5DEBDDEF-CAF4-480A-89DF-1B8F77BD5243}" name="Column1811"/>
    <tableColumn id="1832" xr3:uid="{5694682D-FFCD-427F-87D2-957CB414154E}" name="Column1812"/>
    <tableColumn id="1833" xr3:uid="{B2332C71-E946-4E11-921A-D7B29254DE9A}" name="Column1813"/>
    <tableColumn id="1834" xr3:uid="{0278F28E-B914-49C0-BA26-03029DB2920E}" name="Column1814"/>
    <tableColumn id="1835" xr3:uid="{BFCDA469-DEFE-414C-B66C-AD3A3A8C39B8}" name="Column1815"/>
    <tableColumn id="1836" xr3:uid="{A7B1CE22-BE5B-4455-9B78-6261E7A6AAFA}" name="Column1816"/>
    <tableColumn id="1837" xr3:uid="{B2E1F7A9-DF29-4CE6-9F35-6C15083E40D3}" name="Column1817"/>
    <tableColumn id="1838" xr3:uid="{180F3E16-992A-4579-9795-791AA477AFD7}" name="Column1818"/>
    <tableColumn id="1839" xr3:uid="{E7380895-1D2A-49A0-9712-5E2909A848FF}" name="Column1819"/>
    <tableColumn id="1840" xr3:uid="{D5D4DD4D-0D22-4980-B782-820AF0509595}" name="Column1820"/>
    <tableColumn id="1841" xr3:uid="{4F1FB37E-99B2-483E-A3F8-E4E0A986D58E}" name="Column1821"/>
    <tableColumn id="1842" xr3:uid="{74C2B4BF-D853-4EE6-A1EA-A6FD578C68C8}" name="Column1822"/>
    <tableColumn id="1843" xr3:uid="{96168CA7-02DE-4F13-89C6-669031E8814C}" name="Column1823"/>
    <tableColumn id="1844" xr3:uid="{2098A201-68CE-4D65-8EB6-979ADA0215CE}" name="Column1824"/>
    <tableColumn id="1845" xr3:uid="{96EA38EC-F3A2-48A7-B50E-745F8D7BDC14}" name="Column1825"/>
    <tableColumn id="1846" xr3:uid="{3B9E99EB-F159-4105-BE94-62AA111B99AE}" name="Column1826"/>
    <tableColumn id="1847" xr3:uid="{97134CF9-214B-4740-A454-79F2655C009F}" name="Column1827"/>
    <tableColumn id="1848" xr3:uid="{213D6B84-B5D6-4713-B757-5F4712CA05A3}" name="Column1828"/>
    <tableColumn id="1849" xr3:uid="{A666A9C2-F16F-47C9-A6C6-C385B654F000}" name="Column1829"/>
    <tableColumn id="1850" xr3:uid="{1BE51DC7-E16B-482D-947C-AA91DDF976AC}" name="Column1830"/>
    <tableColumn id="1851" xr3:uid="{CBA40837-A1B9-46B1-B6CE-DF9CC1082EF8}" name="Column1831"/>
    <tableColumn id="1852" xr3:uid="{C99AA387-D653-42A0-83B7-7B6ED1073FE6}" name="Column1832"/>
    <tableColumn id="1853" xr3:uid="{F8BEBF4D-605F-487E-883C-0F56ABC20413}" name="Column1833"/>
    <tableColumn id="1854" xr3:uid="{417F4F9A-ECD6-4CF7-B55B-E5FB0F6E5222}" name="Column1834"/>
    <tableColumn id="1855" xr3:uid="{332753EF-42E6-4ED7-9DB8-1B04E54F22BD}" name="Column1835"/>
    <tableColumn id="1856" xr3:uid="{7544DA12-E8A9-425F-938C-23ADC6DE0B5B}" name="Column1836"/>
    <tableColumn id="1857" xr3:uid="{288E56EC-33E0-44F9-A517-D6EC89B74255}" name="Column1837"/>
    <tableColumn id="1858" xr3:uid="{306A1044-5123-44F3-AC03-877B1A17E422}" name="Column1838"/>
    <tableColumn id="1859" xr3:uid="{86922908-3ED5-4CC9-B4F5-CEDD1CC101A1}" name="Column1839"/>
    <tableColumn id="1860" xr3:uid="{785E117D-72DF-4FED-8891-3D63BFB98D7F}" name="Column1840"/>
    <tableColumn id="1861" xr3:uid="{D68CDF49-6ECB-4E5C-B677-32D30C386778}" name="Column1841"/>
    <tableColumn id="1862" xr3:uid="{D7A0061C-FC7B-4C8B-B685-5A6743AEF5C5}" name="Column1842"/>
    <tableColumn id="1863" xr3:uid="{A356C649-35F7-4331-8672-9CB26530BB8D}" name="Column1843"/>
    <tableColumn id="1864" xr3:uid="{5AE8CDF0-7097-4BB1-B9EE-1AAEDFFCF8B9}" name="Column1844"/>
    <tableColumn id="1865" xr3:uid="{1A2335C1-8E6B-4750-8947-97E8CC2BE3FE}" name="Column1845"/>
    <tableColumn id="1866" xr3:uid="{7D049715-7438-4A94-85CF-FA23098AB90A}" name="Column1846"/>
    <tableColumn id="1867" xr3:uid="{36291E45-8157-4F52-A83B-D678D5E766AA}" name="Column1847"/>
    <tableColumn id="1868" xr3:uid="{ABCC9FD8-A13A-4BB6-8381-BE2FE35BEE84}" name="Column1848"/>
    <tableColumn id="1869" xr3:uid="{D93B546F-FAD8-4B85-9CA8-C38C83D675C5}" name="Column1849"/>
    <tableColumn id="1870" xr3:uid="{4520A20A-28AA-4D88-BCEE-150A5E153CBC}" name="Column1850"/>
    <tableColumn id="1871" xr3:uid="{4F60EFFA-6B33-4B37-BB0D-AEE35F7342F8}" name="Column1851"/>
    <tableColumn id="1872" xr3:uid="{CA4EF859-4F04-4CFC-938C-7D76A48778A2}" name="Column1852"/>
    <tableColumn id="1873" xr3:uid="{521572AD-4206-4B04-821B-A7B212984866}" name="Column1853"/>
    <tableColumn id="1874" xr3:uid="{C41C0488-8DA2-4107-AC03-4C9AF9A1A530}" name="Column1854"/>
    <tableColumn id="1875" xr3:uid="{6C7D57B6-D20B-432B-BA75-ED50F7C83707}" name="Column1855"/>
    <tableColumn id="1876" xr3:uid="{53983031-613F-46CD-8244-56043894BD8F}" name="Column1856"/>
    <tableColumn id="1877" xr3:uid="{C3E61A2F-BA6E-4863-BBB8-232F122FD383}" name="Column1857"/>
    <tableColumn id="1878" xr3:uid="{B757B309-D953-4209-A783-595F88D77E66}" name="Column1858"/>
    <tableColumn id="1879" xr3:uid="{693F20C4-3403-41AB-A8AF-66C47A14B350}" name="Column1859"/>
    <tableColumn id="1880" xr3:uid="{ED712C64-694B-40C6-9665-95D69E15AB99}" name="Column1860"/>
    <tableColumn id="1881" xr3:uid="{0502B6CD-3595-443C-8BC8-4041CD3D9EC5}" name="Column1861"/>
    <tableColumn id="1882" xr3:uid="{F546D38D-CA72-4238-8D06-232D3E17569A}" name="Column1862"/>
    <tableColumn id="1883" xr3:uid="{5A94369E-41A4-408B-91D7-8ED3A4F13DF3}" name="Column1863"/>
    <tableColumn id="1884" xr3:uid="{E543C45E-4315-44C9-B681-9FA8D69184BC}" name="Column1864"/>
    <tableColumn id="1885" xr3:uid="{E90EADB2-A248-4C55-924E-E4D8F2F8C6A8}" name="Column1865"/>
    <tableColumn id="1886" xr3:uid="{0FE0475C-0AA9-4F3F-998C-7F78B041D833}" name="Column1866"/>
    <tableColumn id="1887" xr3:uid="{BC940D9C-A881-4C9D-9425-141422FAAB4B}" name="Column1867"/>
    <tableColumn id="1888" xr3:uid="{F3CCF9FB-6996-400E-A3EB-F162FDA5E9A3}" name="Column1868"/>
    <tableColumn id="1889" xr3:uid="{061F8D3E-5A00-4F25-B68D-3C85955B61F2}" name="Column1869"/>
    <tableColumn id="1890" xr3:uid="{EDF3FCE6-2C43-4A07-87DE-808F830E1644}" name="Column1870"/>
    <tableColumn id="1891" xr3:uid="{5D065282-4A56-4AE6-9F7F-143AB089A5B2}" name="Column1871"/>
    <tableColumn id="1892" xr3:uid="{E39103C6-7165-46B5-823E-DCE3024A3231}" name="Column1872"/>
    <tableColumn id="1893" xr3:uid="{E29846EB-1780-4DA4-8012-1C5BE3DD9B0E}" name="Column1873"/>
    <tableColumn id="1894" xr3:uid="{AB64DFFF-6FCD-40AF-BB31-5F56E8215BE9}" name="Column1874"/>
    <tableColumn id="1895" xr3:uid="{EAF3826E-B6B8-4281-89EA-A2A9A16636B7}" name="Column1875"/>
    <tableColumn id="1896" xr3:uid="{BA91E22C-975E-4CD4-B1F7-12A73A2C3955}" name="Column1876"/>
    <tableColumn id="1897" xr3:uid="{83E2C035-04B6-4E15-8896-993E2F932CDF}" name="Column1877"/>
    <tableColumn id="1898" xr3:uid="{E79E9C9D-5E04-4710-82CA-F722BEE67CEF}" name="Column1878"/>
    <tableColumn id="1899" xr3:uid="{C3F85F4C-6F65-44E5-8EE2-9D6538CA0C66}" name="Column1879"/>
    <tableColumn id="1900" xr3:uid="{D2987E24-2F93-4B10-B799-BBC5FA479161}" name="Column1880"/>
    <tableColumn id="1901" xr3:uid="{58180F87-14ED-4962-8A60-35F867C7A1DE}" name="Column1881"/>
    <tableColumn id="1902" xr3:uid="{5165C30A-F9F0-41EA-B6A7-BAFC5BDC1B1D}" name="Column1882"/>
    <tableColumn id="1903" xr3:uid="{44CD329D-4911-4480-8D21-27C44BF9E048}" name="Column1883"/>
    <tableColumn id="1904" xr3:uid="{FEA32B97-4689-459F-ABE9-B3E480F25EF9}" name="Column1884"/>
    <tableColumn id="1905" xr3:uid="{5D320EEC-19C1-40E2-B969-8A8EFD70CFFA}" name="Column1885"/>
    <tableColumn id="1906" xr3:uid="{6639833F-1809-4830-B54C-91E739DBAE62}" name="Column1886"/>
    <tableColumn id="1907" xr3:uid="{10BF0FF7-14F5-4592-909F-9902C571F82B}" name="Column1887"/>
    <tableColumn id="1908" xr3:uid="{EE66F173-69D5-4AB4-8DAE-6BC3A7F212BA}" name="Column1888"/>
    <tableColumn id="1909" xr3:uid="{D08F66D6-CAD2-46B7-805C-1FCC63124421}" name="Column1889"/>
    <tableColumn id="1910" xr3:uid="{0216C363-622F-46E2-8528-8160A5A10FF0}" name="Column1890"/>
    <tableColumn id="1911" xr3:uid="{FF6821DA-8E91-47E1-A53D-8D2FB33EF174}" name="Column1891"/>
    <tableColumn id="1912" xr3:uid="{2FC491F2-7E10-42DE-BD61-E9B45B7D4F5D}" name="Column1892"/>
    <tableColumn id="1913" xr3:uid="{A5AD682B-37FC-4176-8EB1-8034AB4B40EE}" name="Column1893"/>
    <tableColumn id="1914" xr3:uid="{311F44D5-010D-4E32-A3F3-ACFB336656E3}" name="Column1894"/>
    <tableColumn id="1915" xr3:uid="{F4CA1B72-A5CB-4C94-85D6-610AABBFF74E}" name="Column1895"/>
    <tableColumn id="1916" xr3:uid="{DA4ED08B-70DC-4F01-B0B0-E7F931B680E2}" name="Column1896"/>
    <tableColumn id="1917" xr3:uid="{C102B805-6C5B-48E7-AC91-38033959A45F}" name="Column1897"/>
    <tableColumn id="1918" xr3:uid="{BD3CA4D3-D5D8-4F9B-AA0B-AA7B74DBEF04}" name="Column1898"/>
    <tableColumn id="1919" xr3:uid="{EEDD25C7-4813-4A7B-836F-3C074AFD1869}" name="Column1899"/>
    <tableColumn id="1920" xr3:uid="{06AC7AD6-531C-45CC-9ACB-CB3704F4537A}" name="Column1900"/>
    <tableColumn id="1921" xr3:uid="{B5B64817-A07B-4CAC-8914-6652DC4BE046}" name="Column1901"/>
    <tableColumn id="1922" xr3:uid="{490AED78-9E50-4CBD-836C-9B65D9DA6741}" name="Column1902"/>
    <tableColumn id="1923" xr3:uid="{4994CAC9-5C7E-4BD4-BA1C-4B3EAE2DE593}" name="Column1903"/>
    <tableColumn id="1924" xr3:uid="{F077CAF2-C557-4CCE-AB89-1B473CD41D2F}" name="Column1904"/>
    <tableColumn id="1925" xr3:uid="{39E114B4-C8B9-4B75-A4F2-10AA669D78E7}" name="Column1905"/>
    <tableColumn id="1926" xr3:uid="{05B0C888-F7F5-4F3C-B1A0-CABE38734E5B}" name="Column1906"/>
    <tableColumn id="1927" xr3:uid="{DB085F6A-82B4-407E-894C-3EAA9402FC0F}" name="Column1907"/>
    <tableColumn id="1928" xr3:uid="{0833FB39-95F9-4732-9381-823C0DD23E50}" name="Column1908"/>
    <tableColumn id="1929" xr3:uid="{F94BBE51-4FAB-4D21-8189-182550299085}" name="Column1909"/>
    <tableColumn id="1930" xr3:uid="{940B98DB-AD42-463D-A845-3C1FE4475EE1}" name="Column1910"/>
    <tableColumn id="1931" xr3:uid="{451716DE-2A81-465B-86B2-54A191EF6CEE}" name="Column1911"/>
    <tableColumn id="1932" xr3:uid="{CC1C4BE3-4406-49D8-A618-A47D7A4C0804}" name="Column1912"/>
    <tableColumn id="1933" xr3:uid="{FA5B3530-7BB4-42B1-877E-C51552CC2A68}" name="Column1913"/>
    <tableColumn id="1934" xr3:uid="{63DD33FA-53D1-489C-8507-70B1B213A8AF}" name="Column1914"/>
    <tableColumn id="1935" xr3:uid="{FCB5C2BD-4A1D-47BF-B98C-0D0F6197253E}" name="Column1915"/>
    <tableColumn id="1936" xr3:uid="{D6891C36-AC90-49D1-8A74-063F7ECA45CB}" name="Column1916"/>
    <tableColumn id="1937" xr3:uid="{CB5157EC-083B-47F4-84C1-69E036299CA2}" name="Column1917"/>
    <tableColumn id="1938" xr3:uid="{3B674AC4-047D-469B-BFEE-FD2595BBD882}" name="Column1918"/>
    <tableColumn id="1939" xr3:uid="{3EC46564-D5B1-433F-993B-A355B686B365}" name="Column1919"/>
    <tableColumn id="1940" xr3:uid="{8BE67506-3349-433A-B14C-C2B66C2432E2}" name="Column1920"/>
    <tableColumn id="1941" xr3:uid="{3C677FA8-4A9A-4D03-B805-DE6E917EE7EC}" name="Column1921"/>
    <tableColumn id="1942" xr3:uid="{1116AF58-AD85-4F2A-A3BE-97BFCD5E227E}" name="Column1922"/>
    <tableColumn id="1943" xr3:uid="{B163A6F0-5884-4608-95D5-27E05103B920}" name="Column1923"/>
    <tableColumn id="1944" xr3:uid="{92DD1FD5-D31B-4B41-8DEE-F9CC306FA773}" name="Column1924"/>
    <tableColumn id="1945" xr3:uid="{922CBF5F-3805-4009-B72F-47E812AC7F60}" name="Column1925"/>
    <tableColumn id="1946" xr3:uid="{BDA19910-F8BB-459E-BB48-5B57CB821ACB}" name="Column1926"/>
    <tableColumn id="1947" xr3:uid="{A0A1074D-0F09-4FA8-963D-A29EA6939D16}" name="Column1927"/>
    <tableColumn id="1948" xr3:uid="{C7355691-8C48-41DA-B089-06AED54E48EE}" name="Column1928"/>
    <tableColumn id="1949" xr3:uid="{9F2429C3-9F63-4225-BF9E-DB48DF523E53}" name="Column1929"/>
    <tableColumn id="1950" xr3:uid="{160721F5-E195-4C26-A518-AB38065E5512}" name="Column1930"/>
    <tableColumn id="1951" xr3:uid="{F48E7E51-6B84-4E9C-8024-B522E6F2E3E4}" name="Column1931"/>
    <tableColumn id="1952" xr3:uid="{0C02A7D2-9898-4574-9D3A-03156B7B4062}" name="Column1932"/>
    <tableColumn id="1953" xr3:uid="{C016B795-19C1-4EB8-9D08-5D89B0F41DAF}" name="Column1933"/>
    <tableColumn id="1954" xr3:uid="{E63A1ADB-41AD-4CBC-9C6A-87577F5C0DD4}" name="Column1934"/>
    <tableColumn id="1955" xr3:uid="{57BEBABC-3B69-4BA4-ADF0-1A4BBBFB4247}" name="Column1935"/>
    <tableColumn id="1956" xr3:uid="{3AAB4E5A-F7AB-45BE-B064-A35F7B0F02FC}" name="Column1936"/>
    <tableColumn id="1957" xr3:uid="{A2546A8A-9EEC-4464-A400-8A5D189F42C9}" name="Column1937"/>
    <tableColumn id="1958" xr3:uid="{C7BBBE12-8EFE-4F55-9AB7-71B83FAC318F}" name="Column1938"/>
    <tableColumn id="1959" xr3:uid="{D7BEB8E9-3276-4AB1-AD7B-B049AA8251BD}" name="Column1939"/>
    <tableColumn id="1960" xr3:uid="{4D1DC5E8-2260-4C3F-838E-0F1E46384D19}" name="Column1940"/>
    <tableColumn id="1961" xr3:uid="{B4C1E5EE-79F5-46A9-8E5F-7A35E300FC38}" name="Column1941"/>
    <tableColumn id="1962" xr3:uid="{585CD050-E175-42CB-9446-85B86D516C26}" name="Column1942"/>
    <tableColumn id="1963" xr3:uid="{773D0551-02D3-4C13-B7E0-7F7BF5BA500A}" name="Column1943"/>
    <tableColumn id="1964" xr3:uid="{D9A22FC9-0BFA-4724-B642-BC89D22CF17F}" name="Column1944"/>
    <tableColumn id="1965" xr3:uid="{FBB04812-2642-4367-8DA1-3159BDB25A88}" name="Column1945"/>
    <tableColumn id="1966" xr3:uid="{BE6C4B37-C9EA-4E97-AABC-96136D9ADCBF}" name="Column1946"/>
    <tableColumn id="1967" xr3:uid="{5CF86127-FAEF-460E-A167-F864140E2711}" name="Column1947"/>
    <tableColumn id="1968" xr3:uid="{BFA4E6B8-1376-47DD-8235-E9DD56A5D459}" name="Column1948"/>
    <tableColumn id="1969" xr3:uid="{2D8DBB05-8E67-47E8-A9DD-4E0451EDC910}" name="Column1949"/>
    <tableColumn id="1970" xr3:uid="{AC0FE2EA-8B12-4986-A8EB-176DD241E6D3}" name="Column1950"/>
    <tableColumn id="1971" xr3:uid="{8DDFA143-22EB-45A4-9D97-0F3D0FE816E6}" name="Column1951"/>
    <tableColumn id="1972" xr3:uid="{F44CB05F-1937-423B-A57D-562B28D1E5E4}" name="Column1952"/>
    <tableColumn id="1973" xr3:uid="{E397B035-6854-4323-AB7D-5260952E5191}" name="Column1953"/>
    <tableColumn id="1974" xr3:uid="{CEBDF637-71ED-4387-8C59-20C26342630E}" name="Column1954"/>
    <tableColumn id="1975" xr3:uid="{F5ED04E9-62B6-4156-AB8F-FE7DB424B007}" name="Column1955"/>
    <tableColumn id="1976" xr3:uid="{B2C4EA84-C970-45BE-9F79-464D9ADC8E87}" name="Column1956"/>
    <tableColumn id="1977" xr3:uid="{B93566C8-4F08-4E77-8B8F-0423D63C4C87}" name="Column1957"/>
    <tableColumn id="1978" xr3:uid="{BC712C39-FCA3-45E4-8CD7-8414EE31DA20}" name="Column1958"/>
    <tableColumn id="1979" xr3:uid="{41F95B49-BB1D-4AEA-BAE9-8EB87CC7DBB6}" name="Column1959"/>
    <tableColumn id="1980" xr3:uid="{7258CBC5-3CAD-4D19-9706-AA3B51BE1355}" name="Column1960"/>
    <tableColumn id="1981" xr3:uid="{3859E431-4890-4CF0-8452-4D693560D830}" name="Column1961"/>
    <tableColumn id="1982" xr3:uid="{3E6C1190-7768-4498-A665-968A9D00ACFD}" name="Column1962"/>
    <tableColumn id="1983" xr3:uid="{3B25CDBE-998A-423E-862E-BDE21F1A67E7}" name="Column1963"/>
    <tableColumn id="1984" xr3:uid="{AB03F20F-6393-4EF5-AD0B-45E8CABB6133}" name="Column1964"/>
    <tableColumn id="1985" xr3:uid="{7BB48046-D380-48EC-B5AE-D16715F48BBD}" name="Column1965"/>
    <tableColumn id="1986" xr3:uid="{DB536504-02F3-4D0E-AA7D-78B129BE5E7B}" name="Column1966"/>
    <tableColumn id="1987" xr3:uid="{365E6A1D-E8C2-4597-AAAB-475C43F9D155}" name="Column1967"/>
    <tableColumn id="1988" xr3:uid="{DC8FE0AE-0507-4567-9ACF-E00A825C5B5B}" name="Column1968"/>
    <tableColumn id="1989" xr3:uid="{A0C9FE8D-0FA6-41F1-BD08-506F0C5450CD}" name="Column1969"/>
    <tableColumn id="1990" xr3:uid="{86F6B1D3-1BD1-4313-92DE-20784DBE6020}" name="Column1970"/>
    <tableColumn id="1991" xr3:uid="{F1FE1456-3BD2-4049-BB94-59EACCE3A9B9}" name="Column1971"/>
    <tableColumn id="1992" xr3:uid="{6B6B2686-D690-41EC-926E-E969C5E76E86}" name="Column1972"/>
    <tableColumn id="1993" xr3:uid="{812B9D9C-35B3-4D33-BE76-E6CF29CD335B}" name="Column1973"/>
    <tableColumn id="1994" xr3:uid="{D77118C2-5E9B-43AC-A171-EE797685706F}" name="Column1974"/>
    <tableColumn id="1995" xr3:uid="{103E472C-520E-44DD-B677-3FA987948F24}" name="Column1975"/>
    <tableColumn id="1996" xr3:uid="{01ABADB9-00B8-4A80-B8F7-5FCC7E2C366C}" name="Column1976"/>
    <tableColumn id="1997" xr3:uid="{B52786D3-F0A3-4021-B949-CADE74E015E3}" name="Column1977"/>
    <tableColumn id="1998" xr3:uid="{81E4DF7F-BAAA-4F8C-A472-8D5776E5BDC6}" name="Column1978"/>
    <tableColumn id="1999" xr3:uid="{5D1BD7BB-A113-4191-8BA6-C4765E9A3AF3}" name="Column1979"/>
    <tableColumn id="2000" xr3:uid="{DDC80BE3-8410-49F8-8021-2CDC020314DD}" name="Column1980"/>
    <tableColumn id="2001" xr3:uid="{D2C08C92-CD0F-4084-8A5E-E86A34883955}" name="Column1981"/>
    <tableColumn id="2002" xr3:uid="{FFA15AC4-95D0-40DE-9BE0-0840F53C6789}" name="Column1982"/>
    <tableColumn id="2003" xr3:uid="{A12D5F2C-7528-4DC7-8387-A53B7CC7FAF2}" name="Column1983"/>
    <tableColumn id="2004" xr3:uid="{4644FCA8-33DA-44DD-87F2-26807E945863}" name="Column1984"/>
    <tableColumn id="2005" xr3:uid="{D4F3C47A-4120-4FFF-8C67-675181598E88}" name="Column1985"/>
    <tableColumn id="2006" xr3:uid="{438A29BA-1BA9-479B-AE0E-65ADEC186B14}" name="Column1986"/>
    <tableColumn id="2007" xr3:uid="{86EF6006-6A5D-4D4F-8925-5B3B4769FF64}" name="Column1987"/>
    <tableColumn id="2008" xr3:uid="{CE2B14EA-8893-47BA-9958-33C0AF739535}" name="Column1988"/>
    <tableColumn id="2009" xr3:uid="{215B81EE-7371-49A5-B9CF-670EF5B640A2}" name="Column1989"/>
    <tableColumn id="2010" xr3:uid="{05076AE1-8D4B-4146-8C38-A0311CF5DF72}" name="Column1990"/>
    <tableColumn id="2011" xr3:uid="{E6C9792E-39DB-424C-8E54-ECDCE6EB7617}" name="Column1991"/>
    <tableColumn id="2012" xr3:uid="{66100908-70CC-47A2-85F3-3E872C809B7F}" name="Column1992"/>
    <tableColumn id="2013" xr3:uid="{9CD45D4F-D557-400C-BDC2-A95A5A4CC7E7}" name="Column1993"/>
    <tableColumn id="2014" xr3:uid="{F050D7E0-257A-4B87-9EEB-3D27F10CB4F9}" name="Column1994"/>
    <tableColumn id="2015" xr3:uid="{30780952-A8B0-4D18-87AC-680408937025}" name="Column1995"/>
    <tableColumn id="2016" xr3:uid="{EFE6D6AE-8782-455C-88EA-D61B4DE2B538}" name="Column1996"/>
    <tableColumn id="2017" xr3:uid="{5365F392-C3E3-42C2-B330-98344DD5AB53}" name="Column1997"/>
    <tableColumn id="2018" xr3:uid="{EF4E147C-21DB-4CE8-849B-61ED618DD87A}" name="Column1998"/>
    <tableColumn id="2019" xr3:uid="{D2731274-D45F-427D-B010-5E6861D2A2E3}" name="Column1999"/>
    <tableColumn id="2020" xr3:uid="{C1F49436-DDC1-4F57-A741-345F3684417C}" name="Column2000"/>
    <tableColumn id="2021" xr3:uid="{258EA8ED-03B4-4D10-99A8-D08D94A50201}" name="Column2001"/>
    <tableColumn id="2022" xr3:uid="{2EBFB379-17DA-43A6-BB62-5A4992D6EA7F}" name="Column2002"/>
    <tableColumn id="2023" xr3:uid="{8DF62331-F9D4-4D81-B111-43272B15205F}" name="Column2003"/>
    <tableColumn id="2024" xr3:uid="{5EDE019D-41DB-4904-A959-9A77D00818D0}" name="Column2004"/>
    <tableColumn id="2025" xr3:uid="{10991EDE-3BE4-459D-A456-4139EFA5452B}" name="Column2005"/>
    <tableColumn id="2026" xr3:uid="{ED84FA5D-66D9-4198-922D-762EDE7B7842}" name="Column2006"/>
    <tableColumn id="2027" xr3:uid="{B668FF02-FFC7-4366-BA9E-486B5EEC47E8}" name="Column2007"/>
    <tableColumn id="2028" xr3:uid="{71386528-F4C3-4BD4-933A-F7703DE3475B}" name="Column2008"/>
    <tableColumn id="2029" xr3:uid="{AD9A35F1-14F0-4B5A-B511-DDEB636652EB}" name="Column2009"/>
    <tableColumn id="2030" xr3:uid="{83079CD0-ECAD-4CA9-BD1D-EF85161FD0BB}" name="Column2010"/>
    <tableColumn id="2031" xr3:uid="{FB89F48B-77B2-4B11-A463-639580DBCD37}" name="Column2011"/>
    <tableColumn id="2032" xr3:uid="{1D8BFE71-3A4A-49F0-825B-8CBE07D6BCCB}" name="Column2012"/>
    <tableColumn id="2033" xr3:uid="{8496227B-0E49-4F85-841C-71E6D3554D3D}" name="Column2013"/>
    <tableColumn id="2034" xr3:uid="{D7BC5171-3AB9-4B30-BDA1-72DF323E098D}" name="Column2014"/>
    <tableColumn id="2035" xr3:uid="{54D7BA49-C73D-4E47-9A7E-1A598E389564}" name="Column2015"/>
    <tableColumn id="2036" xr3:uid="{6C297E34-4E26-4E14-9AEE-ABABD7548D77}" name="Column2016"/>
    <tableColumn id="2037" xr3:uid="{5EA7EEE6-A790-42DD-891C-3092EB96C4D8}" name="Column2017"/>
    <tableColumn id="2038" xr3:uid="{52632A63-BE55-431E-9A05-A2906BE331B0}" name="Column2018"/>
    <tableColumn id="2039" xr3:uid="{F39E8DC9-3F52-4633-A757-722C1FB918BA}" name="Column2019"/>
    <tableColumn id="2040" xr3:uid="{3623C1FC-7BA5-482D-8B02-C9D08B62BCD3}" name="Column2020"/>
    <tableColumn id="2041" xr3:uid="{A8B55112-6331-4F05-9319-A065F1361B01}" name="Column2021"/>
    <tableColumn id="2042" xr3:uid="{E6544812-D7D0-4BC2-872F-F38A6ED47E76}" name="Column2022"/>
    <tableColumn id="2043" xr3:uid="{79326E01-D09C-40E9-A56D-8F097E7DF3E8}" name="Column2023"/>
    <tableColumn id="2044" xr3:uid="{0F364D4E-AE0D-417E-92DF-EBB66FF05B8A}" name="Column2024"/>
    <tableColumn id="2045" xr3:uid="{C7D057FD-1ECF-481F-9A6B-72B0B3CB8BC4}" name="Column2025"/>
    <tableColumn id="2046" xr3:uid="{12B5B2FB-4C2E-46F4-ADB7-4583BB99A116}" name="Column2026"/>
    <tableColumn id="2047" xr3:uid="{AAFE3610-7CD7-4572-97A8-A82931323666}" name="Column2027"/>
    <tableColumn id="2048" xr3:uid="{F9F2D139-FA14-4151-BF52-8DDBC258BA88}" name="Column2028"/>
    <tableColumn id="2049" xr3:uid="{2D79F7A8-7030-49CD-A667-0D748DF8CD10}" name="Column2029"/>
    <tableColumn id="2050" xr3:uid="{2D46651E-1E6B-47C6-BE90-C361A0DCA615}" name="Column2030"/>
    <tableColumn id="2051" xr3:uid="{E2BC34D3-FC9A-4052-960A-BBF637A106BE}" name="Column2031"/>
    <tableColumn id="2052" xr3:uid="{0694852D-F731-4419-8163-DC9972CE8003}" name="Column2032"/>
    <tableColumn id="2053" xr3:uid="{2EB69260-CB67-430F-9786-0C7CC543AAA0}" name="Column2033"/>
    <tableColumn id="2054" xr3:uid="{88B7B888-2404-433A-A6BC-03583A043F75}" name="Column2034"/>
    <tableColumn id="2055" xr3:uid="{05091B61-3656-4D7B-AE6A-51028547E3B2}" name="Column2035"/>
    <tableColumn id="2056" xr3:uid="{751A6FA9-4C7E-40B0-829B-A575E3CD0ADE}" name="Column2036"/>
    <tableColumn id="2057" xr3:uid="{3250A736-A493-4E8B-ABE1-BC5646C80E08}" name="Column2037"/>
    <tableColumn id="2058" xr3:uid="{86ECE399-A51C-4F85-A0EA-883651F068A9}" name="Column2038"/>
    <tableColumn id="2059" xr3:uid="{148AC727-F61A-49C6-A680-20160D14ACCF}" name="Column2039"/>
    <tableColumn id="2060" xr3:uid="{E229A04F-BA25-4FDE-9A7C-E3DEBA6D7C7D}" name="Column2040"/>
    <tableColumn id="2061" xr3:uid="{997756B4-D71C-4836-9273-B499A65B1675}" name="Column2041"/>
    <tableColumn id="2062" xr3:uid="{FCFC682F-0287-4C12-9F05-38D947D9C282}" name="Column2042"/>
    <tableColumn id="2063" xr3:uid="{3507CE6C-1460-4F33-9CD6-AD56A5424651}" name="Column2043"/>
    <tableColumn id="2064" xr3:uid="{80CD7FDD-A857-4607-ABB6-8C254B7C23EF}" name="Column2044"/>
    <tableColumn id="2065" xr3:uid="{A988DA4E-807D-46F0-B8FD-E03003800588}" name="Column2045"/>
    <tableColumn id="2066" xr3:uid="{ABED06E3-287F-4D73-B393-025C977FE077}" name="Column2046"/>
    <tableColumn id="2067" xr3:uid="{4AE99C24-12C6-4F2F-BC21-BC7447417AE4}" name="Column2047"/>
    <tableColumn id="2068" xr3:uid="{1E911077-1818-4B54-B3E7-299BF99BA897}" name="Column2048"/>
    <tableColumn id="2069" xr3:uid="{D655A4BB-61F6-443B-9A30-EE7B03AD2107}" name="Column2049"/>
    <tableColumn id="2070" xr3:uid="{F52C2A27-E187-4499-BB55-0A3F72E93018}" name="Column2050"/>
    <tableColumn id="2071" xr3:uid="{4F9BAB6C-723E-43E7-89E9-13B57F3DDDE9}" name="Column2051"/>
    <tableColumn id="2072" xr3:uid="{381D82EA-7447-4E5F-A914-B4CDBE8AA83D}" name="Column2052"/>
    <tableColumn id="2073" xr3:uid="{B569F0BD-B792-47D1-BF76-5E69D1744F87}" name="Column2053"/>
    <tableColumn id="2074" xr3:uid="{76349749-C168-45C7-AF6C-70C35F12D4F3}" name="Column2054"/>
    <tableColumn id="2075" xr3:uid="{4B420EFA-981D-4503-85E8-AD58BCAFACEA}" name="Column2055"/>
    <tableColumn id="2076" xr3:uid="{545D0FC1-F861-4F54-BD5C-55C16469ABB8}" name="Column2056"/>
    <tableColumn id="2077" xr3:uid="{CA94D537-F1B9-4800-8DD7-7402E3DE7447}" name="Column2057"/>
    <tableColumn id="2078" xr3:uid="{9F2AA567-FED3-44F9-95B2-9A23F7701B90}" name="Column2058"/>
    <tableColumn id="2079" xr3:uid="{67ACFA41-EC80-49CB-AEB9-9513DDC5D87E}" name="Column2059"/>
    <tableColumn id="2080" xr3:uid="{27BA6CF1-A268-4F5D-94A3-BB7743AB80E8}" name="Column2060"/>
    <tableColumn id="2081" xr3:uid="{37378D2C-7369-49CF-86D0-E692D5B7DE4A}" name="Column2061"/>
    <tableColumn id="2082" xr3:uid="{20C2CCE1-1B86-41FF-83B6-086D5F4C9C57}" name="Column2062"/>
    <tableColumn id="2083" xr3:uid="{4692D3BF-B77A-4812-9A7B-54A21BD4FC57}" name="Column2063"/>
    <tableColumn id="2084" xr3:uid="{A096633D-327E-4FA6-AC39-8AB24A6943CE}" name="Column2064"/>
    <tableColumn id="2085" xr3:uid="{EA70FBBE-40F4-46B4-8EE9-F3CDB1149463}" name="Column2065"/>
    <tableColumn id="2086" xr3:uid="{555A81ED-9F09-4864-9735-AAA60433852C}" name="Column2066"/>
    <tableColumn id="2087" xr3:uid="{8041F48D-D4A7-4524-8D60-1C4DDAC85F46}" name="Column2067"/>
    <tableColumn id="2088" xr3:uid="{A9E8FC8C-A500-45ED-B845-EE9A6CC9984C}" name="Column2068"/>
    <tableColumn id="2089" xr3:uid="{A5030E36-3FE1-40E5-9C38-DA3064D903EC}" name="Column2069"/>
    <tableColumn id="2090" xr3:uid="{96BA524B-223D-4A09-8802-44567DCB8447}" name="Column2070"/>
    <tableColumn id="2091" xr3:uid="{5BE013BF-D8DB-480B-9F21-5F1E4FC6EFFB}" name="Column2071"/>
    <tableColumn id="2092" xr3:uid="{B53A0E60-C047-4717-83C3-FC32C39CFFF4}" name="Column2072"/>
    <tableColumn id="2093" xr3:uid="{95F090DC-CFBD-4D14-A69D-8703B0F0B3C4}" name="Column2073"/>
    <tableColumn id="2094" xr3:uid="{61C63D68-216B-4878-A2DC-A4761F6C463E}" name="Column2074"/>
    <tableColumn id="2095" xr3:uid="{4804C8C7-502C-423D-8A96-5B1621B769EC}" name="Column2075"/>
    <tableColumn id="2096" xr3:uid="{1A905BF3-9A94-42CF-9334-9380A981CF08}" name="Column2076"/>
    <tableColumn id="2097" xr3:uid="{52748E0B-A1A6-42CF-B654-64E73135E687}" name="Column2077"/>
    <tableColumn id="2098" xr3:uid="{CAB7E612-26FF-419D-9DE1-15F41D7BD206}" name="Column2078"/>
    <tableColumn id="2099" xr3:uid="{4AD707DE-C361-4AF1-977B-B6DB4D8A7D53}" name="Column2079"/>
    <tableColumn id="2100" xr3:uid="{347D5907-01BD-4AFC-85E0-996CA3DA5683}" name="Column2080"/>
    <tableColumn id="2101" xr3:uid="{EA40C3E1-BA8B-4206-A2A4-C5E929A71162}" name="Column2081"/>
    <tableColumn id="2102" xr3:uid="{D5E90177-1AB1-4D71-8E80-9917EAFAE557}" name="Column2082"/>
    <tableColumn id="2103" xr3:uid="{6856FB58-217A-4F40-8805-F091D3D97361}" name="Column2083"/>
    <tableColumn id="2104" xr3:uid="{75F4A771-58A9-4379-8EBC-DDB45E07CD14}" name="Column2084"/>
    <tableColumn id="2105" xr3:uid="{D6B0E969-5273-4834-8550-6BC44E80E91C}" name="Column2085"/>
    <tableColumn id="2106" xr3:uid="{3190DAC6-6038-44E1-B095-6067C811BC10}" name="Column2086"/>
    <tableColumn id="2107" xr3:uid="{EF522CED-30D3-493D-BB70-2FC4ECACDA12}" name="Column2087"/>
    <tableColumn id="2108" xr3:uid="{080281C7-D5FD-40C9-AD99-176BE2F99AD5}" name="Column2088"/>
    <tableColumn id="2109" xr3:uid="{1337D58C-A25A-4CE9-85DC-1356D558A075}" name="Column2089"/>
    <tableColumn id="2110" xr3:uid="{BC7FC446-86AD-4870-AE9E-77A7D1A30AF1}" name="Column2090"/>
    <tableColumn id="2111" xr3:uid="{CDD2C3CD-CA3D-44EC-9CD9-0A4AC0829E80}" name="Column2091"/>
    <tableColumn id="2112" xr3:uid="{FCD8A1B3-CCB2-479B-876A-1824FA071D0F}" name="Column2092"/>
    <tableColumn id="2113" xr3:uid="{C720AD99-4A62-4DB3-9567-E28E29001295}" name="Column2093"/>
    <tableColumn id="2114" xr3:uid="{6FBF3025-4BD8-466C-B1E2-84E62830C500}" name="Column2094"/>
    <tableColumn id="2115" xr3:uid="{95364E07-DA3D-4ADD-8314-5ADE1DFA5BBA}" name="Column2095"/>
    <tableColumn id="2116" xr3:uid="{09EBDDA8-F8EB-4F5D-A42B-FC2F97BF66F7}" name="Column2096"/>
    <tableColumn id="2117" xr3:uid="{1AE95967-6867-45BD-AF07-66277654E873}" name="Column2097"/>
    <tableColumn id="2118" xr3:uid="{79D8E98F-FDA5-4743-90F0-8F6076DDB7EC}" name="Column2098"/>
    <tableColumn id="2119" xr3:uid="{E3A44106-471B-41DF-901A-6A6818510EA7}" name="Column2099"/>
    <tableColumn id="2120" xr3:uid="{FDE17D96-7D56-47EB-BE94-BDAE12940FC5}" name="Column2100"/>
    <tableColumn id="2121" xr3:uid="{F54597CB-0B7B-4ACF-A0F5-46D56CAA9F05}" name="Column2101"/>
    <tableColumn id="2122" xr3:uid="{22FF4F9C-D843-4729-AE72-38848503180A}" name="Column2102"/>
    <tableColumn id="2123" xr3:uid="{19F9F448-F29C-4B40-9F63-BA0EAC924D28}" name="Column2103"/>
    <tableColumn id="2124" xr3:uid="{2E3C213E-0E78-4EBF-9C9E-815DB56E83AD}" name="Column2104"/>
    <tableColumn id="2125" xr3:uid="{65E5656E-0C52-430E-B203-5D0E21976969}" name="Column2105"/>
    <tableColumn id="2126" xr3:uid="{1B50E52B-4A88-4B5E-B20D-CA92E1807F12}" name="Column2106"/>
    <tableColumn id="2127" xr3:uid="{6E34E9E5-D602-4CC7-BE28-C14EA7D7C461}" name="Column2107"/>
    <tableColumn id="2128" xr3:uid="{D8907624-3F1C-4DCB-A4FD-56994E4C0EAB}" name="Column2108"/>
    <tableColumn id="2129" xr3:uid="{BDA6F93D-CD3F-4D60-AB74-11A867CF4FA9}" name="Column2109"/>
    <tableColumn id="2130" xr3:uid="{49C630BB-11A1-49A0-A673-5AAA047D8171}" name="Column2110"/>
    <tableColumn id="2131" xr3:uid="{A2304FE3-CFD8-47D5-A662-C2D0C6045B14}" name="Column2111"/>
    <tableColumn id="2132" xr3:uid="{E3F9A358-02DC-4424-9300-E3EFDB222FC0}" name="Column2112"/>
    <tableColumn id="2133" xr3:uid="{EBB1EE06-9CF8-4DB6-B1D2-51C0E32BE96D}" name="Column2113"/>
    <tableColumn id="2134" xr3:uid="{84E25FA6-A893-4F0E-957A-0CBA57BE1775}" name="Column2114"/>
    <tableColumn id="2135" xr3:uid="{7EDD7C6D-6878-4A9E-8AC7-154B19798415}" name="Column2115"/>
    <tableColumn id="2136" xr3:uid="{3C19911A-140C-4563-80A3-BA698F7EAFB5}" name="Column2116"/>
    <tableColumn id="2137" xr3:uid="{90D475ED-C10C-4D4B-AFF4-E01BFC2F4332}" name="Column2117"/>
    <tableColumn id="2138" xr3:uid="{92F466CF-36C7-4835-A149-DC6AD6D108EF}" name="Column2118"/>
    <tableColumn id="2139" xr3:uid="{E710A6F2-E940-4047-80F8-947F8D4D364A}" name="Column2119"/>
    <tableColumn id="2140" xr3:uid="{E6451783-1AE8-4740-BAD0-36287F5D1543}" name="Column2120"/>
    <tableColumn id="2141" xr3:uid="{96DFB513-1FAE-42CF-A9AC-2774BDD4827F}" name="Column2121"/>
    <tableColumn id="2142" xr3:uid="{50A454BF-A13E-4F68-8ED9-522FA9CA641F}" name="Column2122"/>
    <tableColumn id="2143" xr3:uid="{4FD9802C-7A42-44F0-ADC4-2253FADF8C78}" name="Column2123"/>
    <tableColumn id="2144" xr3:uid="{19CA69CE-8C53-4A63-AAC7-8EE6C0079687}" name="Column2124"/>
    <tableColumn id="2145" xr3:uid="{149615E2-1EA9-4E86-8184-B39CE553A4F9}" name="Column2125"/>
    <tableColumn id="2146" xr3:uid="{FE408A6A-5EDE-4036-8B43-CF8B6A8EFA4D}" name="Column2126"/>
    <tableColumn id="2147" xr3:uid="{F12D4B9C-9232-4860-AF45-3ED50092DB4E}" name="Column2127"/>
    <tableColumn id="2148" xr3:uid="{D66C5008-5563-4F5D-8FCE-C21A7B9F35D8}" name="Column2128"/>
    <tableColumn id="2149" xr3:uid="{56347887-E96F-491F-94E0-7F6EEA766E86}" name="Column2129"/>
    <tableColumn id="2150" xr3:uid="{B0B98901-4702-45BD-B4E2-8A9F11F34DF3}" name="Column2130"/>
    <tableColumn id="2151" xr3:uid="{D84588D9-1B17-46F7-A237-E7538C9C3096}" name="Column2131"/>
    <tableColumn id="2152" xr3:uid="{2FE3FEB7-F6B9-4C83-9271-286865338FF1}" name="Column2132"/>
    <tableColumn id="2153" xr3:uid="{01809F98-20BD-4682-BC3C-674F089951F2}" name="Column2133"/>
    <tableColumn id="2154" xr3:uid="{2F188E83-056E-4388-8738-6AADD84EEF25}" name="Column2134"/>
    <tableColumn id="2155" xr3:uid="{22266717-8A9E-47A1-976F-36554C7874B3}" name="Column2135"/>
    <tableColumn id="2156" xr3:uid="{30D31FD9-F44E-4227-9CE0-4697DAEAF9A6}" name="Column2136"/>
    <tableColumn id="2157" xr3:uid="{A8AC7E9F-C61B-4CF3-A586-BEE87896D7E8}" name="Column2137"/>
    <tableColumn id="2158" xr3:uid="{9FEED80B-9C03-4C9A-BC50-5B15D2887117}" name="Column2138"/>
    <tableColumn id="2159" xr3:uid="{67B5E37B-C451-4E43-A7EE-18012DC38F4C}" name="Column2139"/>
    <tableColumn id="2160" xr3:uid="{2D57329E-4624-48E0-9CBF-FFC581B6C25F}" name="Column2140"/>
    <tableColumn id="2161" xr3:uid="{A7012244-82C1-422A-82AA-588A7BB98000}" name="Column2141"/>
    <tableColumn id="2162" xr3:uid="{79D8226C-7471-43CB-B0E1-1804DC500945}" name="Column2142"/>
    <tableColumn id="2163" xr3:uid="{DA0B453C-3F6C-4E38-8844-1021563FF4BE}" name="Column2143"/>
    <tableColumn id="2164" xr3:uid="{5699AA46-CDA3-4CA4-AACC-8BFB91FEE5DC}" name="Column2144"/>
    <tableColumn id="2165" xr3:uid="{95F81D8F-229B-40F2-8EA1-2A996D1AF065}" name="Column2145"/>
    <tableColumn id="2166" xr3:uid="{8E4C4B42-A994-454F-A6C8-DA2CC8309C8A}" name="Column2146"/>
    <tableColumn id="2167" xr3:uid="{EB71E078-9574-45FA-9CDA-0D5A285214E2}" name="Column2147"/>
    <tableColumn id="2168" xr3:uid="{66C034DE-2CB6-401D-B977-AC0C24A4AEB5}" name="Column2148"/>
    <tableColumn id="2169" xr3:uid="{9C0BF2A5-AEAA-4D56-8A68-6E8AC3E2B8D0}" name="Column2149"/>
    <tableColumn id="2170" xr3:uid="{82BF3662-ACD6-42AB-B55B-09AC163C2EB5}" name="Column2150"/>
    <tableColumn id="2171" xr3:uid="{126E39DE-AD5B-41A1-95BC-64F355BC8788}" name="Column2151"/>
    <tableColumn id="2172" xr3:uid="{B71F20C9-343C-4FD0-B302-EF3F5CB1FD81}" name="Column2152"/>
    <tableColumn id="2173" xr3:uid="{41C3AC21-6E1C-470E-8CCE-A5004C96017E}" name="Column2153"/>
    <tableColumn id="2174" xr3:uid="{8054187C-17AC-487F-89FB-A633CCFD1829}" name="Column2154"/>
    <tableColumn id="2175" xr3:uid="{0FD4CCE4-AB0F-4AE3-B687-2C71010500E0}" name="Column2155"/>
    <tableColumn id="2176" xr3:uid="{1FCF8CF1-B547-4654-9308-0729EC489C83}" name="Column2156"/>
    <tableColumn id="2177" xr3:uid="{0F60EEDD-163A-46F7-9922-315D4CC948E7}" name="Column2157"/>
    <tableColumn id="2178" xr3:uid="{74B1F725-70D6-49E2-B339-11860A471CA6}" name="Column2158"/>
    <tableColumn id="2179" xr3:uid="{185E62CB-2C23-4500-B25D-87FB4900F2D0}" name="Column2159"/>
    <tableColumn id="2180" xr3:uid="{1EA4BC11-AEE3-437F-AADD-FC9783D1A64B}" name="Column2160"/>
    <tableColumn id="2181" xr3:uid="{4EC52267-174C-4AFF-B393-77AADD6068C8}" name="Column2161"/>
    <tableColumn id="2182" xr3:uid="{11019937-99AB-43DB-B2D6-15413108C468}" name="Column2162"/>
    <tableColumn id="2183" xr3:uid="{7C5D6CBD-B07D-4233-A724-932B29A426CC}" name="Column2163"/>
    <tableColumn id="2184" xr3:uid="{9B1699E4-D476-47CB-AE61-E0DA1C025B1F}" name="Column2164"/>
    <tableColumn id="2185" xr3:uid="{3B5C2E31-2444-4E00-AE9D-2A7DCE5BC5A5}" name="Column2165"/>
    <tableColumn id="2186" xr3:uid="{845B21F3-653B-457F-B0A5-5764D18C63E3}" name="Column2166"/>
    <tableColumn id="2187" xr3:uid="{D5D0FE06-DFFF-422D-8CD7-DB87A9E63E2B}" name="Column2167"/>
    <tableColumn id="2188" xr3:uid="{8F3B33F7-0151-4CE3-A9F6-BFF76A03AE74}" name="Column2168"/>
    <tableColumn id="2189" xr3:uid="{5983EC79-E315-4052-A592-146AC0401EF3}" name="Column2169"/>
    <tableColumn id="2190" xr3:uid="{60CBE633-268F-4170-BADE-CAAD368D76ED}" name="Column2170"/>
    <tableColumn id="2191" xr3:uid="{8AA93274-53DD-4E15-A7AF-4D12B35B8F9C}" name="Column2171"/>
    <tableColumn id="2192" xr3:uid="{A895EB5C-EDAC-4BFF-80E9-83B03313CCBC}" name="Column2172"/>
    <tableColumn id="2193" xr3:uid="{B3E894A9-8821-48B2-82C3-4E0FA3E9F7F4}" name="Column2173"/>
    <tableColumn id="2194" xr3:uid="{548CEB64-8174-410B-A614-1FE6EB84B157}" name="Column2174"/>
    <tableColumn id="2195" xr3:uid="{BDB83BD4-A245-474D-878A-EB1F6EFF066D}" name="Column2175"/>
    <tableColumn id="2196" xr3:uid="{D9E643EA-56FC-4AA1-BF4B-B536E9B13454}" name="Column2176"/>
    <tableColumn id="2197" xr3:uid="{DED7ABF3-C4EC-4E6F-AAB4-A6E351E91793}" name="Column2177"/>
    <tableColumn id="2198" xr3:uid="{73CDC1C6-4279-4CAA-969C-EF13D3EBD8F4}" name="Column2178"/>
    <tableColumn id="2199" xr3:uid="{3450C4DE-CFB6-409A-ADC3-F215EF68BB17}" name="Column2179"/>
    <tableColumn id="2200" xr3:uid="{7669AD1D-75AF-4DFD-8C77-601BC8D8BDBF}" name="Column2180"/>
    <tableColumn id="2201" xr3:uid="{E10EEE62-2F18-4494-8E59-735ADAA8762C}" name="Column2181"/>
    <tableColumn id="2202" xr3:uid="{92EEEA8A-F483-42F0-BA5A-B70EF6D6A5B7}" name="Column2182"/>
    <tableColumn id="2203" xr3:uid="{981916FD-B11A-446D-A8D5-165E330935B6}" name="Column2183"/>
    <tableColumn id="2204" xr3:uid="{182F66D2-7CEF-429A-A759-86EE5A044517}" name="Column2184"/>
    <tableColumn id="2205" xr3:uid="{02F83AF0-1C6A-46FC-AEC2-38179B3BD133}" name="Column2185"/>
    <tableColumn id="2206" xr3:uid="{57EF9E69-25E4-4B0E-87C7-EFD188846590}" name="Column2186"/>
    <tableColumn id="2207" xr3:uid="{8E215208-EF58-467B-8A80-9FA2A6546904}" name="Column2187"/>
    <tableColumn id="2208" xr3:uid="{7BCDAA6F-62FE-4843-94A7-CB7E2C25E5C9}" name="Column2188"/>
    <tableColumn id="2209" xr3:uid="{CC65548B-01ED-42A4-9588-3ADE18040BB1}" name="Column2189"/>
    <tableColumn id="2210" xr3:uid="{29472E57-1187-4976-9C70-9892E76F1A1C}" name="Column2190"/>
    <tableColumn id="2211" xr3:uid="{7C430096-7936-4060-B4EA-5D4EE1EDA3CE}" name="Column2191"/>
    <tableColumn id="2212" xr3:uid="{4617F939-0576-4F75-8670-29EAE6E2B92E}" name="Column2192"/>
    <tableColumn id="2213" xr3:uid="{5F1C2A74-0916-4A33-A540-46E983E9EC29}" name="Column2193"/>
    <tableColumn id="2214" xr3:uid="{F0058806-039C-473C-911C-C18F2FA0D7D5}" name="Column2194"/>
    <tableColumn id="2215" xr3:uid="{488BEA16-A627-421F-893A-7BB09653BA6E}" name="Column2195"/>
    <tableColumn id="2216" xr3:uid="{27C61014-501B-4BA9-8291-0886FD0B248D}" name="Column2196"/>
    <tableColumn id="2217" xr3:uid="{1F9DD9C6-2CE3-4BA8-A43D-E94BDAC7FDDE}" name="Column2197"/>
    <tableColumn id="2218" xr3:uid="{868151C9-C648-43EB-8674-8FAD6EC5389E}" name="Column2198"/>
    <tableColumn id="2219" xr3:uid="{B1EF371D-D281-4020-A159-DDF85F0A3D76}" name="Column2199"/>
    <tableColumn id="2220" xr3:uid="{EA9E5D41-DF6C-4FB5-B892-93E7C3A2A960}" name="Column2200"/>
    <tableColumn id="2221" xr3:uid="{104AE51C-0FC4-47F8-AB30-8E9416E7D258}" name="Column2201"/>
    <tableColumn id="2222" xr3:uid="{F48091CE-2B27-431F-AC99-8BECC8098533}" name="Column2202"/>
    <tableColumn id="2223" xr3:uid="{28CE2E5D-556C-4C8D-8CB7-506C9CD22CDA}" name="Column2203"/>
    <tableColumn id="2224" xr3:uid="{1026CEA4-8D08-4182-BB85-996FAC5ED02D}" name="Column2204"/>
    <tableColumn id="2225" xr3:uid="{614DD9EF-771A-408A-AC62-2592A2611CE0}" name="Column2205"/>
    <tableColumn id="2226" xr3:uid="{2AE1202F-3409-4688-AC0C-8EE8EAE1A337}" name="Column2206"/>
    <tableColumn id="2227" xr3:uid="{DE096702-A45B-4CDD-9B24-1CC76D7076FD}" name="Column2207"/>
    <tableColumn id="2228" xr3:uid="{ED21E0A4-A280-4CFC-8F6E-1FBA4DB7A5AD}" name="Column2208"/>
    <tableColumn id="2229" xr3:uid="{4DA00910-A5E5-4783-95FB-87C3E4B7A3FE}" name="Column2209"/>
    <tableColumn id="2230" xr3:uid="{54A6E80F-11A3-4E9F-9079-2F49E3EFB624}" name="Column2210"/>
    <tableColumn id="2231" xr3:uid="{BD73FCF6-0049-4F93-B8F9-DD59A0A8D4D5}" name="Column2211"/>
    <tableColumn id="2232" xr3:uid="{7E2C79E4-30D9-461F-9C3F-0B6B3668C221}" name="Column2212"/>
    <tableColumn id="2233" xr3:uid="{76B47AC1-ED53-4D74-B3D1-9580427430F9}" name="Column2213"/>
    <tableColumn id="2234" xr3:uid="{D8F602D4-A160-47C3-99BD-7B51DB6FB1FB}" name="Column2214"/>
    <tableColumn id="2235" xr3:uid="{3BF44D48-AB57-468B-BFE0-4BB9E34BF487}" name="Column2215"/>
    <tableColumn id="2236" xr3:uid="{06163FBC-2366-433B-BE69-CAE9EB542C50}" name="Column2216"/>
    <tableColumn id="2237" xr3:uid="{87DAE934-7F0A-41B7-8C55-28ED0DD21D9B}" name="Column2217"/>
    <tableColumn id="2238" xr3:uid="{1BD8FC1E-E756-443E-A837-5279E65DF6AB}" name="Column2218"/>
    <tableColumn id="2239" xr3:uid="{5AE181BA-B5ED-4241-A7B6-D25DA5D6F616}" name="Column2219"/>
    <tableColumn id="2240" xr3:uid="{21ECCDB0-FC1C-48E6-933E-B33905DE32B1}" name="Column2220"/>
    <tableColumn id="2241" xr3:uid="{6AB03B16-1D98-4B74-9BC0-492D70885313}" name="Column2221"/>
    <tableColumn id="2242" xr3:uid="{2E714D77-A800-49B8-8460-E21C5C3DE14F}" name="Column2222"/>
    <tableColumn id="2243" xr3:uid="{0B68AF98-8B3F-418E-A238-86CB14DB596A}" name="Column2223"/>
    <tableColumn id="2244" xr3:uid="{BED1534F-D2EC-445B-B3B0-50412F147626}" name="Column2224"/>
    <tableColumn id="2245" xr3:uid="{CB18F10E-AC7C-4FFF-A4F6-FB799F9BD50C}" name="Column2225"/>
    <tableColumn id="2246" xr3:uid="{93DABB16-25F5-4D81-96FA-14C08363292E}" name="Column2226"/>
    <tableColumn id="2247" xr3:uid="{491D5CB2-D8B2-4109-B6F4-A0C594854D24}" name="Column2227"/>
    <tableColumn id="2248" xr3:uid="{B5EE4CEA-63C2-4F4E-A26C-5B0221658686}" name="Column2228"/>
    <tableColumn id="2249" xr3:uid="{8336FE35-F66D-4DF2-9F69-89271EB83A4F}" name="Column2229"/>
    <tableColumn id="2250" xr3:uid="{4CE87001-C73E-4341-A946-C80B66312554}" name="Column2230"/>
    <tableColumn id="2251" xr3:uid="{B3B41379-A78F-4CDA-BDCD-8B8E90876863}" name="Column2231"/>
    <tableColumn id="2252" xr3:uid="{2F9DCAA5-42FA-4752-8AB1-AA0790FCE747}" name="Column2232"/>
    <tableColumn id="2253" xr3:uid="{742EF111-7E38-4F31-90A0-A1C35CA313EE}" name="Column2233"/>
    <tableColumn id="2254" xr3:uid="{B5F9029D-E09C-46BE-B243-03860218BE2D}" name="Column2234"/>
    <tableColumn id="2255" xr3:uid="{1DD3282A-AE2D-4E54-8C55-589DDA952C0D}" name="Column2235"/>
    <tableColumn id="2256" xr3:uid="{8D6C4D17-D373-4C86-B7A7-80757E4CA68F}" name="Column2236"/>
    <tableColumn id="2257" xr3:uid="{03F854DB-0E49-4678-AECC-93008DC134B5}" name="Column2237"/>
    <tableColumn id="2258" xr3:uid="{D4BA5FB5-AF23-4B6C-B832-C8F211A0C362}" name="Column2238"/>
    <tableColumn id="2259" xr3:uid="{5B97AA3C-0902-4B44-A88E-C04D01940C35}" name="Column2239"/>
    <tableColumn id="2260" xr3:uid="{1577BF99-466C-4C8E-970A-61AC1BA100B2}" name="Column2240"/>
    <tableColumn id="2261" xr3:uid="{FA26AEB7-8F8D-45B6-9F53-8D430C3268E5}" name="Column2241"/>
    <tableColumn id="2262" xr3:uid="{1992FA10-B60C-49F6-967E-832661AD0F8D}" name="Column2242"/>
    <tableColumn id="2263" xr3:uid="{0F7CA2C8-2AEE-416C-BAB8-BDD814605086}" name="Column2243"/>
    <tableColumn id="2264" xr3:uid="{163355B4-19E3-42A2-999F-DF3F1A3B7C67}" name="Column2244"/>
    <tableColumn id="2265" xr3:uid="{0767D9B8-49C3-4FD5-AA67-CE9B14EC979F}" name="Column2245"/>
    <tableColumn id="2266" xr3:uid="{81239C8F-FD59-4655-9D0F-9019F9A2E36B}" name="Column2246"/>
    <tableColumn id="2267" xr3:uid="{926D8566-F04D-49C3-A1E9-E6429736AA78}" name="Column2247"/>
    <tableColumn id="2268" xr3:uid="{64732BEF-FF39-4B57-8BB0-67E20EBEF50E}" name="Column2248"/>
    <tableColumn id="2269" xr3:uid="{757446A6-E61E-4963-8BBA-A5381170C829}" name="Column2249"/>
    <tableColumn id="2270" xr3:uid="{AB18D41E-2503-495D-A507-2F10F6BDDBC2}" name="Column2250"/>
    <tableColumn id="2271" xr3:uid="{A2DD7FF8-DC4F-4B05-9DC3-4EE679CE8675}" name="Column2251"/>
    <tableColumn id="2272" xr3:uid="{A31799FB-5D30-4B81-B9CD-981E1091D7AB}" name="Column2252"/>
    <tableColumn id="2273" xr3:uid="{2358BB51-F14E-430A-A158-17288E494C56}" name="Column2253"/>
    <tableColumn id="2274" xr3:uid="{4AB936F6-0011-436F-A897-E20EA5AB8434}" name="Column2254"/>
    <tableColumn id="2275" xr3:uid="{6D4B6013-D25C-48A0-BE08-5340D7B73F5E}" name="Column2255"/>
    <tableColumn id="2276" xr3:uid="{A7AA7919-1069-498D-93A9-19F8B8FAF1C2}" name="Column2256"/>
    <tableColumn id="2277" xr3:uid="{C817E5DC-ADD9-4645-8FF5-7828880DA1FF}" name="Column2257"/>
    <tableColumn id="2278" xr3:uid="{C08B9C8C-CB62-4D3A-BBDE-54B16530EF51}" name="Column2258"/>
    <tableColumn id="2279" xr3:uid="{FE968F33-DA9B-4F56-BCED-3E5492F8E214}" name="Column2259"/>
    <tableColumn id="2280" xr3:uid="{F3F95E05-56B6-4945-9267-10BA9A83EEEB}" name="Column2260"/>
    <tableColumn id="2281" xr3:uid="{DB17D9AD-850D-4B94-96CB-5A9C038B16B4}" name="Column2261"/>
    <tableColumn id="2282" xr3:uid="{8A9169C8-68F5-4438-88E6-7E88D56C7F42}" name="Column2262"/>
    <tableColumn id="2283" xr3:uid="{6267E15F-EAF3-4CE2-9EBE-50E8DFE160A7}" name="Column2263"/>
    <tableColumn id="2284" xr3:uid="{74DF4233-251A-42D9-BBAE-B1DF05073C80}" name="Column2264"/>
    <tableColumn id="2285" xr3:uid="{FA22069E-2208-4AD2-ABE3-D34C937ADCA6}" name="Column2265"/>
    <tableColumn id="2286" xr3:uid="{25A66C59-5557-4CB5-ACA8-84FCA279B0C5}" name="Column2266"/>
    <tableColumn id="2287" xr3:uid="{9EFD57EF-22AA-426F-92A1-6D785E89475E}" name="Column2267"/>
    <tableColumn id="2288" xr3:uid="{4224FE98-2080-4736-BF86-C44938CA18AC}" name="Column2268"/>
    <tableColumn id="2289" xr3:uid="{706488AE-10F3-46DB-A700-2B79CC229DB4}" name="Column2269"/>
    <tableColumn id="2290" xr3:uid="{0F0D53EB-2A4D-44D1-B796-7F69C63FA65B}" name="Column2270"/>
    <tableColumn id="2291" xr3:uid="{429F47CA-DDBA-41E4-B227-52C6B38D7DB3}" name="Column2271"/>
    <tableColumn id="2292" xr3:uid="{57855EEB-CA3C-4BCB-807F-E85E5A2709C6}" name="Column2272"/>
    <tableColumn id="2293" xr3:uid="{EE12C4D9-0C40-47EF-9251-03AADA0D5E83}" name="Column2273"/>
    <tableColumn id="2294" xr3:uid="{35846B98-0AAB-4602-853B-6B5E0D32ABA6}" name="Column2274"/>
    <tableColumn id="2295" xr3:uid="{306082F9-79F1-4849-8AD3-401CD9CE91C8}" name="Column2275"/>
    <tableColumn id="2296" xr3:uid="{A3B9F84C-A9CE-4A46-A344-86092B55FED1}" name="Column2276"/>
    <tableColumn id="2297" xr3:uid="{9AAF0AF5-DD8A-4B16-BA06-1ABE54878A8A}" name="Column2277"/>
    <tableColumn id="2298" xr3:uid="{1BC960CE-1276-4510-9246-515106C6586B}" name="Column2278"/>
    <tableColumn id="2299" xr3:uid="{66DBF864-14DC-48DC-8432-25B9CD071E7A}" name="Column2279"/>
    <tableColumn id="2300" xr3:uid="{2EEEB63C-9A2A-4BDC-B954-D5908F6DB271}" name="Column2280"/>
    <tableColumn id="2301" xr3:uid="{BBE72DA7-11B4-4589-9FDE-5996E6F0D034}" name="Column2281"/>
    <tableColumn id="2302" xr3:uid="{A81A6B71-21B2-4230-BEA7-0EB0E8C628A5}" name="Column2282"/>
    <tableColumn id="2303" xr3:uid="{73F1B708-23C9-49AC-8DC4-2D07FF783898}" name="Column2283"/>
    <tableColumn id="2304" xr3:uid="{44FECB91-C66B-46BD-8F36-A4B08B709DE3}" name="Column2284"/>
    <tableColumn id="2305" xr3:uid="{775BE73E-A849-4759-856D-453904B44B71}" name="Column2285"/>
    <tableColumn id="2306" xr3:uid="{6387E9DE-C04C-433F-87E8-066BB6BAEE1D}" name="Column2286"/>
    <tableColumn id="2307" xr3:uid="{6C24E5EC-B24A-41C5-90D8-2D5B8111CC64}" name="Column2287"/>
    <tableColumn id="2308" xr3:uid="{F918E8A6-9E9D-4428-A7D2-C012FCC27D69}" name="Column2288"/>
    <tableColumn id="2309" xr3:uid="{2B0A0883-5B0F-4931-B7E5-67EB970872EB}" name="Column2289"/>
    <tableColumn id="2310" xr3:uid="{A8E598D3-26D7-465F-813B-40BB2D9088ED}" name="Column2290"/>
    <tableColumn id="2311" xr3:uid="{F8C1302B-0DCE-4178-A931-5AEAF8882514}" name="Column2291"/>
    <tableColumn id="2312" xr3:uid="{95D3429F-C40F-4378-8FD5-CE586E451B3E}" name="Column2292"/>
    <tableColumn id="2313" xr3:uid="{471A4015-2E20-40EA-8460-E1A806AE9446}" name="Column2293"/>
    <tableColumn id="2314" xr3:uid="{F20B3973-0730-404B-8F78-A6124E4120C4}" name="Column2294"/>
    <tableColumn id="2315" xr3:uid="{8FF147D3-7254-41DB-B02E-422AF9C5789E}" name="Column2295"/>
    <tableColumn id="2316" xr3:uid="{9BE00049-DEBE-41AD-8163-5F03CCF4B26B}" name="Column2296"/>
    <tableColumn id="2317" xr3:uid="{51810DD6-FF75-4DE3-8C87-C5CAE8B99174}" name="Column2297"/>
    <tableColumn id="2318" xr3:uid="{AE52E02F-7D6C-4032-9FCA-68AD4D553212}" name="Column2298"/>
    <tableColumn id="2319" xr3:uid="{9F943189-0886-46FD-9076-F515B09A1DBB}" name="Column2299"/>
    <tableColumn id="2320" xr3:uid="{9CA96124-874B-4598-A6F7-2E7EFE8299DE}" name="Column2300"/>
    <tableColumn id="2321" xr3:uid="{803AE879-C136-459C-AC9B-9399554BF4BA}" name="Column2301"/>
    <tableColumn id="2322" xr3:uid="{4705AB88-5D28-4F49-8510-C6792A9F7EF0}" name="Column2302"/>
    <tableColumn id="2323" xr3:uid="{6516F341-28BA-46B3-8FF7-C3F33931293A}" name="Column2303"/>
    <tableColumn id="2324" xr3:uid="{0A6759DF-16EB-4763-B52E-CE3F23A67ED3}" name="Column2304"/>
    <tableColumn id="2325" xr3:uid="{D9460631-3DE8-404B-8014-0FC2F3831079}" name="Column2305"/>
    <tableColumn id="2326" xr3:uid="{6C388ACB-387F-4E5C-829F-E81DFBE54267}" name="Column2306"/>
    <tableColumn id="2327" xr3:uid="{C1406B29-DFA8-4299-979B-247A8033B4C2}" name="Column2307"/>
    <tableColumn id="2328" xr3:uid="{78776EB5-DF4D-4AD8-9755-F2EDA4788A66}" name="Column2308"/>
    <tableColumn id="2329" xr3:uid="{5EF4F4FC-26F5-4AC1-9E2C-5F3F30630685}" name="Column2309"/>
    <tableColumn id="2330" xr3:uid="{2169455E-24A0-467B-B12E-7E5521FFE76F}" name="Column2310"/>
    <tableColumn id="2331" xr3:uid="{1B278907-DDE9-4C99-A73A-2972C465A50A}" name="Column2311"/>
    <tableColumn id="2332" xr3:uid="{3E05521F-DA22-46E8-8101-6B468E4D0689}" name="Column2312"/>
    <tableColumn id="2333" xr3:uid="{BD06EB03-6510-46B8-9149-26C6B75A4D77}" name="Column2313"/>
    <tableColumn id="2334" xr3:uid="{66E6CD79-A107-4EE4-AEA1-1605671C8C61}" name="Column2314"/>
    <tableColumn id="2335" xr3:uid="{09D46216-950F-41F6-B4A5-77933D89AED9}" name="Column2315"/>
    <tableColumn id="2336" xr3:uid="{0BB5ADCB-30CB-41A7-AF65-98A82CECBD5C}" name="Column2316"/>
    <tableColumn id="2337" xr3:uid="{4DAC28D6-550F-4715-A935-CF8C7E756710}" name="Column2317"/>
    <tableColumn id="2338" xr3:uid="{D7DFF74C-FB74-4995-AA3A-0A475501AAEB}" name="Column2318"/>
    <tableColumn id="2339" xr3:uid="{33BEA457-CCB5-4BE9-8ACB-5FC9C3CF5EA6}" name="Column2319"/>
    <tableColumn id="2340" xr3:uid="{7D952318-EAC0-4989-92AF-1BAC3BEE551D}" name="Column2320"/>
    <tableColumn id="2341" xr3:uid="{06B1733F-620B-4D19-A527-D0BB65FF9ACC}" name="Column2321"/>
    <tableColumn id="2342" xr3:uid="{E75742F2-B512-4704-85C2-5EBC567B6FA8}" name="Column2322"/>
    <tableColumn id="2343" xr3:uid="{927EEE55-6A5B-471B-A366-11B8549BA891}" name="Column2323"/>
    <tableColumn id="2344" xr3:uid="{5EF104F6-D14B-45F8-B8BC-C1DAEC112D7B}" name="Column2324"/>
    <tableColumn id="2345" xr3:uid="{AE949C7D-2AEA-4992-A4BE-B9C8FA4FF064}" name="Column2325"/>
    <tableColumn id="2346" xr3:uid="{B767D543-6926-458E-844E-94FE96D8AB14}" name="Column2326"/>
    <tableColumn id="2347" xr3:uid="{04100C80-FE2A-451C-AC49-810C04A5880F}" name="Column2327"/>
    <tableColumn id="2348" xr3:uid="{4546529C-8E02-46DF-8B08-4EE9380D70E9}" name="Column2328"/>
    <tableColumn id="2349" xr3:uid="{104C87CF-FAC3-4FF6-8577-E4A9F36EEE5C}" name="Column2329"/>
    <tableColumn id="2350" xr3:uid="{5884F523-8FD6-4906-9D5A-64AECC2AF284}" name="Column2330"/>
    <tableColumn id="2351" xr3:uid="{B78E8503-4184-4E91-B04C-5DCD70F5486A}" name="Column2331"/>
    <tableColumn id="2352" xr3:uid="{29D89D8A-8A60-4198-AC43-9B030E1BE0D3}" name="Column2332"/>
    <tableColumn id="2353" xr3:uid="{A69E988D-D273-4B2D-82A8-15CB460F7160}" name="Column2333"/>
    <tableColumn id="2354" xr3:uid="{0307E8C9-90A5-4158-AA45-F2DA9F3B4311}" name="Column2334"/>
    <tableColumn id="2355" xr3:uid="{C74846BC-3632-4E97-9968-D476E5133FA8}" name="Column2335"/>
    <tableColumn id="2356" xr3:uid="{8154DDFF-2503-4FE8-B15F-097D9BD64565}" name="Column2336"/>
    <tableColumn id="2357" xr3:uid="{C5A67316-F90F-4258-8812-04ADD22D6A97}" name="Column2337"/>
    <tableColumn id="2358" xr3:uid="{6B7D211D-0931-4239-8757-FB69ED552446}" name="Column2338"/>
    <tableColumn id="2359" xr3:uid="{E4B9DE9F-5F6E-49FD-BEBE-BF0B227C294A}" name="Column2339"/>
    <tableColumn id="2360" xr3:uid="{507EEBB4-3568-434C-BE2C-54AA2C7D1697}" name="Column2340"/>
    <tableColumn id="2361" xr3:uid="{BC16794C-DC5A-4CAD-B344-408AFD12292E}" name="Column2341"/>
    <tableColumn id="2362" xr3:uid="{66352B5A-5D33-497B-8A42-C2E072AB8B06}" name="Column2342"/>
    <tableColumn id="2363" xr3:uid="{1E9CDD14-CC4E-46F9-9563-07510DA3FCBE}" name="Column2343"/>
    <tableColumn id="2364" xr3:uid="{89701484-E5D7-4D5C-8B22-2C6D85BAF6B2}" name="Column2344"/>
    <tableColumn id="2365" xr3:uid="{B2EFE79C-ABE7-4D1B-9CAC-013723DFBBFF}" name="Column2345"/>
    <tableColumn id="2366" xr3:uid="{227AA196-C075-414C-BB74-CDA7489F0578}" name="Column2346"/>
    <tableColumn id="2367" xr3:uid="{92FF099F-00BF-4E73-9586-B95077D55F19}" name="Column2347"/>
    <tableColumn id="2368" xr3:uid="{5FAB8E49-0C3A-489B-8A57-0D59FF2015C7}" name="Column2348"/>
    <tableColumn id="2369" xr3:uid="{BC14672E-3103-43FD-B6B7-964967ECC054}" name="Column2349"/>
    <tableColumn id="2370" xr3:uid="{581A0FC6-F407-4415-91C7-57969F1CDD3A}" name="Column2350"/>
    <tableColumn id="2371" xr3:uid="{AA067CDE-4728-442F-86E2-D7B4335A4754}" name="Column2351"/>
    <tableColumn id="2372" xr3:uid="{51F6953C-ED5E-47FF-9A92-A6B9C6A08073}" name="Column2352"/>
    <tableColumn id="2373" xr3:uid="{3B736813-3341-4E66-8D65-BB8CBE6289B5}" name="Column2353"/>
    <tableColumn id="2374" xr3:uid="{356F9CDE-D5D9-400C-9887-1349A69B4280}" name="Column2354"/>
    <tableColumn id="2375" xr3:uid="{8415C3DF-2E39-4609-95A4-59B5AEE8F4CF}" name="Column2355"/>
    <tableColumn id="2376" xr3:uid="{F3061499-EDEE-4FBA-A4AF-63ABD68A793C}" name="Column2356"/>
    <tableColumn id="2377" xr3:uid="{4A4BB860-491F-4BCB-A4BB-BE8FABEC326F}" name="Column2357"/>
    <tableColumn id="2378" xr3:uid="{DEE765B3-58BD-4450-AA04-B3D1194843F9}" name="Column2358"/>
    <tableColumn id="2379" xr3:uid="{7E7ACCDA-E98B-4A07-9924-B0FFE468F082}" name="Column2359"/>
    <tableColumn id="2380" xr3:uid="{0591E36F-8C1D-4FDF-871D-F60724741B44}" name="Column2360"/>
    <tableColumn id="2381" xr3:uid="{697F1383-9513-47EA-8344-39D5694F01E1}" name="Column2361"/>
    <tableColumn id="2382" xr3:uid="{B988FBD2-03DE-43C6-96E6-8A2CA20AABBF}" name="Column2362"/>
    <tableColumn id="2383" xr3:uid="{98AD61C5-DDF1-430A-B13D-8FDAB13BC777}" name="Column2363"/>
    <tableColumn id="2384" xr3:uid="{91DAB868-16B8-4E9D-9A0A-4D634433B7C8}" name="Column2364"/>
    <tableColumn id="2385" xr3:uid="{725BD417-3EFF-402D-BF79-923BE9DD1ADE}" name="Column2365"/>
    <tableColumn id="2386" xr3:uid="{34600067-22A7-440E-BBB6-3713EB29C0A6}" name="Column2366"/>
    <tableColumn id="2387" xr3:uid="{32BE2DE9-8E98-432F-9485-B720FA46C416}" name="Column2367"/>
    <tableColumn id="2388" xr3:uid="{4D814022-C808-49FE-9ED5-424F04E6D037}" name="Column2368"/>
    <tableColumn id="2389" xr3:uid="{94BBE22C-7AA2-4292-A2E6-5BAF1C7591EB}" name="Column2369"/>
    <tableColumn id="2390" xr3:uid="{CEE192F7-46AE-4ECE-95F3-6344E7C644DE}" name="Column2370"/>
    <tableColumn id="2391" xr3:uid="{F84A2647-B711-41DD-AE12-B42F5842C2A1}" name="Column2371"/>
    <tableColumn id="2392" xr3:uid="{1CE64D7C-A9EB-4458-B05B-66A40A42C438}" name="Column2372"/>
    <tableColumn id="2393" xr3:uid="{CAB64F30-3974-46A5-9483-807E81281D49}" name="Column2373"/>
    <tableColumn id="2394" xr3:uid="{5755902B-F7D5-4465-B2E0-79EA015A08D4}" name="Column2374"/>
    <tableColumn id="2395" xr3:uid="{37E7350B-5822-47AF-9068-BA1EA0107CCB}" name="Column2375"/>
    <tableColumn id="2396" xr3:uid="{0F96614B-FEA8-4A7C-A88D-78B3FE585E90}" name="Column2376"/>
    <tableColumn id="2397" xr3:uid="{A46AE920-80B3-41A3-80CF-8FFCB8EBD939}" name="Column2377"/>
    <tableColumn id="2398" xr3:uid="{442C103A-255A-4A9C-A56A-1F319218A61B}" name="Column2378"/>
    <tableColumn id="2399" xr3:uid="{636F041A-3CC4-4F2E-B3CD-CDF2A5845551}" name="Column2379"/>
    <tableColumn id="2400" xr3:uid="{B8A67FA7-223A-4BF0-AF92-2FC27DEE4FBB}" name="Column2380"/>
    <tableColumn id="2401" xr3:uid="{42E36CDD-574C-42E1-A40B-8A83F75317E0}" name="Column2381"/>
    <tableColumn id="2402" xr3:uid="{B93CE84B-ABEE-45F3-A77F-C673C32E9967}" name="Column2382"/>
    <tableColumn id="2403" xr3:uid="{AA751F48-1CBA-4951-9451-330A52813B47}" name="Column2383"/>
    <tableColumn id="2404" xr3:uid="{76EA4506-5C4A-43BC-9B13-AD8EB5B9B13E}" name="Column2384"/>
    <tableColumn id="2405" xr3:uid="{D13F88F4-48FF-4122-9C7C-AFF56636B6F7}" name="Column2385"/>
    <tableColumn id="2406" xr3:uid="{917E6F94-477C-4C28-B0CE-75954C866256}" name="Column2386"/>
    <tableColumn id="2407" xr3:uid="{6ADC863B-4116-4FDE-8491-A95E9DE2E80D}" name="Column2387"/>
    <tableColumn id="2408" xr3:uid="{1ADA8EF0-75F8-4D28-A266-356CA7AD05C0}" name="Column2388"/>
    <tableColumn id="2409" xr3:uid="{CE1686AC-AD62-46AC-A187-CFD061570C76}" name="Column2389"/>
    <tableColumn id="2410" xr3:uid="{7C5AD832-E843-41AA-B976-0D62AF9396C2}" name="Column2390"/>
    <tableColumn id="2411" xr3:uid="{750DCCD2-1FFD-46F3-A9FA-30050395A183}" name="Column2391"/>
    <tableColumn id="2412" xr3:uid="{79B04EDD-362B-40CF-AE39-FBE097500251}" name="Column2392"/>
    <tableColumn id="2413" xr3:uid="{4C045FC0-9546-45A0-8A30-454636CF37D1}" name="Column2393"/>
    <tableColumn id="2414" xr3:uid="{8341AFD4-51C9-4733-88E7-8B8301FD90D8}" name="Column2394"/>
    <tableColumn id="2415" xr3:uid="{ECB404DA-F896-49CE-8ED0-C5F6BFD20E3E}" name="Column2395"/>
    <tableColumn id="2416" xr3:uid="{1DA80C4C-CD8B-456A-B3EE-68DD614A0B45}" name="Column2396"/>
    <tableColumn id="2417" xr3:uid="{13C8FEB1-9EFA-4C89-96D4-AA245E5D4B18}" name="Column2397"/>
    <tableColumn id="2418" xr3:uid="{DBC0A826-DA71-4133-989A-D746A6521DEF}" name="Column2398"/>
    <tableColumn id="2419" xr3:uid="{BBB0CEA1-ED3B-4B72-8937-6BE87E8CB404}" name="Column2399"/>
    <tableColumn id="2420" xr3:uid="{7DDF68D6-9243-49EB-ACE6-36B896E07645}" name="Column2400"/>
    <tableColumn id="2421" xr3:uid="{87A64443-B6DD-495A-BF74-CCF7EA1E976C}" name="Column2401"/>
    <tableColumn id="2422" xr3:uid="{757B5ABD-7B0B-421E-B131-7709F46DFAC6}" name="Column2402"/>
    <tableColumn id="2423" xr3:uid="{BD5BC72B-B687-42E9-9E6B-2431AAC75F3F}" name="Column2403"/>
    <tableColumn id="2424" xr3:uid="{B4B54439-A53F-4666-9407-C4D394A67168}" name="Column2404"/>
    <tableColumn id="2425" xr3:uid="{791445EF-3C19-42A2-AB4F-63D35E4214B2}" name="Column2405"/>
    <tableColumn id="2426" xr3:uid="{00BFB19C-2D97-4019-B400-8885EF440C2B}" name="Column2406"/>
    <tableColumn id="2427" xr3:uid="{56D81B30-A1E8-4793-A3FC-B885D9229FE0}" name="Column2407"/>
    <tableColumn id="2428" xr3:uid="{2854C300-AA86-4F00-9D06-0AAFA9055CB7}" name="Column2408"/>
    <tableColumn id="2429" xr3:uid="{4568C279-ADB7-4113-96E5-1159DE7AA239}" name="Column2409"/>
    <tableColumn id="2430" xr3:uid="{7760949D-5570-4ACD-B6AD-8F7A2CA217E5}" name="Column2410"/>
    <tableColumn id="2431" xr3:uid="{DD919457-49F0-4E12-9032-88F6CCB3D79C}" name="Column2411"/>
    <tableColumn id="2432" xr3:uid="{527AB6F7-5C71-4E5F-9E63-C628F64D03E8}" name="Column2412"/>
    <tableColumn id="2433" xr3:uid="{65A20EDE-6F73-48CB-9FF5-4A98A3FA2461}" name="Column2413"/>
    <tableColumn id="2434" xr3:uid="{95A3FF35-7785-4AA7-BDC0-57B781731F85}" name="Column2414"/>
    <tableColumn id="2435" xr3:uid="{606E042D-0EAF-4FFA-8C43-355BB7F8BE16}" name="Column2415"/>
    <tableColumn id="2436" xr3:uid="{EEBCCEE6-ADF2-4EFE-85C0-DF8B35A499BC}" name="Column2416"/>
    <tableColumn id="2437" xr3:uid="{F9DF9D9C-35EC-4AF8-B0AE-25AF6773BC4A}" name="Column2417"/>
    <tableColumn id="2438" xr3:uid="{FB7F766D-8683-41ED-898F-D10CD8E1219A}" name="Column2418"/>
    <tableColumn id="2439" xr3:uid="{C585A8E4-B4DD-45C1-B375-1CDF99BCDDB3}" name="Column2419"/>
    <tableColumn id="2440" xr3:uid="{E432D6C5-F153-4D08-AE9B-E0481CD7D9B0}" name="Column2420"/>
    <tableColumn id="2441" xr3:uid="{642CEA78-3E51-48B4-8D7C-69DE55E08DC1}" name="Column2421"/>
    <tableColumn id="2442" xr3:uid="{63F53DBC-BFCE-4082-8B50-FB5FAAB510BA}" name="Column2422"/>
    <tableColumn id="2443" xr3:uid="{995B2953-D873-4723-BE28-DF1847C3F8CD}" name="Column2423"/>
    <tableColumn id="2444" xr3:uid="{7B1766E6-FF12-40D3-BDCF-3267191832E7}" name="Column2424"/>
    <tableColumn id="2445" xr3:uid="{B2F1D726-E706-48A9-A916-D29965D5DB0A}" name="Column2425"/>
    <tableColumn id="2446" xr3:uid="{01F076FA-604A-4BCA-A993-5021951AA2AD}" name="Column2426"/>
    <tableColumn id="2447" xr3:uid="{16AD097C-EF9B-463A-AAF9-EC2185ED5AC7}" name="Column2427"/>
    <tableColumn id="2448" xr3:uid="{CB5EE071-812C-4034-9B83-3DE62E2492E3}" name="Column2428"/>
    <tableColumn id="2449" xr3:uid="{59375C8D-FEBC-4F73-88EB-68D3602E9FAC}" name="Column2429"/>
    <tableColumn id="2450" xr3:uid="{BFCBFD3F-7314-48C3-8F39-003902503A87}" name="Column2430"/>
    <tableColumn id="2451" xr3:uid="{6BA807CB-35E6-4794-B65A-F53371A58223}" name="Column2431"/>
    <tableColumn id="2452" xr3:uid="{9A839C79-CF46-4B41-87B5-DB5C337E8B08}" name="Column2432"/>
    <tableColumn id="2453" xr3:uid="{8C4017B6-5F3A-4869-ABB9-CFAD1A3F951C}" name="Column2433"/>
    <tableColumn id="2454" xr3:uid="{B4EFD6BB-AEE1-4856-9256-7F6CCEAD8F1B}" name="Column2434"/>
    <tableColumn id="2455" xr3:uid="{2BBCD8CC-0F23-48DC-87C0-48DD8E5C7677}" name="Column2435"/>
    <tableColumn id="2456" xr3:uid="{5EE51D71-D596-4FDA-AA3F-942AD6F67B95}" name="Column2436"/>
    <tableColumn id="2457" xr3:uid="{7ED844FB-A76E-449D-B6AC-2E011BA79FE1}" name="Column2437"/>
    <tableColumn id="2458" xr3:uid="{378E1862-2B76-465A-9DA1-300E2A7B08BE}" name="Column2438"/>
    <tableColumn id="2459" xr3:uid="{56557BA0-1C21-42CD-9C4B-7C78065F1D33}" name="Column2439"/>
    <tableColumn id="2460" xr3:uid="{24A58D55-9B30-44A3-A190-E48363C36E0D}" name="Column2440"/>
    <tableColumn id="2461" xr3:uid="{AA9BA49F-5BD7-4CE3-8765-C1412317B176}" name="Column2441"/>
    <tableColumn id="2462" xr3:uid="{D7D5BD18-CC02-42B1-A352-0F67B67BCC9B}" name="Column2442"/>
    <tableColumn id="2463" xr3:uid="{88B8BE5F-A6A8-4EDC-9DD9-3245E1603C6D}" name="Column2443"/>
    <tableColumn id="2464" xr3:uid="{373BADA1-48D3-4821-AD19-CA158C91839F}" name="Column2444"/>
    <tableColumn id="2465" xr3:uid="{2C72D305-4512-41CB-A227-D43E3D0D00EB}" name="Column2445"/>
    <tableColumn id="2466" xr3:uid="{855BF994-2A56-4C59-BBE4-8AADCB7E2E38}" name="Column2446"/>
    <tableColumn id="2467" xr3:uid="{A22B7573-07DE-4024-BAA5-BB502034628C}" name="Column2447"/>
    <tableColumn id="2468" xr3:uid="{B9F213EF-1D6B-457E-8C09-C47BEE309BCC}" name="Column2448"/>
    <tableColumn id="2469" xr3:uid="{B7018954-433B-4CA1-B993-1308A6BB14B5}" name="Column2449"/>
    <tableColumn id="2470" xr3:uid="{6DA43B98-2807-4503-A00F-B7506DC0205A}" name="Column2450"/>
    <tableColumn id="2471" xr3:uid="{5C0CBCB2-8C35-485B-9183-182D11A2C05C}" name="Column2451"/>
    <tableColumn id="2472" xr3:uid="{83BEF4C8-9641-4F72-BA65-27B8C3DF72FA}" name="Column2452"/>
    <tableColumn id="2473" xr3:uid="{71DEE25C-A8E6-4B7B-9657-5B801B22D7E3}" name="Column2453"/>
    <tableColumn id="2474" xr3:uid="{0288A418-5D1E-4636-9283-C10A2FCC0F22}" name="Column2454"/>
    <tableColumn id="2475" xr3:uid="{DEF25974-31C7-4393-90F8-23B7D02F7ED8}" name="Column2455"/>
    <tableColumn id="2476" xr3:uid="{97ED2FAF-C5CC-420A-A8D6-009EFA966AC8}" name="Column2456"/>
    <tableColumn id="2477" xr3:uid="{02E23976-72A0-47EF-A10D-0EB082530F40}" name="Column2457"/>
    <tableColumn id="2478" xr3:uid="{9FE50A78-C758-459F-A27F-F75D7225540C}" name="Column2458"/>
    <tableColumn id="2479" xr3:uid="{9E43831E-5BC1-49A2-B029-200754369B13}" name="Column2459"/>
    <tableColumn id="2480" xr3:uid="{CBAA8F50-08BF-4B9D-B9B7-CA1551DD418E}" name="Column2460"/>
    <tableColumn id="2481" xr3:uid="{EA5CDEF4-7CE1-47A0-8D87-8B99B025E6BB}" name="Column2461"/>
    <tableColumn id="2482" xr3:uid="{6C7BD64C-AF9D-4F21-8C40-076C7D8D393A}" name="Column2462"/>
    <tableColumn id="2483" xr3:uid="{9A0A30D3-3448-4275-9E02-5109952CF887}" name="Column2463"/>
    <tableColumn id="2484" xr3:uid="{E6A4C8E9-2B7D-436C-8C88-10513A4965AF}" name="Column2464"/>
    <tableColumn id="2485" xr3:uid="{8C2B2C29-BF78-460C-ADC1-E608154ACC79}" name="Column2465"/>
    <tableColumn id="2486" xr3:uid="{DEB3C5F7-A324-434B-A1AC-4D110932DE25}" name="Column2466"/>
    <tableColumn id="2487" xr3:uid="{811223AB-98C4-486D-A1D7-19CFA4F42095}" name="Column2467"/>
    <tableColumn id="2488" xr3:uid="{7F6F5CF8-27BD-4432-A492-C850E6EF9601}" name="Column2468"/>
    <tableColumn id="2489" xr3:uid="{49A6020F-ADC5-43F7-9110-CE285D4391D8}" name="Column2469"/>
    <tableColumn id="2490" xr3:uid="{74B2B6D8-1E07-49C6-84DE-384E543F5088}" name="Column2470"/>
    <tableColumn id="2491" xr3:uid="{D653D691-00A3-4723-A2F7-97436890B31C}" name="Column2471"/>
    <tableColumn id="2492" xr3:uid="{099CF8CC-3E4E-4835-99D1-A8382D42A130}" name="Column2472"/>
    <tableColumn id="2493" xr3:uid="{18CCE358-2A68-4A96-AFEF-EF17CD2E80D0}" name="Column2473"/>
    <tableColumn id="2494" xr3:uid="{5F78EBFD-501A-43FD-9EBC-7FB9889D57BB}" name="Column2474"/>
    <tableColumn id="2495" xr3:uid="{E390E3DC-3B1E-4144-A0EA-F60890DAE5DB}" name="Column2475"/>
    <tableColumn id="2496" xr3:uid="{D583B9AD-8E4D-487B-8BA0-90E747D6716F}" name="Column2476"/>
    <tableColumn id="2497" xr3:uid="{F0D89CB4-414B-4FDD-BAF4-E51050E8011C}" name="Column2477"/>
    <tableColumn id="2498" xr3:uid="{FD837E7F-213E-4F32-998C-CD47F1344FAC}" name="Column2478"/>
    <tableColumn id="2499" xr3:uid="{76804275-DA5B-4744-ABE0-4BAC6D1B05EE}" name="Column2479"/>
    <tableColumn id="2500" xr3:uid="{71687A68-A784-40B0-8A1D-51BDB4295E33}" name="Column2480"/>
    <tableColumn id="2501" xr3:uid="{5C03E3F1-D4ED-4417-8FE8-82738AD0D29B}" name="Column2481"/>
    <tableColumn id="2502" xr3:uid="{40EAC464-4AF7-4356-8983-BB220248C339}" name="Column2482"/>
    <tableColumn id="2503" xr3:uid="{1A3753EA-AABF-4725-AC12-F138C4323D51}" name="Column2483"/>
    <tableColumn id="2504" xr3:uid="{83BF9F02-DEB7-49FA-A27E-0760CC4BDE4B}" name="Column2484"/>
    <tableColumn id="2505" xr3:uid="{A4074CA1-46E9-48DE-8CCC-3434E5461839}" name="Column2485"/>
    <tableColumn id="2506" xr3:uid="{AB115743-0FB8-454F-8EFD-BD86A083EAE5}" name="Column2486"/>
    <tableColumn id="2507" xr3:uid="{3C67EA41-E4E0-4583-8089-9A079858D2DD}" name="Column2487"/>
    <tableColumn id="2508" xr3:uid="{C5244C29-8D41-42B4-8625-21D7AB8EDBF3}" name="Column2488"/>
    <tableColumn id="2509" xr3:uid="{8A98E35B-B9A0-43D5-8098-EB70D3C8FC30}" name="Column2489"/>
    <tableColumn id="2510" xr3:uid="{987F3BC4-A3D9-4620-9CBA-7F662710F60F}" name="Column2490"/>
    <tableColumn id="2511" xr3:uid="{6C7F3832-E48E-4C30-86C7-7D29997BDB7F}" name="Column2491"/>
    <tableColumn id="2512" xr3:uid="{E9A7C1DE-319A-4802-820B-F1AFC815DF81}" name="Column2492"/>
    <tableColumn id="2513" xr3:uid="{3C5C1809-EFE2-4FF8-B758-C687435ACB4C}" name="Column2493"/>
    <tableColumn id="2514" xr3:uid="{6450A362-0B84-4493-9336-87BC02DC487C}" name="Column2494"/>
    <tableColumn id="2515" xr3:uid="{A0EBEE3C-BD7E-4C79-B30C-950DCC8D972B}" name="Column2495"/>
    <tableColumn id="2516" xr3:uid="{75B8651D-5894-4E14-8B6C-FBA37666B889}" name="Column2496"/>
    <tableColumn id="2517" xr3:uid="{090D1DDF-2395-4ABF-94A6-B749E6B9E283}" name="Column2497"/>
    <tableColumn id="2518" xr3:uid="{567DFFAF-295E-487A-A1A3-AE867EAE9CF9}" name="Column2498"/>
    <tableColumn id="2519" xr3:uid="{79929A49-3AE2-4E32-82E1-D6DAD76E7D11}" name="Column2499"/>
    <tableColumn id="2520" xr3:uid="{C67AEF6A-3B34-4371-8D4A-58F90E50BE1A}" name="Column2500"/>
    <tableColumn id="2521" xr3:uid="{35028923-5CD2-4D49-8154-3C343B59966E}" name="Column2501"/>
    <tableColumn id="2522" xr3:uid="{25BBAC90-BFC4-4717-BF85-813E30BAED49}" name="Column2502"/>
    <tableColumn id="2523" xr3:uid="{2482D78F-F40E-49D5-93B4-096FEEDA7E1F}" name="Column2503"/>
    <tableColumn id="2524" xr3:uid="{5898DFC8-FD56-4E84-875F-0E83CF811EA3}" name="Column2504"/>
    <tableColumn id="2525" xr3:uid="{26ECF19E-E20B-4491-A3C7-0DBC4F341548}" name="Column2505"/>
    <tableColumn id="2526" xr3:uid="{C9EF82FB-2164-4E55-B97E-D5FFAD5653D6}" name="Column2506"/>
    <tableColumn id="2527" xr3:uid="{CC8C9017-5BE0-4281-AE17-03D1A2E51DC9}" name="Column2507"/>
    <tableColumn id="2528" xr3:uid="{1BCE4060-0856-4990-998D-CE9C536DBC2B}" name="Column2508"/>
    <tableColumn id="2529" xr3:uid="{8E53539B-6842-4097-A7F7-528EA4B29956}" name="Column2509"/>
    <tableColumn id="2530" xr3:uid="{19F0D258-39AE-4668-99A1-AD9565E7C2F2}" name="Column2510"/>
    <tableColumn id="2531" xr3:uid="{587D530E-808A-4BFF-8A1C-79A2C4873F57}" name="Column2511"/>
    <tableColumn id="2532" xr3:uid="{753F8B62-753C-44E4-ADFC-EC2EE6CA9411}" name="Column2512"/>
    <tableColumn id="2533" xr3:uid="{BC724D11-2F56-4537-8EAC-481A3EC98FFA}" name="Column2513"/>
    <tableColumn id="2534" xr3:uid="{BF45B13D-92E3-4B9B-9D79-51EE8E6D8742}" name="Column2514"/>
    <tableColumn id="2535" xr3:uid="{B61C2A0C-59F3-42A9-95DA-BBAE0FD01855}" name="Column2515"/>
    <tableColumn id="2536" xr3:uid="{2A0656C8-14F0-4269-B438-05BB7593ABC0}" name="Column2516"/>
    <tableColumn id="2537" xr3:uid="{5DF1C3A4-7A07-40DB-9835-460B3D00102C}" name="Column2517"/>
    <tableColumn id="2538" xr3:uid="{5F12152F-3574-4C2C-B823-6D16602DE87D}" name="Column2518"/>
    <tableColumn id="2539" xr3:uid="{9B54B189-473D-429E-815A-4F071E32D252}" name="Column2519"/>
    <tableColumn id="2540" xr3:uid="{0F7EAB1C-9CA4-4EA3-97C3-24BC1F98C1B4}" name="Column2520"/>
    <tableColumn id="2541" xr3:uid="{50A9A746-99B2-4712-960E-0CCE3D04B819}" name="Column2521"/>
    <tableColumn id="2542" xr3:uid="{EE7EED17-FF12-4EF0-926B-B3D736A06669}" name="Column2522"/>
    <tableColumn id="2543" xr3:uid="{69D6A515-E819-4A83-97BE-2C573CDD674C}" name="Column2523"/>
    <tableColumn id="2544" xr3:uid="{D9075883-8577-482D-A381-D94FCECF87CB}" name="Column2524"/>
    <tableColumn id="2545" xr3:uid="{5CA0B84C-8FC9-4E4B-BB5F-F6BB7B09411B}" name="Column2525"/>
    <tableColumn id="2546" xr3:uid="{15182230-5158-45AF-ABA1-CCA5AC13C212}" name="Column2526"/>
    <tableColumn id="2547" xr3:uid="{1E0A5D84-A0EA-47F2-BAE1-B94796C5AB65}" name="Column2527"/>
    <tableColumn id="2548" xr3:uid="{A6D7F72C-B1CF-4BCC-9EA3-A284C9A571C8}" name="Column2528"/>
    <tableColumn id="2549" xr3:uid="{884D6DF8-E16A-466E-BA6B-F9F69859B3DC}" name="Column2529"/>
    <tableColumn id="2550" xr3:uid="{BF1DDC37-F62E-41F4-8C2C-1655DF24FA98}" name="Column2530"/>
    <tableColumn id="2551" xr3:uid="{34F394A7-FAC8-4D82-A5AD-F0833B4E2A46}" name="Column2531"/>
    <tableColumn id="2552" xr3:uid="{B8B107F1-2227-4327-9A4D-304A71A533A4}" name="Column2532"/>
    <tableColumn id="2553" xr3:uid="{334733C1-46E7-4F0D-B8FD-F0FD5E8651FC}" name="Column2533"/>
    <tableColumn id="2554" xr3:uid="{BD1324B5-6C6A-41AA-9181-410BA9EDD058}" name="Column2534"/>
    <tableColumn id="2555" xr3:uid="{5F55021B-DC94-4150-A556-114ED021D36D}" name="Column2535"/>
    <tableColumn id="2556" xr3:uid="{16720E15-FBBA-464E-A1B2-EC52895CFD80}" name="Column2536"/>
    <tableColumn id="2557" xr3:uid="{BE44F7DF-B594-4299-A9F5-378E8E074831}" name="Column2537"/>
    <tableColumn id="2558" xr3:uid="{BBA86369-C1A6-4F9E-8E84-91B469A248D3}" name="Column2538"/>
    <tableColumn id="2559" xr3:uid="{30EE1603-6187-4324-8830-12D14B1BD36E}" name="Column2539"/>
    <tableColumn id="2560" xr3:uid="{897FBDC7-5875-4065-B584-B3685831E698}" name="Column2540"/>
    <tableColumn id="2561" xr3:uid="{855A0725-732D-4B08-935D-0B2C5D7BC9D9}" name="Column2541"/>
    <tableColumn id="2562" xr3:uid="{3DD384F9-A618-4F92-A1D4-5E5BFF568083}" name="Column2542"/>
    <tableColumn id="2563" xr3:uid="{CE08B9F3-6C95-415E-93C7-5A22F9EBBB4D}" name="Column2543"/>
    <tableColumn id="2564" xr3:uid="{D907ED45-F5C1-4E23-BDE5-66DA0CC280F4}" name="Column2544"/>
    <tableColumn id="2565" xr3:uid="{3384F8D5-B498-4D95-9270-EB216365B5DE}" name="Column2545"/>
    <tableColumn id="2566" xr3:uid="{B144AB62-88D5-4E42-9955-706D5FB9943F}" name="Column2546"/>
    <tableColumn id="2567" xr3:uid="{88F2D25F-EA3C-40F0-8FB0-C5953DD49B4B}" name="Column2547"/>
    <tableColumn id="2568" xr3:uid="{16C8C724-485C-40BF-B9DB-6EA5AE7AA3F5}" name="Column2548"/>
    <tableColumn id="2569" xr3:uid="{799E063A-F22B-4C1D-9167-E05B390CF97B}" name="Column2549"/>
    <tableColumn id="2570" xr3:uid="{BEAB5380-53A8-4457-B5E1-9C5693A8C991}" name="Column2550"/>
    <tableColumn id="2571" xr3:uid="{447F4901-9FA8-46DE-910B-23464D542C3F}" name="Column2551"/>
    <tableColumn id="2572" xr3:uid="{5528E512-40A6-485C-9DC4-3CCF73154B52}" name="Column2552"/>
    <tableColumn id="2573" xr3:uid="{73CDDA23-904C-43DD-A19F-FB01F5F3B0AA}" name="Column2553"/>
    <tableColumn id="2574" xr3:uid="{E8176627-C5B9-4E3C-A0DA-B368990DD198}" name="Column2554"/>
    <tableColumn id="2575" xr3:uid="{CD5FA732-419B-42BD-B05B-433C3D6D6558}" name="Column2555"/>
    <tableColumn id="2576" xr3:uid="{7DD417E7-5EA9-4C11-9BAE-3DD3F0F83B2C}" name="Column2556"/>
    <tableColumn id="2577" xr3:uid="{27ECB703-638B-40C9-AF4A-06FBD7CF940C}" name="Column2557"/>
    <tableColumn id="2578" xr3:uid="{481A875C-C80A-46E3-8DC8-97DAEA58C3CF}" name="Column2558"/>
    <tableColumn id="2579" xr3:uid="{87EAE275-709A-4C9B-A179-0380DA81B1C6}" name="Column2559"/>
    <tableColumn id="2580" xr3:uid="{1950A5F2-EA9B-46EB-9905-8F707FE45CF7}" name="Column2560"/>
    <tableColumn id="2581" xr3:uid="{9E791FFE-BDCF-4390-960B-D5F8D099D822}" name="Column2561"/>
    <tableColumn id="2582" xr3:uid="{4CD62A9B-4F09-4942-9B87-C132739D997B}" name="Column2562"/>
    <tableColumn id="2583" xr3:uid="{509103CF-FE0D-4298-9A31-D2F08CE27836}" name="Column2563"/>
    <tableColumn id="2584" xr3:uid="{421D123C-6764-4BB7-BF5D-076A2E32E3F0}" name="Column2564"/>
    <tableColumn id="2585" xr3:uid="{18CC6327-F497-4B60-8D00-CFF854D3703A}" name="Column2565"/>
    <tableColumn id="2586" xr3:uid="{0FA1AA25-3F43-4A71-A8DB-05224536A36B}" name="Column2566"/>
    <tableColumn id="2587" xr3:uid="{D6EE2181-57D6-4F30-861C-170A6C83D1E0}" name="Column2567"/>
    <tableColumn id="2588" xr3:uid="{B2219B7B-77A2-4609-8327-553710A7F2B6}" name="Column2568"/>
    <tableColumn id="2589" xr3:uid="{A7D38DA2-AA40-4C38-8AF3-B7BB3242C5FE}" name="Column2569"/>
    <tableColumn id="2590" xr3:uid="{00851F23-D0DF-40A9-A5F9-B690699749DC}" name="Column2570"/>
    <tableColumn id="2591" xr3:uid="{27235A03-A506-42F8-A823-4D66F74B5318}" name="Column2571"/>
    <tableColumn id="2592" xr3:uid="{3421AD3E-9F2D-4229-BEA2-D9EC1D189E3A}" name="Column2572"/>
    <tableColumn id="2593" xr3:uid="{6DB2952E-7DB9-4C27-B346-BE42543FA100}" name="Column2573"/>
    <tableColumn id="2594" xr3:uid="{0E74C653-8E31-48A1-8A2A-E1DD1F49702F}" name="Column2574"/>
    <tableColumn id="2595" xr3:uid="{854B9D33-04E8-43EE-A1C2-4AD816A7EF17}" name="Column2575"/>
    <tableColumn id="2596" xr3:uid="{F2E7DAD9-557E-463D-896B-B307391A9D05}" name="Column2576"/>
    <tableColumn id="2597" xr3:uid="{1487A7A6-9AA7-496B-B19E-B51C2D94A04F}" name="Column2577"/>
    <tableColumn id="2598" xr3:uid="{813A990B-400E-4DF0-AD78-7FF183972BA9}" name="Column2578"/>
    <tableColumn id="2599" xr3:uid="{688F7ADB-723E-4D43-82D9-D4F7CDFB2559}" name="Column2579"/>
    <tableColumn id="2600" xr3:uid="{53AB9768-15A9-4421-9A95-4DF35C20539E}" name="Column2580"/>
    <tableColumn id="2601" xr3:uid="{0E8A44CB-E011-46D3-B879-EC52338A0BEC}" name="Column2581"/>
    <tableColumn id="2602" xr3:uid="{B4148075-DACB-4FCE-8D32-299DA4B2B3DB}" name="Column2582"/>
    <tableColumn id="2603" xr3:uid="{7ADE3B75-2A99-445F-9B0D-24F761A9EE47}" name="Column2583"/>
    <tableColumn id="2604" xr3:uid="{A7C26F52-B9AB-407F-8126-25C04B61DC81}" name="Column2584"/>
    <tableColumn id="2605" xr3:uid="{ECACCCE2-FD5B-4038-AB38-D2103A73444D}" name="Column2585"/>
    <tableColumn id="2606" xr3:uid="{1C96ECA2-8A16-48BF-A0BB-E0380A07F305}" name="Column2586"/>
    <tableColumn id="2607" xr3:uid="{777BCE53-A045-4BE8-A623-C17D098F4CC4}" name="Column2587"/>
    <tableColumn id="2608" xr3:uid="{45261D96-3A28-4A83-831C-5A5BA5CEB5FA}" name="Column2588"/>
    <tableColumn id="2609" xr3:uid="{79A8CF7D-9CD0-4E36-B8C0-FB0283C95FCE}" name="Column2589"/>
    <tableColumn id="2610" xr3:uid="{DB75BD82-D7FA-4A14-9D6F-3542BE25CB54}" name="Column2590"/>
    <tableColumn id="2611" xr3:uid="{2BFE563A-8B55-48FE-AAE0-9F6211F4ABDB}" name="Column2591"/>
    <tableColumn id="2612" xr3:uid="{1EF6D81F-0134-4C22-982D-E0642273E649}" name="Column2592"/>
    <tableColumn id="2613" xr3:uid="{9B6D2EBB-19D3-4F74-B511-9C9AAC5C1E59}" name="Column2593"/>
    <tableColumn id="2614" xr3:uid="{0D7FC7DD-D589-474F-A2DE-D969522D620C}" name="Column2594"/>
    <tableColumn id="2615" xr3:uid="{AB4EBAFE-0331-43F5-B764-51530972BF3A}" name="Column2595"/>
    <tableColumn id="2616" xr3:uid="{493A9104-C707-4EEA-8CC8-81DE2CEA8974}" name="Column2596"/>
    <tableColumn id="2617" xr3:uid="{526015DD-7EF4-4D1C-9234-7BA7C05E6778}" name="Column2597"/>
    <tableColumn id="2618" xr3:uid="{32F96796-AF42-4CEB-97BE-C793E22773B2}" name="Column2598"/>
    <tableColumn id="2619" xr3:uid="{290BAE28-A679-4FCC-8221-995EAAFA133E}" name="Column2599"/>
    <tableColumn id="2620" xr3:uid="{4519AA4F-603F-42FB-AC8E-E084B0791D6F}" name="Column2600"/>
    <tableColumn id="2621" xr3:uid="{AAD1BA95-12E9-490B-8F6D-4E8AD3803F8A}" name="Column2601"/>
    <tableColumn id="2622" xr3:uid="{4AA2F237-12FB-4AF9-90AD-00D838430D69}" name="Column2602"/>
    <tableColumn id="2623" xr3:uid="{BD03302F-FA85-4536-963E-5821C54D991E}" name="Column2603"/>
    <tableColumn id="2624" xr3:uid="{124DC7A7-1D62-4854-84CC-48F433E280E9}" name="Column2604"/>
    <tableColumn id="2625" xr3:uid="{8F2DB1EE-1190-401B-BB46-CDEE475532EE}" name="Column2605"/>
    <tableColumn id="2626" xr3:uid="{E86A372A-6DD1-451F-B170-4519F196C5B7}" name="Column2606"/>
    <tableColumn id="2627" xr3:uid="{5295A8EE-5391-4944-A9F2-126D86ABA0CC}" name="Column2607"/>
    <tableColumn id="2628" xr3:uid="{D92E537A-4F56-4FF6-A494-03C5348B429E}" name="Column2608"/>
    <tableColumn id="2629" xr3:uid="{09A14E0C-372D-420B-ABFB-64566BC5B41B}" name="Column2609"/>
    <tableColumn id="2630" xr3:uid="{4D7619F2-2D20-4735-93EC-5800F1835187}" name="Column2610"/>
    <tableColumn id="2631" xr3:uid="{5CD50835-AC15-4019-B370-0A6EF24CBCE1}" name="Column2611"/>
    <tableColumn id="2632" xr3:uid="{8B241B71-1C59-4397-9100-B3B6C03979C8}" name="Column2612"/>
    <tableColumn id="2633" xr3:uid="{8FBE482A-580D-4C70-B039-B45DDF7765F4}" name="Column2613"/>
    <tableColumn id="2634" xr3:uid="{72B1BC8E-682E-4B75-8E8E-96C1F539187A}" name="Column2614"/>
    <tableColumn id="2635" xr3:uid="{5AC9CC84-BF75-4DB0-B7BB-A442E80CEDB0}" name="Column2615"/>
    <tableColumn id="2636" xr3:uid="{1772F01F-8F1C-432D-8BBA-801CA0BD2256}" name="Column2616"/>
    <tableColumn id="2637" xr3:uid="{442ECCB9-CFCB-47E0-914A-A28EB73D6D92}" name="Column2617"/>
    <tableColumn id="2638" xr3:uid="{A6A8750C-10E3-4E7F-81C4-4CBD7EE3D6EB}" name="Column2618"/>
    <tableColumn id="2639" xr3:uid="{4581887E-869A-4CFD-83E5-991A87CC5FC1}" name="Column2619"/>
    <tableColumn id="2640" xr3:uid="{B5335D7D-72E3-4564-8959-50083F05685A}" name="Column2620"/>
    <tableColumn id="2641" xr3:uid="{95BA9517-98C6-4130-AB36-2436D680C1AA}" name="Column2621"/>
    <tableColumn id="2642" xr3:uid="{1B3E962B-C892-4C76-80F0-31974BE25CC7}" name="Column2622"/>
    <tableColumn id="2643" xr3:uid="{0F6B4048-ED84-43DE-8FEA-05A2C159B19A}" name="Column2623"/>
    <tableColumn id="2644" xr3:uid="{57ABA973-8722-4267-B211-E0F05C759D6B}" name="Column2624"/>
    <tableColumn id="2645" xr3:uid="{9A99650E-8ACC-46E8-BC36-112D94C8F5EF}" name="Column2625"/>
    <tableColumn id="2646" xr3:uid="{C324D47D-D7C1-465B-AF74-1484397DAF9B}" name="Column2626"/>
    <tableColumn id="2647" xr3:uid="{D3F3E172-5795-4656-9E8C-FB01750B0D8B}" name="Column2627"/>
    <tableColumn id="2648" xr3:uid="{E95519FD-4C4E-4C95-9EC0-BB68B59D1768}" name="Column2628"/>
    <tableColumn id="2649" xr3:uid="{02278546-96C4-416B-A6CD-19C7C6F00FBD}" name="Column2629"/>
    <tableColumn id="2650" xr3:uid="{A6097A9E-4B31-4345-94AB-C9ADEC3356EA}" name="Column2630"/>
    <tableColumn id="2651" xr3:uid="{81BEB153-0628-4C75-98FA-223172783F27}" name="Column2631"/>
    <tableColumn id="2652" xr3:uid="{99DF8678-0041-4F55-98A9-D4F8BA1FFADB}" name="Column2632"/>
    <tableColumn id="2653" xr3:uid="{78A39FE3-51DD-43A2-AC2C-EF1890CA5C31}" name="Column2633"/>
    <tableColumn id="2654" xr3:uid="{A96E0B66-6AA1-4B12-92A7-6623D5EAF5CA}" name="Column2634"/>
    <tableColumn id="2655" xr3:uid="{7110BF77-B1EF-4655-B4F5-F9605BBFA468}" name="Column2635"/>
    <tableColumn id="2656" xr3:uid="{B54512C5-CF56-45A2-9B1A-23AA4B2B1CC0}" name="Column2636"/>
    <tableColumn id="2657" xr3:uid="{D772DB2F-9EED-4859-81B8-33EF9B2B6A30}" name="Column2637"/>
    <tableColumn id="2658" xr3:uid="{AEFE02B6-B952-4D72-922F-955245ED6732}" name="Column2638"/>
    <tableColumn id="2659" xr3:uid="{D7B914F3-6BBB-4016-8FB7-0B34EA806A13}" name="Column2639"/>
    <tableColumn id="2660" xr3:uid="{012BC51E-ED80-42B0-AB08-7878DD8D3CEB}" name="Column2640"/>
    <tableColumn id="2661" xr3:uid="{8C39A096-6711-482E-9F59-AED30E58DABF}" name="Column2641"/>
    <tableColumn id="2662" xr3:uid="{3017E014-1C98-4E94-B6D8-953EDBAA0A3A}" name="Column2642"/>
    <tableColumn id="2663" xr3:uid="{7AAE6112-8C89-498F-90C7-A7D61D263BA0}" name="Column2643"/>
    <tableColumn id="2664" xr3:uid="{B89BE728-BEA6-426C-AA9B-376CE90BEB00}" name="Column2644"/>
    <tableColumn id="2665" xr3:uid="{987F5C72-E4E8-47FF-86F3-487C435AE2D2}" name="Column2645"/>
    <tableColumn id="2666" xr3:uid="{998D473E-3B3F-4D6A-BB9E-11FB3AB1C1F4}" name="Column2646"/>
    <tableColumn id="2667" xr3:uid="{8548F6BB-FD50-4FB2-BE31-978FAC44DAB7}" name="Column2647"/>
    <tableColumn id="2668" xr3:uid="{30E0F205-9299-48AC-8E9D-D1E6014457F6}" name="Column2648"/>
    <tableColumn id="2669" xr3:uid="{F3C61191-1FA3-4DA1-9CA4-A8F67EBB3450}" name="Column2649"/>
    <tableColumn id="2670" xr3:uid="{FE82E33F-0AA0-4D9A-BE29-08DAF0350329}" name="Column2650"/>
    <tableColumn id="2671" xr3:uid="{D87D62D4-DFF8-46F7-8B41-DE6EEABE1EAA}" name="Column2651"/>
    <tableColumn id="2672" xr3:uid="{A8AB51F9-AF37-46B5-ABD6-5A7F324DC2D0}" name="Column2652"/>
    <tableColumn id="2673" xr3:uid="{A3269547-8E75-4BDB-A517-E99A4D011176}" name="Column2653"/>
    <tableColumn id="2674" xr3:uid="{FD9915D8-6B36-4DE1-B278-0E4A5CBA3BBB}" name="Column2654"/>
    <tableColumn id="2675" xr3:uid="{70BE5043-10E5-46B8-AB89-A91F031DC23E}" name="Column2655"/>
    <tableColumn id="2676" xr3:uid="{FB8055A9-6D16-4D7E-8D23-A5F2E23E32F8}" name="Column2656"/>
    <tableColumn id="2677" xr3:uid="{A3CE4A99-A162-4308-8C6E-29CD1C196B6B}" name="Column2657"/>
    <tableColumn id="2678" xr3:uid="{F29DC2A5-CC87-4C02-925B-A8F2BDC1D189}" name="Column2658"/>
    <tableColumn id="2679" xr3:uid="{B9EE6D33-BA54-48D7-A5B0-D74DD398A17F}" name="Column2659"/>
    <tableColumn id="2680" xr3:uid="{42DC3F6E-8857-413B-8EAA-E3F11F539330}" name="Column2660"/>
    <tableColumn id="2681" xr3:uid="{CF2F33E4-F4AA-426C-9EB4-A962FE35CA84}" name="Column2661"/>
    <tableColumn id="2682" xr3:uid="{829EFB0D-0EE3-4DB4-9DDC-F6DEC01E6580}" name="Column2662"/>
    <tableColumn id="2683" xr3:uid="{195F4E3A-941E-45CD-9AE2-822A08A487B5}" name="Column2663"/>
    <tableColumn id="2684" xr3:uid="{E3184267-F91C-4D13-91C1-A605EAA612C9}" name="Column2664"/>
    <tableColumn id="2685" xr3:uid="{E3A3F914-41B0-4AF7-B15C-62A4C060DA16}" name="Column2665"/>
    <tableColumn id="2686" xr3:uid="{A76285F5-3166-4567-9124-2B193D8967A9}" name="Column2666"/>
    <tableColumn id="2687" xr3:uid="{A82CACE3-3D7B-4F7B-8AE0-48F8FC69E140}" name="Column2667"/>
    <tableColumn id="2688" xr3:uid="{4B97056B-8385-46A5-B12B-1249E5E21D7A}" name="Column2668"/>
    <tableColumn id="2689" xr3:uid="{C8E5EC44-C958-4A02-9402-84256D0717E0}" name="Column2669"/>
    <tableColumn id="2690" xr3:uid="{4D457222-7529-4B2F-9088-88287145370E}" name="Column2670"/>
    <tableColumn id="2691" xr3:uid="{F0537B2D-7D5F-40E2-A18A-B795562EF88C}" name="Column2671"/>
    <tableColumn id="2692" xr3:uid="{1192A17A-7480-408A-A779-1658C8EE82FC}" name="Column2672"/>
    <tableColumn id="2693" xr3:uid="{91CCE37F-9BAD-465C-9A2A-B7C88452D16B}" name="Column2673"/>
    <tableColumn id="2694" xr3:uid="{E4C23CFD-4BEE-40D4-9B14-177EF1C5CC26}" name="Column2674"/>
    <tableColumn id="2695" xr3:uid="{BF57115F-19FF-4F3F-812D-69E50274C87D}" name="Column2675"/>
    <tableColumn id="2696" xr3:uid="{69B62E9F-9C4E-40B4-940C-F72F8AA0150C}" name="Column2676"/>
    <tableColumn id="2697" xr3:uid="{4AA47F80-5A14-42D1-8619-36A40DB21F40}" name="Column2677"/>
    <tableColumn id="2698" xr3:uid="{E5DFB12A-CA71-4B4D-8C69-106C899FFF5A}" name="Column2678"/>
    <tableColumn id="2699" xr3:uid="{381856FE-7D3E-4AC3-AD7A-306063F83FD7}" name="Column2679"/>
    <tableColumn id="2700" xr3:uid="{588BF71B-09D5-48B6-BDF1-F62253A6DFA4}" name="Column2680"/>
    <tableColumn id="2701" xr3:uid="{92B8A74E-A689-4217-AB10-E3FE6AB21D7B}" name="Column2681"/>
    <tableColumn id="2702" xr3:uid="{A5E5D25A-FBBB-4B04-87A4-6AFEB4A873EA}" name="Column2682"/>
    <tableColumn id="2703" xr3:uid="{9FD8F13D-C7CF-41A7-A07F-49B7450BB069}" name="Column2683"/>
    <tableColumn id="2704" xr3:uid="{7C747268-83FB-443B-8889-3D430378A1C1}" name="Column2684"/>
    <tableColumn id="2705" xr3:uid="{89F3416A-B935-4F06-B30F-95B582DE8A09}" name="Column2685"/>
    <tableColumn id="2706" xr3:uid="{ED1339F4-454B-4DA1-9691-1C92A75A186F}" name="Column2686"/>
    <tableColumn id="2707" xr3:uid="{C695B46C-F08C-4F89-B864-CE660AF7E8C1}" name="Column2687"/>
    <tableColumn id="2708" xr3:uid="{DEECA704-962B-4960-88B1-F3E1E4C95556}" name="Column2688"/>
    <tableColumn id="2709" xr3:uid="{3A425C7B-2AA5-4459-AB47-1B891C73B8D4}" name="Column2689"/>
    <tableColumn id="2710" xr3:uid="{6ECA0C00-2F1C-4C3D-8737-05F0D79DD588}" name="Column2690"/>
    <tableColumn id="2711" xr3:uid="{7F8D1703-DD6C-429B-B528-C14D38EA1C3A}" name="Column2691"/>
    <tableColumn id="2712" xr3:uid="{73DAB4FF-A85D-46E3-856D-B390E7411943}" name="Column2692"/>
    <tableColumn id="2713" xr3:uid="{B53AFA80-5095-4F5C-8E88-464D94E6C01D}" name="Column2693"/>
    <tableColumn id="2714" xr3:uid="{1A2EAE82-5ACF-48E8-B0DD-7F3171ADF03A}" name="Column2694"/>
    <tableColumn id="2715" xr3:uid="{D10A932D-9FEC-4127-9DC0-DC2DB7E525C6}" name="Column2695"/>
    <tableColumn id="2716" xr3:uid="{FD6D06F7-C7C7-444B-9E66-2C7EBA20051B}" name="Column2696"/>
    <tableColumn id="2717" xr3:uid="{4C1AD879-D830-4A83-A69F-0DE86ADD4A9E}" name="Column2697"/>
    <tableColumn id="2718" xr3:uid="{37925C60-CE0B-4B18-B007-2CE7E18AC8CD}" name="Column2698"/>
    <tableColumn id="2719" xr3:uid="{95F31608-5842-4584-8B8F-CC72011D869B}" name="Column2699"/>
    <tableColumn id="2720" xr3:uid="{394DCD6A-318A-4CA2-8B11-16BB1DC6ED0B}" name="Column2700"/>
    <tableColumn id="2721" xr3:uid="{F6BA9390-DFC2-4037-A7E5-07FD22B9CC7C}" name="Column2701"/>
    <tableColumn id="2722" xr3:uid="{FD7A6304-7A09-4BE2-8509-9DF17A4FE370}" name="Column2702"/>
    <tableColumn id="2723" xr3:uid="{10E02681-7A99-4506-87E8-BB31645120FE}" name="Column2703"/>
    <tableColumn id="2724" xr3:uid="{5E3C4E64-7101-4940-8961-C29DD46A15B1}" name="Column2704"/>
    <tableColumn id="2725" xr3:uid="{6B4EB19A-FF50-4481-8401-90C1BF94A8B3}" name="Column2705"/>
    <tableColumn id="2726" xr3:uid="{731535C6-8B1C-4C23-B96E-A2EFA490CAED}" name="Column2706"/>
    <tableColumn id="2727" xr3:uid="{3D9E334B-9DDC-4FB4-86DD-5C5469F60E67}" name="Column2707"/>
    <tableColumn id="2728" xr3:uid="{E851F1C3-5EAE-444E-9DDC-C9F1312BB2FB}" name="Column2708"/>
    <tableColumn id="2729" xr3:uid="{4EDD4B5F-A252-4D51-A166-1E70B315CCB2}" name="Column2709"/>
    <tableColumn id="2730" xr3:uid="{AF34E93B-6DD7-40E7-B3BF-62B65D582908}" name="Column2710"/>
    <tableColumn id="2731" xr3:uid="{8E55DC3B-3132-4047-A186-A96BD2616578}" name="Column2711"/>
    <tableColumn id="2732" xr3:uid="{94CBA398-E1A6-4FF8-AF80-B1E1E0742159}" name="Column2712"/>
    <tableColumn id="2733" xr3:uid="{AE3CE86D-809B-4E2C-B14F-90A72C8AC01A}" name="Column2713"/>
    <tableColumn id="2734" xr3:uid="{38AAFEE3-B4B5-4957-B905-1E9C1983D5D5}" name="Column2714"/>
    <tableColumn id="2735" xr3:uid="{A668D6EE-EE89-470E-ABCD-B541829324F3}" name="Column2715"/>
    <tableColumn id="2736" xr3:uid="{D8BA1372-7C08-470A-BFAE-7143830641E6}" name="Column2716"/>
    <tableColumn id="2737" xr3:uid="{875CBCDD-5B70-4D68-9FE5-9DF3842F29E9}" name="Column2717"/>
    <tableColumn id="2738" xr3:uid="{5291B988-FBCB-491C-9595-8E64465E8A6D}" name="Column2718"/>
    <tableColumn id="2739" xr3:uid="{4C0BA4DA-1635-45AA-88A3-1D31CF3ABC25}" name="Column2719"/>
    <tableColumn id="2740" xr3:uid="{81A60ABB-B460-434F-9AAD-D800FF50C69C}" name="Column2720"/>
    <tableColumn id="2741" xr3:uid="{896E8AFC-504D-4C44-AF42-7F676B201181}" name="Column2721"/>
    <tableColumn id="2742" xr3:uid="{1A205F5A-CA09-48EE-B495-AED31F105891}" name="Column2722"/>
    <tableColumn id="2743" xr3:uid="{4C5D8D2D-F560-4823-8198-98B083DC1D97}" name="Column2723"/>
    <tableColumn id="2744" xr3:uid="{4C8E90FE-D2E7-4428-8830-E74A30DF2A1F}" name="Column2724"/>
    <tableColumn id="2745" xr3:uid="{0191F429-16A0-497E-8214-7BD8299E739A}" name="Column2725"/>
    <tableColumn id="2746" xr3:uid="{7208A9CD-5D3A-4532-AE8B-C000296CB1AE}" name="Column2726"/>
    <tableColumn id="2747" xr3:uid="{5C75F2BD-72B4-4D4F-98A6-C00C933981E7}" name="Column2727"/>
    <tableColumn id="2748" xr3:uid="{F631BB5F-A4B2-421A-A06A-6099178AA8F3}" name="Column2728"/>
    <tableColumn id="2749" xr3:uid="{9847A0A1-33F3-454A-BF50-069EC8FD2D30}" name="Column2729"/>
    <tableColumn id="2750" xr3:uid="{10DF6FBC-564B-46D9-BC67-EC3B1D39826D}" name="Column2730"/>
    <tableColumn id="2751" xr3:uid="{5DCD5F8F-D3DF-4187-98FB-468FEAC1452F}" name="Column2731"/>
    <tableColumn id="2752" xr3:uid="{18E00096-AB0F-48A3-B8A6-D022D8467758}" name="Column2732"/>
    <tableColumn id="2753" xr3:uid="{F5F4DA92-F45B-4EEB-940C-046388A2C985}" name="Column2733"/>
    <tableColumn id="2754" xr3:uid="{A0B97BF0-492E-4196-BEBD-F49B533FEF5C}" name="Column2734"/>
    <tableColumn id="2755" xr3:uid="{D314C714-9288-4C6C-A48E-E359196741CF}" name="Column2735"/>
    <tableColumn id="2756" xr3:uid="{9CF9D383-288F-436A-8570-338B16C9A50B}" name="Column2736"/>
    <tableColumn id="2757" xr3:uid="{E8E8AB8B-44E0-423B-9B2A-016181AFAD9B}" name="Column2737"/>
    <tableColumn id="2758" xr3:uid="{E43CA86C-F0B4-48A4-8AE5-C8D45D560855}" name="Column2738"/>
    <tableColumn id="2759" xr3:uid="{229BDD89-CC12-483A-A92C-6F512F83DC7B}" name="Column2739"/>
    <tableColumn id="2760" xr3:uid="{61BAB161-2F07-47AD-B940-458DACA07F39}" name="Column2740"/>
    <tableColumn id="2761" xr3:uid="{D46D84A2-29CA-4A7C-B102-FA3EC16E9EC8}" name="Column2741"/>
    <tableColumn id="2762" xr3:uid="{2E4919BD-D426-4527-BB3C-BE4D2AA893BA}" name="Column2742"/>
    <tableColumn id="2763" xr3:uid="{D436C6B8-A359-44BB-80E3-91EFBD01C0AD}" name="Column2743"/>
    <tableColumn id="2764" xr3:uid="{12B5721C-3117-4BC4-ABCB-EE2C6DF9177A}" name="Column2744"/>
    <tableColumn id="2765" xr3:uid="{C9DFBF68-F64F-4BCF-9F63-54CDABAF949C}" name="Column2745"/>
    <tableColumn id="2766" xr3:uid="{A97C7AD9-4D5A-4D2D-A197-A5A79F19D2FE}" name="Column2746"/>
    <tableColumn id="2767" xr3:uid="{60286C2E-DDF9-47AD-A55F-17C32CA4BACE}" name="Column2747"/>
    <tableColumn id="2768" xr3:uid="{83123B0D-F9D9-4DAD-A85B-92A74E8601A7}" name="Column2748"/>
    <tableColumn id="2769" xr3:uid="{08968C3B-1775-4063-A937-A7ED8C52972F}" name="Column2749"/>
    <tableColumn id="2770" xr3:uid="{0FC161DC-63DD-4278-88D1-AE73A2CA6866}" name="Column2750"/>
    <tableColumn id="2771" xr3:uid="{6F4B1E05-5A69-4D88-A9D1-A2406253FC9E}" name="Column2751"/>
    <tableColumn id="2772" xr3:uid="{7372CBA3-4321-48EA-9D54-8424106319D2}" name="Column2752"/>
    <tableColumn id="2773" xr3:uid="{00F1A128-A790-4956-B460-6D1D6CEEE3F7}" name="Column2753"/>
    <tableColumn id="2774" xr3:uid="{CA110538-6A17-4FCC-B9CF-F931845F1409}" name="Column2754"/>
    <tableColumn id="2775" xr3:uid="{24D382F0-B6AA-4A3D-A32F-744F61F250D6}" name="Column2755"/>
    <tableColumn id="2776" xr3:uid="{922727AE-FC4E-427B-9374-2A606F1561FD}" name="Column2756"/>
    <tableColumn id="2777" xr3:uid="{1D9B3D56-A096-4F28-A453-90D05AAD56FE}" name="Column2757"/>
    <tableColumn id="2778" xr3:uid="{5EBEE184-DDC4-4A5D-A6AF-952D1368D25A}" name="Column2758"/>
    <tableColumn id="2779" xr3:uid="{D6027CA5-61B5-457C-9A90-33A7D22C38ED}" name="Column2759"/>
    <tableColumn id="2780" xr3:uid="{FC888837-F6C2-4AF7-A9C3-5B88E6F7427C}" name="Column2760"/>
    <tableColumn id="2781" xr3:uid="{1E26F79E-AFDF-4441-B10D-08DCC1952407}" name="Column2761"/>
    <tableColumn id="2782" xr3:uid="{59D9497E-EEFD-4D08-9287-C58F7C4BDB7D}" name="Column2762"/>
    <tableColumn id="2783" xr3:uid="{93B40932-2AB1-4C2A-BC01-C244B3168D8D}" name="Column2763"/>
    <tableColumn id="2784" xr3:uid="{E8105698-B0A4-4CFD-96B0-82DAA894B2BA}" name="Column2764"/>
    <tableColumn id="2785" xr3:uid="{4D9B35B2-6CE3-4F7C-BF4E-1B76D4D47548}" name="Column2765"/>
    <tableColumn id="2786" xr3:uid="{8EE1C41F-5AB8-49CE-A228-1C18266A321B}" name="Column2766"/>
    <tableColumn id="2787" xr3:uid="{CBA1F35C-8210-4764-AB26-DF8F67496662}" name="Column2767"/>
    <tableColumn id="2788" xr3:uid="{C01EE7C3-66A3-493F-ABF4-4012F3254139}" name="Column2768"/>
    <tableColumn id="2789" xr3:uid="{5C1771E8-73E4-4CD7-9BFF-89FBA627DE03}" name="Column2769"/>
    <tableColumn id="2790" xr3:uid="{65F66420-2501-4035-B743-18CE6EBD51F3}" name="Column2770"/>
    <tableColumn id="2791" xr3:uid="{0E317786-6F22-4AD6-ACD8-527FD9C0B36D}" name="Column2771"/>
    <tableColumn id="2792" xr3:uid="{CFA5AC87-9923-49E1-BF3C-23E6F43857C7}" name="Column2772"/>
    <tableColumn id="2793" xr3:uid="{EED2981C-1E2D-4AA2-A1DE-1D10DB76E00A}" name="Column2773"/>
    <tableColumn id="2794" xr3:uid="{3F4CE610-7553-4D3F-A722-163FA66331E7}" name="Column2774"/>
    <tableColumn id="2795" xr3:uid="{3749202A-C5FD-4B55-815F-FDBE1290C647}" name="Column2775"/>
    <tableColumn id="2796" xr3:uid="{187BDB85-2505-4D4B-BC64-4E5665570B27}" name="Column2776"/>
    <tableColumn id="2797" xr3:uid="{D0A5261A-E58F-4030-8485-D7B2A713EE9F}" name="Column2777"/>
    <tableColumn id="2798" xr3:uid="{43E5FC66-A229-4698-B1D2-42CB20948691}" name="Column2778"/>
    <tableColumn id="2799" xr3:uid="{C70D6692-796A-499A-8B4E-6D5BBB367A16}" name="Column2779"/>
    <tableColumn id="2800" xr3:uid="{CB3B08E4-442C-4EF0-8B7A-774227F1ED3D}" name="Column2780"/>
    <tableColumn id="2801" xr3:uid="{E731BC76-8041-48B4-93E2-86BA9E5BDC50}" name="Column2781"/>
    <tableColumn id="2802" xr3:uid="{96D67AAE-8A64-4867-B1DD-C4069C36FFE4}" name="Column2782"/>
    <tableColumn id="2803" xr3:uid="{21D1EE2B-A04E-4FB9-80BB-4C0895A11857}" name="Column2783"/>
    <tableColumn id="2804" xr3:uid="{B8432C98-F65B-42BB-9086-E8DBC76D8AB8}" name="Column2784"/>
    <tableColumn id="2805" xr3:uid="{90697B62-B8D1-41C2-ADAF-C325766297E1}" name="Column2785"/>
    <tableColumn id="2806" xr3:uid="{5D1982F9-22AA-49A1-9B20-3B6398293D63}" name="Column2786"/>
    <tableColumn id="2807" xr3:uid="{E6DB8BC7-B5F4-4521-B13C-5516BCC7274D}" name="Column2787"/>
    <tableColumn id="2808" xr3:uid="{998B0DA2-57D1-43EA-9C64-9188B445B4CB}" name="Column2788"/>
    <tableColumn id="2809" xr3:uid="{1C47B100-100D-4767-B08E-C6D3C1D6D5D1}" name="Column2789"/>
    <tableColumn id="2810" xr3:uid="{3D3E183F-D397-4A92-ABFA-3F55C85E9B28}" name="Column2790"/>
    <tableColumn id="2811" xr3:uid="{28A4F4BD-30BC-403A-9216-D287992B978F}" name="Column2791"/>
    <tableColumn id="2812" xr3:uid="{60F2C5D0-C71C-4265-9C07-0A47AB4AEF9F}" name="Column2792"/>
    <tableColumn id="2813" xr3:uid="{755C8497-6A9C-4F03-9B73-F69D59796CD1}" name="Column2793"/>
    <tableColumn id="2814" xr3:uid="{D3B41AF9-7055-4C3A-99B0-DA0039FAC297}" name="Column2794"/>
    <tableColumn id="2815" xr3:uid="{81734111-6D3B-482F-A5AF-6D66C20EA708}" name="Column2795"/>
    <tableColumn id="2816" xr3:uid="{06E8D2F0-59D7-4E9D-8FCF-9C4AFB7016DB}" name="Column2796"/>
    <tableColumn id="2817" xr3:uid="{F18566B7-4C36-40EC-B216-7800701EF738}" name="Column2797"/>
    <tableColumn id="2818" xr3:uid="{8BC1C5AE-543E-4EF8-98A9-47657F497C9E}" name="Column2798"/>
    <tableColumn id="2819" xr3:uid="{5840D662-7E0B-4899-8AAA-A5DAAC6ECA37}" name="Column2799"/>
    <tableColumn id="2820" xr3:uid="{717B9201-B695-49DC-BDAC-7B04BC78410D}" name="Column2800"/>
    <tableColumn id="2821" xr3:uid="{413EE62C-185D-4826-9F84-7D9EF6746BA9}" name="Column2801"/>
    <tableColumn id="2822" xr3:uid="{33EC8E7A-5ED4-4E21-8F02-61A07AA7DA16}" name="Column2802"/>
    <tableColumn id="2823" xr3:uid="{77F8F10F-D2A3-4FB4-A54D-DB3BCF27C95D}" name="Column2803"/>
    <tableColumn id="2824" xr3:uid="{D69CDBB8-21F7-49EF-B590-95D169B9D20C}" name="Column2804"/>
    <tableColumn id="2825" xr3:uid="{3207DE35-CCC1-4A2B-9C06-042E291DE557}" name="Column2805"/>
    <tableColumn id="2826" xr3:uid="{081917C6-C394-458C-9391-D5AB8D86F48A}" name="Column2806"/>
    <tableColumn id="2827" xr3:uid="{7F27107A-AD21-4D29-9479-11131C0BCB5F}" name="Column2807"/>
    <tableColumn id="2828" xr3:uid="{2F06C886-0668-4F0C-A824-898BD0261B2F}" name="Column2808"/>
    <tableColumn id="2829" xr3:uid="{9226C9A7-7F39-4D67-A94F-861DE745C37D}" name="Column2809"/>
    <tableColumn id="2830" xr3:uid="{DB7D49B3-11D9-4C7E-8980-EA449EB01224}" name="Column2810"/>
    <tableColumn id="2831" xr3:uid="{26AAB61D-5896-424F-AB32-591B1B5E013C}" name="Column2811"/>
    <tableColumn id="2832" xr3:uid="{CE85C076-FBDB-455D-98E8-2D159662E226}" name="Column2812"/>
    <tableColumn id="2833" xr3:uid="{E51EF030-06DD-43B7-B820-A1CF04DD116B}" name="Column2813"/>
    <tableColumn id="2834" xr3:uid="{A6876DB8-E9D3-4D0A-8F2F-31778CF21177}" name="Column2814"/>
    <tableColumn id="2835" xr3:uid="{D6E05B4D-A8FB-4A49-90F4-5FFB297B162D}" name="Column2815"/>
    <tableColumn id="2836" xr3:uid="{EB3968A6-472C-4DCD-82AF-C900020EEBB9}" name="Column2816"/>
    <tableColumn id="2837" xr3:uid="{8ABC970E-14F6-4BEA-A8F8-FEED1FB0F543}" name="Column2817"/>
    <tableColumn id="2838" xr3:uid="{4700F659-BD79-41E9-AC22-1BBAF00BAA23}" name="Column2818"/>
    <tableColumn id="2839" xr3:uid="{5F6F39F5-9365-480D-9691-C829102B94F8}" name="Column2819"/>
    <tableColumn id="2840" xr3:uid="{3CFC769B-AC9B-4701-AA34-68A8D6CDC18E}" name="Column2820"/>
    <tableColumn id="2841" xr3:uid="{D9D787C6-FE95-46B2-A8E3-99332B7A9168}" name="Column2821"/>
    <tableColumn id="2842" xr3:uid="{08BAF9AC-3212-476F-BA54-F689D8FC0DD2}" name="Column2822"/>
    <tableColumn id="2843" xr3:uid="{E22AE73D-50DD-47BF-A171-8B33F93D74A4}" name="Column2823"/>
    <tableColumn id="2844" xr3:uid="{135BFE42-F235-4E7D-9AC2-99C22B93E62A}" name="Column2824"/>
    <tableColumn id="2845" xr3:uid="{33488E21-358B-43FB-80CC-6021A0E02486}" name="Column2825"/>
    <tableColumn id="2846" xr3:uid="{536CEC08-2BE9-480C-BA84-944CC0367DF0}" name="Column2826"/>
    <tableColumn id="2847" xr3:uid="{EB6A4947-9193-48AA-BE39-A359FB9220D3}" name="Column2827"/>
    <tableColumn id="2848" xr3:uid="{62792DFE-30E4-497A-93E0-E2D9BEE41BAF}" name="Column2828"/>
    <tableColumn id="2849" xr3:uid="{F5D4672F-6402-456F-B183-563B47E52EDD}" name="Column2829"/>
    <tableColumn id="2850" xr3:uid="{615175B2-513F-41FF-9B25-7421B6C93610}" name="Column2830"/>
    <tableColumn id="2851" xr3:uid="{38B0B0A1-E788-41C5-9DD0-4857D553A44E}" name="Column2831"/>
    <tableColumn id="2852" xr3:uid="{BFD342D9-9DDA-4664-AC98-49F946603965}" name="Column2832"/>
    <tableColumn id="2853" xr3:uid="{711A9FEA-54C5-4EF7-B83B-89CBF24CBA9D}" name="Column2833"/>
    <tableColumn id="2854" xr3:uid="{F9B530D1-4C12-4CE6-91BD-D06C65A2BFDD}" name="Column2834"/>
    <tableColumn id="2855" xr3:uid="{C177BE25-B9BA-4BFB-A331-9CD3880FD154}" name="Column2835"/>
    <tableColumn id="2856" xr3:uid="{E9683913-8CF2-44B2-A50B-275A251B2518}" name="Column2836"/>
    <tableColumn id="2857" xr3:uid="{E4B0C385-75E9-48F0-AA54-54C9CDDCEEB7}" name="Column2837"/>
    <tableColumn id="2858" xr3:uid="{38701412-DE43-4CF8-8D95-0AEFA91055C1}" name="Column2838"/>
    <tableColumn id="2859" xr3:uid="{2E9FEF0E-54C0-4AC8-ACCB-36D6A03B9ECD}" name="Column2839"/>
    <tableColumn id="2860" xr3:uid="{7F96DBF1-1103-426A-9254-B0E2C5E7B0CA}" name="Column2840"/>
    <tableColumn id="2861" xr3:uid="{B4F6D57B-C7B4-4AAA-8A80-F849F86DA88B}" name="Column2841"/>
    <tableColumn id="2862" xr3:uid="{57866C93-7FA2-4714-B0FA-868160466199}" name="Column2842"/>
    <tableColumn id="2863" xr3:uid="{AB41A840-A073-4640-97A6-3037A1D459E4}" name="Column2843"/>
    <tableColumn id="2864" xr3:uid="{6B8DFA32-D89A-4317-ABDD-CF93DA6FB165}" name="Column2844"/>
    <tableColumn id="2865" xr3:uid="{AB10098B-3D4C-4018-9837-FCA120B566F0}" name="Column2845"/>
    <tableColumn id="2866" xr3:uid="{405BC014-E253-4B41-99A1-2614D7CF4FBB}" name="Column2846"/>
    <tableColumn id="2867" xr3:uid="{43C24E1C-95D2-49E4-9754-83EDB6F78E9C}" name="Column2847"/>
    <tableColumn id="2868" xr3:uid="{D6F0E097-F68F-4D68-AFA8-89D3CD8F199C}" name="Column2848"/>
    <tableColumn id="2869" xr3:uid="{3A346205-D35D-4159-B300-6B0C6C676567}" name="Column2849"/>
    <tableColumn id="2870" xr3:uid="{4457866E-08D8-4DDA-BD59-F79DAA2EEB8C}" name="Column2850"/>
    <tableColumn id="2871" xr3:uid="{B5695943-42EE-403B-AD84-553A6EE9AEFA}" name="Column2851"/>
    <tableColumn id="2872" xr3:uid="{AD76757D-F070-4AD2-A12D-E83FDEBDEEAB}" name="Column2852"/>
    <tableColumn id="2873" xr3:uid="{FA4BF2CD-3519-484B-A61C-3E355D2B80D7}" name="Column2853"/>
    <tableColumn id="2874" xr3:uid="{BAA3AF42-299D-465B-A36E-E97545DF6D24}" name="Column2854"/>
    <tableColumn id="2875" xr3:uid="{3A89B51A-CE73-4ABF-B559-947185D334AB}" name="Column2855"/>
    <tableColumn id="2876" xr3:uid="{71060D41-E658-429F-91C6-EEBA066DE832}" name="Column2856"/>
    <tableColumn id="2877" xr3:uid="{1EB35310-6A31-4D6B-A5F5-A0D57EB90AEA}" name="Column2857"/>
    <tableColumn id="2878" xr3:uid="{65062C65-E715-4C98-86EF-16F78ABA0443}" name="Column2858"/>
    <tableColumn id="2879" xr3:uid="{5F1FC815-4891-4EDD-B7BD-7212E0F00352}" name="Column2859"/>
    <tableColumn id="2880" xr3:uid="{EE18FD38-9CEB-4623-A224-A47C384EE7F6}" name="Column2860"/>
    <tableColumn id="2881" xr3:uid="{FD1A06EB-9BDE-4A43-8502-B4D6B9A37B94}" name="Column2861"/>
    <tableColumn id="2882" xr3:uid="{4A391B9C-32A6-4912-965B-E2CC678DAEE3}" name="Column2862"/>
    <tableColumn id="2883" xr3:uid="{E4D31FD2-ECDE-489F-8D61-B5E56B74BCA0}" name="Column2863"/>
    <tableColumn id="2884" xr3:uid="{20CE1C68-6AFA-4D77-A86E-D015982403C9}" name="Column2864"/>
    <tableColumn id="2885" xr3:uid="{B13B3037-F4F4-418D-AFEA-CB9E72237C03}" name="Column2865"/>
    <tableColumn id="2886" xr3:uid="{627D5E6A-D5F3-4CD4-B43D-E2C4DDAE56D4}" name="Column2866"/>
    <tableColumn id="2887" xr3:uid="{C0E05179-BC8F-4F4A-A6E1-283545C5ED77}" name="Column2867"/>
    <tableColumn id="2888" xr3:uid="{E0B2C8A1-E7BF-40FF-B851-EE4E21636378}" name="Column2868"/>
    <tableColumn id="2889" xr3:uid="{4E980EB3-5CE6-4E47-94B4-8F8C54476D40}" name="Column2869"/>
    <tableColumn id="2890" xr3:uid="{2CFD906A-F73C-48D9-8D63-5D3154F4C3AB}" name="Column2870"/>
    <tableColumn id="2891" xr3:uid="{6849BCA8-296F-4CB9-A1DC-3FA79FA06BBE}" name="Column2871"/>
    <tableColumn id="2892" xr3:uid="{191E1ECB-40B8-4362-8C95-68779AE2C9B4}" name="Column2872"/>
    <tableColumn id="2893" xr3:uid="{DC498488-C17D-4320-B5B6-3F0A66E0BC6A}" name="Column2873"/>
    <tableColumn id="2894" xr3:uid="{4F68E932-6F8C-449E-941B-ABB197B522C6}" name="Column2874"/>
    <tableColumn id="2895" xr3:uid="{87F736D3-A879-4581-A4B9-D8C2C85C7BD6}" name="Column2875"/>
    <tableColumn id="2896" xr3:uid="{E2B07A47-AF87-4B9A-A505-E978AC4C4628}" name="Column2876"/>
    <tableColumn id="2897" xr3:uid="{7DA706EF-75A2-4198-8DD4-D32919809CC2}" name="Column2877"/>
    <tableColumn id="2898" xr3:uid="{15AD6DEB-403D-4A93-AF09-81A87A579082}" name="Column2878"/>
    <tableColumn id="2899" xr3:uid="{CD22C861-BCE1-4E60-84F0-25F1B8CF0731}" name="Column2879"/>
    <tableColumn id="2900" xr3:uid="{271146F7-F883-4051-8109-FC572509AE9E}" name="Column2880"/>
    <tableColumn id="2901" xr3:uid="{0796374A-CC2C-448B-95E5-D8F31D662D1A}" name="Column2881"/>
    <tableColumn id="2902" xr3:uid="{348092D3-7584-4CCC-84F4-228455534F66}" name="Column2882"/>
    <tableColumn id="2903" xr3:uid="{EF8C061F-9E79-44E8-8B9D-66B4F60108AC}" name="Column2883"/>
    <tableColumn id="2904" xr3:uid="{DBF0CF1B-DBF0-4500-B200-C4C6FA7B7E16}" name="Column2884"/>
    <tableColumn id="2905" xr3:uid="{A9432A57-2C13-446A-8A72-EB1202E17D8E}" name="Column2885"/>
    <tableColumn id="2906" xr3:uid="{4BEFEEDA-EC97-4846-8EF7-A8662D9944A0}" name="Column2886"/>
    <tableColumn id="2907" xr3:uid="{5CDC49FF-8EB1-4E09-9DA4-600510650B3A}" name="Column2887"/>
    <tableColumn id="2908" xr3:uid="{8CA64DC2-700A-4BCE-928D-6BD4B4CED8F7}" name="Column2888"/>
    <tableColumn id="2909" xr3:uid="{071E9927-E8B5-4E4B-BDF3-3E9E6F74919C}" name="Column2889"/>
    <tableColumn id="2910" xr3:uid="{292BC6B2-BECA-4918-803F-90021917D25A}" name="Column2890"/>
    <tableColumn id="2911" xr3:uid="{38EB773C-14CE-49FE-A65C-696194081857}" name="Column2891"/>
    <tableColumn id="2912" xr3:uid="{5A4B41CD-A75C-4741-86D1-A29AB0EFD176}" name="Column2892"/>
    <tableColumn id="2913" xr3:uid="{E0081C53-8B27-47DD-AEE4-2685B963ADCD}" name="Column2893"/>
    <tableColumn id="2914" xr3:uid="{88E8A4DC-825A-468E-8A57-8C8E2CF714B9}" name="Column2894"/>
    <tableColumn id="2915" xr3:uid="{1780E689-29E5-40EA-B7BE-09B20F2412DD}" name="Column2895"/>
    <tableColumn id="2916" xr3:uid="{C30EEBD4-A9B5-4504-9325-75636AAB796D}" name="Column2896"/>
    <tableColumn id="2917" xr3:uid="{327691CA-F0DF-42F4-B5BE-87E61332F356}" name="Column2897"/>
    <tableColumn id="2918" xr3:uid="{3B0507E2-40D4-4B28-9144-2D64711AE55F}" name="Column2898"/>
    <tableColumn id="2919" xr3:uid="{5A6B0511-CD8B-45DE-81F2-72D06A066866}" name="Column2899"/>
    <tableColumn id="2920" xr3:uid="{244065D6-A73C-4C9A-97F0-B1AA57C423AE}" name="Column2900"/>
    <tableColumn id="2921" xr3:uid="{3F0525BE-8281-4DA1-8A03-0A3C83AEB2E9}" name="Column2901"/>
    <tableColumn id="2922" xr3:uid="{46A47C94-A715-4A2B-A035-DFF577EFC1D1}" name="Column2902"/>
    <tableColumn id="2923" xr3:uid="{A1BFD26F-0B6C-423A-9FA1-BBCBDF6C5FDC}" name="Column2903"/>
    <tableColumn id="2924" xr3:uid="{17DF8976-7539-41A8-A159-04B7103E422E}" name="Column2904"/>
    <tableColumn id="2925" xr3:uid="{BCD3F6C0-7647-4B7A-9B96-2106D418F63A}" name="Column2905"/>
    <tableColumn id="2926" xr3:uid="{116F036A-50EF-4C52-9D49-5BA7966EAD3D}" name="Column2906"/>
    <tableColumn id="2927" xr3:uid="{D96FA345-2CD2-4E78-81CE-5882056092FC}" name="Column2907"/>
    <tableColumn id="2928" xr3:uid="{FECA1924-D423-4B0B-9A2F-4AEFE0AD1E8A}" name="Column2908"/>
    <tableColumn id="2929" xr3:uid="{8D6DEF2A-F743-4ACE-AEFC-959C59A19FE1}" name="Column2909"/>
    <tableColumn id="2930" xr3:uid="{448F22A7-1C24-48AF-A243-E064C5489FC2}" name="Column2910"/>
    <tableColumn id="2931" xr3:uid="{6AAEF1E1-956E-4AEA-A150-55E3AEAD0E32}" name="Column2911"/>
    <tableColumn id="2932" xr3:uid="{1EEF3A13-0C50-44BD-9FC4-42CBC18904F7}" name="Column2912"/>
    <tableColumn id="2933" xr3:uid="{84F08973-E8C7-433F-A2FA-9C9EF051AC51}" name="Column2913"/>
    <tableColumn id="2934" xr3:uid="{742510EE-9A43-4B17-982A-B363FFEDF4E9}" name="Column2914"/>
    <tableColumn id="2935" xr3:uid="{04F5A5F6-0731-44DF-ACAA-AB41656493E2}" name="Column2915"/>
    <tableColumn id="2936" xr3:uid="{BFC5EFB7-82D3-4D45-AA66-247A0051FB3D}" name="Column2916"/>
    <tableColumn id="2937" xr3:uid="{830D8753-AD5F-4A5B-9A33-5A9548822FA4}" name="Column2917"/>
    <tableColumn id="2938" xr3:uid="{4D7912CB-976E-4C74-A032-A6DB3C2D01D5}" name="Column2918"/>
    <tableColumn id="2939" xr3:uid="{763673CB-0C93-4FFC-BDDC-3123C77A2613}" name="Column2919"/>
    <tableColumn id="2940" xr3:uid="{943A2DDC-079E-49B1-B78F-8B7DED200C00}" name="Column2920"/>
    <tableColumn id="2941" xr3:uid="{2A031CDA-7D4E-4CA5-8929-F651FD335607}" name="Column2921"/>
    <tableColumn id="2942" xr3:uid="{5F203324-DBD8-45C5-A26A-07A7B6C36FFC}" name="Column2922"/>
    <tableColumn id="2943" xr3:uid="{377BF076-4245-43F3-96FE-4103D8DD82A5}" name="Column2923"/>
    <tableColumn id="2944" xr3:uid="{7C93D0CF-F0C8-4D0D-A91F-9BB3F8B636EE}" name="Column2924"/>
    <tableColumn id="2945" xr3:uid="{90C81F83-CDB4-448C-AEA9-604710285AE5}" name="Column2925"/>
    <tableColumn id="2946" xr3:uid="{B718750A-CC33-4EF5-B8BB-FBE2530922AD}" name="Column2926"/>
    <tableColumn id="2947" xr3:uid="{D68D97EF-0364-4FEA-AF7D-6FD3AF3FB904}" name="Column2927"/>
    <tableColumn id="2948" xr3:uid="{1B8D4633-882D-4717-A0C6-DD08F485602E}" name="Column2928"/>
    <tableColumn id="2949" xr3:uid="{701F4E20-45E7-46ED-9DE7-D6A9CC816150}" name="Column2929"/>
    <tableColumn id="2950" xr3:uid="{253D0CE8-0FE9-4016-92F1-69DD3C507D51}" name="Column2930"/>
    <tableColumn id="2951" xr3:uid="{4C383E21-1165-4250-B00F-584161CA806C}" name="Column2931"/>
    <tableColumn id="2952" xr3:uid="{72EB312F-4B1B-4D57-AD5F-132D27452013}" name="Column2932"/>
    <tableColumn id="2953" xr3:uid="{F6245A5C-4ED2-4E9E-8919-CD2816DC42C6}" name="Column2933"/>
    <tableColumn id="2954" xr3:uid="{7F48423C-BE7A-439D-B9DA-767772D59FDD}" name="Column2934"/>
    <tableColumn id="2955" xr3:uid="{640B8714-CF7F-4916-864D-D55F39C4AB0C}" name="Column2935"/>
    <tableColumn id="2956" xr3:uid="{3362A624-FD3F-43F3-AE6E-776C5719C5BD}" name="Column2936"/>
    <tableColumn id="2957" xr3:uid="{4B2C01A6-5F06-40F4-8F19-C1FD0B78FC01}" name="Column2937"/>
    <tableColumn id="2958" xr3:uid="{E6C7B0AD-9D53-4424-8DA3-7D0023CAA4D4}" name="Column2938"/>
    <tableColumn id="2959" xr3:uid="{1A9954BD-31E6-4D2A-AD39-B185AB5BCB3B}" name="Column2939"/>
    <tableColumn id="2960" xr3:uid="{06E40A18-4521-48D1-B04A-D4A30A525278}" name="Column2940"/>
    <tableColumn id="2961" xr3:uid="{A586E467-5B1B-448E-B529-3EBF35E5A655}" name="Column2941"/>
    <tableColumn id="2962" xr3:uid="{B1920B41-96FC-4EAD-9CF5-83EB0C936280}" name="Column2942"/>
    <tableColumn id="2963" xr3:uid="{8E94C081-D82B-482D-9295-B2F320CAB6DC}" name="Column2943"/>
    <tableColumn id="2964" xr3:uid="{B1EEDBF1-D877-4BA3-B7B8-DB208A01CB91}" name="Column2944"/>
    <tableColumn id="2965" xr3:uid="{3C25325D-58F5-46AA-9943-46E32FED7BA1}" name="Column2945"/>
    <tableColumn id="2966" xr3:uid="{8AA00AEA-FF9A-4869-80A3-E6064B6905D9}" name="Column2946"/>
    <tableColumn id="2967" xr3:uid="{011C8E6C-3118-41D0-AB45-FC3AA6865DDC}" name="Column2947"/>
    <tableColumn id="2968" xr3:uid="{0B1E8FD6-300A-43DD-A63D-A1D6EE3610C8}" name="Column2948"/>
    <tableColumn id="2969" xr3:uid="{B5C6EB7C-6566-4003-AFC0-330166C116E6}" name="Column2949"/>
    <tableColumn id="2970" xr3:uid="{04DE8EA9-A59C-4F61-85A4-CCA0CDC8174E}" name="Column2950"/>
    <tableColumn id="2971" xr3:uid="{5B38D851-3250-4B69-A932-034D67BF5EA9}" name="Column2951"/>
    <tableColumn id="2972" xr3:uid="{62B77081-F36B-4EB8-A1F3-F05B036C6996}" name="Column2952"/>
    <tableColumn id="2973" xr3:uid="{8B233A5D-AD93-47E3-AE39-7038D3A323F9}" name="Column2953"/>
    <tableColumn id="2974" xr3:uid="{AD5BCC05-89D2-401C-8391-F7C8E94340A1}" name="Column2954"/>
    <tableColumn id="2975" xr3:uid="{B8EEF457-8834-4A01-A951-B7AD25E88B59}" name="Column2955"/>
    <tableColumn id="2976" xr3:uid="{7349B3B2-00B4-418F-A80D-FB48F6094034}" name="Column2956"/>
    <tableColumn id="2977" xr3:uid="{749B2567-50CF-4B95-8945-BC7673434BBB}" name="Column2957"/>
    <tableColumn id="2978" xr3:uid="{9C3686C7-CAED-4E06-99A5-90A46679DB4B}" name="Column2958"/>
    <tableColumn id="2979" xr3:uid="{B83F74E6-2C71-4A52-B117-55159535B2F5}" name="Column2959"/>
    <tableColumn id="2980" xr3:uid="{0BB18DD0-E75A-44CB-859E-3A07002E5B50}" name="Column2960"/>
    <tableColumn id="2981" xr3:uid="{EFC3B57A-446A-4658-BD35-3FC2AD239BBB}" name="Column2961"/>
    <tableColumn id="2982" xr3:uid="{740CEAEB-FC65-4F45-A823-AEA6A35537BF}" name="Column2962"/>
    <tableColumn id="2983" xr3:uid="{2A19589D-00E6-4ED3-8339-C375BC983A3E}" name="Column2963"/>
    <tableColumn id="2984" xr3:uid="{EBE8633A-2B01-4730-90A1-E8FD03320F1F}" name="Column2964"/>
    <tableColumn id="2985" xr3:uid="{1EB12A1D-E1A7-445E-86EC-2416CF5C947A}" name="Column2965"/>
    <tableColumn id="2986" xr3:uid="{A4C364F5-6F3C-4F90-B935-1C6B35B37587}" name="Column2966"/>
    <tableColumn id="2987" xr3:uid="{64724754-BFEE-4B9E-91CC-C943CC3325E8}" name="Column2967"/>
    <tableColumn id="2988" xr3:uid="{2CCA6BB2-05D8-4BB3-850D-FA14B911ACB5}" name="Column2968"/>
    <tableColumn id="2989" xr3:uid="{5FC07B74-B18E-48BA-BC2C-0D41CEAA73CE}" name="Column2969"/>
    <tableColumn id="2990" xr3:uid="{BEE4A241-1C74-4EB0-879F-10B3C85BF994}" name="Column2970"/>
    <tableColumn id="2991" xr3:uid="{A18EE323-2F2D-4FAB-94C3-4E6EB681F5D8}" name="Column2971"/>
    <tableColumn id="2992" xr3:uid="{A20804D9-E805-4852-9569-0775B829BE05}" name="Column2972"/>
    <tableColumn id="2993" xr3:uid="{F817D7F0-427C-4F75-A8F5-BAD9E05435C5}" name="Column2973"/>
    <tableColumn id="2994" xr3:uid="{BFD67CCE-2E99-423B-B815-038CBCEE263E}" name="Column2974"/>
    <tableColumn id="2995" xr3:uid="{19517CCD-7AC1-4F03-9555-A1CBDF364EE9}" name="Column2975"/>
    <tableColumn id="2996" xr3:uid="{68464BA8-C236-41D3-B2C6-BA34A8CC7EC0}" name="Column2976"/>
    <tableColumn id="2997" xr3:uid="{EE281335-3290-4013-A9BF-2D0FB8E705E4}" name="Column2977"/>
    <tableColumn id="2998" xr3:uid="{5069B160-D8CD-402E-902F-778A99ACC3A3}" name="Column2978"/>
    <tableColumn id="2999" xr3:uid="{EE7B9E5B-C4C7-4B15-A5E9-73C25C8C78D3}" name="Column2979"/>
    <tableColumn id="3000" xr3:uid="{15D0629D-75E9-438B-8380-E457022AF6AF}" name="Column2980"/>
    <tableColumn id="3001" xr3:uid="{CEA83705-DD95-4088-9023-88A617432F2C}" name="Column2981"/>
    <tableColumn id="3002" xr3:uid="{91E42665-26C3-48C8-84CF-C4652E337FD6}" name="Column2982"/>
    <tableColumn id="3003" xr3:uid="{AC44D27C-0592-47C0-809C-ED54432EEF10}" name="Column2983"/>
    <tableColumn id="3004" xr3:uid="{D7A67960-0EA1-417E-B689-7B21B4EDC036}" name="Column2984"/>
    <tableColumn id="3005" xr3:uid="{09AC5429-C097-4843-ACEA-62D45920EE85}" name="Column2985"/>
    <tableColumn id="3006" xr3:uid="{62023137-DCC8-4702-9D47-48F9EA4750C6}" name="Column2986"/>
    <tableColumn id="3007" xr3:uid="{C88FC48A-74B3-4F06-B0D4-1F53A314EA2A}" name="Column2987"/>
    <tableColumn id="3008" xr3:uid="{7B9AD8A9-28DF-46A5-A104-897EBEFA714F}" name="Column2988"/>
    <tableColumn id="3009" xr3:uid="{D01A2468-5EA8-4CF1-BC86-CB62EA006152}" name="Column2989"/>
    <tableColumn id="3010" xr3:uid="{216EE9CD-477B-488E-B067-4A1DA1D57253}" name="Column2990"/>
    <tableColumn id="3011" xr3:uid="{F3B0EBDD-E4F8-4A29-9BFE-BBEACA9663CA}" name="Column2991"/>
    <tableColumn id="3012" xr3:uid="{E5E95179-17E4-407C-BD54-7EA41050E0AE}" name="Column2992"/>
    <tableColumn id="3013" xr3:uid="{B1EB8A40-3055-4C70-A6B3-B296B23E9F42}" name="Column2993"/>
    <tableColumn id="3014" xr3:uid="{68834250-8EFA-4F2F-8E39-866DD8759386}" name="Column2994"/>
    <tableColumn id="3015" xr3:uid="{34C52806-0119-4F0E-A3CE-1A3F2B064BF7}" name="Column2995"/>
    <tableColumn id="3016" xr3:uid="{668E0E97-A042-4A03-BA71-7B0F02CC7456}" name="Column2996"/>
    <tableColumn id="3017" xr3:uid="{7DBFEE7E-4D44-4088-84D3-B3DC2AF8574C}" name="Column2997"/>
    <tableColumn id="3018" xr3:uid="{EE87935D-B86B-4CF8-AB81-A854A1D60CCC}" name="Column2998"/>
    <tableColumn id="3019" xr3:uid="{022DFB11-90DF-45F6-ABD0-1839CA2A5482}" name="Column2999"/>
    <tableColumn id="3020" xr3:uid="{C0A50F34-FAEB-492F-BE92-6B81685180D2}" name="Column3000"/>
    <tableColumn id="3021" xr3:uid="{DFF95C75-163F-4F2B-8B82-17CB0E90E970}" name="Column3001"/>
    <tableColumn id="3022" xr3:uid="{A82EB26C-59F8-41BA-88E2-529F2AD1A04B}" name="Column3002"/>
    <tableColumn id="3023" xr3:uid="{7622E887-1A7F-4537-B43E-A2C2F297D117}" name="Column3003"/>
    <tableColumn id="3024" xr3:uid="{9B01E276-12FE-4F1D-9D39-3590F440E2AE}" name="Column3004"/>
    <tableColumn id="3025" xr3:uid="{50A9ECD1-243D-43CE-9FA7-305BCCCDF892}" name="Column3005"/>
    <tableColumn id="3026" xr3:uid="{4D955A68-A1BB-4854-958A-A88C97623754}" name="Column3006"/>
    <tableColumn id="3027" xr3:uid="{87DEDE99-F64C-47E1-BA98-BA3B536CAE92}" name="Column3007"/>
    <tableColumn id="3028" xr3:uid="{DF29A2EB-BFEC-4E32-BFE1-114C9C6910B8}" name="Column3008"/>
    <tableColumn id="3029" xr3:uid="{98BBB44A-B655-4697-A001-1BC755D7BB66}" name="Column3009"/>
    <tableColumn id="3030" xr3:uid="{A8696917-E73A-4BD7-811B-71E247C30352}" name="Column3010"/>
    <tableColumn id="3031" xr3:uid="{9F89D738-E046-4917-812E-DC194A4E0C34}" name="Column3011"/>
    <tableColumn id="3032" xr3:uid="{9C62DA12-EBE3-4BAE-A253-E74FDA7DA5DB}" name="Column3012"/>
    <tableColumn id="3033" xr3:uid="{6F0B444B-6887-4AE6-8816-5FE9EF542C87}" name="Column3013"/>
    <tableColumn id="3034" xr3:uid="{A272BFB2-2F26-4D46-B088-FC5996085F87}" name="Column3014"/>
    <tableColumn id="3035" xr3:uid="{63303B6A-79C1-4E1D-A099-971E903FF2D9}" name="Column3015"/>
    <tableColumn id="3036" xr3:uid="{25B80879-EA75-4085-940F-A725FF40FDA6}" name="Column3016"/>
    <tableColumn id="3037" xr3:uid="{2F520397-3F3C-4186-8056-B76C5CC6B839}" name="Column3017"/>
    <tableColumn id="3038" xr3:uid="{6922C05F-6030-42C8-A4B9-A19BB6A310CA}" name="Column3018"/>
    <tableColumn id="3039" xr3:uid="{C89EA7C7-DCC0-41ED-9B37-5AC9BE00632E}" name="Column3019"/>
    <tableColumn id="3040" xr3:uid="{2B9CB46B-4BBB-4D57-BA8C-385552EE8096}" name="Column3020"/>
    <tableColumn id="3041" xr3:uid="{C0292B0E-C147-40BE-B0FA-AD027AB78D09}" name="Column3021"/>
    <tableColumn id="3042" xr3:uid="{41CE1D31-9132-473F-8248-1F8714469E89}" name="Column3022"/>
    <tableColumn id="3043" xr3:uid="{451DD73B-1572-4D9B-9411-83F0AC300C11}" name="Column3023"/>
    <tableColumn id="3044" xr3:uid="{9F6A7664-2099-44AD-8577-70053AC1106A}" name="Column3024"/>
    <tableColumn id="3045" xr3:uid="{E4D17D34-F653-4B3C-B9F4-B075CF461A15}" name="Column3025"/>
    <tableColumn id="3046" xr3:uid="{A9481180-284C-4371-80D0-E6458548D263}" name="Column3026"/>
    <tableColumn id="3047" xr3:uid="{D8977032-234D-43F9-B5E6-3D721FF4DEDF}" name="Column3027"/>
    <tableColumn id="3048" xr3:uid="{6D9635F3-E3F5-4575-B227-3F1F0EC6C8C7}" name="Column3028"/>
    <tableColumn id="3049" xr3:uid="{145A7D33-7157-4CB1-A8E1-9CD4E12BD82C}" name="Column3029"/>
    <tableColumn id="3050" xr3:uid="{8A70FDF9-84B7-4852-A67F-A69260337C38}" name="Column3030"/>
    <tableColumn id="3051" xr3:uid="{ACBA3115-59FA-490C-B960-45F1D18F0A21}" name="Column3031"/>
    <tableColumn id="3052" xr3:uid="{0CCA0BB8-0FA8-40FF-8A8D-17F2EC0E6BC4}" name="Column3032"/>
    <tableColumn id="3053" xr3:uid="{1FDDCBAA-F577-4720-9B0B-A9EC7A12A6A0}" name="Column3033"/>
    <tableColumn id="3054" xr3:uid="{E03FF50A-DD5E-4267-919B-6CB9AEB1B37F}" name="Column3034"/>
    <tableColumn id="3055" xr3:uid="{7DE926F6-F326-4305-9365-DBC0B9A08960}" name="Column3035"/>
    <tableColumn id="3056" xr3:uid="{ED59E4C7-06FD-4076-B135-7DFC4B4732F5}" name="Column3036"/>
    <tableColumn id="3057" xr3:uid="{E37D7FD3-D8E3-4738-ABA9-92CF67BDED0F}" name="Column3037"/>
    <tableColumn id="3058" xr3:uid="{62E40936-47D8-4046-993A-6C19F2135BAA}" name="Column3038"/>
    <tableColumn id="3059" xr3:uid="{519824AD-4F82-40F1-932B-538100E8F889}" name="Column3039"/>
    <tableColumn id="3060" xr3:uid="{21D1901A-7FF1-4F59-BA0C-9B579E6F5E98}" name="Column3040"/>
    <tableColumn id="3061" xr3:uid="{91508542-56F5-4D70-8D0E-9CC6367704AB}" name="Column3041"/>
    <tableColumn id="3062" xr3:uid="{0D92AEF8-D0C3-415C-88AB-5CEEEF4929CD}" name="Column3042"/>
    <tableColumn id="3063" xr3:uid="{67921B27-9881-4A27-8707-CADAD5020D8B}" name="Column3043"/>
    <tableColumn id="3064" xr3:uid="{4F416722-F856-4AD0-82C1-F69BD8A0ADD0}" name="Column3044"/>
    <tableColumn id="3065" xr3:uid="{F98E4D16-BFAE-49ED-AA33-F79DFE0FB7A8}" name="Column3045"/>
    <tableColumn id="3066" xr3:uid="{7FDE6FFF-7191-458E-AA76-2A97076F505C}" name="Column3046"/>
    <tableColumn id="3067" xr3:uid="{59149207-C550-47F9-A60B-5F211FE697A0}" name="Column3047"/>
    <tableColumn id="3068" xr3:uid="{B7296BE5-C5CF-4141-A1C9-4D5A9515F6F6}" name="Column3048"/>
    <tableColumn id="3069" xr3:uid="{37944B36-6FA7-43E8-B511-A645F9424980}" name="Column3049"/>
    <tableColumn id="3070" xr3:uid="{07BB94D5-4DDE-440A-AEEF-78B8D01D5235}" name="Column3050"/>
    <tableColumn id="3071" xr3:uid="{EE239E8B-4992-4718-A72D-BCBA5878C58B}" name="Column3051"/>
    <tableColumn id="3072" xr3:uid="{57F1D12E-0D4D-4B8F-B8AB-3B3C823DA40B}" name="Column3052"/>
    <tableColumn id="3073" xr3:uid="{DE32D555-97AB-4858-A56F-D978CBA9DFD1}" name="Column3053"/>
    <tableColumn id="3074" xr3:uid="{9A497E25-9F9A-4A9A-B9EE-CAD313EB7EAB}" name="Column3054"/>
    <tableColumn id="3075" xr3:uid="{654ED5D9-1990-4934-A837-18C9FF6BA616}" name="Column3055"/>
    <tableColumn id="3076" xr3:uid="{4CAEBF79-6847-45D0-9F99-E3CC33414092}" name="Column3056"/>
    <tableColumn id="3077" xr3:uid="{EE70F8D3-DFBA-431E-B0DD-3178945448E8}" name="Column3057"/>
    <tableColumn id="3078" xr3:uid="{6C45AF83-8A1C-4282-9481-7EC434DDEE73}" name="Column3058"/>
    <tableColumn id="3079" xr3:uid="{EC784754-AE97-47FF-A27D-66FFA225AE81}" name="Column3059"/>
    <tableColumn id="3080" xr3:uid="{004CF03A-A864-4DBB-9F91-709A55B5A7EB}" name="Column3060"/>
    <tableColumn id="3081" xr3:uid="{9A7F720A-BF46-4D49-BE93-AB4E0E53C477}" name="Column3061"/>
    <tableColumn id="3082" xr3:uid="{8414B375-19F6-4EAF-BD21-9E1853EE1B68}" name="Column3062"/>
    <tableColumn id="3083" xr3:uid="{1BCCEA41-8FBE-451C-8DEA-D9F8E7A6EE2C}" name="Column3063"/>
    <tableColumn id="3084" xr3:uid="{4C096B41-1938-4A0B-913C-EA11B29EDB8A}" name="Column3064"/>
    <tableColumn id="3085" xr3:uid="{F0B7998D-8894-474C-A7C9-A2E2D628AFA1}" name="Column3065"/>
    <tableColumn id="3086" xr3:uid="{AA24C6B5-4102-4419-BD91-3D90FE27D11D}" name="Column3066"/>
    <tableColumn id="3087" xr3:uid="{706642C8-4866-4C90-A67B-B57140218F67}" name="Column3067"/>
    <tableColumn id="3088" xr3:uid="{C96BB091-98F9-489B-BBE1-689353AFA4AF}" name="Column3068"/>
    <tableColumn id="3089" xr3:uid="{56C507F6-1335-4A5D-8136-62D22E5D0858}" name="Column3069"/>
    <tableColumn id="3090" xr3:uid="{24A8CA02-2B4A-4166-BB2E-D4C040F5B830}" name="Column3070"/>
    <tableColumn id="3091" xr3:uid="{C62639A6-38A3-47BE-9666-A1A6C9BA5379}" name="Column3071"/>
    <tableColumn id="3092" xr3:uid="{A561A05A-BF7B-4276-90D0-8C4BD9ED7EF4}" name="Column3072"/>
    <tableColumn id="3093" xr3:uid="{A2BACD2D-12EE-4FFC-BE86-91C1D6904491}" name="Column3073"/>
    <tableColumn id="3094" xr3:uid="{4527D291-978A-4C53-AD64-FFAE13759322}" name="Column3074"/>
    <tableColumn id="3095" xr3:uid="{87CACF38-6232-4971-BEBE-4AF67E878732}" name="Column3075"/>
    <tableColumn id="3096" xr3:uid="{302EAE38-375D-4E71-BD0D-D12E2981D445}" name="Column3076"/>
    <tableColumn id="3097" xr3:uid="{4DA44CBF-4758-4076-8803-34678EDAC8C5}" name="Column3077"/>
    <tableColumn id="3098" xr3:uid="{885A6A6A-82B1-484A-BD2A-217BCEF5FC40}" name="Column3078"/>
    <tableColumn id="3099" xr3:uid="{10F7154E-FD4B-452A-A026-7D318E22C4DE}" name="Column3079"/>
    <tableColumn id="3100" xr3:uid="{97F2CA62-E7DC-4C47-83E8-90439D5B114C}" name="Column3080"/>
    <tableColumn id="3101" xr3:uid="{47CBE4E1-AF8B-45C0-84ED-4619E3D4D134}" name="Column3081"/>
    <tableColumn id="3102" xr3:uid="{2DCFA73D-FB4C-4A56-995E-1FE6F4B947D0}" name="Column3082"/>
    <tableColumn id="3103" xr3:uid="{BFAD0CF2-F421-41A1-8976-EA6BA730ED5E}" name="Column3083"/>
    <tableColumn id="3104" xr3:uid="{30C323C8-6231-4B20-8D03-4E6C9AFB709C}" name="Column3084"/>
    <tableColumn id="3105" xr3:uid="{C4A4CF41-FEF6-4677-BFE5-A70AA3A59653}" name="Column3085"/>
    <tableColumn id="3106" xr3:uid="{5F5EDEAA-4F44-420B-81DB-471C14146CFA}" name="Column3086"/>
    <tableColumn id="3107" xr3:uid="{D4C16516-6234-4DFC-A502-58836107D7B3}" name="Column3087"/>
    <tableColumn id="3108" xr3:uid="{6C388DFD-967A-483B-A4B2-796EBFF268BC}" name="Column3088"/>
    <tableColumn id="3109" xr3:uid="{93CC59B6-0196-4AA2-9C1B-8EC57114135A}" name="Column3089"/>
    <tableColumn id="3110" xr3:uid="{EF29D77F-982B-4186-A3F3-4CC8891DB9B8}" name="Column3090"/>
    <tableColumn id="3111" xr3:uid="{F8C5DB52-2E2C-4063-B7CF-63EED69DF579}" name="Column3091"/>
    <tableColumn id="3112" xr3:uid="{C90ADB31-A3FF-43C6-88A5-88E87B8B204D}" name="Column3092"/>
    <tableColumn id="3113" xr3:uid="{A497A3F0-ECC7-423C-B0B1-561F8AD257B1}" name="Column3093"/>
    <tableColumn id="3114" xr3:uid="{4A815722-63AF-49BD-A0B2-305F135FE022}" name="Column3094"/>
    <tableColumn id="3115" xr3:uid="{802C0ABC-C072-4157-B504-857B1C831247}" name="Column3095"/>
    <tableColumn id="3116" xr3:uid="{E33CE3EF-26E9-43A9-8242-AC0770EEE44C}" name="Column3096"/>
    <tableColumn id="3117" xr3:uid="{D32BB5A0-A767-497C-AD0D-A65C28BF9A85}" name="Column3097"/>
    <tableColumn id="3118" xr3:uid="{2B72B4D1-9B42-4DFA-BEA0-22B88C1C7099}" name="Column3098"/>
    <tableColumn id="3119" xr3:uid="{20B56A8B-A25C-4BD3-A79F-448CBB9D7015}" name="Column3099"/>
    <tableColumn id="3120" xr3:uid="{5F456EEE-BC6E-4F81-8352-5421768AA587}" name="Column3100"/>
    <tableColumn id="3121" xr3:uid="{B739F2A9-1344-42CB-B111-4CEB737FE082}" name="Column3101"/>
    <tableColumn id="3122" xr3:uid="{88149E42-C582-4CB5-A31A-25EFB8187221}" name="Column3102"/>
    <tableColumn id="3123" xr3:uid="{80D3698C-E3EA-4B53-8FC2-4C0BA1FD5E53}" name="Column3103"/>
    <tableColumn id="3124" xr3:uid="{CEA63620-EAC5-4DA4-ABD1-C528EC2F585A}" name="Column3104"/>
    <tableColumn id="3125" xr3:uid="{2DD905F6-72A6-4547-B375-E51DC8BF6189}" name="Column3105"/>
    <tableColumn id="3126" xr3:uid="{A332D734-8149-47D8-A2ED-47FBDFBC4D5C}" name="Column3106"/>
    <tableColumn id="3127" xr3:uid="{D70DA494-38A7-49B7-99AF-F440427E04BE}" name="Column3107"/>
    <tableColumn id="3128" xr3:uid="{6DD2C158-5E83-4F6F-8466-C8C766EE059E}" name="Column3108"/>
    <tableColumn id="3129" xr3:uid="{B0CD6215-9E02-400B-803F-880CD407210D}" name="Column3109"/>
    <tableColumn id="3130" xr3:uid="{46C3E4EC-57D4-45BB-A6E4-2C4229E60738}" name="Column3110"/>
    <tableColumn id="3131" xr3:uid="{4E56ECAF-EFB2-47BE-9302-6CD2D9293D47}" name="Column3111"/>
    <tableColumn id="3132" xr3:uid="{2F5D29ED-EF9E-4FF2-AF20-E2AFA336E5DE}" name="Column3112"/>
    <tableColumn id="3133" xr3:uid="{FD03AB83-75EF-4058-8976-B0D45BE3AAEF}" name="Column3113"/>
    <tableColumn id="3134" xr3:uid="{12DF3A0E-353C-4325-A4D6-11B68958DA96}" name="Column3114"/>
    <tableColumn id="3135" xr3:uid="{73004CDC-20B0-4120-A281-F9829C41A16E}" name="Column3115"/>
    <tableColumn id="3136" xr3:uid="{A4B06D29-E644-4185-B1E3-4FF293EE7FFE}" name="Column3116"/>
    <tableColumn id="3137" xr3:uid="{7D84A3DA-1BEF-475D-AB5C-FBD7DD577EC8}" name="Column3117"/>
    <tableColumn id="3138" xr3:uid="{6FA252BC-42F4-4997-AD79-9F8B5FA2D145}" name="Column3118"/>
    <tableColumn id="3139" xr3:uid="{576A0120-239E-4D2D-8E7E-8C917969062E}" name="Column3119"/>
    <tableColumn id="3140" xr3:uid="{47F633BD-A675-4C06-AAD5-C683C378543B}" name="Column3120"/>
    <tableColumn id="3141" xr3:uid="{68BCC63A-AA58-42F5-B31B-79A5C020D034}" name="Column3121"/>
    <tableColumn id="3142" xr3:uid="{0242F0A1-5A69-4931-9F0D-43410EB48D02}" name="Column3122"/>
    <tableColumn id="3143" xr3:uid="{16CCB3C2-8077-4444-80A8-6FFEA0D18804}" name="Column3123"/>
    <tableColumn id="3144" xr3:uid="{5A150682-E475-4DA4-8B59-5F89045E4B9A}" name="Column3124"/>
    <tableColumn id="3145" xr3:uid="{2DBD6A94-6174-4904-A875-FE65AB97DF0C}" name="Column3125"/>
    <tableColumn id="3146" xr3:uid="{961BA9FF-0C45-4F4C-BF7B-60475253612C}" name="Column3126"/>
    <tableColumn id="3147" xr3:uid="{DBCBEC47-1EB0-4B01-900A-B0F8076A722D}" name="Column3127"/>
    <tableColumn id="3148" xr3:uid="{7D98CED0-BDD7-4688-B94A-4E9E597A3141}" name="Column3128"/>
    <tableColumn id="3149" xr3:uid="{7D2BE9B4-CE97-4DC7-83FC-5D00A86ABEDE}" name="Column3129"/>
    <tableColumn id="3150" xr3:uid="{9A48E718-8F55-412F-97D8-213FE4AAB95F}" name="Column3130"/>
    <tableColumn id="3151" xr3:uid="{9AF0AAE8-166A-4CD8-A3BF-5257BE386316}" name="Column3131"/>
    <tableColumn id="3152" xr3:uid="{6DD8190A-D652-4C57-97D9-998806C0E4E4}" name="Column3132"/>
    <tableColumn id="3153" xr3:uid="{BED5A642-E89A-4BD5-BE62-ED0EFEE6454F}" name="Column3133"/>
    <tableColumn id="3154" xr3:uid="{4A2F2840-D806-41A0-B9D3-6097D951D014}" name="Column3134"/>
    <tableColumn id="3155" xr3:uid="{6118E983-4B03-4D96-84EF-C8BD2BCA40A4}" name="Column3135"/>
    <tableColumn id="3156" xr3:uid="{5993D00C-A761-4E45-B425-1EAAC4551E9B}" name="Column3136"/>
    <tableColumn id="3157" xr3:uid="{5D4E52D1-BFB7-4318-A4D8-4643D48051F4}" name="Column3137"/>
    <tableColumn id="3158" xr3:uid="{C16019DD-130E-4CF9-A52B-D50C63FB5BDB}" name="Column3138"/>
    <tableColumn id="3159" xr3:uid="{BD8F2E6B-9AE7-4066-8E4C-A24B7BFBF90B}" name="Column3139"/>
    <tableColumn id="3160" xr3:uid="{2B706806-6FC3-4ACE-83FE-8C323187A1B2}" name="Column3140"/>
    <tableColumn id="3161" xr3:uid="{D946DDF8-C39B-4494-9E3E-56E09FAB6E5A}" name="Column3141"/>
    <tableColumn id="3162" xr3:uid="{FDC897D1-0E69-4FF5-8E73-4D92AF29AA31}" name="Column3142"/>
    <tableColumn id="3163" xr3:uid="{D5057C7D-C31A-4EBA-90F0-3F3837E0AFBE}" name="Column3143"/>
    <tableColumn id="3164" xr3:uid="{028A0802-B4A3-4748-88F1-D7EA2552D0FE}" name="Column3144"/>
    <tableColumn id="3165" xr3:uid="{302A12F4-DD72-42B0-92CB-BF46AF772FEF}" name="Column3145"/>
    <tableColumn id="3166" xr3:uid="{5EFA7539-3CBF-47A4-AE47-7F205D7F2313}" name="Column3146"/>
    <tableColumn id="3167" xr3:uid="{4BC18453-E5B8-4160-A897-21BB4983AC10}" name="Column3147"/>
    <tableColumn id="3168" xr3:uid="{E135DE04-9E19-41F2-8666-769B1F348BD6}" name="Column3148"/>
    <tableColumn id="3169" xr3:uid="{F8784848-35EC-49BA-9F76-40A452CC930B}" name="Column3149"/>
    <tableColumn id="3170" xr3:uid="{F0487342-3500-4910-916E-95CC1FFD493B}" name="Column3150"/>
    <tableColumn id="3171" xr3:uid="{A006D67E-7DB5-4ADA-AEC1-F7D9D8B83771}" name="Column3151"/>
    <tableColumn id="3172" xr3:uid="{199816B9-005C-43B0-9F71-5DB2BC4F53A7}" name="Column3152"/>
    <tableColumn id="3173" xr3:uid="{84C3FEDC-C30B-4669-8275-D16C15D2A262}" name="Column3153"/>
    <tableColumn id="3174" xr3:uid="{C357A07D-7FBD-463A-96DE-80145F5B86E9}" name="Column3154"/>
    <tableColumn id="3175" xr3:uid="{4BC905FA-86E4-46D4-9E13-CB756EFECE9D}" name="Column3155"/>
    <tableColumn id="3176" xr3:uid="{5BDECA55-0EA1-4AD2-8A4A-7CF6381764CA}" name="Column3156"/>
    <tableColumn id="3177" xr3:uid="{F8CF18A7-049E-4A0F-88DE-7A3AD5622E68}" name="Column3157"/>
    <tableColumn id="3178" xr3:uid="{7E368BFD-ACFF-470C-99AE-33B41A5509F9}" name="Column3158"/>
    <tableColumn id="3179" xr3:uid="{5228AD94-63B3-4C82-BD4F-BFD07670CE4C}" name="Column3159"/>
    <tableColumn id="3180" xr3:uid="{1A4E3084-8647-45DC-B484-416E03190C4E}" name="Column3160"/>
    <tableColumn id="3181" xr3:uid="{53DE438B-F974-4EEC-AAD9-3C5F5DDAC777}" name="Column3161"/>
    <tableColumn id="3182" xr3:uid="{00EC271B-D6EB-46F6-A167-A98154BAB4FA}" name="Column3162"/>
    <tableColumn id="3183" xr3:uid="{42A0BD91-A6A6-47D5-A3A0-E75B27AEE6B3}" name="Column3163"/>
    <tableColumn id="3184" xr3:uid="{D70BB7CF-BD7E-4FB5-9D21-3C4F41E62CD8}" name="Column3164"/>
    <tableColumn id="3185" xr3:uid="{3AEE8A9A-569A-446E-97A1-6B9C0A79241F}" name="Column3165"/>
    <tableColumn id="3186" xr3:uid="{9DFCCA6E-12CF-4D0A-863E-D04763D57C6A}" name="Column3166"/>
    <tableColumn id="3187" xr3:uid="{8A72B57E-2B79-494B-872B-A1DDADC49BAA}" name="Column3167"/>
    <tableColumn id="3188" xr3:uid="{151628A1-C615-4B6A-9DF2-094AAE89FA65}" name="Column3168"/>
    <tableColumn id="3189" xr3:uid="{641ED0D1-4DE5-4885-AABA-66A2760775A6}" name="Column3169"/>
    <tableColumn id="3190" xr3:uid="{7D0B3547-5551-44B2-AF90-DEC1F2B68EF5}" name="Column3170"/>
    <tableColumn id="3191" xr3:uid="{7733A197-5C96-4F98-BB48-54D73D27ED96}" name="Column3171"/>
    <tableColumn id="3192" xr3:uid="{76C604FB-8B9F-403F-BBF1-E404D6F330B5}" name="Column3172"/>
    <tableColumn id="3193" xr3:uid="{0FA16819-6063-4BA2-A248-01D7F0923697}" name="Column3173"/>
    <tableColumn id="3194" xr3:uid="{8B1D948A-131C-47D8-BA91-B5857C7D1147}" name="Column3174"/>
    <tableColumn id="3195" xr3:uid="{B2C4E6C7-DE29-4E9A-AAC7-5C8C67973E13}" name="Column3175"/>
    <tableColumn id="3196" xr3:uid="{03D4DC79-AD74-46F0-B6E1-33D0219F4A4A}" name="Column3176"/>
    <tableColumn id="3197" xr3:uid="{705E39FE-65EB-47D8-B595-F1D6A4D6EDBE}" name="Column3177"/>
    <tableColumn id="3198" xr3:uid="{29A4C019-65E3-4174-B61F-9651B4132E66}" name="Column3178"/>
    <tableColumn id="3199" xr3:uid="{8E5BA3AC-AD75-4DF7-AFAC-C4335BEA76F9}" name="Column3179"/>
    <tableColumn id="3200" xr3:uid="{E8C8B960-9526-4C3E-AFD3-878B0D487F6A}" name="Column3180"/>
    <tableColumn id="3201" xr3:uid="{80E4EFE6-CFE5-47E7-ABBE-05C2AE1AD941}" name="Column3181"/>
    <tableColumn id="3202" xr3:uid="{449C9D0D-B35D-4665-947D-73C3BB6C1712}" name="Column3182"/>
    <tableColumn id="3203" xr3:uid="{6495B279-3CED-4A72-90FE-A27226BB6C09}" name="Column3183"/>
    <tableColumn id="3204" xr3:uid="{3119D0C1-2A72-4A41-AC69-6FD46D475A62}" name="Column3184"/>
    <tableColumn id="3205" xr3:uid="{D1823E84-2F5E-43EA-AD91-8326C5D4E7A2}" name="Column3185"/>
    <tableColumn id="3206" xr3:uid="{9DA9CDBC-A605-4562-BDD2-10D393BC92B6}" name="Column3186"/>
    <tableColumn id="3207" xr3:uid="{02AB2DCA-1CFA-49D3-B15D-DD263FE59BA6}" name="Column3187"/>
    <tableColumn id="3208" xr3:uid="{984E1254-F727-4EA7-9E63-CC0A63EC4A2F}" name="Column3188"/>
    <tableColumn id="3209" xr3:uid="{D23BAF35-4314-4789-A758-1F422B5973B8}" name="Column3189"/>
    <tableColumn id="3210" xr3:uid="{892FFE74-6335-4490-807D-5DA4822D17C3}" name="Column3190"/>
    <tableColumn id="3211" xr3:uid="{A572BD54-A325-4F52-8FCA-021FE13845DE}" name="Column3191"/>
    <tableColumn id="3212" xr3:uid="{98F5F0C4-5195-41F8-AFBC-0182CAE46DC2}" name="Column3192"/>
    <tableColumn id="3213" xr3:uid="{2D4478D9-9D97-4DF3-8353-9AC36D51EF45}" name="Column3193"/>
    <tableColumn id="3214" xr3:uid="{CC6AFB5F-F7EF-4FBA-AF3B-D53B6359896D}" name="Column3194"/>
    <tableColumn id="3215" xr3:uid="{61B778D1-305C-4E65-A7BF-959615A5AD5C}" name="Column3195"/>
    <tableColumn id="3216" xr3:uid="{5DA2BAFA-3945-4B98-AD39-7EFCCA5E8696}" name="Column3196"/>
    <tableColumn id="3217" xr3:uid="{C8C8B6DE-D1F4-4012-A020-9F16D0658B71}" name="Column3197"/>
    <tableColumn id="3218" xr3:uid="{D4D150F2-B9DD-4186-995B-F72645F306A4}" name="Column3198"/>
    <tableColumn id="3219" xr3:uid="{E80493E6-A83D-46E0-B9A9-99373B6535F0}" name="Column3199"/>
    <tableColumn id="3220" xr3:uid="{971AC720-970F-4812-92D2-A24901981E2E}" name="Column3200"/>
    <tableColumn id="3221" xr3:uid="{FA3DB8F5-032F-417C-B793-57F3C2F91965}" name="Column3201"/>
    <tableColumn id="3222" xr3:uid="{8619BA9B-E135-4DE2-BD0C-82D23609E65C}" name="Column3202"/>
    <tableColumn id="3223" xr3:uid="{8621E93C-CAC7-409E-B15F-1F8785DCC4A8}" name="Column3203"/>
    <tableColumn id="3224" xr3:uid="{E3E84CA3-8CB9-484B-93AE-95409FA09A89}" name="Column3204"/>
    <tableColumn id="3225" xr3:uid="{AF0CF56A-071F-409F-8B18-E5E45FC76E4C}" name="Column3205"/>
    <tableColumn id="3226" xr3:uid="{E178200C-6947-422F-A5A8-02B732A74289}" name="Column3206"/>
    <tableColumn id="3227" xr3:uid="{3EA83F56-F8C4-4B20-B7C8-28E45FF4EDCE}" name="Column3207"/>
    <tableColumn id="3228" xr3:uid="{471A175B-8C86-4615-9FD5-145641A0DC16}" name="Column3208"/>
    <tableColumn id="3229" xr3:uid="{E60A6F48-C506-4EE0-BCD7-3B4C6F4DB28B}" name="Column3209"/>
    <tableColumn id="3230" xr3:uid="{1376BB61-DCC5-4574-B100-F8364F98FB71}" name="Column3210"/>
    <tableColumn id="3231" xr3:uid="{64D3964F-F1FC-4CCA-8B98-CCED9C243999}" name="Column3211"/>
    <tableColumn id="3232" xr3:uid="{C79B86EA-3C87-4D40-A7E2-D44539A51C1A}" name="Column3212"/>
    <tableColumn id="3233" xr3:uid="{297F22D8-50B2-4960-A1EB-0CA12598FCC9}" name="Column3213"/>
    <tableColumn id="3234" xr3:uid="{ED002579-9B7A-4F93-AA09-0EABBE0657AF}" name="Column3214"/>
    <tableColumn id="3235" xr3:uid="{046F5157-916B-402F-8020-61856451E7F0}" name="Column3215"/>
    <tableColumn id="3236" xr3:uid="{0F487026-DA44-4444-957B-904E9C861135}" name="Column3216"/>
    <tableColumn id="3237" xr3:uid="{0911A6CA-527F-40DF-8698-7D4BD6FE3A78}" name="Column3217"/>
    <tableColumn id="3238" xr3:uid="{B90C7B81-6BF1-43DF-9ECC-31957A63B977}" name="Column3218"/>
    <tableColumn id="3239" xr3:uid="{16664A9D-84D9-44B5-B48F-E05A8C6B9594}" name="Column3219"/>
    <tableColumn id="3240" xr3:uid="{3E3BB183-0D0A-4331-ACFC-24F98239B529}" name="Column3220"/>
    <tableColumn id="3241" xr3:uid="{191D38E7-9FC9-4848-8C6F-E67A23BE0153}" name="Column3221"/>
    <tableColumn id="3242" xr3:uid="{0E227E5E-05E8-4F92-BAD1-0611CA19C439}" name="Column3222"/>
    <tableColumn id="3243" xr3:uid="{D802E922-F3A4-4E31-8EEA-78599FB52177}" name="Column3223"/>
    <tableColumn id="3244" xr3:uid="{ECFE05DE-3196-4759-971A-BDC4E7BAC271}" name="Column3224"/>
    <tableColumn id="3245" xr3:uid="{5675901F-231B-4822-B322-892ABE0213EC}" name="Column3225"/>
    <tableColumn id="3246" xr3:uid="{DD0C9540-E2A0-4B91-BB15-F49B8BBB6C91}" name="Column3226"/>
    <tableColumn id="3247" xr3:uid="{84F6B995-BCA7-4A54-B89A-0B3D0AA98000}" name="Column3227"/>
    <tableColumn id="3248" xr3:uid="{37230F22-37BD-40A2-9F07-2AA412B3739D}" name="Column3228"/>
    <tableColumn id="3249" xr3:uid="{CBDF53F3-EEFA-4C25-B528-E7FBAD49EB95}" name="Column3229"/>
    <tableColumn id="3250" xr3:uid="{0ECF6859-8EF4-4655-8B9B-F04B06C38316}" name="Column3230"/>
    <tableColumn id="3251" xr3:uid="{6C807A94-0A73-4907-B900-B4EA894B16FC}" name="Column3231"/>
    <tableColumn id="3252" xr3:uid="{B1DED1F7-7282-4E13-92AD-E291F9BE3669}" name="Column3232"/>
    <tableColumn id="3253" xr3:uid="{12C6A6A9-80E8-4FD9-BCB5-218773CD1D81}" name="Column3233"/>
    <tableColumn id="3254" xr3:uid="{9F43D5C0-8243-4A90-AD5F-AFB8664D7E21}" name="Column3234"/>
    <tableColumn id="3255" xr3:uid="{5BFEE587-2DAC-43AB-972E-057E78DC134B}" name="Column3235"/>
    <tableColumn id="3256" xr3:uid="{D9239F6A-D5FA-4931-961A-6D583AE78433}" name="Column3236"/>
    <tableColumn id="3257" xr3:uid="{2215F376-9844-446C-AB21-7B51D4E60947}" name="Column3237"/>
    <tableColumn id="3258" xr3:uid="{373024BF-055E-470E-9CD0-7638FF349A6A}" name="Column3238"/>
    <tableColumn id="3259" xr3:uid="{AB4331A8-B8C9-45B5-9B7B-F7A396BF2202}" name="Column3239"/>
    <tableColumn id="3260" xr3:uid="{49A2A249-387F-4925-84BB-996B5152B330}" name="Column3240"/>
    <tableColumn id="3261" xr3:uid="{9D83BF90-A846-4D0A-B828-EE54BE2135C4}" name="Column3241"/>
    <tableColumn id="3262" xr3:uid="{860A9260-28C9-402D-AB5E-371919BFC44D}" name="Column3242"/>
    <tableColumn id="3263" xr3:uid="{8A5DFF72-6197-4AEB-8913-88983ECFE79C}" name="Column3243"/>
    <tableColumn id="3264" xr3:uid="{EA737827-8413-4E36-AE65-64733A74B479}" name="Column3244"/>
    <tableColumn id="3265" xr3:uid="{63302428-70F3-437A-882A-850BFD8D8263}" name="Column3245"/>
    <tableColumn id="3266" xr3:uid="{62A35FFE-84D2-4709-86BA-C67F74B40D79}" name="Column3246"/>
    <tableColumn id="3267" xr3:uid="{00C488BD-6021-469C-8372-F4BCFB9B0C89}" name="Column3247"/>
    <tableColumn id="3268" xr3:uid="{6A9C7D52-899E-4788-A53C-F4022C4A80C8}" name="Column3248"/>
    <tableColumn id="3269" xr3:uid="{23DFA0DA-E013-4C99-8E2A-F2F8BB61502B}" name="Column3249"/>
    <tableColumn id="3270" xr3:uid="{365F36EA-9536-4D3E-AA5C-6CB13B8B6DBC}" name="Column3250"/>
    <tableColumn id="3271" xr3:uid="{289E33E2-1281-4279-AE53-A2DFAAB7E039}" name="Column3251"/>
    <tableColumn id="3272" xr3:uid="{662D6205-4D7D-4500-A725-193656E3DE1B}" name="Column3252"/>
    <tableColumn id="3273" xr3:uid="{CE4844CD-C04E-4764-BEF3-285CEF6E9C09}" name="Column3253"/>
    <tableColumn id="3274" xr3:uid="{1C0D0D71-E342-4704-AB7A-D405338B895F}" name="Column3254"/>
    <tableColumn id="3275" xr3:uid="{60408F4B-2C38-487D-A371-FA73BEE97E13}" name="Column3255"/>
    <tableColumn id="3276" xr3:uid="{E3A18A38-61A2-4693-9585-0CC9F03E7497}" name="Column3256"/>
    <tableColumn id="3277" xr3:uid="{F0B4D2ED-5C93-40A0-B291-8BB5B058EB0C}" name="Column3257"/>
    <tableColumn id="3278" xr3:uid="{0D5BD906-254C-480F-9256-A0C0884CEDE0}" name="Column3258"/>
    <tableColumn id="3279" xr3:uid="{4561EA64-E49D-46FC-A3C7-B0F62FCA1824}" name="Column3259"/>
    <tableColumn id="3280" xr3:uid="{F76FC2C8-5868-4789-8999-904D0EC4C7EE}" name="Column3260"/>
    <tableColumn id="3281" xr3:uid="{D1B3AD00-78F6-4ED2-A869-2A99CC0D6ACE}" name="Column3261"/>
    <tableColumn id="3282" xr3:uid="{13D631DB-CEF0-46A6-B2CA-4CEC83FFCFDF}" name="Column3262"/>
    <tableColumn id="3283" xr3:uid="{DBF46D3B-56E9-450C-8EB2-ECA84C498372}" name="Column3263"/>
    <tableColumn id="3284" xr3:uid="{246A9AE0-C284-40E3-8AAD-4252A333333A}" name="Column3264"/>
    <tableColumn id="3285" xr3:uid="{AB8C522D-10B1-46D1-B4EF-B04AF2F6A900}" name="Column3265"/>
    <tableColumn id="3286" xr3:uid="{9CF0DC14-43AD-45EA-98C2-8BC5521DB01D}" name="Column3266"/>
    <tableColumn id="3287" xr3:uid="{CA5DC092-4FCA-48E1-B084-DE177B5E90AB}" name="Column3267"/>
    <tableColumn id="3288" xr3:uid="{BF0833AC-CB3A-4399-AE77-B88F5C6A7AB3}" name="Column3268"/>
    <tableColumn id="3289" xr3:uid="{171F5C41-5FD6-485D-9707-A72FA8F84A5E}" name="Column3269"/>
    <tableColumn id="3290" xr3:uid="{3DD88ED6-8429-454D-905F-52ACFC92A6F4}" name="Column3270"/>
    <tableColumn id="3291" xr3:uid="{5DE4837B-E258-41C8-9C48-E1CF471A4FA3}" name="Column3271"/>
    <tableColumn id="3292" xr3:uid="{345756F9-45FB-4035-B6A4-58A4EAE52E28}" name="Column3272"/>
    <tableColumn id="3293" xr3:uid="{7B7E0814-77DA-4440-B5B0-A8D495736C8D}" name="Column3273"/>
    <tableColumn id="3294" xr3:uid="{7211FEF5-1D42-450E-B4A1-93DBF2D3C20F}" name="Column3274"/>
    <tableColumn id="3295" xr3:uid="{AC245147-F137-487D-A51B-7ABE2A5DE90C}" name="Column3275"/>
    <tableColumn id="3296" xr3:uid="{D3E5934B-3DBC-47EB-91BD-149E686FDE2E}" name="Column3276"/>
    <tableColumn id="3297" xr3:uid="{6A7A33C7-83F7-4052-9B5E-8DF8F1EB8E85}" name="Column3277"/>
    <tableColumn id="3298" xr3:uid="{717686DD-B71E-4A16-9A0A-6EEA90AF1908}" name="Column3278"/>
    <tableColumn id="3299" xr3:uid="{708F6E49-7E44-404F-9EA2-3A1438E444E1}" name="Column3279"/>
    <tableColumn id="3300" xr3:uid="{641DDE9D-976D-4D1A-9C85-08380598ECC8}" name="Column3280"/>
    <tableColumn id="3301" xr3:uid="{19307BC3-AB90-445A-A3C8-1BE2A7043FB0}" name="Column3281"/>
    <tableColumn id="3302" xr3:uid="{D1D25370-B596-4E11-9352-D237E48B75F1}" name="Column3282"/>
    <tableColumn id="3303" xr3:uid="{155D181D-7C67-45B3-A01D-128E513FFF97}" name="Column3283"/>
    <tableColumn id="3304" xr3:uid="{70BE1519-A506-4249-9959-16517ED21D63}" name="Column3284"/>
    <tableColumn id="3305" xr3:uid="{CFE96448-794A-4F71-94D4-8999BE06B4D3}" name="Column3285"/>
    <tableColumn id="3306" xr3:uid="{49B0051D-0287-4667-A98E-DAE78D2A95E7}" name="Column3286"/>
    <tableColumn id="3307" xr3:uid="{158F17AF-79D0-4489-A37E-2199B85FE017}" name="Column3287"/>
    <tableColumn id="3308" xr3:uid="{5B21945A-E33E-44D1-9659-8BB505F318FA}" name="Column3288"/>
    <tableColumn id="3309" xr3:uid="{0461F6F3-C1ED-44B0-BB8A-AD8F69439724}" name="Column3289"/>
    <tableColumn id="3310" xr3:uid="{00BCF944-932E-436D-954A-112E4CE431F9}" name="Column3290"/>
    <tableColumn id="3311" xr3:uid="{6D445F18-BE21-4C82-9068-1AC74A27415B}" name="Column3291"/>
    <tableColumn id="3312" xr3:uid="{C3322841-AEC1-4C5F-8AD1-A0DC3A3EFB8C}" name="Column3292"/>
    <tableColumn id="3313" xr3:uid="{167F925F-4C76-47D9-8283-D631BB2B95BD}" name="Column3293"/>
    <tableColumn id="3314" xr3:uid="{4FB3F5AA-0058-4FB4-A4A5-FD0C017AEEAE}" name="Column3294"/>
    <tableColumn id="3315" xr3:uid="{B14D21C2-962E-403B-B42C-441EC998C918}" name="Column3295"/>
    <tableColumn id="3316" xr3:uid="{2BD62E7D-E125-42F5-BBD9-1DF413122200}" name="Column3296"/>
    <tableColumn id="3317" xr3:uid="{2EC3681A-CB71-4CED-BEFA-33D086E6FCF9}" name="Column3297"/>
    <tableColumn id="3318" xr3:uid="{30240964-5FA1-4948-A898-1DAF859EC2CC}" name="Column3298"/>
    <tableColumn id="3319" xr3:uid="{8D8BE3F5-A5C2-4786-8B76-AE459F318355}" name="Column3299"/>
    <tableColumn id="3320" xr3:uid="{5F0E3B0B-AE82-4964-BF90-BB07CF81739F}" name="Column3300"/>
    <tableColumn id="3321" xr3:uid="{9C840EC7-245B-4FCD-B6B8-2057DECFA1BD}" name="Column3301"/>
    <tableColumn id="3322" xr3:uid="{FE5553C7-2AB4-4FD9-831B-6A8AD3C3C0A1}" name="Column3302"/>
    <tableColumn id="3323" xr3:uid="{0EC58AF6-9152-4CE7-ACA3-8D6C81A2821A}" name="Column3303"/>
    <tableColumn id="3324" xr3:uid="{5610AC73-1E1B-4F98-9CB8-F37280970B6A}" name="Column3304"/>
    <tableColumn id="3325" xr3:uid="{11F05B07-ED44-4DF7-B96C-A25C0E717E2B}" name="Column3305"/>
    <tableColumn id="3326" xr3:uid="{D98FED86-06A3-410D-8372-3D29CA493E95}" name="Column3306"/>
    <tableColumn id="3327" xr3:uid="{F611A6A7-5FEE-49C6-B20A-6DE2EA5CBD26}" name="Column3307"/>
    <tableColumn id="3328" xr3:uid="{0B66260A-4DBA-4F81-9418-41CCA33AB3FD}" name="Column3308"/>
    <tableColumn id="3329" xr3:uid="{C238ED0E-DF90-4473-A5A9-C998D91FDE8C}" name="Column3309"/>
    <tableColumn id="3330" xr3:uid="{3219EFA7-FCD7-45FB-B55C-7C9F2184EEE1}" name="Column3310"/>
    <tableColumn id="3331" xr3:uid="{F99370A6-3B4C-42F5-A5A1-EDD77DF0AAE3}" name="Column3311"/>
    <tableColumn id="3332" xr3:uid="{A425321B-D9C7-4C95-A14B-3A5965F2DE91}" name="Column3312"/>
    <tableColumn id="3333" xr3:uid="{4B879AE6-9694-4281-A424-A61CA2DE85FC}" name="Column3313"/>
    <tableColumn id="3334" xr3:uid="{1CA81CA5-DDE0-40A2-BE63-66B6B2083DDD}" name="Column3314"/>
    <tableColumn id="3335" xr3:uid="{2A9691F0-137C-4F40-85FF-E6D516E0B795}" name="Column3315"/>
    <tableColumn id="3336" xr3:uid="{23ED8F24-8013-45DE-9352-CDEF1626C348}" name="Column3316"/>
    <tableColumn id="3337" xr3:uid="{E2AF4ABB-EAC6-4885-8E81-20DD07EE23AF}" name="Column3317"/>
    <tableColumn id="3338" xr3:uid="{CE310DA7-09ED-4E84-9095-8C3481F7E1A1}" name="Column3318"/>
    <tableColumn id="3339" xr3:uid="{35FD17BB-C182-4D83-97C1-03EC50953775}" name="Column3319"/>
    <tableColumn id="3340" xr3:uid="{4FC9586C-2E52-4050-B8E3-DA15BF692863}" name="Column3320"/>
    <tableColumn id="3341" xr3:uid="{4707E9A1-D480-4F30-B7E7-DA2032DDC7C4}" name="Column3321"/>
    <tableColumn id="3342" xr3:uid="{0728CC84-76DF-4515-AFE8-E1E58A0AC951}" name="Column3322"/>
    <tableColumn id="3343" xr3:uid="{4D0C3795-FDCE-476E-8412-32BFD4DE1165}" name="Column3323"/>
    <tableColumn id="3344" xr3:uid="{C698599C-BD0C-4A41-BBF6-AAE55EDC01C8}" name="Column3324"/>
    <tableColumn id="3345" xr3:uid="{DFFCB7EB-0A03-47A9-99DE-9C7AC17BBBC9}" name="Column3325"/>
    <tableColumn id="3346" xr3:uid="{15E24C69-DB39-4CE1-A2BC-05A931C0BAD2}" name="Column3326"/>
    <tableColumn id="3347" xr3:uid="{69562AE9-8656-4B4C-95F8-97C1C4E42977}" name="Column3327"/>
    <tableColumn id="3348" xr3:uid="{E0AC8E88-0393-42DF-9002-E0A200960FAC}" name="Column3328"/>
    <tableColumn id="3349" xr3:uid="{B486554C-447F-4D68-ADF5-C40751F456AC}" name="Column3329"/>
    <tableColumn id="3350" xr3:uid="{6ACCD663-D26F-4426-9E7F-895A73E6F04A}" name="Column3330"/>
    <tableColumn id="3351" xr3:uid="{37757A47-D12F-4E07-8D64-2DDC450480BC}" name="Column3331"/>
    <tableColumn id="3352" xr3:uid="{822EA5E4-2AA1-4795-97E9-BD31293988C4}" name="Column3332"/>
    <tableColumn id="3353" xr3:uid="{07A5F840-DD0A-4BDE-988E-C829026AA775}" name="Column3333"/>
    <tableColumn id="3354" xr3:uid="{36566658-D1F9-4447-8F65-1523E8F4E3E0}" name="Column3334"/>
    <tableColumn id="3355" xr3:uid="{26C75CD3-F390-4682-AB3D-6BFC71D4D483}" name="Column3335"/>
    <tableColumn id="3356" xr3:uid="{8BF63475-345A-4B5B-AE03-FB5DBB690530}" name="Column3336"/>
    <tableColumn id="3357" xr3:uid="{3D3B1CEC-9811-4BC6-BE18-76AA85847C66}" name="Column3337"/>
    <tableColumn id="3358" xr3:uid="{BC25F53C-EE1F-4872-8274-FE9B69633F9B}" name="Column3338"/>
    <tableColumn id="3359" xr3:uid="{F6032347-60E0-4047-8347-820128D480DE}" name="Column3339"/>
    <tableColumn id="3360" xr3:uid="{C9AD21C6-4E9C-4EC5-802D-23EF8F779126}" name="Column3340"/>
    <tableColumn id="3361" xr3:uid="{3A4CC867-5241-40C9-8552-D243C64EB955}" name="Column3341"/>
    <tableColumn id="3362" xr3:uid="{B3EC29C4-670C-4FBE-B44F-32B40336C109}" name="Column3342"/>
    <tableColumn id="3363" xr3:uid="{EAAF37D9-A5B3-4B6B-8617-E269543CED37}" name="Column3343"/>
    <tableColumn id="3364" xr3:uid="{D2535A3E-8025-4A27-B447-D5D6CA5D7D1A}" name="Column3344"/>
    <tableColumn id="3365" xr3:uid="{F46D9CD9-C880-4B92-AE46-74EA165FDF6D}" name="Column3345"/>
    <tableColumn id="3366" xr3:uid="{5E56E0B5-B1FC-42C3-9A5B-8C316FB94B0D}" name="Column3346"/>
    <tableColumn id="3367" xr3:uid="{F5A0AA33-08BC-4C2C-84C0-EBBE1E0C2E8E}" name="Column3347"/>
    <tableColumn id="3368" xr3:uid="{F4D4E1E3-BFF9-4161-9B66-D0730EB8C822}" name="Column3348"/>
    <tableColumn id="3369" xr3:uid="{01DAF4EB-BF60-4E50-99FB-6BFB8FD8D513}" name="Column3349"/>
    <tableColumn id="3370" xr3:uid="{C1F84DF1-9E7D-423B-B4E3-D467F1B7D06B}" name="Column3350"/>
    <tableColumn id="3371" xr3:uid="{CDA92CE9-9102-4788-AB34-15E71113872C}" name="Column3351"/>
    <tableColumn id="3372" xr3:uid="{67D5BAE0-B313-4A5C-85A5-B529103D8584}" name="Column3352"/>
    <tableColumn id="3373" xr3:uid="{6A6D98CE-34EB-4A8B-863D-73221AE6B3A0}" name="Column3353"/>
    <tableColumn id="3374" xr3:uid="{4B59C602-D393-4674-A1B8-693D9A758817}" name="Column3354"/>
    <tableColumn id="3375" xr3:uid="{0419257A-7DD6-4D4D-97AF-70449CC42400}" name="Column3355"/>
    <tableColumn id="3376" xr3:uid="{9B207697-6CB0-4D72-9CDC-46A59B4CD014}" name="Column3356"/>
    <tableColumn id="3377" xr3:uid="{4473282E-F407-45D2-9DE1-CC649C130FB8}" name="Column3357"/>
    <tableColumn id="3378" xr3:uid="{0FFF133C-A2E9-4537-8ACF-24F7F1DC9D65}" name="Column3358"/>
    <tableColumn id="3379" xr3:uid="{94A344F6-89D4-41A9-9352-39D4FFAF1B4B}" name="Column3359"/>
    <tableColumn id="3380" xr3:uid="{9049B9C8-61B8-40D1-948D-06F9DD604C0C}" name="Column3360"/>
    <tableColumn id="3381" xr3:uid="{C37A4380-357A-4C6A-BC96-313C2C57126D}" name="Column3361"/>
    <tableColumn id="3382" xr3:uid="{FF01D5F8-3DB3-4B1E-832D-547A6B77BE0F}" name="Column3362"/>
    <tableColumn id="3383" xr3:uid="{291E620D-87F6-4F65-B4CA-760F14C89134}" name="Column3363"/>
    <tableColumn id="3384" xr3:uid="{9267A81E-3183-458C-ABBF-86E19049FE5A}" name="Column3364"/>
    <tableColumn id="3385" xr3:uid="{DECE336E-A20D-4A30-AA72-E017DF958591}" name="Column3365"/>
    <tableColumn id="3386" xr3:uid="{D6362C0A-3811-4DD3-AB8D-ED77AF6B4138}" name="Column3366"/>
    <tableColumn id="3387" xr3:uid="{D31C10EC-27DE-4DDE-B2E2-EB16D953B128}" name="Column3367"/>
    <tableColumn id="3388" xr3:uid="{00A57092-C2F7-467E-8DD0-BDB1DB82BF7A}" name="Column3368"/>
    <tableColumn id="3389" xr3:uid="{F795B8CF-A8E5-4336-9CA3-847375656724}" name="Column3369"/>
    <tableColumn id="3390" xr3:uid="{6C481374-315D-4081-9949-C52B7EB262C9}" name="Column3370"/>
    <tableColumn id="3391" xr3:uid="{E0C49EBE-33F1-4936-8C4C-32DF98004541}" name="Column3371"/>
    <tableColumn id="3392" xr3:uid="{0C9E1CD1-A123-4E98-8E25-4F90782D099C}" name="Column3372"/>
    <tableColumn id="3393" xr3:uid="{6C91407E-2BAD-47F1-B4BB-256C81389593}" name="Column3373"/>
    <tableColumn id="3394" xr3:uid="{56710083-B102-43FE-BE21-A22E704929BA}" name="Column3374"/>
    <tableColumn id="3395" xr3:uid="{2942785F-E8DC-4DD6-AD43-763927BAE895}" name="Column3375"/>
    <tableColumn id="3396" xr3:uid="{4FCE44F9-F91D-4F36-BC02-2B458E24962C}" name="Column3376"/>
    <tableColumn id="3397" xr3:uid="{0871EFA4-B041-4AA5-A462-30CB1A170318}" name="Column3377"/>
    <tableColumn id="3398" xr3:uid="{EB0A4778-1B11-408D-8866-484AF6772FDC}" name="Column3378"/>
    <tableColumn id="3399" xr3:uid="{7CA08162-6D28-4DCF-881A-05ECE85196A6}" name="Column3379"/>
    <tableColumn id="3400" xr3:uid="{2EF2ADF3-DB1A-4C65-A985-10A3BD392C42}" name="Column3380"/>
    <tableColumn id="3401" xr3:uid="{9A9976D0-E43C-4DF5-B3C5-344792A2EB1A}" name="Column3381"/>
    <tableColumn id="3402" xr3:uid="{C609A94B-AD59-4F9B-9C36-AF00ABB644D1}" name="Column3382"/>
    <tableColumn id="3403" xr3:uid="{E58F3463-BBB4-4F8C-A79D-D621ABCA8D4F}" name="Column3383"/>
    <tableColumn id="3404" xr3:uid="{986D844A-2C4D-4974-B588-CAC41D9947A5}" name="Column3384"/>
    <tableColumn id="3405" xr3:uid="{2A179F8E-2C70-4498-B266-85C983535FC2}" name="Column3385"/>
    <tableColumn id="3406" xr3:uid="{3F2D0F47-C53C-4EB1-BAAE-FB06CBE7E017}" name="Column3386"/>
    <tableColumn id="3407" xr3:uid="{FF026378-696C-4621-BA82-E66A637E29A2}" name="Column3387"/>
    <tableColumn id="3408" xr3:uid="{1A2111B2-B658-4E2F-B0AC-3046D2762D9D}" name="Column3388"/>
    <tableColumn id="3409" xr3:uid="{98E57CA1-2711-499D-9D59-A83617B6C4E8}" name="Column3389"/>
    <tableColumn id="3410" xr3:uid="{0B406335-7579-49D2-8FF1-6574F6021014}" name="Column3390"/>
    <tableColumn id="3411" xr3:uid="{FB09C6DC-FB34-41BB-85E0-8AF9526AA733}" name="Column3391"/>
    <tableColumn id="3412" xr3:uid="{4C170CD3-700B-4704-B669-7DFE4EF7D11F}" name="Column3392"/>
    <tableColumn id="3413" xr3:uid="{215E929A-E59B-433F-9F0B-B2B155C0BE6A}" name="Column3393"/>
    <tableColumn id="3414" xr3:uid="{ED16A953-5825-4E26-9A1A-704DD7DD1AC6}" name="Column3394"/>
    <tableColumn id="3415" xr3:uid="{43B74A98-2EF4-489B-8D9D-6B84302FF150}" name="Column3395"/>
    <tableColumn id="3416" xr3:uid="{30CB7A95-92E3-4D53-A25F-A7E10DFAF5EA}" name="Column3396"/>
    <tableColumn id="3417" xr3:uid="{90EC7297-480C-4970-B261-909BDB9DE738}" name="Column3397"/>
    <tableColumn id="3418" xr3:uid="{86194915-8CDD-4BC9-9817-74A0FB1F9211}" name="Column3398"/>
    <tableColumn id="3419" xr3:uid="{1D712192-E7EE-4858-A589-16D82225E07E}" name="Column3399"/>
    <tableColumn id="3420" xr3:uid="{79EC25C8-82E5-4479-97FE-2FFDB4157C90}" name="Column3400"/>
    <tableColumn id="3421" xr3:uid="{F9D1EEF4-BA98-4696-B29F-FD5B5C205264}" name="Column3401"/>
    <tableColumn id="3422" xr3:uid="{335B6E76-C42D-4372-96CE-A0542A63D6B2}" name="Column3402"/>
    <tableColumn id="3423" xr3:uid="{4794C5C5-C094-453A-AC4E-40DEE652C240}" name="Column3403"/>
    <tableColumn id="3424" xr3:uid="{418DE40B-E541-42D1-B08A-6BD9210E1DC7}" name="Column3404"/>
    <tableColumn id="3425" xr3:uid="{6EB39CC0-6F35-4230-9ECA-A64C8A6FC988}" name="Column3405"/>
    <tableColumn id="3426" xr3:uid="{BD0D152A-AA8C-4BF6-AD30-B7C387C32207}" name="Column3406"/>
    <tableColumn id="3427" xr3:uid="{1AECE3FA-35A5-4463-BD84-8362DEE5B595}" name="Column3407"/>
    <tableColumn id="3428" xr3:uid="{55B332B2-9288-4C2C-900D-EC5D754AD8B9}" name="Column3408"/>
    <tableColumn id="3429" xr3:uid="{AE226A29-AEB6-4079-8A09-E8D39A699D19}" name="Column3409"/>
    <tableColumn id="3430" xr3:uid="{8507FA02-4E0E-4FA3-AC8F-49D4BDB8A4D9}" name="Column3410"/>
    <tableColumn id="3431" xr3:uid="{51EC8380-2EE5-4627-84B8-83CA961245CD}" name="Column3411"/>
    <tableColumn id="3432" xr3:uid="{A6D52265-A170-4783-BC32-3696C15A02A5}" name="Column3412"/>
    <tableColumn id="3433" xr3:uid="{58E7BC11-3D7B-4428-B752-FEBC4B4212B5}" name="Column3413"/>
    <tableColumn id="3434" xr3:uid="{440141CD-6F56-4B84-91BA-30D212BAF245}" name="Column3414"/>
    <tableColumn id="3435" xr3:uid="{1141C9B5-B15F-43F1-97FE-32455632857C}" name="Column3415"/>
    <tableColumn id="3436" xr3:uid="{DED77881-9188-43EA-B958-092F92EDDAD4}" name="Column3416"/>
    <tableColumn id="3437" xr3:uid="{69A7D648-6F7C-480A-AC7E-81ABAC1C5565}" name="Column3417"/>
    <tableColumn id="3438" xr3:uid="{AF526A43-387A-4EC3-8282-81189BE30F67}" name="Column3418"/>
    <tableColumn id="3439" xr3:uid="{43D06D9E-2C5D-4251-8F4C-CE3426ECC7FB}" name="Column3419"/>
    <tableColumn id="3440" xr3:uid="{CE397F0A-829D-44EF-8E1D-3CBC824559BE}" name="Column3420"/>
    <tableColumn id="3441" xr3:uid="{F785468E-C887-4AE0-9058-0B0B342B514F}" name="Column3421"/>
    <tableColumn id="3442" xr3:uid="{5F671124-31E7-461F-B091-1319E0564099}" name="Column3422"/>
    <tableColumn id="3443" xr3:uid="{7711EF0B-BF3A-43A8-86D8-F84B7C8EFDFF}" name="Column3423"/>
    <tableColumn id="3444" xr3:uid="{EDCFBA60-7877-4EC8-9118-A1D6FC0CE1A0}" name="Column3424"/>
    <tableColumn id="3445" xr3:uid="{19F72593-D962-4ADA-8030-A4039B2C7A98}" name="Column3425"/>
    <tableColumn id="3446" xr3:uid="{4B9EA78A-4AEC-4E9F-BE5E-22A3BF6922BF}" name="Column3426"/>
    <tableColumn id="3447" xr3:uid="{9076DEB4-2348-46AD-9F93-DC6524BF3A9A}" name="Column3427"/>
    <tableColumn id="3448" xr3:uid="{B3A89968-3AE0-4EFB-9AE1-2DCBCB72222D}" name="Column3428"/>
    <tableColumn id="3449" xr3:uid="{CC4FA9EE-9DED-4E05-8AF5-0E8403D1BD10}" name="Column3429"/>
    <tableColumn id="3450" xr3:uid="{FEFBEE4E-E29B-4380-B68C-B9B99AE7FB61}" name="Column3430"/>
    <tableColumn id="3451" xr3:uid="{BFD0B6AC-BBD8-4941-B5A0-904B0B132B2A}" name="Column3431"/>
    <tableColumn id="3452" xr3:uid="{E49D8B5F-69FC-49F3-9C2B-225466BB35B4}" name="Column3432"/>
    <tableColumn id="3453" xr3:uid="{F73EB4B8-0C82-41E6-AC12-82623BADFEF6}" name="Column3433"/>
    <tableColumn id="3454" xr3:uid="{D5AD08D5-8D24-4E24-9BA5-09C3A1A60938}" name="Column3434"/>
    <tableColumn id="3455" xr3:uid="{9C3236BB-C2DB-4FEA-98E1-5370360FED7C}" name="Column3435"/>
    <tableColumn id="3456" xr3:uid="{E937869A-EFF2-4A60-983F-141393DA556B}" name="Column3436"/>
    <tableColumn id="3457" xr3:uid="{24C23AE6-8CE4-4D55-A9DC-FDF42D933A9D}" name="Column3437"/>
    <tableColumn id="3458" xr3:uid="{7689ECF5-233D-43D8-96BD-D3C9C96A702F}" name="Column3438"/>
    <tableColumn id="3459" xr3:uid="{D3E5261A-976B-4F6D-807D-6801E05A7764}" name="Column3439"/>
    <tableColumn id="3460" xr3:uid="{8A73C9E8-E255-4CDF-94A2-8BBDC217D5E7}" name="Column3440"/>
    <tableColumn id="3461" xr3:uid="{4AA70CBE-41BB-455F-9C66-B5FCE2D1D000}" name="Column3441"/>
    <tableColumn id="3462" xr3:uid="{5402868D-8B1D-4D24-BF51-EED38A339094}" name="Column3442"/>
    <tableColumn id="3463" xr3:uid="{4EE8C84E-887E-4DF5-B0E0-E7666CD0E8D9}" name="Column3443"/>
    <tableColumn id="3464" xr3:uid="{5A2D791B-0044-49EA-A6AE-EF3F1251A59B}" name="Column3444"/>
    <tableColumn id="3465" xr3:uid="{D71E255A-1A5E-487F-8C4D-C5E2522CE990}" name="Column3445"/>
    <tableColumn id="3466" xr3:uid="{458D490E-771B-451A-ABB1-032E0346A27B}" name="Column3446"/>
    <tableColumn id="3467" xr3:uid="{1C11F19D-3A48-4D89-B2B3-C1C73A0CE7E2}" name="Column3447"/>
    <tableColumn id="3468" xr3:uid="{C6DBA662-1012-4EC3-BECC-2811E981663D}" name="Column3448"/>
    <tableColumn id="3469" xr3:uid="{B8B97ED3-FED4-461C-8BE2-6F6EAD7DDC52}" name="Column3449"/>
    <tableColumn id="3470" xr3:uid="{EEA48700-7613-4BA9-B741-F3E56B333E29}" name="Column3450"/>
    <tableColumn id="3471" xr3:uid="{7C8E87DF-FB1E-4FE4-8C37-1202D1EC3E10}" name="Column3451"/>
    <tableColumn id="3472" xr3:uid="{548BCF64-7186-4F01-A7FF-F28D8FD18370}" name="Column3452"/>
    <tableColumn id="3473" xr3:uid="{485DE60C-71D5-45A8-9128-EBE7D8E8D204}" name="Column3453"/>
    <tableColumn id="3474" xr3:uid="{7E2A2051-BD77-4430-8A09-1E4549962867}" name="Column3454"/>
    <tableColumn id="3475" xr3:uid="{132E3C37-BBE2-4827-9D58-27FF8258BEF5}" name="Column3455"/>
    <tableColumn id="3476" xr3:uid="{42F30EFB-98F2-4D8E-9FDD-5D9EB2382335}" name="Column3456"/>
    <tableColumn id="3477" xr3:uid="{655B49AC-FDC3-438A-9FDA-C0F58346D322}" name="Column3457"/>
    <tableColumn id="3478" xr3:uid="{A44FC101-BE68-461A-A1C1-EFABFE7270D6}" name="Column3458"/>
    <tableColumn id="3479" xr3:uid="{3B4125B1-3DE9-4AE0-AD6E-102BAA788B06}" name="Column3459"/>
    <tableColumn id="3480" xr3:uid="{04C6975C-B3F8-45DF-AE0D-4409184E118F}" name="Column3460"/>
    <tableColumn id="3481" xr3:uid="{395452D3-9AC9-48D8-8AFA-1AD7EFD069B4}" name="Column3461"/>
    <tableColumn id="3482" xr3:uid="{B5BE7CD8-9EB4-47AA-9033-F2CB3CF55CE6}" name="Column3462"/>
    <tableColumn id="3483" xr3:uid="{EA3A8CC1-F63C-454D-9B31-8BD20CFF5BD7}" name="Column3463"/>
    <tableColumn id="3484" xr3:uid="{881CA4D6-973A-4EAF-80BB-C00FC95CFDD8}" name="Column3464"/>
    <tableColumn id="3485" xr3:uid="{25B62A84-BFF6-4312-8C10-006681F63E43}" name="Column3465"/>
    <tableColumn id="3486" xr3:uid="{0866DD5F-B436-475C-90EE-95723D39F009}" name="Column3466"/>
    <tableColumn id="3487" xr3:uid="{21EEBE9D-B5E0-4E44-A8C4-BE9DA8178D1B}" name="Column3467"/>
    <tableColumn id="3488" xr3:uid="{7AF4CA15-37A3-40EB-9F01-B14F889A5C0E}" name="Column3468"/>
    <tableColumn id="3489" xr3:uid="{75390B1F-5439-4C4B-A7CB-D5A3443C7EBA}" name="Column3469"/>
    <tableColumn id="3490" xr3:uid="{CE948382-A0E8-4069-858E-3E1F4EC36215}" name="Column3470"/>
    <tableColumn id="3491" xr3:uid="{AB3835DC-A896-45D0-B56C-D7F0EE11111D}" name="Column3471"/>
    <tableColumn id="3492" xr3:uid="{CD912D32-8B54-4E6E-B870-E0CB109FEC60}" name="Column3472"/>
    <tableColumn id="3493" xr3:uid="{F73A254E-ED78-4B8E-85E0-47BE37B97C85}" name="Column3473"/>
    <tableColumn id="3494" xr3:uid="{7FC3626E-0DA1-4B3D-853C-054755A35E91}" name="Column3474"/>
    <tableColumn id="3495" xr3:uid="{FEC0B0D0-55AA-440B-B837-3B09D27C6FF4}" name="Column3475"/>
    <tableColumn id="3496" xr3:uid="{6089E32C-037C-4208-850A-98AFF258CAA3}" name="Column3476"/>
    <tableColumn id="3497" xr3:uid="{2C2208BE-B445-48C5-8BFB-29BD9A7DFC65}" name="Column3477"/>
    <tableColumn id="3498" xr3:uid="{E4FC779A-CF78-40C1-AB40-569F130565F7}" name="Column3478"/>
    <tableColumn id="3499" xr3:uid="{9B500475-0652-4F17-9B35-03D71B72E71C}" name="Column3479"/>
    <tableColumn id="3500" xr3:uid="{71BC917E-2E8E-4A29-8792-C54EB25B4298}" name="Column3480"/>
    <tableColumn id="3501" xr3:uid="{A2E8D8FD-3651-4CE9-9DC3-B8730C1348DD}" name="Column3481"/>
    <tableColumn id="3502" xr3:uid="{4CDE8A78-8E78-42CD-A688-482273F35ADF}" name="Column3482"/>
    <tableColumn id="3503" xr3:uid="{559FC9F4-1CCD-479F-90A8-7ED49710BDFE}" name="Column3483"/>
    <tableColumn id="3504" xr3:uid="{CCFCB4CA-2691-4353-BD13-9DFF8E078CD4}" name="Column3484"/>
    <tableColumn id="3505" xr3:uid="{DD2D62DF-A86C-4831-9147-A990E7230A38}" name="Column3485"/>
    <tableColumn id="3506" xr3:uid="{9CE31DE2-63D7-47D7-A04B-C2579A80BEBB}" name="Column3486"/>
    <tableColumn id="3507" xr3:uid="{AB9BCDB3-B69D-4F19-ABC9-1F886B4A53D3}" name="Column3487"/>
    <tableColumn id="3508" xr3:uid="{8DC878A0-B48D-4E27-AC22-CE0817C130F2}" name="Column3488"/>
    <tableColumn id="3509" xr3:uid="{81E43694-0FD5-4816-BA02-83ADDEA49B5B}" name="Column3489"/>
    <tableColumn id="3510" xr3:uid="{77B75541-DAFF-4ABD-83A7-570E4BF1813B}" name="Column3490"/>
    <tableColumn id="3511" xr3:uid="{E40B8171-78DE-4081-A28D-30B4651569E4}" name="Column3491"/>
    <tableColumn id="3512" xr3:uid="{DED6E6B8-9BB2-4F5C-A2E6-5DED1650186A}" name="Column3492"/>
    <tableColumn id="3513" xr3:uid="{FD2E6DDE-4E71-46C2-B566-6AF5476FDB3D}" name="Column3493"/>
    <tableColumn id="3514" xr3:uid="{18C02EA7-A2F8-4F92-B486-64F2DE6E52B5}" name="Column3494"/>
    <tableColumn id="3515" xr3:uid="{B2037C8F-5CAF-43D1-A17B-E8B6EAF4CC09}" name="Column3495"/>
    <tableColumn id="3516" xr3:uid="{8291E838-FA7C-4252-AE84-A83E4AD1ACA6}" name="Column3496"/>
    <tableColumn id="3517" xr3:uid="{A46DBED4-34E8-463C-90F9-7D9696CCE5C6}" name="Column3497"/>
    <tableColumn id="3518" xr3:uid="{C4017907-96AC-447E-B731-EE9D01CB14A6}" name="Column3498"/>
    <tableColumn id="3519" xr3:uid="{2B4831FD-D37E-49C1-A51F-124C4FE8183F}" name="Column3499"/>
    <tableColumn id="3520" xr3:uid="{C0AC8ED3-7EA1-4299-BA43-E8491E05B1CE}" name="Column3500"/>
    <tableColumn id="3521" xr3:uid="{D8236883-4B94-4C9F-A217-9BDE568114EF}" name="Column3501"/>
    <tableColumn id="3522" xr3:uid="{4C4A0CED-F345-43DE-8137-5D3A4172172E}" name="Column3502"/>
    <tableColumn id="3523" xr3:uid="{167DEC96-5C0E-460F-937B-887FFE78CE25}" name="Column3503"/>
    <tableColumn id="3524" xr3:uid="{09E32435-6553-4352-BEC7-6AE4D7F70D84}" name="Column3504"/>
    <tableColumn id="3525" xr3:uid="{A58A8E51-82D7-4B69-B2D1-02FCDC3A563D}" name="Column3505"/>
    <tableColumn id="3526" xr3:uid="{50DE7464-F7BF-4FD5-AD78-4679B9C0D4AA}" name="Column3506"/>
    <tableColumn id="3527" xr3:uid="{4B65F74E-F218-4BC0-8FD8-4A715A1EE0E7}" name="Column3507"/>
    <tableColumn id="3528" xr3:uid="{788415F9-C62E-42CE-9CA9-5535B172671A}" name="Column3508"/>
    <tableColumn id="3529" xr3:uid="{166F29C6-8247-4F78-A054-F8EB0F63DEF6}" name="Column3509"/>
    <tableColumn id="3530" xr3:uid="{B72D09A7-BF09-44D5-B1AA-9A6CD2A869C5}" name="Column3510"/>
    <tableColumn id="3531" xr3:uid="{16065779-789E-499B-A3FF-016EDAEFF827}" name="Column3511"/>
    <tableColumn id="3532" xr3:uid="{5174096E-6F4D-4C36-858F-C7883FA515A5}" name="Column3512"/>
    <tableColumn id="3533" xr3:uid="{8588253E-3D78-4905-B688-87EDE2C6A4DD}" name="Column3513"/>
    <tableColumn id="3534" xr3:uid="{3ADDCE62-2774-4A98-86AA-DAB5C174A9E9}" name="Column3514"/>
    <tableColumn id="3535" xr3:uid="{E21777ED-704A-41FD-8C5C-E14C948DD9D0}" name="Column3515"/>
    <tableColumn id="3536" xr3:uid="{CBE04997-E327-4FB9-9119-AD1FC6C98D3F}" name="Column3516"/>
    <tableColumn id="3537" xr3:uid="{BE6CA503-EC86-4D2A-A771-2D39F9DD7103}" name="Column3517"/>
    <tableColumn id="3538" xr3:uid="{9EA6760F-D78F-4E19-846D-FEF267318EAD}" name="Column3518"/>
    <tableColumn id="3539" xr3:uid="{0805D86C-AF3A-4A59-84D0-A150F9598406}" name="Column3519"/>
    <tableColumn id="3540" xr3:uid="{765E5D28-521F-4143-B959-F123C207EC07}" name="Column3520"/>
    <tableColumn id="3541" xr3:uid="{457B0F88-E169-469E-A1E8-3D2446C9AF80}" name="Column3521"/>
    <tableColumn id="3542" xr3:uid="{325568D8-F8BB-47DD-AB96-821D1740A73B}" name="Column3522"/>
    <tableColumn id="3543" xr3:uid="{FAA4CFDD-7572-4D88-A6F1-27CECEB9A19D}" name="Column3523"/>
    <tableColumn id="3544" xr3:uid="{E1D0443B-F955-4510-AF0A-B12AD6862D9C}" name="Column3524"/>
    <tableColumn id="3545" xr3:uid="{702C8A92-8F4E-4E5E-94B0-54C117FB268D}" name="Column3525"/>
    <tableColumn id="3546" xr3:uid="{BFE24187-2145-4702-BEBF-594C66F77284}" name="Column3526"/>
    <tableColumn id="3547" xr3:uid="{887AC3E3-C188-47CD-9FEF-A9115B769628}" name="Column3527"/>
    <tableColumn id="3548" xr3:uid="{9C595EC4-4756-4A2A-B226-5AAA0FAC1A03}" name="Column3528"/>
    <tableColumn id="3549" xr3:uid="{1650267B-E850-4179-9EFF-09041FDB4D6D}" name="Column3529"/>
    <tableColumn id="3550" xr3:uid="{0DC6FFE5-EC59-49FE-BE8A-A616B9215021}" name="Column3530"/>
    <tableColumn id="3551" xr3:uid="{4E294B59-6DA9-4074-8F55-1A5F905CB779}" name="Column3531"/>
    <tableColumn id="3552" xr3:uid="{52DD6168-2926-45D3-816F-ADB6D6023AAC}" name="Column3532"/>
    <tableColumn id="3553" xr3:uid="{B92F3B59-DBB1-4801-BDB3-B264B2BCF76B}" name="Column3533"/>
    <tableColumn id="3554" xr3:uid="{E5E6F9D4-DCAD-4376-923F-52142CB9A37C}" name="Column3534"/>
    <tableColumn id="3555" xr3:uid="{59E3BA80-694C-4DB9-A812-23DA9350FAB0}" name="Column3535"/>
    <tableColumn id="3556" xr3:uid="{053C4585-0948-4398-9F0A-E211A903C264}" name="Column3536"/>
    <tableColumn id="3557" xr3:uid="{62BFCE1F-E5E7-40FA-A37C-A17B68ADE5EC}" name="Column3537"/>
    <tableColumn id="3558" xr3:uid="{7AC3730C-6913-4DAE-A988-6722D66A34B2}" name="Column3538"/>
    <tableColumn id="3559" xr3:uid="{1D8DC005-55CE-4FE4-935C-B36A78BBFC53}" name="Column3539"/>
    <tableColumn id="3560" xr3:uid="{53ABEFBD-C5C1-40E8-AFFA-969363DC433E}" name="Column3540"/>
    <tableColumn id="3561" xr3:uid="{981E4B5F-1783-42BB-A2A7-232535C02584}" name="Column3541"/>
    <tableColumn id="3562" xr3:uid="{01F49E3B-504F-40C1-A929-DDDDD48FC1D1}" name="Column3542"/>
    <tableColumn id="3563" xr3:uid="{AEF77338-2F84-4C51-9E19-DBABB53B5A01}" name="Column3543"/>
    <tableColumn id="3564" xr3:uid="{F29C2293-9041-49BC-8A66-A7F5F0CB01F1}" name="Column3544"/>
    <tableColumn id="3565" xr3:uid="{92FA3329-FDB2-4BC3-9C48-D72111763B97}" name="Column3545"/>
    <tableColumn id="3566" xr3:uid="{6839F3DD-5D72-46E0-BAE2-56EBBF6D4A1A}" name="Column3546"/>
    <tableColumn id="3567" xr3:uid="{951F76F5-A1FD-4D83-B278-2967FDEFC974}" name="Column3547"/>
    <tableColumn id="3568" xr3:uid="{FB889253-6EB0-4FC9-A577-2E8E977D5EB1}" name="Column3548"/>
    <tableColumn id="3569" xr3:uid="{58A17DA2-851B-4BFF-AC82-DF11F4DD4AB5}" name="Column3549"/>
    <tableColumn id="3570" xr3:uid="{E0384FFB-447C-497F-BDD7-8D1CDC2F28FC}" name="Column3550"/>
    <tableColumn id="3571" xr3:uid="{E01CC83D-18B6-425F-99A5-0E0E6F47AA2D}" name="Column3551"/>
    <tableColumn id="3572" xr3:uid="{AB6C2396-A950-4311-8BD7-94B1A69277CB}" name="Column3552"/>
    <tableColumn id="3573" xr3:uid="{EBB42A47-7D20-44D2-ADF9-7B0EA9C013AD}" name="Column3553"/>
    <tableColumn id="3574" xr3:uid="{55329B78-AA12-4BDC-96BC-18DB9BCA2016}" name="Column3554"/>
    <tableColumn id="3575" xr3:uid="{2D928E5B-38BC-4E46-BA5F-657A535AB62A}" name="Column3555"/>
    <tableColumn id="3576" xr3:uid="{23ED3AAA-4AE9-4C20-BA7F-8FAFC87BC392}" name="Column3556"/>
    <tableColumn id="3577" xr3:uid="{927E337C-8A13-46FF-AC14-4DF715C6706F}" name="Column3557"/>
    <tableColumn id="3578" xr3:uid="{0810C612-7254-42F2-86D8-A8F8F7D89C64}" name="Column3558"/>
    <tableColumn id="3579" xr3:uid="{4176F8C9-48EB-4B53-8424-8F5E3EAAC886}" name="Column3559"/>
    <tableColumn id="3580" xr3:uid="{80443EDA-4757-47F2-9FA0-1BE94CB5F738}" name="Column3560"/>
    <tableColumn id="3581" xr3:uid="{BCCB54FD-E711-4C51-9AB0-03AA64ED8383}" name="Column3561"/>
    <tableColumn id="3582" xr3:uid="{C1B0A474-B672-4697-94D2-050395307FE1}" name="Column3562"/>
    <tableColumn id="3583" xr3:uid="{1FF5F4C1-EBC5-43B5-A309-722AAEC82982}" name="Column3563"/>
    <tableColumn id="3584" xr3:uid="{8F14173F-2A3D-4807-A6B1-537EB766AEA8}" name="Column3564"/>
    <tableColumn id="3585" xr3:uid="{ACD2FFCF-6C15-4F84-8DD7-17D42F153598}" name="Column3565"/>
    <tableColumn id="3586" xr3:uid="{F86C7E96-F81D-4DB8-B64C-65F158BC9C60}" name="Column3566"/>
    <tableColumn id="3587" xr3:uid="{B328A27A-A87F-49CA-B5B7-D4F48515B110}" name="Column3567"/>
    <tableColumn id="3588" xr3:uid="{255BE833-9142-41B5-AA92-C110B99A8B09}" name="Column3568"/>
    <tableColumn id="3589" xr3:uid="{66059CA5-E72E-49D4-B7AF-E561C50909CA}" name="Column3569"/>
    <tableColumn id="3590" xr3:uid="{19C3C5EC-3E40-42D4-97DE-3A113C2DC49F}" name="Column3570"/>
    <tableColumn id="3591" xr3:uid="{BA111CA5-F56E-4FDF-AF0B-863C814C17E4}" name="Column3571"/>
    <tableColumn id="3592" xr3:uid="{FF221AF4-BA2C-4A31-A6BA-89C4D31A2483}" name="Column3572"/>
    <tableColumn id="3593" xr3:uid="{9EAA21E6-D1B5-4F82-8CF1-921511E4B8A8}" name="Column3573"/>
    <tableColumn id="3594" xr3:uid="{3EF07A3D-5873-4626-ACD5-3978B6292E60}" name="Column3574"/>
    <tableColumn id="3595" xr3:uid="{6F8E6BC7-1C96-463A-8DD8-9E3B2D54499B}" name="Column3575"/>
    <tableColumn id="3596" xr3:uid="{8EB08DFD-B5A8-4BE6-96FD-735847C34500}" name="Column3576"/>
    <tableColumn id="3597" xr3:uid="{B04C55E6-4FF9-4832-B9B3-7016D6889DDF}" name="Column3577"/>
    <tableColumn id="3598" xr3:uid="{DF95BAA1-2C0C-478D-9516-ED639B08F990}" name="Column3578"/>
    <tableColumn id="3599" xr3:uid="{5371AE7E-A205-426D-AD33-A680866FC409}" name="Column3579"/>
    <tableColumn id="3600" xr3:uid="{AE3AA6C3-A163-418C-9BB7-60960EE57CD6}" name="Column3580"/>
    <tableColumn id="3601" xr3:uid="{818DFBCC-9BE7-4743-AD07-AA6F8B6CC352}" name="Column3581"/>
    <tableColumn id="3602" xr3:uid="{A463AC50-E5B0-429E-9B99-163145A67D24}" name="Column3582"/>
    <tableColumn id="3603" xr3:uid="{38ACA425-600F-42FB-B277-5C144F0589C4}" name="Column3583"/>
    <tableColumn id="3604" xr3:uid="{548A3CF8-F5A9-4501-AEBA-3495F3835557}" name="Column3584"/>
    <tableColumn id="3605" xr3:uid="{6020EF9D-7F99-47AC-9C30-A1FD058B356C}" name="Column3585"/>
    <tableColumn id="3606" xr3:uid="{1D9CD4DE-CB8A-466D-8CCA-902779041785}" name="Column3586"/>
    <tableColumn id="3607" xr3:uid="{ACD5F1C1-301D-4CD7-B112-D1C33DEAF4F3}" name="Column3587"/>
    <tableColumn id="3608" xr3:uid="{AE44F6EE-2363-4659-9A72-CD8CB4C7290A}" name="Column3588"/>
    <tableColumn id="3609" xr3:uid="{A87176FA-01B2-4083-9068-893D79067A7E}" name="Column3589"/>
    <tableColumn id="3610" xr3:uid="{7EF091C5-AED2-4770-A6D6-622EC20977F5}" name="Column3590"/>
    <tableColumn id="3611" xr3:uid="{6D78B776-B93B-4CCA-B65C-5ECD3940005F}" name="Column3591"/>
    <tableColumn id="3612" xr3:uid="{1554AE0A-3381-43CC-9B94-9B1FB28A70B0}" name="Column3592"/>
    <tableColumn id="3613" xr3:uid="{D90CF5B8-D211-4355-A08B-DDD2A055AEFA}" name="Column3593"/>
    <tableColumn id="3614" xr3:uid="{A935F95C-A36C-4D15-BC2A-BECB3B49DB34}" name="Column3594"/>
    <tableColumn id="3615" xr3:uid="{F86A8E83-8E4A-4D07-A957-BCD30657BDD5}" name="Column3595"/>
    <tableColumn id="3616" xr3:uid="{D4398BFA-B87B-452F-A9D0-8825D8270007}" name="Column3596"/>
    <tableColumn id="3617" xr3:uid="{AAD7B823-DA31-48D9-A79E-FB3BCCAEAB1E}" name="Column3597"/>
    <tableColumn id="3618" xr3:uid="{75F74CE8-4831-4D56-96B9-E28FD5FD924E}" name="Column3598"/>
    <tableColumn id="3619" xr3:uid="{8C0184BB-D985-4543-BC91-61D04FA05F57}" name="Column3599"/>
    <tableColumn id="3620" xr3:uid="{0E34CB9F-DE03-4130-96EF-0C584BBA3080}" name="Column3600"/>
    <tableColumn id="3621" xr3:uid="{8E2A7F8E-3063-4304-BF4F-7DE9FA742AD7}" name="Column3601"/>
    <tableColumn id="3622" xr3:uid="{5FF0010D-6757-4A50-8F43-1A5C46AEDCD7}" name="Column3602"/>
    <tableColumn id="3623" xr3:uid="{294AECC3-A99B-4CA8-BBAC-303EB9E19D20}" name="Column3603"/>
    <tableColumn id="3624" xr3:uid="{CAD0E2B0-CB5C-4991-A750-E667FBD7169F}" name="Column3604"/>
    <tableColumn id="3625" xr3:uid="{0605A278-9424-4FDA-979F-7A4FBD8A49B6}" name="Column3605"/>
    <tableColumn id="3626" xr3:uid="{85C3E0B9-339A-403C-9007-3C83C485DA37}" name="Column3606"/>
    <tableColumn id="3627" xr3:uid="{9DBAB6E7-CD05-4667-921C-CCC475ADE6E2}" name="Column3607"/>
    <tableColumn id="3628" xr3:uid="{20805217-C976-4A07-83FA-CC6B07E187F5}" name="Column3608"/>
    <tableColumn id="3629" xr3:uid="{634F30B0-5300-48C9-AA43-992598607854}" name="Column3609"/>
    <tableColumn id="3630" xr3:uid="{4951A830-9DCE-4D6B-A6EF-B82075AE62FA}" name="Column3610"/>
    <tableColumn id="3631" xr3:uid="{6C5A9892-5F9F-47DA-9841-101E6AB91F5F}" name="Column3611"/>
    <tableColumn id="3632" xr3:uid="{62BEF755-D44F-426D-AEBD-78437B876AE4}" name="Column3612"/>
    <tableColumn id="3633" xr3:uid="{6E306D9D-47EA-414B-BC3E-1DBB932C9EFB}" name="Column3613"/>
    <tableColumn id="3634" xr3:uid="{652D6461-0D4B-44AD-95E1-27B8C3B73FF0}" name="Column3614"/>
    <tableColumn id="3635" xr3:uid="{D21DD4D3-E37A-4DEE-AAD5-959102DC956A}" name="Column3615"/>
    <tableColumn id="3636" xr3:uid="{D58F9EDD-0BF6-4005-BC24-6008BBD2422E}" name="Column3616"/>
    <tableColumn id="3637" xr3:uid="{E3404DAB-C80F-4704-8D23-D6397012ED34}" name="Column3617"/>
    <tableColumn id="3638" xr3:uid="{798467EB-971A-46C4-83A3-B108213F5076}" name="Column3618"/>
    <tableColumn id="3639" xr3:uid="{5D65A3D1-B0F4-4BC1-82D6-2612A76BC8F4}" name="Column3619"/>
    <tableColumn id="3640" xr3:uid="{3C10DCB1-39A9-4DAE-932F-049B37E8243C}" name="Column3620"/>
    <tableColumn id="3641" xr3:uid="{0DE300BD-2C77-4038-9AEA-88600C712DB9}" name="Column3621"/>
    <tableColumn id="3642" xr3:uid="{05B3EC6A-1202-404F-AE4D-9A6F36D4EF4D}" name="Column3622"/>
    <tableColumn id="3643" xr3:uid="{49E7F2F3-8C4C-4EB9-B598-83E3064EA431}" name="Column3623"/>
    <tableColumn id="3644" xr3:uid="{2C0EE813-7850-4C4F-99C4-A7DB43591B60}" name="Column3624"/>
    <tableColumn id="3645" xr3:uid="{49D7B8A9-25E7-4097-88E0-C994F0EBA746}" name="Column3625"/>
    <tableColumn id="3646" xr3:uid="{8244D481-4448-48D1-B3D2-55D2F31F173B}" name="Column3626"/>
    <tableColumn id="3647" xr3:uid="{71463946-DC48-4FA8-8CD6-58D1DA792A30}" name="Column3627"/>
    <tableColumn id="3648" xr3:uid="{D38BAD2B-1E81-4CF1-A919-946DC3F4175B}" name="Column3628"/>
    <tableColumn id="3649" xr3:uid="{CF60EF64-389E-4081-A619-918B82CAC9A3}" name="Column3629"/>
    <tableColumn id="3650" xr3:uid="{275B2ACA-37F3-4350-B79D-CEF95866DDB6}" name="Column3630"/>
    <tableColumn id="3651" xr3:uid="{1D9A81B4-A6A4-4F84-B8AA-D7A81CBBA7C9}" name="Column3631"/>
    <tableColumn id="3652" xr3:uid="{06AF19C5-6443-4BD3-811F-02D5703E0879}" name="Column3632"/>
    <tableColumn id="3653" xr3:uid="{AE7022C1-EC2B-4B96-88E0-AE90791891E8}" name="Column3633"/>
    <tableColumn id="3654" xr3:uid="{EA7DF77C-1CE8-4ABE-82D8-C5A79EF088BF}" name="Column3634"/>
    <tableColumn id="3655" xr3:uid="{BD720DB4-7C91-49A2-983C-4518ADA0F4B9}" name="Column3635"/>
    <tableColumn id="3656" xr3:uid="{B5692503-EAE3-46F0-9D7C-4319BB24BC37}" name="Column3636"/>
    <tableColumn id="3657" xr3:uid="{D5C498D4-21D8-4E14-A77C-07E4DACAA143}" name="Column3637"/>
    <tableColumn id="3658" xr3:uid="{88FA7423-C586-479E-A21D-FE9E431955F4}" name="Column3638"/>
    <tableColumn id="3659" xr3:uid="{928C7537-58DB-401F-A32E-9ED0A7B6565B}" name="Column3639"/>
    <tableColumn id="3660" xr3:uid="{A1106AF7-21A2-4DA7-AD4E-D3579F5CDDFB}" name="Column3640"/>
    <tableColumn id="3661" xr3:uid="{F617B865-D84E-4220-84F3-4C32B25BEE0B}" name="Column3641"/>
    <tableColumn id="3662" xr3:uid="{36780F41-1010-4C6C-8AA9-171B00213287}" name="Column3642"/>
    <tableColumn id="3663" xr3:uid="{709FF222-3654-45B6-9972-1AF656ADE5B8}" name="Column3643"/>
    <tableColumn id="3664" xr3:uid="{09CFB7DF-A561-42A7-84B6-6599B6D8F6E4}" name="Column3644"/>
    <tableColumn id="3665" xr3:uid="{40FA67F3-74BD-402A-8640-E71B17FADB76}" name="Column3645"/>
    <tableColumn id="3666" xr3:uid="{EFBC09A7-8E00-4D1E-8BB6-9DE30BE7C2D7}" name="Column3646"/>
    <tableColumn id="3667" xr3:uid="{5C8BD2D6-F557-431F-9247-9DC4A2FCA417}" name="Column3647"/>
    <tableColumn id="3668" xr3:uid="{4BAFDDD3-459F-4E15-8C5E-7B083F939161}" name="Column3648"/>
    <tableColumn id="3669" xr3:uid="{21D965CF-BC18-4687-8E24-185D869409E6}" name="Column3649"/>
    <tableColumn id="3670" xr3:uid="{A13E6249-A03D-4110-BACE-AB38A26ED0BB}" name="Column3650"/>
    <tableColumn id="3671" xr3:uid="{76BFF6F8-62A1-4733-870E-661E6CC557FD}" name="Column3651"/>
    <tableColumn id="3672" xr3:uid="{8DBDC44A-A753-4E6A-8074-86659A2841AF}" name="Column3652"/>
    <tableColumn id="3673" xr3:uid="{75125335-4E4E-4CD5-9714-8F582D30D1EE}" name="Column3653"/>
    <tableColumn id="3674" xr3:uid="{8EA0E698-65F8-4AC8-BBB0-0BDF5D98E747}" name="Column3654"/>
    <tableColumn id="3675" xr3:uid="{A66823A1-F9BF-4B33-9B28-C66F68F9DBF8}" name="Column3655"/>
    <tableColumn id="3676" xr3:uid="{628BA6CE-6E20-4AF6-B187-C102224DBE8D}" name="Column3656"/>
    <tableColumn id="3677" xr3:uid="{3F78FCD0-8BDC-4643-8CEB-A21B77CE80C5}" name="Column3657"/>
    <tableColumn id="3678" xr3:uid="{18B06EAC-7431-4DDF-9E70-1CB19B44204C}" name="Column3658"/>
    <tableColumn id="3679" xr3:uid="{1AABCAD1-8F7E-4AEE-A6D1-2A5F1D54DF4F}" name="Column3659"/>
    <tableColumn id="3680" xr3:uid="{FC011E52-D3C0-4386-986F-B1E7AB003A90}" name="Column3660"/>
    <tableColumn id="3681" xr3:uid="{EF9AAA6F-347D-4BD6-AD0E-EFB8FCD80491}" name="Column3661"/>
    <tableColumn id="3682" xr3:uid="{4F61D559-D27A-4503-8CA4-EE79F1402906}" name="Column3662"/>
    <tableColumn id="3683" xr3:uid="{5516D531-15FE-4D53-85E2-0FA2A047C88E}" name="Column3663"/>
    <tableColumn id="3684" xr3:uid="{FE5A755E-B1CA-4303-9F4A-DA0D55372603}" name="Column3664"/>
    <tableColumn id="3685" xr3:uid="{21980484-5705-4493-9D78-E1C5D8047977}" name="Column3665"/>
    <tableColumn id="3686" xr3:uid="{A3D9B172-5521-4751-BE6E-66620D4C5142}" name="Column3666"/>
    <tableColumn id="3687" xr3:uid="{F41F853F-B0E2-4748-87DB-56036B6DA2E3}" name="Column3667"/>
    <tableColumn id="3688" xr3:uid="{C6EFB30F-21C8-4ABC-BBEE-18CEE56B9CD0}" name="Column3668"/>
    <tableColumn id="3689" xr3:uid="{C91FDCE0-1F2C-45BC-AEDA-A6C5EE7305E0}" name="Column3669"/>
    <tableColumn id="3690" xr3:uid="{ED605D79-E4D3-4F79-80F4-F073AD98C96A}" name="Column3670"/>
    <tableColumn id="3691" xr3:uid="{85721A49-D8AE-48A0-BD80-911E2E057227}" name="Column3671"/>
    <tableColumn id="3692" xr3:uid="{1D63F593-67C4-488D-8119-6A26162E7119}" name="Column3672"/>
    <tableColumn id="3693" xr3:uid="{FB23A770-8435-41FA-9E88-A6C9603C7121}" name="Column3673"/>
    <tableColumn id="3694" xr3:uid="{E1FF192F-2515-4846-A58A-30F2A262F94C}" name="Column3674"/>
    <tableColumn id="3695" xr3:uid="{B4067C66-D6D6-44F8-9FD9-2A60E0B20646}" name="Column3675"/>
    <tableColumn id="3696" xr3:uid="{41CC1BDE-49AD-444C-AAE2-676867D5808A}" name="Column3676"/>
    <tableColumn id="3697" xr3:uid="{9F818C82-9AA7-4363-8EE3-D3E3CBDA11B0}" name="Column3677"/>
    <tableColumn id="3698" xr3:uid="{55CFB503-DF72-44FB-9EAC-CF2407795213}" name="Column3678"/>
    <tableColumn id="3699" xr3:uid="{42C7D4FB-F99A-41DE-B64B-19570F8FC526}" name="Column3679"/>
    <tableColumn id="3700" xr3:uid="{6D519EB0-434F-4A57-A3B4-051B3693C39C}" name="Column3680"/>
    <tableColumn id="3701" xr3:uid="{E915F5EA-ACBA-41D8-BAEB-80B159914BB9}" name="Column3681"/>
    <tableColumn id="3702" xr3:uid="{9DCF2271-6115-4BBE-B71D-CF03B62FC665}" name="Column3682"/>
    <tableColumn id="3703" xr3:uid="{2CB8DB3B-8B9F-4EC4-BF1C-617BCDDF2034}" name="Column3683"/>
    <tableColumn id="3704" xr3:uid="{CF8D510A-C70C-4FC6-ADB4-68BE31124D7D}" name="Column3684"/>
    <tableColumn id="3705" xr3:uid="{24BCF0CC-59C9-423A-85B8-3144C1F43E83}" name="Column3685"/>
    <tableColumn id="3706" xr3:uid="{EA07451D-4336-4E68-A97F-5D95012FE796}" name="Column3686"/>
    <tableColumn id="3707" xr3:uid="{CBDC3E3C-F24C-4974-9FB3-8A1E5525C99B}" name="Column3687"/>
    <tableColumn id="3708" xr3:uid="{7048273E-C79E-4565-9280-6376458B2C74}" name="Column3688"/>
    <tableColumn id="3709" xr3:uid="{B43F762A-7153-43F1-85B2-81AAB26BA650}" name="Column3689"/>
    <tableColumn id="3710" xr3:uid="{3B6B684E-3B52-45A2-B586-8AC06FDB09CC}" name="Column3690"/>
    <tableColumn id="3711" xr3:uid="{C656E82F-7D22-42C5-A6B8-F30EE67F1D5F}" name="Column3691"/>
    <tableColumn id="3712" xr3:uid="{AD5A4971-1F60-41DD-8F83-9B39F31B4FA9}" name="Column3692"/>
    <tableColumn id="3713" xr3:uid="{B2B8A434-7F5F-4AE1-B439-C16774D2BF45}" name="Column3693"/>
    <tableColumn id="3714" xr3:uid="{C11E9160-2D0D-410A-B23F-9D3170E16594}" name="Column3694"/>
    <tableColumn id="3715" xr3:uid="{BE7666F1-41BB-4109-83CB-3BD334D4C625}" name="Column3695"/>
    <tableColumn id="3716" xr3:uid="{6745A394-C432-4A01-84B7-D11127B7DF55}" name="Column3696"/>
    <tableColumn id="3717" xr3:uid="{ACD4D1E9-347D-4DEC-A282-F6255478A580}" name="Column3697"/>
    <tableColumn id="3718" xr3:uid="{4A625EE5-04F4-4AE4-86B4-5A83FAB06138}" name="Column3698"/>
    <tableColumn id="3719" xr3:uid="{71FEF417-A2C9-4AF3-9D41-AF15BF57F8EE}" name="Column3699"/>
    <tableColumn id="3720" xr3:uid="{B4EC9F62-53FB-4070-8E20-0F92D373E5F4}" name="Column3700"/>
    <tableColumn id="3721" xr3:uid="{06BE7CDF-C01E-401E-B500-07D8E2C87C62}" name="Column3701"/>
    <tableColumn id="3722" xr3:uid="{5903C24D-1713-4BA7-A677-33238009A63C}" name="Column3702"/>
    <tableColumn id="3723" xr3:uid="{59DA9787-BECF-4FF8-83C8-3A42946AF2FC}" name="Column3703"/>
    <tableColumn id="3724" xr3:uid="{642C79FE-4ADD-47A9-B224-7027DFA941A7}" name="Column3704"/>
    <tableColumn id="3725" xr3:uid="{C24330CD-B0E3-4320-B163-7CFA6877975D}" name="Column3705"/>
    <tableColumn id="3726" xr3:uid="{071965C5-C593-4672-9039-45F0AC51F435}" name="Column3706"/>
    <tableColumn id="3727" xr3:uid="{C72E4F63-EE4F-419C-81FD-35037B95BDEF}" name="Column3707"/>
    <tableColumn id="3728" xr3:uid="{CF93DA76-403A-48DC-B01A-7C0097561798}" name="Column3708"/>
    <tableColumn id="3729" xr3:uid="{8DFB204F-0947-4C90-9B97-CB208A31B8DD}" name="Column3709"/>
    <tableColumn id="3730" xr3:uid="{4B91A5DE-E41D-472B-96AE-3A8A90F7F011}" name="Column3710"/>
    <tableColumn id="3731" xr3:uid="{232B3E8D-1A49-48BE-A6EB-B1E8A6572CE3}" name="Column3711"/>
    <tableColumn id="3732" xr3:uid="{5CAD64B4-30AC-4F4E-9FA5-91DC6AB97D9F}" name="Column3712"/>
    <tableColumn id="3733" xr3:uid="{6B7ECA24-FF53-429F-8D12-973E6E8C2DBF}" name="Column3713"/>
    <tableColumn id="3734" xr3:uid="{6E321CF7-CF51-4D13-A199-2291CD5A9C4E}" name="Column3714"/>
    <tableColumn id="3735" xr3:uid="{7209340F-D780-43EE-85B1-DE410F726603}" name="Column3715"/>
    <tableColumn id="3736" xr3:uid="{D09DC519-FBB5-423B-B9C1-5B9A03712DD1}" name="Column3716"/>
    <tableColumn id="3737" xr3:uid="{4E167BC3-17F6-4B56-9597-03A9CE862FDD}" name="Column3717"/>
    <tableColumn id="3738" xr3:uid="{7D2CB8F6-7AD5-4B9B-867C-95C61119E92B}" name="Column3718"/>
    <tableColumn id="3739" xr3:uid="{8D849E4E-17E1-4746-A5BA-77B4954BEE23}" name="Column3719"/>
    <tableColumn id="3740" xr3:uid="{E412C7D8-6DE6-493A-9678-4349F3DFFA33}" name="Column3720"/>
    <tableColumn id="3741" xr3:uid="{905BC3FF-1E7E-45B0-AA1D-079C0B6BDB92}" name="Column3721"/>
    <tableColumn id="3742" xr3:uid="{645A904D-BCCE-489A-BC4A-E7199EF37A39}" name="Column3722"/>
    <tableColumn id="3743" xr3:uid="{2ECC41D9-27A4-4C8A-B68A-1B9BF992271B}" name="Column3723"/>
    <tableColumn id="3744" xr3:uid="{5C219232-3D6E-4BBD-A9F7-BE9DC8F43849}" name="Column3724"/>
    <tableColumn id="3745" xr3:uid="{A6037101-4CF4-4CEE-AAA7-B50D43DEDC62}" name="Column3725"/>
    <tableColumn id="3746" xr3:uid="{049EF396-07BC-4F0F-A98F-FCA9D49FD266}" name="Column3726"/>
    <tableColumn id="3747" xr3:uid="{BC067FE4-DFF7-4FA4-97A3-83B3C7C8B53D}" name="Column3727"/>
    <tableColumn id="3748" xr3:uid="{221F2408-1067-4152-BB24-9961810AF2AD}" name="Column3728"/>
    <tableColumn id="3749" xr3:uid="{7302A3D6-81FF-461F-BF7F-F5EE4A0C93ED}" name="Column3729"/>
    <tableColumn id="3750" xr3:uid="{72A9F1E1-8D8F-4927-A4A3-384790F1F23F}" name="Column3730"/>
    <tableColumn id="3751" xr3:uid="{1C93B068-F674-4AB6-8535-690345904BC4}" name="Column3731"/>
    <tableColumn id="3752" xr3:uid="{66B7802A-5731-4CC2-880D-E2DF04E2129D}" name="Column3732"/>
    <tableColumn id="3753" xr3:uid="{55F62133-50C9-4BDD-B7A8-BF67DED33059}" name="Column3733"/>
    <tableColumn id="3754" xr3:uid="{3F6792CC-A7A5-494F-969D-71831608314B}" name="Column3734"/>
    <tableColumn id="3755" xr3:uid="{B2F49B00-F38F-4FB7-806C-8474A22AF517}" name="Column3735"/>
    <tableColumn id="3756" xr3:uid="{919C6148-A372-42F1-B8E1-69774F7192EA}" name="Column3736"/>
    <tableColumn id="3757" xr3:uid="{E8D0176F-E806-4A55-97DF-2D024F287E01}" name="Column3737"/>
    <tableColumn id="3758" xr3:uid="{FC22A632-5127-4A49-B3FD-81011516EF34}" name="Column3738"/>
    <tableColumn id="3759" xr3:uid="{5BBD4519-29F6-4630-BED2-49EF12E99F33}" name="Column3739"/>
    <tableColumn id="3760" xr3:uid="{C2EB93A6-D50A-4950-8D2B-94F11E290DE4}" name="Column3740"/>
    <tableColumn id="3761" xr3:uid="{814360D3-15E6-42FD-B7DC-0FA4651AF413}" name="Column3741"/>
    <tableColumn id="3762" xr3:uid="{A6CF7A17-84A7-4AC7-A983-1D9724F2D5ED}" name="Column3742"/>
    <tableColumn id="3763" xr3:uid="{558D1D79-C426-4B77-9D02-08EFE6B436D5}" name="Column3743"/>
    <tableColumn id="3764" xr3:uid="{DBC997C7-BACC-4C7F-9C8A-0F366C196406}" name="Column3744"/>
    <tableColumn id="3765" xr3:uid="{EECBFA08-A922-470B-B3BA-0CAABC7E62BA}" name="Column3745"/>
    <tableColumn id="3766" xr3:uid="{74D74857-28E5-46ED-A899-6EEEEBBE3364}" name="Column3746"/>
    <tableColumn id="3767" xr3:uid="{0F343193-E62D-4055-AA48-C9EBF3E752B7}" name="Column3747"/>
    <tableColumn id="3768" xr3:uid="{5D133CE0-AE7A-4BC5-9233-03C8240C8171}" name="Column3748"/>
    <tableColumn id="3769" xr3:uid="{CCDBA7DC-350C-42B0-B83B-C3C9139BC854}" name="Column3749"/>
    <tableColumn id="3770" xr3:uid="{BF686013-9A54-419C-884D-39C3988382F4}" name="Column3750"/>
    <tableColumn id="3771" xr3:uid="{D7BC9801-5136-49FD-ACD0-806B9E6C06D9}" name="Column3751"/>
    <tableColumn id="3772" xr3:uid="{4A6A33C5-7FCF-42F2-8B37-1CED00C86B62}" name="Column3752"/>
    <tableColumn id="3773" xr3:uid="{48205CEC-0A5D-40EB-8973-0723602ABD1A}" name="Column3753"/>
    <tableColumn id="3774" xr3:uid="{E02000AD-75D1-427E-8099-35CC6EAF1F95}" name="Column3754"/>
    <tableColumn id="3775" xr3:uid="{B1E54BBD-5F6E-4248-A56C-84F4FE0420D0}" name="Column3755"/>
    <tableColumn id="3776" xr3:uid="{FA1CA4EE-F7F8-49E9-AE82-DC76F6E67B9D}" name="Column3756"/>
    <tableColumn id="3777" xr3:uid="{093D469E-0C7C-4370-BDD3-EDE7E8CCACB4}" name="Column3757"/>
    <tableColumn id="3778" xr3:uid="{29B1DC11-523F-4DEF-A9CD-AF28307A69C8}" name="Column3758"/>
    <tableColumn id="3779" xr3:uid="{DB4F44D4-22E7-485E-8CC9-DF20C0136055}" name="Column3759"/>
    <tableColumn id="3780" xr3:uid="{385E6FBE-259C-4785-A21A-7A2E2458D6C3}" name="Column3760"/>
    <tableColumn id="3781" xr3:uid="{5E0BE147-624F-4465-A895-99E3054AB7D0}" name="Column3761"/>
    <tableColumn id="3782" xr3:uid="{7F871468-819D-400A-A9CE-F2B2766B39AD}" name="Column3762"/>
    <tableColumn id="3783" xr3:uid="{33A4CE94-FCE3-46F1-8D26-1ED45D9CEB6D}" name="Column3763"/>
    <tableColumn id="3784" xr3:uid="{2246AA40-EB59-4042-9EF1-FBCB0C8A0891}" name="Column3764"/>
    <tableColumn id="3785" xr3:uid="{1A468BF7-B040-4EFC-967B-F03DF299F447}" name="Column3765"/>
    <tableColumn id="3786" xr3:uid="{996560B7-71E2-451C-B7D0-F99E9BD77327}" name="Column3766"/>
    <tableColumn id="3787" xr3:uid="{C9796046-3A17-4E5A-848F-2BF45F68320F}" name="Column3767"/>
    <tableColumn id="3788" xr3:uid="{8F47EFC0-398B-42B2-B8A5-AF41CB559197}" name="Column3768"/>
    <tableColumn id="3789" xr3:uid="{36EF9865-7547-4F9E-B09E-8479C0DAB679}" name="Column3769"/>
    <tableColumn id="3790" xr3:uid="{1006F324-C476-48BA-B46B-D58117F6B301}" name="Column3770"/>
    <tableColumn id="3791" xr3:uid="{77FBA020-42D1-48BD-A7D4-1E55908CA648}" name="Column3771"/>
    <tableColumn id="3792" xr3:uid="{56391828-5101-4298-9CAC-C55E17799674}" name="Column3772"/>
    <tableColumn id="3793" xr3:uid="{B37F4817-60C9-4FC9-85EF-A33CB01C9807}" name="Column3773"/>
    <tableColumn id="3794" xr3:uid="{DD881E88-BBFD-457D-B175-3B154F9465F1}" name="Column3774"/>
    <tableColumn id="3795" xr3:uid="{2D277ECF-E033-42E3-9D7E-52C37B10C5CE}" name="Column3775"/>
    <tableColumn id="3796" xr3:uid="{7D101DB3-938A-4779-B0B5-AE9BB3BA059F}" name="Column3776"/>
    <tableColumn id="3797" xr3:uid="{0E98CC22-9206-4378-BC79-4FECC9C0D1CB}" name="Column3777"/>
    <tableColumn id="3798" xr3:uid="{2E999014-4FD0-45FC-BEB1-BFAF91A66698}" name="Column3778"/>
    <tableColumn id="3799" xr3:uid="{4EC9519C-6734-419E-8532-0EB3B1C30956}" name="Column3779"/>
    <tableColumn id="3800" xr3:uid="{E42566CD-6489-410D-B298-3BEF592DD5C3}" name="Column3780"/>
    <tableColumn id="3801" xr3:uid="{A941D473-0B4C-4CCE-AFFD-BBC2AB9AD9E2}" name="Column3781"/>
    <tableColumn id="3802" xr3:uid="{B53EAEAE-F27A-4C86-B595-D1586239ACD8}" name="Column3782"/>
    <tableColumn id="3803" xr3:uid="{9E4CDE74-8809-4E0C-97FA-CD6E0F531120}" name="Column3783"/>
    <tableColumn id="3804" xr3:uid="{07C60F36-45E2-4BE1-9E12-DD94D2744623}" name="Column3784"/>
    <tableColumn id="3805" xr3:uid="{C3091E16-3C7A-472A-84C5-45A0CAF98E24}" name="Column3785"/>
    <tableColumn id="3806" xr3:uid="{EF15B267-D659-40A0-B938-84F8F07B0133}" name="Column3786"/>
    <tableColumn id="3807" xr3:uid="{85EE7E0A-39B9-4B6B-8FD8-E6874D3EBBB2}" name="Column3787"/>
    <tableColumn id="3808" xr3:uid="{DCC9DD96-18AB-4855-8E77-6B82D0C94AC8}" name="Column3788"/>
    <tableColumn id="3809" xr3:uid="{50DA91CB-0880-4E0C-BE2D-BB4E596826B7}" name="Column3789"/>
    <tableColumn id="3810" xr3:uid="{00EF5107-865E-4C85-8EEB-1980AC6E0812}" name="Column3790"/>
    <tableColumn id="3811" xr3:uid="{276C9165-B5E6-4E3D-B137-D050F568BA77}" name="Column3791"/>
    <tableColumn id="3812" xr3:uid="{67778E0F-9F5B-41A2-804A-CD835944C9D7}" name="Column3792"/>
    <tableColumn id="3813" xr3:uid="{5D8A8A16-C96C-4C11-96B2-55D45F0976B4}" name="Column3793"/>
    <tableColumn id="3814" xr3:uid="{2FE06B56-FAEE-4CEC-B9DD-E7F9DC08C7BE}" name="Column3794"/>
    <tableColumn id="3815" xr3:uid="{05BB6DCF-78DF-471D-AB6A-011BA2F333B8}" name="Column3795"/>
    <tableColumn id="3816" xr3:uid="{6457EDC5-FED4-4127-90DE-36C7BCF1939D}" name="Column3796"/>
    <tableColumn id="3817" xr3:uid="{828950E3-E02A-4789-9DA9-04DFEF900BE4}" name="Column3797"/>
    <tableColumn id="3818" xr3:uid="{C1411799-A58A-4DA8-8DB1-349B65363530}" name="Column3798"/>
    <tableColumn id="3819" xr3:uid="{5CE2721E-5F8D-4CBF-96E3-E5C3555E1A07}" name="Column3799"/>
    <tableColumn id="3820" xr3:uid="{67586685-B88D-401C-9382-38EC31E097AC}" name="Column3800"/>
    <tableColumn id="3821" xr3:uid="{BA22B616-E059-4A11-9A2A-B67A4A0B7A33}" name="Column3801"/>
    <tableColumn id="3822" xr3:uid="{4576D776-057E-4AB6-8B2D-51696B11F85C}" name="Column3802"/>
    <tableColumn id="3823" xr3:uid="{ACE58B79-69D8-441E-A5BA-003C8A96961D}" name="Column3803"/>
    <tableColumn id="3824" xr3:uid="{E717EF2E-AA51-4C34-A925-57CE23147BEC}" name="Column3804"/>
    <tableColumn id="3825" xr3:uid="{A06AB3F5-3FA8-440D-A77E-60D007A6E79B}" name="Column3805"/>
    <tableColumn id="3826" xr3:uid="{58B66605-C1A9-461A-85EE-1D0B4FDF6905}" name="Column3806"/>
    <tableColumn id="3827" xr3:uid="{A99C1AD5-0CB1-4EE0-B96B-97AF93BCC1BE}" name="Column3807"/>
    <tableColumn id="3828" xr3:uid="{54CAB1A0-13F5-48AB-B30D-DC31858FC590}" name="Column3808"/>
    <tableColumn id="3829" xr3:uid="{677EE7AE-5AF2-4375-B924-F53DCAB2193F}" name="Column3809"/>
    <tableColumn id="3830" xr3:uid="{0F422FFD-5406-47F5-9A22-A81156A74370}" name="Column3810"/>
    <tableColumn id="3831" xr3:uid="{76C9A9E8-EE8D-458A-8F44-6AB16DAD75AE}" name="Column3811"/>
    <tableColumn id="3832" xr3:uid="{EAD70289-9AB5-4EBD-961E-D787CFC36766}" name="Column3812"/>
    <tableColumn id="3833" xr3:uid="{CE9D04D5-70E2-44E2-B941-7F595B17ABB6}" name="Column3813"/>
    <tableColumn id="3834" xr3:uid="{756FA132-B7BB-4BF6-A544-E8882EECBAB1}" name="Column3814"/>
    <tableColumn id="3835" xr3:uid="{74B0F746-4447-4064-B5F0-C731FE4C2CF9}" name="Column3815"/>
    <tableColumn id="3836" xr3:uid="{998BC0DF-A798-4607-AA89-D99353696BC9}" name="Column3816"/>
    <tableColumn id="3837" xr3:uid="{9EE8B857-D0D3-4376-A567-B0284CA39C6E}" name="Column3817"/>
    <tableColumn id="3838" xr3:uid="{4F0D53FD-1ED8-4716-99D4-230E8ED23BFC}" name="Column3818"/>
    <tableColumn id="3839" xr3:uid="{0613C20B-2D7C-40CF-8174-A161F908CE8E}" name="Column3819"/>
    <tableColumn id="3840" xr3:uid="{84A67C05-C4A4-49C9-B477-FE5291400BD0}" name="Column3820"/>
    <tableColumn id="3841" xr3:uid="{BBA7AC48-ACAD-42BB-80FE-3B9A5CC3C654}" name="Column3821"/>
    <tableColumn id="3842" xr3:uid="{41467B12-2D82-4871-B6D3-F895B75BD5B4}" name="Column3822"/>
    <tableColumn id="3843" xr3:uid="{D840D8D2-B905-4DA5-B714-FB026B5C665A}" name="Column3823"/>
    <tableColumn id="3844" xr3:uid="{399972FC-CF9C-4460-A23F-4944E906C6A5}" name="Column3824"/>
    <tableColumn id="3845" xr3:uid="{742DB83C-F764-45A0-BEAC-D058A822B49C}" name="Column3825"/>
    <tableColumn id="3846" xr3:uid="{B9B15C0E-9419-4544-B973-E2340DCC6DAB}" name="Column3826"/>
    <tableColumn id="3847" xr3:uid="{48157AFE-C6B3-4845-88E0-B918A23F69D2}" name="Column3827"/>
    <tableColumn id="3848" xr3:uid="{68BB6322-DB2C-4506-936C-495F3AB8C038}" name="Column3828"/>
    <tableColumn id="3849" xr3:uid="{EC7D2EB3-19F8-4EBC-8236-0396F063F7DC}" name="Column3829"/>
    <tableColumn id="3850" xr3:uid="{A193E2A3-2D54-4384-A49A-1958E83775D3}" name="Column3830"/>
    <tableColumn id="3851" xr3:uid="{DF411979-0340-486D-8820-6D685C2D22B9}" name="Column3831"/>
    <tableColumn id="3852" xr3:uid="{CB0A8A87-720C-4641-A787-D4AC054CC656}" name="Column3832"/>
    <tableColumn id="3853" xr3:uid="{124821DD-F2A5-4446-B229-D091920C47D9}" name="Column3833"/>
    <tableColumn id="3854" xr3:uid="{703E05BC-6835-41A4-8D94-4588B5676A53}" name="Column3834"/>
    <tableColumn id="3855" xr3:uid="{DA17A4F4-4C08-4BCB-AF58-029EB23A5338}" name="Column3835"/>
    <tableColumn id="3856" xr3:uid="{10C63F0A-6D74-4F73-BAEC-FFA7F900D2AF}" name="Column3836"/>
    <tableColumn id="3857" xr3:uid="{03E5E93D-6581-4178-96BA-50B986A8AAC1}" name="Column3837"/>
    <tableColumn id="3858" xr3:uid="{CCA4F917-3F93-4FED-B680-E752E25C3909}" name="Column3838"/>
    <tableColumn id="3859" xr3:uid="{71DAB98F-914E-4572-9B2D-0F1A785903B9}" name="Column3839"/>
    <tableColumn id="3860" xr3:uid="{814AD5B1-FF23-4632-8A81-AC2769A5FC4B}" name="Column3840"/>
    <tableColumn id="3861" xr3:uid="{8930DC51-7147-4D59-95F6-DDE19B6984ED}" name="Column3841"/>
    <tableColumn id="3862" xr3:uid="{58F632AC-BE9A-42EE-8561-81CEAC8FED09}" name="Column3842"/>
    <tableColumn id="3863" xr3:uid="{15A41CB1-450B-4F90-ACA4-699811CD70A1}" name="Column3843"/>
    <tableColumn id="3864" xr3:uid="{2593B910-7E4A-4A3C-8C6B-7A3E53979B25}" name="Column3844"/>
    <tableColumn id="3865" xr3:uid="{1B081119-805A-487E-94F7-3FCFB5355A2E}" name="Column3845"/>
    <tableColumn id="3866" xr3:uid="{5464B461-0209-4A4D-9E90-CCF7DCB91366}" name="Column3846"/>
    <tableColumn id="3867" xr3:uid="{994E1545-224F-4475-99C2-2DF62CCEAD37}" name="Column3847"/>
    <tableColumn id="3868" xr3:uid="{22C4338D-10F8-43E2-BC51-7F2DE9258594}" name="Column3848"/>
    <tableColumn id="3869" xr3:uid="{0B5D1F2F-2271-4936-A9FB-E7E4CAA589B8}" name="Column3849"/>
    <tableColumn id="3870" xr3:uid="{9EC204C6-4E00-41D3-9A0F-3BEA8991E558}" name="Column3850"/>
    <tableColumn id="3871" xr3:uid="{BB9D201D-8138-4915-997D-36DF5554A26E}" name="Column3851"/>
    <tableColumn id="3872" xr3:uid="{66DBA1E3-A87F-4A82-89D5-83CADEA98771}" name="Column3852"/>
    <tableColumn id="3873" xr3:uid="{62E24948-AC6F-4684-858C-5E90EA82D3A4}" name="Column3853"/>
    <tableColumn id="3874" xr3:uid="{C9F87B2E-632E-44BD-BB59-15AF432C3752}" name="Column3854"/>
    <tableColumn id="3875" xr3:uid="{CC5124BD-22A2-4848-BD3A-7CEA71CC97E7}" name="Column3855"/>
    <tableColumn id="3876" xr3:uid="{FE19FAF6-8377-4CBE-8065-226756F17460}" name="Column3856"/>
    <tableColumn id="3877" xr3:uid="{06FBDA0F-2453-49CA-BC7F-FA2598C3C5D4}" name="Column3857"/>
    <tableColumn id="3878" xr3:uid="{79E63BB7-2D48-4DC8-A74C-8E0586203885}" name="Column3858"/>
    <tableColumn id="3879" xr3:uid="{23F03E63-8D14-45A8-A865-52BE0907B3E2}" name="Column3859"/>
    <tableColumn id="3880" xr3:uid="{899BB75E-1F19-44FC-AF90-0935C708EADE}" name="Column3860"/>
    <tableColumn id="3881" xr3:uid="{8BD95CA3-A7C2-40EB-AA45-6194B6A49DB4}" name="Column3861"/>
    <tableColumn id="3882" xr3:uid="{2261393E-B45E-4CA2-9A3A-53CF72D4D9AE}" name="Column3862"/>
    <tableColumn id="3883" xr3:uid="{E453B147-6F9D-4340-9D63-E26453B60147}" name="Column3863"/>
    <tableColumn id="3884" xr3:uid="{E534080B-982F-470E-B317-66BE8FB4662B}" name="Column3864"/>
    <tableColumn id="3885" xr3:uid="{4FEEF318-41E1-4AE7-9C2C-FB559FFB187E}" name="Column3865"/>
    <tableColumn id="3886" xr3:uid="{5736CAE3-7813-4DD4-ADDC-B6236DA895C9}" name="Column3866"/>
    <tableColumn id="3887" xr3:uid="{990A4F33-BD2F-49C9-8E64-71FEA617234C}" name="Column3867"/>
    <tableColumn id="3888" xr3:uid="{D799FEC8-34B6-4C8D-830A-972462669964}" name="Column3868"/>
    <tableColumn id="3889" xr3:uid="{2F3A067B-2859-4775-B24A-4A173AD95EF2}" name="Column3869"/>
    <tableColumn id="3890" xr3:uid="{7D22B0BB-F95F-4ABE-9CE2-7026D5D5BC02}" name="Column3870"/>
    <tableColumn id="3891" xr3:uid="{38BA43D3-C419-4A30-B59E-C669EDA2CAFC}" name="Column3871"/>
    <tableColumn id="3892" xr3:uid="{62969DB3-7C68-4472-8764-9B2FD4EE73A7}" name="Column3872"/>
    <tableColumn id="3893" xr3:uid="{8A992B8E-6EED-4BF3-8F70-DC1C4717ADFA}" name="Column3873"/>
    <tableColumn id="3894" xr3:uid="{C5B4888F-52B1-4BA9-B17E-4E6B3DCD16A7}" name="Column3874"/>
    <tableColumn id="3895" xr3:uid="{058A511A-1194-4247-BF33-929621417DC1}" name="Column3875"/>
    <tableColumn id="3896" xr3:uid="{B6A1824B-8081-4CBA-97CF-5631BF72A7F2}" name="Column3876"/>
    <tableColumn id="3897" xr3:uid="{725B8639-6BF4-4A53-80E5-AC7F0F13CAC8}" name="Column3877"/>
    <tableColumn id="3898" xr3:uid="{6B70BE71-E490-4E37-BEED-AE3CB63B1EE2}" name="Column3878"/>
    <tableColumn id="3899" xr3:uid="{AFE0449C-4121-425D-B301-FFF5835692D6}" name="Column3879"/>
    <tableColumn id="3900" xr3:uid="{5E8DDDE9-C51D-46B5-AFB5-7B111251386E}" name="Column3880"/>
    <tableColumn id="3901" xr3:uid="{4452F255-7F36-41A5-95B1-BE4042782BC7}" name="Column3881"/>
    <tableColumn id="3902" xr3:uid="{0D3A4F95-4C17-451F-9548-C9305E7FB62A}" name="Column3882"/>
    <tableColumn id="3903" xr3:uid="{0641904C-3216-44E9-ACE5-589541B7AFC2}" name="Column3883"/>
    <tableColumn id="3904" xr3:uid="{A56CFF4C-82DA-42F2-B134-7E3698909EAF}" name="Column3884"/>
    <tableColumn id="3905" xr3:uid="{255EF2B8-71C1-4B55-AA63-237092BE56D6}" name="Column3885"/>
    <tableColumn id="3906" xr3:uid="{2529E26F-905D-43F4-9882-DCD87FAAAC17}" name="Column3886"/>
    <tableColumn id="3907" xr3:uid="{CDC8EFAB-A4B6-4042-8210-BF3671C172B6}" name="Column3887"/>
    <tableColumn id="3908" xr3:uid="{94A0EF0E-AA38-45DA-B90E-C5811240DE34}" name="Column3888"/>
    <tableColumn id="3909" xr3:uid="{0C724587-8C32-4F0C-B0AC-052057B6C5FD}" name="Column3889"/>
    <tableColumn id="3910" xr3:uid="{5CB4962C-14C9-48F7-844F-2BBC2E225F3F}" name="Column3890"/>
    <tableColumn id="3911" xr3:uid="{50D79063-12F3-4D25-915A-F03C374D4848}" name="Column3891"/>
    <tableColumn id="3912" xr3:uid="{7AA1C7BD-8DF0-49A2-8003-9D0DE86FD185}" name="Column3892"/>
    <tableColumn id="3913" xr3:uid="{69A3C6AA-0A46-4EE2-A151-52CCDB938C56}" name="Column3893"/>
    <tableColumn id="3914" xr3:uid="{E6E7DD78-49C6-4032-8F8A-77FA0F9738C4}" name="Column3894"/>
    <tableColumn id="3915" xr3:uid="{6317F844-803F-466D-AF1D-DC38667680F8}" name="Column3895"/>
    <tableColumn id="3916" xr3:uid="{5DDA5B9E-9E30-40AA-B51B-22D29A96FF8E}" name="Column3896"/>
    <tableColumn id="3917" xr3:uid="{0CC760C5-6EA3-4669-A144-2D052B4ECA52}" name="Column3897"/>
    <tableColumn id="3918" xr3:uid="{5CC35C03-F438-4E09-99A1-CDDA63912859}" name="Column3898"/>
    <tableColumn id="3919" xr3:uid="{28A56C9C-3120-44D3-B4FB-E7B9210D7032}" name="Column3899"/>
    <tableColumn id="3920" xr3:uid="{96F19823-5BC0-4E93-BBBB-8C3608E6C0A1}" name="Column3900"/>
    <tableColumn id="3921" xr3:uid="{8EE5EE57-E5ED-44D0-BAC7-A1D5710EFB54}" name="Column3901"/>
    <tableColumn id="3922" xr3:uid="{2269DD34-064C-4705-BE84-097BCAE8828C}" name="Column3902"/>
    <tableColumn id="3923" xr3:uid="{333A83C7-E284-4ABD-BE46-C5449829CED4}" name="Column3903"/>
    <tableColumn id="3924" xr3:uid="{7968473F-815C-4C7D-B3BE-4AAEBFF1A2BD}" name="Column3904"/>
    <tableColumn id="3925" xr3:uid="{68F946C8-AB5A-4F2D-A809-A7814FA832B2}" name="Column3905"/>
    <tableColumn id="3926" xr3:uid="{395E8177-553D-4419-825A-521FF92996F0}" name="Column3906"/>
    <tableColumn id="3927" xr3:uid="{834C672C-143E-4687-AC6C-C0C6CD9BEA74}" name="Column3907"/>
    <tableColumn id="3928" xr3:uid="{326B2CD4-BDC9-4376-823E-D79EC11D714B}" name="Column3908"/>
    <tableColumn id="3929" xr3:uid="{B6C2B022-D4A2-4317-8341-56E197DBED5F}" name="Column3909"/>
    <tableColumn id="3930" xr3:uid="{965125A9-95F9-4D91-9EB8-F572D524A95B}" name="Column3910"/>
    <tableColumn id="3931" xr3:uid="{90DB4B3C-12EA-4162-9815-07C965363B05}" name="Column3911"/>
    <tableColumn id="3932" xr3:uid="{B0A3F814-CBE8-4DF8-8BF0-EEC9F8E6E78D}" name="Column3912"/>
    <tableColumn id="3933" xr3:uid="{27210FFC-F93E-4DC7-870A-757D43272242}" name="Column3913"/>
    <tableColumn id="3934" xr3:uid="{0EDF5AFD-1F1C-4F48-98C6-685BF3462417}" name="Column3914"/>
    <tableColumn id="3935" xr3:uid="{13410FA0-2E91-4A8F-B736-BFCA892D12B1}" name="Column3915"/>
    <tableColumn id="3936" xr3:uid="{4C31F2F8-B71F-49DE-94EF-30552D62AAE0}" name="Column3916"/>
    <tableColumn id="3937" xr3:uid="{C4F205DE-280E-40D9-A5AE-8BBBBB0669E4}" name="Column3917"/>
    <tableColumn id="3938" xr3:uid="{9320EF91-EFCB-4BDC-AC19-E564F5D635B9}" name="Column3918"/>
    <tableColumn id="3939" xr3:uid="{F6C77945-ED04-4A7C-B6CE-04506D1D2EB4}" name="Column3919"/>
    <tableColumn id="3940" xr3:uid="{B04D194A-FC9B-4208-8A76-BAF47493CEEC}" name="Column3920"/>
    <tableColumn id="3941" xr3:uid="{93BD4607-4DD9-4D77-A61F-E00A29B1E2F6}" name="Column3921"/>
    <tableColumn id="3942" xr3:uid="{6F2831EE-C1C8-47B1-B86E-2013D3E8E606}" name="Column3922"/>
    <tableColumn id="3943" xr3:uid="{6897B968-0C3A-480D-96E0-928D018598EF}" name="Column3923"/>
    <tableColumn id="3944" xr3:uid="{CF202D95-5CA1-48CA-9733-AFA74ABBD8E7}" name="Column3924"/>
    <tableColumn id="3945" xr3:uid="{35FDF6E1-D84B-43A1-83F7-F1808EF12DFA}" name="Column3925"/>
    <tableColumn id="3946" xr3:uid="{A6265164-18CD-4336-AA0C-C8B2CDC68AE1}" name="Column3926"/>
    <tableColumn id="3947" xr3:uid="{B16EC03D-4D78-45AC-BFA3-C2A01A9BBA90}" name="Column3927"/>
    <tableColumn id="3948" xr3:uid="{ADD5E6C2-8E5B-4CA6-B756-3825D24C212B}" name="Column3928"/>
    <tableColumn id="3949" xr3:uid="{C4147087-0468-4B0A-B90B-B495ED58298A}" name="Column3929"/>
    <tableColumn id="3950" xr3:uid="{5D35ED3C-D9DE-45DC-AE84-7327B1BF130E}" name="Column3930"/>
    <tableColumn id="3951" xr3:uid="{F4917B3A-65FC-4E6D-B6CE-5DB0E5B572BB}" name="Column3931"/>
    <tableColumn id="3952" xr3:uid="{B889EA54-2A31-4184-82D8-FE216CC1A915}" name="Column3932"/>
    <tableColumn id="3953" xr3:uid="{F10B2BA9-F1C5-43AA-AD56-A260E50403DB}" name="Column3933"/>
    <tableColumn id="3954" xr3:uid="{97F51891-7A5F-4111-8333-6BBBDCBD355E}" name="Column3934"/>
    <tableColumn id="3955" xr3:uid="{43DF95A7-CEF3-4B54-80A2-B44C7AD76299}" name="Column3935"/>
    <tableColumn id="3956" xr3:uid="{75EE989B-CC2A-4DDB-9A58-55CAB44A8568}" name="Column3936"/>
    <tableColumn id="3957" xr3:uid="{30D57B04-3247-4216-AD76-82F40D1478E1}" name="Column3937"/>
    <tableColumn id="3958" xr3:uid="{65022325-CFBC-4DEE-AEE2-6F0D089D61FE}" name="Column3938"/>
    <tableColumn id="3959" xr3:uid="{41846661-B332-4A45-ADA7-8BFF134789A3}" name="Column3939"/>
    <tableColumn id="3960" xr3:uid="{08761DA1-CACF-4B43-AC4D-1633CBC6C35B}" name="Column3940"/>
    <tableColumn id="3961" xr3:uid="{8E427691-8E6D-4DAB-9774-843660360162}" name="Column3941"/>
    <tableColumn id="3962" xr3:uid="{8B9CED59-ACC3-4663-B0E4-2A52D70B9BA9}" name="Column3942"/>
    <tableColumn id="3963" xr3:uid="{BCFC410E-33D7-4378-8E1D-EFF96A0BA88E}" name="Column3943"/>
    <tableColumn id="3964" xr3:uid="{EACA840D-EBCC-4A56-ACFC-6EEEB597B734}" name="Column3944"/>
    <tableColumn id="3965" xr3:uid="{F7949362-4C66-4F22-AD1D-9809A6D167E7}" name="Column3945"/>
    <tableColumn id="3966" xr3:uid="{AFDC0C9D-2BD6-4C95-97F5-4D9CFAEA57C6}" name="Column3946"/>
    <tableColumn id="3967" xr3:uid="{E00AB407-E568-4514-A991-7B136049D898}" name="Column3947"/>
    <tableColumn id="3968" xr3:uid="{53845A8F-6038-4495-85C5-ABE17C5D49C9}" name="Column3948"/>
    <tableColumn id="3969" xr3:uid="{57CFDEDC-7115-44CF-9498-C3108DE1EE9B}" name="Column3949"/>
    <tableColumn id="3970" xr3:uid="{9B1CDBD8-4B8A-4923-B1FC-73DDCB819DD6}" name="Column3950"/>
    <tableColumn id="3971" xr3:uid="{D9DDE824-4A93-4208-94A7-C1DED7DE721A}" name="Column3951"/>
    <tableColumn id="3972" xr3:uid="{F8A6A0E2-B5D2-4217-BEF4-A5C3EECA84B9}" name="Column3952"/>
    <tableColumn id="3973" xr3:uid="{19D9E888-A393-497B-B5B0-24DC11AD8FDD}" name="Column3953"/>
    <tableColumn id="3974" xr3:uid="{8FD0AC25-228B-4750-8F41-FA3B385658D7}" name="Column3954"/>
    <tableColumn id="3975" xr3:uid="{7EDEB15F-6EED-46E4-A146-2809671B5424}" name="Column3955"/>
    <tableColumn id="3976" xr3:uid="{B1CB44BA-C639-4315-AF55-3DEBF81DC468}" name="Column3956"/>
    <tableColumn id="3977" xr3:uid="{18AB041A-5C11-46DE-81C2-B53A1ECC22BE}" name="Column3957"/>
    <tableColumn id="3978" xr3:uid="{6011DCAA-6447-446F-85F2-570BA6290B76}" name="Column3958"/>
    <tableColumn id="3979" xr3:uid="{B473D898-1BE5-4902-ADA0-745AB8E4DF1E}" name="Column3959"/>
    <tableColumn id="3980" xr3:uid="{AAA746CE-9231-4746-9EA5-5C005C3461F4}" name="Column3960"/>
    <tableColumn id="3981" xr3:uid="{2148D2D7-DADA-4E63-A0B1-F426636601C0}" name="Column3961"/>
    <tableColumn id="3982" xr3:uid="{2180E650-585F-4D38-830C-288BFFB9A952}" name="Column3962"/>
    <tableColumn id="3983" xr3:uid="{D3674764-D7AE-479E-B37E-6B7EBA0A9777}" name="Column3963"/>
    <tableColumn id="3984" xr3:uid="{FA6AA627-87DA-43EB-9EE9-DEDB5F9395C7}" name="Column3964"/>
    <tableColumn id="3985" xr3:uid="{B9A6DABE-296D-443E-A1AB-48004AD59CA8}" name="Column3965"/>
    <tableColumn id="3986" xr3:uid="{046EF896-9D2B-491E-A02C-9B0A84C5FFE9}" name="Column3966"/>
    <tableColumn id="3987" xr3:uid="{5F8EA912-9190-40EE-8E87-F90581F4BB00}" name="Column3967"/>
    <tableColumn id="3988" xr3:uid="{E7467C75-C755-4A3E-9BEB-EC84D16F1A40}" name="Column3968"/>
    <tableColumn id="3989" xr3:uid="{0F7FB325-65DB-47A3-8C37-59DEA731ED4B}" name="Column3969"/>
    <tableColumn id="3990" xr3:uid="{11995EBD-56E5-459D-88EB-D193432753FA}" name="Column3970"/>
    <tableColumn id="3991" xr3:uid="{0993C28A-ABCF-466C-A5DD-2907DBA1EC49}" name="Column3971"/>
    <tableColumn id="3992" xr3:uid="{3A0E563E-F557-4159-B2AD-AC8A4B26E466}" name="Column3972"/>
    <tableColumn id="3993" xr3:uid="{4DCA9D3A-F3E6-421F-B059-446806D42490}" name="Column3973"/>
    <tableColumn id="3994" xr3:uid="{0F563E12-A3D5-4139-A768-17E5853785C8}" name="Column3974"/>
    <tableColumn id="3995" xr3:uid="{5830B0A5-6096-4C69-9787-7B3A44DECB71}" name="Column3975"/>
    <tableColumn id="3996" xr3:uid="{72625F39-1114-412D-A58E-4650710B3022}" name="Column3976"/>
    <tableColumn id="3997" xr3:uid="{8F872539-DC45-48A6-9425-44B0FA58A4FB}" name="Column3977"/>
    <tableColumn id="3998" xr3:uid="{5AE073BD-AA3F-48DF-9ECE-DDDA516413F7}" name="Column3978"/>
    <tableColumn id="3999" xr3:uid="{C0C008D8-C426-477E-8793-4A515E2B43F4}" name="Column3979"/>
    <tableColumn id="4000" xr3:uid="{B07DD7CB-9772-438F-AC7B-F2461FF51EC7}" name="Column3980"/>
    <tableColumn id="4001" xr3:uid="{0B044E7E-EC8D-40FF-A105-B9B31B187386}" name="Column3981"/>
    <tableColumn id="4002" xr3:uid="{144D3868-0C1B-4A91-B468-6679D1E5C702}" name="Column3982"/>
    <tableColumn id="4003" xr3:uid="{EBBEFB7A-4708-46FF-A5E4-66AD66A2797F}" name="Column3983"/>
    <tableColumn id="4004" xr3:uid="{9276EB98-86E7-4522-91A6-5583C918F1D3}" name="Column3984"/>
    <tableColumn id="4005" xr3:uid="{65EB1914-30FF-4501-BCF5-104ED3BAB214}" name="Column3985"/>
    <tableColumn id="4006" xr3:uid="{36D4C578-A205-470D-8449-92B68F0834AD}" name="Column3986"/>
    <tableColumn id="4007" xr3:uid="{A672DC3C-2BEF-497B-99F5-C2C699B4BC26}" name="Column3987"/>
    <tableColumn id="4008" xr3:uid="{B51719C9-0A6C-4408-836B-317FD3BDF100}" name="Column3988"/>
    <tableColumn id="4009" xr3:uid="{0266BC08-4709-40D0-BAFD-2D128BD90AE5}" name="Column3989"/>
    <tableColumn id="4010" xr3:uid="{7FD142C2-3B46-4695-8A38-D46813F85580}" name="Column3990"/>
    <tableColumn id="4011" xr3:uid="{39BDC8C6-3C80-4B70-B935-FCD80A936D36}" name="Column3991"/>
    <tableColumn id="4012" xr3:uid="{41965A13-9D1C-4E10-A727-19E1E7A08937}" name="Column3992"/>
    <tableColumn id="4013" xr3:uid="{407226E0-8198-451E-9B68-909007FD6E60}" name="Column3993"/>
    <tableColumn id="4014" xr3:uid="{0891AAA8-DA5D-4DCA-AFF8-0F7453DA2616}" name="Column3994"/>
    <tableColumn id="4015" xr3:uid="{B356861B-8186-4621-B7B1-6F45857A8183}" name="Column3995"/>
    <tableColumn id="4016" xr3:uid="{73AF6BAD-2EC8-4A8F-AA1D-576B69FA2132}" name="Column3996"/>
    <tableColumn id="4017" xr3:uid="{6A6781A4-5BD4-46BD-8F8C-F110B987418D}" name="Column3997"/>
    <tableColumn id="4018" xr3:uid="{5245B57D-46A3-4E65-8ABE-C9DD958AC024}" name="Column3998"/>
    <tableColumn id="4019" xr3:uid="{3658B81F-751B-477D-94E1-C3E53EC5C455}" name="Column3999"/>
    <tableColumn id="4020" xr3:uid="{E6D29B83-DE59-4DD2-B57B-466A69E144C2}" name="Column4000"/>
    <tableColumn id="4021" xr3:uid="{362FDCA0-5986-4E9B-A314-F6768C068FCE}" name="Column4001"/>
    <tableColumn id="4022" xr3:uid="{87AE313F-B8FD-4971-9D82-AC080FD125C3}" name="Column4002"/>
    <tableColumn id="4023" xr3:uid="{BBC3A4C6-AB25-4B15-81F6-38F73F8953B0}" name="Column4003"/>
    <tableColumn id="4024" xr3:uid="{88B8663D-12ED-4C63-8B77-3C1EBE7FE2BE}" name="Column4004"/>
    <tableColumn id="4025" xr3:uid="{4A230731-9C6C-4010-9DF7-6781BB0EEBE7}" name="Column4005"/>
    <tableColumn id="4026" xr3:uid="{38E766E0-9D1D-46A9-A95A-4B244AA371FA}" name="Column4006"/>
    <tableColumn id="4027" xr3:uid="{95AB34C4-0345-454B-9E37-69578CEAD1FB}" name="Column4007"/>
    <tableColumn id="4028" xr3:uid="{7D7EF2D9-7158-4ACD-AEF8-0F68832985AF}" name="Column4008"/>
    <tableColumn id="4029" xr3:uid="{8A1AA410-FFF3-4D78-B017-095FC2F5448A}" name="Column4009"/>
    <tableColumn id="4030" xr3:uid="{283FE4B3-F026-4B64-8FE3-4751210B6300}" name="Column4010"/>
    <tableColumn id="4031" xr3:uid="{24820DF3-5134-44D1-9914-A1DBF8278B0E}" name="Column4011"/>
    <tableColumn id="4032" xr3:uid="{0D1BCBAC-74EF-4E63-A28E-AFC871D59BBB}" name="Column4012"/>
    <tableColumn id="4033" xr3:uid="{58AB4E7A-14F9-48A3-A1C0-C866D6FA0EEB}" name="Column4013"/>
    <tableColumn id="4034" xr3:uid="{BB62D846-3235-4ABC-9196-2194F5190C09}" name="Column4014"/>
    <tableColumn id="4035" xr3:uid="{0457BEFC-3034-4C02-BCBD-CC553CAB0389}" name="Column4015"/>
    <tableColumn id="4036" xr3:uid="{98436BDF-1E31-49B5-BD3E-22B2786CA8E6}" name="Column4016"/>
    <tableColumn id="4037" xr3:uid="{929FF753-C06B-4441-AED7-E88DF9322786}" name="Column4017"/>
    <tableColumn id="4038" xr3:uid="{BEC59C05-2BD9-4268-BE67-87F4AD1B2E11}" name="Column4018"/>
    <tableColumn id="4039" xr3:uid="{BBE53EF0-0DF4-4E67-A8F5-5EE656AFB291}" name="Column4019"/>
    <tableColumn id="4040" xr3:uid="{C62A7E3A-92B0-4D25-90D8-FE423D667E72}" name="Column4020"/>
    <tableColumn id="4041" xr3:uid="{F2CA26FC-24CA-47B8-A0F6-8B6C8AEE6604}" name="Column4021"/>
    <tableColumn id="4042" xr3:uid="{01722108-6DBE-4000-B106-0FD2A6465B9A}" name="Column4022"/>
    <tableColumn id="4043" xr3:uid="{8333608C-B535-45B3-974F-A28ED5EFC709}" name="Column4023"/>
    <tableColumn id="4044" xr3:uid="{6B2D836E-744D-4B5B-8124-013C45F07B01}" name="Column4024"/>
    <tableColumn id="4045" xr3:uid="{290A247E-4685-469E-A933-E4E69E87362D}" name="Column4025"/>
    <tableColumn id="4046" xr3:uid="{7958F607-F13F-4F24-B160-06F8495722F9}" name="Column4026"/>
    <tableColumn id="4047" xr3:uid="{0E0F8968-2115-47DE-9980-751B544C49CA}" name="Column4027"/>
    <tableColumn id="4048" xr3:uid="{C5CA2FDA-DEBE-45C6-AA02-CB5EBE69BD67}" name="Column4028"/>
    <tableColumn id="4049" xr3:uid="{40319E7B-1D3F-41A9-BF3B-E70FBEE2FDC2}" name="Column4029"/>
    <tableColumn id="4050" xr3:uid="{0DF5F0C0-AACA-43E8-8561-EF8881F1AC0C}" name="Column4030"/>
    <tableColumn id="4051" xr3:uid="{7D6DB65D-C7A1-416D-942E-5F1EDD46D537}" name="Column4031"/>
    <tableColumn id="4052" xr3:uid="{2B881A29-E68A-4206-BFF0-160BAB91D837}" name="Column4032"/>
    <tableColumn id="4053" xr3:uid="{454BC03C-F882-4059-A3BF-94BAC2F5C79B}" name="Column4033"/>
    <tableColumn id="4054" xr3:uid="{1F18EE40-D9AA-45F8-A3B1-9DEEA2693807}" name="Column4034"/>
    <tableColumn id="4055" xr3:uid="{03BA84D6-4326-456B-9657-F07C15703F5A}" name="Column4035"/>
    <tableColumn id="4056" xr3:uid="{AC0283DB-D457-41A9-A0F4-A2FCD9F7550D}" name="Column4036"/>
    <tableColumn id="4057" xr3:uid="{464327A4-D47D-4EA9-BE65-AE4D8487BB9B}" name="Column4037"/>
    <tableColumn id="4058" xr3:uid="{E405A930-CCEF-4957-9E63-D4B51A08CE27}" name="Column4038"/>
    <tableColumn id="4059" xr3:uid="{4EED3AE7-A68F-402A-AD64-F08570189AFE}" name="Column4039"/>
    <tableColumn id="4060" xr3:uid="{EB435025-3DA7-4042-9397-FC9D1F17A685}" name="Column4040"/>
    <tableColumn id="4061" xr3:uid="{B1CB536A-680F-4C26-BA59-EEB2A9A1C527}" name="Column4041"/>
    <tableColumn id="4062" xr3:uid="{23194391-F33B-4748-94C8-A83DE6F8CA81}" name="Column4042"/>
    <tableColumn id="4063" xr3:uid="{5CB11E20-CE29-48E2-80AF-5C05FD4F54B8}" name="Column4043"/>
    <tableColumn id="4064" xr3:uid="{D44BE821-8CEA-4864-B2BC-511946F14D33}" name="Column4044"/>
    <tableColumn id="4065" xr3:uid="{BEF2D3A8-96D4-4A07-92D1-29E34DAD4D86}" name="Column4045"/>
    <tableColumn id="4066" xr3:uid="{CEE889FF-1831-45B4-8CA8-82455AD8365E}" name="Column4046"/>
    <tableColumn id="4067" xr3:uid="{A53BB804-17BF-4A75-B3E5-9C3EB488102E}" name="Column4047"/>
    <tableColumn id="4068" xr3:uid="{A65D164B-2D8C-478D-BFC6-14E4DA760F49}" name="Column4048"/>
    <tableColumn id="4069" xr3:uid="{9D6D1832-0DC5-47E6-B6EA-035222E93F80}" name="Column4049"/>
    <tableColumn id="4070" xr3:uid="{23DFC788-649A-400F-ADB8-2B280D077382}" name="Column4050"/>
    <tableColumn id="4071" xr3:uid="{E423A1F2-60C9-4C28-AB07-84622CD82C08}" name="Column4051"/>
    <tableColumn id="4072" xr3:uid="{478AA661-D2B6-4D5F-8C22-CBCBEE783108}" name="Column4052"/>
    <tableColumn id="4073" xr3:uid="{A799F371-DB9C-4B2A-B05D-AFF06C332CE1}" name="Column4053"/>
    <tableColumn id="4074" xr3:uid="{DF5E8227-0E66-44C5-ADC5-F51B124ED2DD}" name="Column4054"/>
    <tableColumn id="4075" xr3:uid="{423E242F-480C-450A-B249-A1CE244A540F}" name="Column4055"/>
    <tableColumn id="4076" xr3:uid="{C5598050-1DAB-403C-AEAA-BF9C4479766E}" name="Column4056"/>
    <tableColumn id="4077" xr3:uid="{63129A8B-DE3E-4AE1-8CD6-9EED29522353}" name="Column4057"/>
    <tableColumn id="4078" xr3:uid="{3A153A04-6DD4-49BF-9291-E2EB0FF46AC5}" name="Column4058"/>
    <tableColumn id="4079" xr3:uid="{AB3A2BED-363F-40EE-9D03-2634B55E0C23}" name="Column4059"/>
    <tableColumn id="4080" xr3:uid="{B3F3E28E-AEC2-4585-A3DA-7BFE660D92FB}" name="Column4060"/>
    <tableColumn id="4081" xr3:uid="{A674D5AA-ABC4-4174-ABDB-5F032A2806A2}" name="Column4061"/>
    <tableColumn id="4082" xr3:uid="{BBC5A011-9A87-49FE-BD5B-E229883CCCE5}" name="Column4062"/>
    <tableColumn id="4083" xr3:uid="{9195B01A-BF6D-499D-8DEF-3809F2237D5A}" name="Column4063"/>
    <tableColumn id="4084" xr3:uid="{9B70CA7E-1EC3-498A-BF07-04A4282B3AD5}" name="Column4064"/>
    <tableColumn id="4085" xr3:uid="{FDEF6509-76A4-4ECB-B074-DF0832C6954F}" name="Column4065"/>
    <tableColumn id="4086" xr3:uid="{E7797ED3-85C5-42F5-9509-919305764123}" name="Column4066"/>
    <tableColumn id="4087" xr3:uid="{6E56DFF5-524B-4737-A374-78EA3774AA58}" name="Column4067"/>
    <tableColumn id="4088" xr3:uid="{AE77A178-C17D-45C5-9FE2-795B324B4FE5}" name="Column4068"/>
    <tableColumn id="4089" xr3:uid="{5AD7B7C9-D30A-46DD-B254-73CCDE7C5253}" name="Column4069"/>
    <tableColumn id="4090" xr3:uid="{31854870-A94D-4AB3-95EB-4D599CED7D06}" name="Column4070"/>
    <tableColumn id="4091" xr3:uid="{CD1398F9-1DE8-400F-A950-D3F615BC8936}" name="Column4071"/>
    <tableColumn id="4092" xr3:uid="{64AD98D4-7163-4520-93EA-5BDE3A8BB31E}" name="Column4072"/>
    <tableColumn id="4093" xr3:uid="{B2A1617F-0AB5-4CCD-9DE9-FBFAC2FE2B57}" name="Column4073"/>
    <tableColumn id="4094" xr3:uid="{8ED557D4-EA15-4B58-BC65-A399BCEDD11D}" name="Column4074"/>
    <tableColumn id="4095" xr3:uid="{B03BBF79-193F-4B46-91B4-A92B4896BA15}" name="Column4075"/>
    <tableColumn id="4096" xr3:uid="{FBAC7643-B4DE-4A17-8CE3-82CD8BBD8B6B}" name="Column4076"/>
    <tableColumn id="4097" xr3:uid="{CAC3D4A0-A5F4-4682-AE34-6844E39BF8F4}" name="Column4077"/>
    <tableColumn id="4098" xr3:uid="{CB2034D3-EE33-4A38-9A0E-38AA3E5E2980}" name="Column4078"/>
    <tableColumn id="4099" xr3:uid="{55F52E92-A42B-4C3F-AFD6-EB387392882A}" name="Column4079"/>
    <tableColumn id="4100" xr3:uid="{CCC1A9F4-8560-4FCE-A67B-8FACB273213D}" name="Column4080"/>
    <tableColumn id="4101" xr3:uid="{9D66B5B6-CD8D-4437-884D-F1A2A4BBF2B7}" name="Column4081"/>
    <tableColumn id="4102" xr3:uid="{4B118AFB-D7C5-4439-9B09-702E2078C852}" name="Column4082"/>
    <tableColumn id="4103" xr3:uid="{498BA5CD-7936-42BB-8D45-125D4C669313}" name="Column4083"/>
    <tableColumn id="4104" xr3:uid="{C1A3F19B-A710-4C13-8AF7-39306068D0D0}" name="Column4084"/>
    <tableColumn id="4105" xr3:uid="{EE7DC932-A471-4F48-9127-E48D2C8ABA63}" name="Column4085"/>
    <tableColumn id="4106" xr3:uid="{E2D0DB34-0B6B-4B52-BBA8-155D91A366E8}" name="Column4086"/>
    <tableColumn id="4107" xr3:uid="{7AE5F4DF-3CA6-452F-9F65-22D2A921C45E}" name="Column4087"/>
    <tableColumn id="4108" xr3:uid="{2F0C585C-6693-47CC-8D11-3B3175CEB685}" name="Column4088"/>
    <tableColumn id="4109" xr3:uid="{33B2FD93-4C37-4A7F-AA17-97A0A211A290}" name="Column4089"/>
    <tableColumn id="4110" xr3:uid="{3E228989-9C8F-496D-A79F-815F7674CAC9}" name="Column4090"/>
    <tableColumn id="4111" xr3:uid="{427FEB9A-E65F-4273-BB01-041C57EADE75}" name="Column4091"/>
    <tableColumn id="4112" xr3:uid="{F9652762-FDC3-44B7-A0D5-4BA650076B8A}" name="Column4092"/>
    <tableColumn id="4113" xr3:uid="{E4D8B0B7-7207-4B2D-B0BF-65B30A310404}" name="Column4093"/>
    <tableColumn id="4114" xr3:uid="{D3AFF8E7-AD9B-4179-A541-90A0EB74A2E1}" name="Column4094"/>
    <tableColumn id="4115" xr3:uid="{B5AD8AA8-210A-425C-8417-577C9BB7F6A8}" name="Column4095"/>
    <tableColumn id="4116" xr3:uid="{5E666AE8-E117-421B-803C-76C6536C0CD7}" name="Column4096"/>
    <tableColumn id="4117" xr3:uid="{D62B9A65-B18F-40C6-881B-D6A1B5953238}" name="Column4097"/>
    <tableColumn id="4118" xr3:uid="{F97AC12B-D35B-461C-B06A-450D8AB54D4C}" name="Column4098"/>
    <tableColumn id="4119" xr3:uid="{0E88A41D-9B62-4E08-9BC1-DC6FE201629C}" name="Column4099"/>
    <tableColumn id="4120" xr3:uid="{33444E94-9DCC-4463-AE83-DF7905CF27B6}" name="Column4100"/>
    <tableColumn id="4121" xr3:uid="{7661CB0B-1B42-4BD6-89D6-DC8D33281484}" name="Column4101"/>
    <tableColumn id="4122" xr3:uid="{5E19D5C9-4BBD-4926-B978-D2597F69BDCF}" name="Column4102"/>
    <tableColumn id="4123" xr3:uid="{DE2456DA-B967-43D9-94A6-67E8E6C59B9F}" name="Column4103"/>
    <tableColumn id="4124" xr3:uid="{84C69FAB-E39B-4FDD-9B31-4A04AE486478}" name="Column4104"/>
    <tableColumn id="4125" xr3:uid="{32D15EB9-F366-4786-AF53-43E96346894F}" name="Column4105"/>
    <tableColumn id="4126" xr3:uid="{191620AE-83B4-4834-8DD9-FE638DE94E8A}" name="Column4106"/>
    <tableColumn id="4127" xr3:uid="{D04CB2CB-BAA4-4A32-B44F-DD58F187E379}" name="Column4107"/>
    <tableColumn id="4128" xr3:uid="{B0B794DD-A9D0-4F1C-8EF9-B004C88F35DC}" name="Column4108"/>
    <tableColumn id="4129" xr3:uid="{D6AD47B1-A648-4758-AD10-5F44949B8A09}" name="Column4109"/>
    <tableColumn id="4130" xr3:uid="{B3350EB9-7978-42B7-A32E-7792B4E710E9}" name="Column4110"/>
    <tableColumn id="4131" xr3:uid="{4EBDC502-D240-4B7E-8E70-024EFF423050}" name="Column4111"/>
    <tableColumn id="4132" xr3:uid="{CECF4C1B-74E1-4C4E-95F7-3B05A1620291}" name="Column4112"/>
    <tableColumn id="4133" xr3:uid="{EBFF25B8-5C0D-4DFA-A8F7-07DC170D78EF}" name="Column4113"/>
    <tableColumn id="4134" xr3:uid="{4A3DA722-916B-4EB6-8F6D-23A25FDB49C0}" name="Column4114"/>
    <tableColumn id="4135" xr3:uid="{66AFE764-D614-45F8-81CC-4E8606E60C29}" name="Column4115"/>
    <tableColumn id="4136" xr3:uid="{CD52DCA1-A1D8-49D2-B636-A2AC486F1458}" name="Column4116"/>
    <tableColumn id="4137" xr3:uid="{479DC16C-C640-4EE8-85CA-FA255D1DFD5F}" name="Column4117"/>
    <tableColumn id="4138" xr3:uid="{AE0B4684-EA4C-4EA1-8450-639C1B6F13CA}" name="Column4118"/>
    <tableColumn id="4139" xr3:uid="{8F07092D-FE22-4285-866F-7CBA7435D17F}" name="Column4119"/>
    <tableColumn id="4140" xr3:uid="{6817D578-BA11-4ED8-A50E-80D71AF959B4}" name="Column4120"/>
    <tableColumn id="4141" xr3:uid="{38C6CB86-8F48-442A-9669-3B5CF0184A31}" name="Column4121"/>
    <tableColumn id="4142" xr3:uid="{A04E109C-2515-4198-B23B-223A51B97739}" name="Column4122"/>
    <tableColumn id="4143" xr3:uid="{C5F4B3CE-095D-42CE-A705-78339C67C403}" name="Column4123"/>
    <tableColumn id="4144" xr3:uid="{EE79D910-8DD2-4B2F-A21B-F24DC547059F}" name="Column4124"/>
    <tableColumn id="4145" xr3:uid="{BE458BB8-6CD7-4C86-9C68-482F8799C825}" name="Column4125"/>
    <tableColumn id="4146" xr3:uid="{DD5A1220-8AB2-4F19-9D2E-AFBA9FDB3A5E}" name="Column4126"/>
    <tableColumn id="4147" xr3:uid="{DE5805FD-5BAC-4147-8F75-183AFEBAF98A}" name="Column4127"/>
    <tableColumn id="4148" xr3:uid="{3A42A9E9-4673-4413-B1BB-5DBB7489D4F7}" name="Column4128"/>
    <tableColumn id="4149" xr3:uid="{ED522035-16CD-4BD2-9C1D-931C5E5A19C4}" name="Column4129"/>
    <tableColumn id="4150" xr3:uid="{0CA66D06-B478-4129-87FC-B74662855F38}" name="Column4130"/>
    <tableColumn id="4151" xr3:uid="{1A0CA229-A267-40E2-A3C3-07AB8D14E877}" name="Column4131"/>
    <tableColumn id="4152" xr3:uid="{BC78D75F-B35C-4A04-870A-5DE98C82528C}" name="Column4132"/>
    <tableColumn id="4153" xr3:uid="{7977158E-1CA2-4201-9241-2FD61218FBA1}" name="Column4133"/>
    <tableColumn id="4154" xr3:uid="{56010DA9-D54D-49EC-859A-A910F849943A}" name="Column4134"/>
    <tableColumn id="4155" xr3:uid="{EF4C62F7-1DC3-446B-BA3C-F9E96EDF0B98}" name="Column4135"/>
    <tableColumn id="4156" xr3:uid="{E2248C37-BDF0-497C-9ED0-A4BA338B2BB8}" name="Column4136"/>
    <tableColumn id="4157" xr3:uid="{D4BF774B-D5DB-4AF0-A877-FDF87EDD80C1}" name="Column4137"/>
    <tableColumn id="4158" xr3:uid="{F4420F50-EABC-496B-A84D-E59860E977A2}" name="Column4138"/>
    <tableColumn id="4159" xr3:uid="{B4F5509B-16DC-4DDB-8547-D2FC6662291D}" name="Column4139"/>
    <tableColumn id="4160" xr3:uid="{5E742180-5573-476A-8594-40748979E90D}" name="Column4140"/>
    <tableColumn id="4161" xr3:uid="{D584D4BA-8B93-486C-8198-CA054E154DE5}" name="Column4141"/>
    <tableColumn id="4162" xr3:uid="{4CBECCD4-BF00-4A39-AA22-76DBDA12215F}" name="Column4142"/>
    <tableColumn id="4163" xr3:uid="{75494AB9-FCC1-4D10-BAED-CF535E964B29}" name="Column4143"/>
    <tableColumn id="4164" xr3:uid="{7107E082-AD8D-47ED-8CF9-65FA3EF04F2C}" name="Column4144"/>
    <tableColumn id="4165" xr3:uid="{0E67D320-8CEF-4A44-8BA9-B4DD455EBA8A}" name="Column4145"/>
    <tableColumn id="4166" xr3:uid="{69A55247-052E-47C8-A89B-2C6EADC912F3}" name="Column4146"/>
    <tableColumn id="4167" xr3:uid="{9111553D-6540-4664-888C-4287A224BF11}" name="Column4147"/>
    <tableColumn id="4168" xr3:uid="{F1489856-7D10-46FC-8634-5D40E2C02020}" name="Column4148"/>
    <tableColumn id="4169" xr3:uid="{3ECCA9FA-FA93-4F56-A1CC-0E1A77CFC7BD}" name="Column4149"/>
    <tableColumn id="4170" xr3:uid="{0D9ABEC1-C544-4DE1-898B-618505C73DA2}" name="Column4150"/>
    <tableColumn id="4171" xr3:uid="{FF057A6E-9AF3-428C-A21E-B9B0344CE83C}" name="Column4151"/>
    <tableColumn id="4172" xr3:uid="{AD67FE28-41C0-4487-B7A5-730F7AAF084D}" name="Column4152"/>
    <tableColumn id="4173" xr3:uid="{DB646536-9A3A-43DE-B108-300095AD31D0}" name="Column4153"/>
    <tableColumn id="4174" xr3:uid="{7031F530-301A-414F-AC90-8C7974108D67}" name="Column4154"/>
    <tableColumn id="4175" xr3:uid="{650F9F7B-FF62-47F4-BFC2-E5C4BBB71415}" name="Column4155"/>
    <tableColumn id="4176" xr3:uid="{1301EE11-DF94-4222-8772-264266FCB5F7}" name="Column4156"/>
    <tableColumn id="4177" xr3:uid="{1C6A527B-1A82-4C14-9574-365C52369AA9}" name="Column4157"/>
    <tableColumn id="4178" xr3:uid="{A48D1A5A-0F13-40E1-96B4-6A92BEBDD70B}" name="Column4158"/>
    <tableColumn id="4179" xr3:uid="{6AA32FC1-FF69-484A-A527-222334F2703A}" name="Column4159"/>
    <tableColumn id="4180" xr3:uid="{CE040EEC-2FAD-4A41-90D5-B85B5A894ADB}" name="Column4160"/>
    <tableColumn id="4181" xr3:uid="{7198DD85-D846-4564-9AB5-06A2663C6FCE}" name="Column4161"/>
    <tableColumn id="4182" xr3:uid="{09831C1C-F1BE-4112-A105-2D135873C634}" name="Column4162"/>
    <tableColumn id="4183" xr3:uid="{B87C618A-B8C0-4B85-ADA2-B1893CDA5A1E}" name="Column4163"/>
    <tableColumn id="4184" xr3:uid="{0F6D4261-D44A-4385-A8BB-051A3AD6D9D7}" name="Column4164"/>
    <tableColumn id="4185" xr3:uid="{61106985-4BD8-4EAE-B1D1-8A46AE80B44F}" name="Column4165"/>
    <tableColumn id="4186" xr3:uid="{B35CACBE-363D-4645-878A-3A576D97AD1F}" name="Column4166"/>
    <tableColumn id="4187" xr3:uid="{3014CAF3-9E6F-4026-BD16-55FDE69BB9F7}" name="Column4167"/>
    <tableColumn id="4188" xr3:uid="{6938B420-FF78-4601-A125-38AF710AD273}" name="Column4168"/>
    <tableColumn id="4189" xr3:uid="{6B2C8766-C401-48E5-8604-0C5AE2C5B694}" name="Column4169"/>
    <tableColumn id="4190" xr3:uid="{CEE3D8D1-8942-4107-A9F1-4DCF3C1ADAF5}" name="Column4170"/>
    <tableColumn id="4191" xr3:uid="{715ADC31-C190-4713-8303-66284001B8CD}" name="Column4171"/>
    <tableColumn id="4192" xr3:uid="{97EC2016-A863-4960-83EC-C459E6718BD8}" name="Column4172"/>
    <tableColumn id="4193" xr3:uid="{DE48D108-3887-4205-B3D4-532B7E6217A1}" name="Column4173"/>
    <tableColumn id="4194" xr3:uid="{660DABD7-277A-496C-99E7-0596AFEDE1C4}" name="Column4174"/>
    <tableColumn id="4195" xr3:uid="{3FD53BB3-48EC-4F47-BE1A-A1B31B5DA115}" name="Column4175"/>
    <tableColumn id="4196" xr3:uid="{93E37442-08A6-4A75-B7CC-0CDD79C27312}" name="Column4176"/>
    <tableColumn id="4197" xr3:uid="{613CA12B-474C-4A3E-A5E2-27CD92D6186B}" name="Column4177"/>
    <tableColumn id="4198" xr3:uid="{8E15A347-0797-436A-8FFC-DE41413D8332}" name="Column4178"/>
    <tableColumn id="4199" xr3:uid="{B079363D-FD71-47E8-A739-71B9C723E1F4}" name="Column4179"/>
    <tableColumn id="4200" xr3:uid="{3E3C790F-3438-4F50-96BE-E14FEE20C8E9}" name="Column4180"/>
    <tableColumn id="4201" xr3:uid="{4F5E1F7B-A4D2-4B81-B1D9-83268701245F}" name="Column4181"/>
    <tableColumn id="4202" xr3:uid="{422B58A3-E607-4B99-A1DF-37E9B742496B}" name="Column4182"/>
    <tableColumn id="4203" xr3:uid="{9965A833-5542-49B6-9EBD-1C35758D2A2C}" name="Column4183"/>
    <tableColumn id="4204" xr3:uid="{54351FB2-FCDB-486B-81D9-0E03CE1B47A4}" name="Column4184"/>
    <tableColumn id="4205" xr3:uid="{2C6C67D5-F811-4146-B510-ADD50F0878E8}" name="Column4185"/>
    <tableColumn id="4206" xr3:uid="{D08B39B8-CC50-4125-8160-1C3E71232E93}" name="Column4186"/>
    <tableColumn id="4207" xr3:uid="{3D064FA2-BA3B-4B4A-BD08-C6CBA0B4AF41}" name="Column4187"/>
    <tableColumn id="4208" xr3:uid="{03ECB230-A432-4A37-8156-7D2527C874C1}" name="Column4188"/>
    <tableColumn id="4209" xr3:uid="{97D36A68-3FBC-4CC5-A027-6893AC7673A2}" name="Column4189"/>
    <tableColumn id="4210" xr3:uid="{FB4CDF46-5971-46E6-A019-A4F8C69D1BC3}" name="Column4190"/>
    <tableColumn id="4211" xr3:uid="{3187ACAF-598C-4919-BF15-EBF1B915864D}" name="Column4191"/>
    <tableColumn id="4212" xr3:uid="{3FD2EFA8-E0E4-4186-8957-E5B703AF66B0}" name="Column4192"/>
    <tableColumn id="4213" xr3:uid="{475ACB6C-94AD-4C2D-9228-88AAD64F050A}" name="Column4193"/>
    <tableColumn id="4214" xr3:uid="{D9157561-CEBE-4B4D-91E3-15AC612A54FE}" name="Column4194"/>
    <tableColumn id="4215" xr3:uid="{85FE5246-0742-433D-A3D2-D3A8CD97E412}" name="Column4195"/>
    <tableColumn id="4216" xr3:uid="{11D1CDAD-2FA3-468D-BC0D-FB2C1C6C47FD}" name="Column4196"/>
    <tableColumn id="4217" xr3:uid="{74074644-04B3-45BB-9044-D5CC39FFF3C9}" name="Column4197"/>
    <tableColumn id="4218" xr3:uid="{6C4DCED0-8FBA-4AA1-AB71-D68FC957C60A}" name="Column4198"/>
    <tableColumn id="4219" xr3:uid="{D5A07E09-E484-47C5-BF26-717D1FFCC6B0}" name="Column4199"/>
    <tableColumn id="4220" xr3:uid="{ECF3841B-703A-4BE5-88D2-512941E80EC8}" name="Column4200"/>
    <tableColumn id="4221" xr3:uid="{C8652EAB-DC3C-4B66-814D-C412AEF79F36}" name="Column4201"/>
    <tableColumn id="4222" xr3:uid="{1EF948DC-2D7D-45C9-ABBE-50A394D4FD97}" name="Column4202"/>
    <tableColumn id="4223" xr3:uid="{C11D623F-C61E-415C-9EBA-52D0026DC803}" name="Column4203"/>
    <tableColumn id="4224" xr3:uid="{245D3AF8-D313-4042-987E-827963569FCB}" name="Column4204"/>
    <tableColumn id="4225" xr3:uid="{6CB5717D-2936-4DC3-BB3F-BD7D4AD07318}" name="Column4205"/>
    <tableColumn id="4226" xr3:uid="{FCFD99E6-E2C7-4A71-B7F2-6C52EA7AF6F7}" name="Column4206"/>
    <tableColumn id="4227" xr3:uid="{BB93216F-E54B-4A71-BB79-CA51D1834D72}" name="Column4207"/>
    <tableColumn id="4228" xr3:uid="{199B6472-BD6D-49A6-984A-8CCA58FCAED8}" name="Column4208"/>
    <tableColumn id="4229" xr3:uid="{C7DC3986-37F9-4C7A-9706-7D899F649AEF}" name="Column4209"/>
    <tableColumn id="4230" xr3:uid="{297E2C23-E59C-4C5D-9D47-73AB2E6B1287}" name="Column4210"/>
    <tableColumn id="4231" xr3:uid="{46A73E5F-1FA8-433C-AFB3-5364B90B8D8D}" name="Column4211"/>
    <tableColumn id="4232" xr3:uid="{08B82CC3-0551-4E69-BA22-8A2DF9ED480E}" name="Column4212"/>
    <tableColumn id="4233" xr3:uid="{A262EF13-281E-4E36-BCDC-03EEEE78E04B}" name="Column4213"/>
    <tableColumn id="4234" xr3:uid="{00AC3695-3B75-4497-86C4-AA0D2FF41ADA}" name="Column4214"/>
    <tableColumn id="4235" xr3:uid="{A4760ADA-4D3C-4DAE-A74F-A93EDC313432}" name="Column4215"/>
    <tableColumn id="4236" xr3:uid="{9BD991D8-920C-4528-A5DB-330EDED44280}" name="Column4216"/>
    <tableColumn id="4237" xr3:uid="{265A7EBE-A767-4DC9-BD5B-FDDF70DE7A47}" name="Column4217"/>
    <tableColumn id="4238" xr3:uid="{F312DDA9-61BB-4EAB-81A8-EBBD1A9446B0}" name="Column4218"/>
    <tableColumn id="4239" xr3:uid="{7C0A527F-F9FD-4210-869A-8EFC92001ACB}" name="Column4219"/>
    <tableColumn id="4240" xr3:uid="{CB55B8D9-1566-45FB-BFDD-72679E85EE14}" name="Column4220"/>
    <tableColumn id="4241" xr3:uid="{EAAE5F0B-5183-4D13-9C33-28C18BA3DE64}" name="Column4221"/>
    <tableColumn id="4242" xr3:uid="{250A9735-CD64-4F20-A669-7AB8E63C91BC}" name="Column4222"/>
    <tableColumn id="4243" xr3:uid="{A87EFAF1-F572-4ECA-9E09-AE49A1514CBF}" name="Column4223"/>
    <tableColumn id="4244" xr3:uid="{109FADFD-0CD9-48E1-9318-85370A243AC5}" name="Column4224"/>
    <tableColumn id="4245" xr3:uid="{23C69293-23A7-4FC9-A430-F6045BE9FAEA}" name="Column4225"/>
    <tableColumn id="4246" xr3:uid="{01C9714B-913B-439D-BE14-B2EC0EF1A2F3}" name="Column4226"/>
    <tableColumn id="4247" xr3:uid="{473F1313-9624-4A83-83CB-A25B1DE3DA68}" name="Column4227"/>
    <tableColumn id="4248" xr3:uid="{467E80A5-D1CF-421E-8AE4-4608AC505D6F}" name="Column4228"/>
    <tableColumn id="4249" xr3:uid="{06656EE4-975F-4FD9-B3B0-7693BFD0F3BD}" name="Column4229"/>
    <tableColumn id="4250" xr3:uid="{72132DDF-09CF-4AEF-BA6D-7709067555FE}" name="Column4230"/>
    <tableColumn id="4251" xr3:uid="{D10D5F0D-4ED9-47FD-A5B7-776436C12677}" name="Column4231"/>
    <tableColumn id="4252" xr3:uid="{070588DB-41CE-409A-99E8-A12ACA7E5D41}" name="Column4232"/>
    <tableColumn id="4253" xr3:uid="{88C7000F-4928-4A19-8C76-84903A812D27}" name="Column4233"/>
    <tableColumn id="4254" xr3:uid="{3FA321D7-F513-4F1E-B43B-2817B9E9F6DB}" name="Column4234"/>
    <tableColumn id="4255" xr3:uid="{DA1860E6-F467-4CDD-BA91-25226BF33417}" name="Column4235"/>
    <tableColumn id="4256" xr3:uid="{4FBC3842-0190-4FE9-9349-64933FDE8D27}" name="Column4236"/>
    <tableColumn id="4257" xr3:uid="{7B2DAC01-729A-47F0-A3B7-4D8142706E51}" name="Column4237"/>
    <tableColumn id="4258" xr3:uid="{4AE9F566-6A5A-499C-ACCE-4501C85C2E00}" name="Column4238"/>
    <tableColumn id="4259" xr3:uid="{41572DE4-A53A-4126-8744-EC787EE3D298}" name="Column4239"/>
    <tableColumn id="4260" xr3:uid="{2372A67A-D038-4CFE-BE64-14C4B4C0854E}" name="Column4240"/>
    <tableColumn id="4261" xr3:uid="{7772F8E9-B1B3-408B-B633-6CCDDB5F2ECC}" name="Column4241"/>
    <tableColumn id="4262" xr3:uid="{7D84B0E1-213F-4BB2-894C-D2FDD85D20E2}" name="Column4242"/>
    <tableColumn id="4263" xr3:uid="{92BE5770-4E24-49BA-9959-04AC352284F0}" name="Column4243"/>
    <tableColumn id="4264" xr3:uid="{A77CAA20-FBA8-49AA-8758-4F35D15472EE}" name="Column4244"/>
    <tableColumn id="4265" xr3:uid="{BEC04C89-4CD6-43CF-8EC0-817E56FB444C}" name="Column4245"/>
    <tableColumn id="4266" xr3:uid="{21636D20-A159-421F-BA6D-B2D37F53E640}" name="Column4246"/>
    <tableColumn id="4267" xr3:uid="{84A1540B-ABF9-48F6-94FC-07657AB36858}" name="Column4247"/>
    <tableColumn id="4268" xr3:uid="{FC232C91-B854-4CA4-BA13-9682C848EF30}" name="Column4248"/>
    <tableColumn id="4269" xr3:uid="{B4D2EE89-E6EC-4A7C-A434-972E6E333776}" name="Column4249"/>
    <tableColumn id="4270" xr3:uid="{310D9026-A212-4887-BD70-26B0F22D3EE1}" name="Column4250"/>
    <tableColumn id="4271" xr3:uid="{A6DA9BAA-805C-4E66-9197-9B21722ED94D}" name="Column4251"/>
    <tableColumn id="4272" xr3:uid="{42044ED3-ACE1-44EE-8BC0-20CDC744436D}" name="Column4252"/>
    <tableColumn id="4273" xr3:uid="{60E4A71B-4168-4D3B-BEF3-25E046595066}" name="Column4253"/>
    <tableColumn id="4274" xr3:uid="{A2BE086E-D3EF-4BB1-A2B3-77511F1EF070}" name="Column4254"/>
    <tableColumn id="4275" xr3:uid="{8FDF0810-C4EB-4049-B528-824F5AC06BAC}" name="Column4255"/>
    <tableColumn id="4276" xr3:uid="{71070BF4-932F-438F-82B6-DB20DA8F0019}" name="Column4256"/>
    <tableColumn id="4277" xr3:uid="{BFBDA96E-73E3-4AF2-8989-1771C66B7A97}" name="Column4257"/>
    <tableColumn id="4278" xr3:uid="{6496DC25-ACE1-4807-B731-642C6621A04F}" name="Column4258"/>
    <tableColumn id="4279" xr3:uid="{821A4C3F-4D84-4532-947E-B5F8556F9DD0}" name="Column4259"/>
    <tableColumn id="4280" xr3:uid="{501BAA3F-5C24-4523-BD16-E8EBB73874F2}" name="Column4260"/>
    <tableColumn id="4281" xr3:uid="{BD15DDFF-9963-4F09-B1E1-5954DEDF8CF2}" name="Column4261"/>
    <tableColumn id="4282" xr3:uid="{7B46F16D-6B97-40AE-9741-4A9B9C0CA7A4}" name="Column4262"/>
    <tableColumn id="4283" xr3:uid="{A5DB450B-B1A6-4DF6-A1F2-322039C30F3C}" name="Column4263"/>
    <tableColumn id="4284" xr3:uid="{059ED146-9850-4E78-BBBF-DFE4DD340A7D}" name="Column4264"/>
    <tableColumn id="4285" xr3:uid="{8229DF31-50D9-4443-B9D4-01C89540F18B}" name="Column4265"/>
    <tableColumn id="4286" xr3:uid="{855BAFCB-B71E-40CA-B00E-A0948214E717}" name="Column4266"/>
    <tableColumn id="4287" xr3:uid="{B73A42E1-E83E-459F-B533-0BB8EA76F57A}" name="Column4267"/>
    <tableColumn id="4288" xr3:uid="{8306C6DF-A979-451E-A547-2397B45CB027}" name="Column4268"/>
    <tableColumn id="4289" xr3:uid="{18064F1F-6ABF-45C1-ACE7-CD5BB4E7D99D}" name="Column4269"/>
    <tableColumn id="4290" xr3:uid="{C0552014-96DF-4D53-8478-3451BE7BC063}" name="Column4270"/>
    <tableColumn id="4291" xr3:uid="{BF2BC77C-4EAD-4EB4-8739-51ABC3249E31}" name="Column4271"/>
    <tableColumn id="4292" xr3:uid="{37C44B9F-EDCA-4EB0-9FC7-14819DA64AA7}" name="Column4272"/>
    <tableColumn id="4293" xr3:uid="{630AAAAB-7E45-4488-89C1-3ECF82AEB734}" name="Column4273"/>
    <tableColumn id="4294" xr3:uid="{3DB32537-667B-42BF-8DA5-AA9111E61624}" name="Column4274"/>
    <tableColumn id="4295" xr3:uid="{E198B17A-AE73-46FF-9C9D-1172FCB31C90}" name="Column4275"/>
    <tableColumn id="4296" xr3:uid="{C98897D8-0989-4200-A439-805A18AA759D}" name="Column4276"/>
    <tableColumn id="4297" xr3:uid="{38963781-4A5A-4DBC-A70B-0B0E1BE359FD}" name="Column4277"/>
    <tableColumn id="4298" xr3:uid="{7F59F33C-DED0-4844-8B92-BAFA3D6B0EAA}" name="Column4278"/>
    <tableColumn id="4299" xr3:uid="{DF00FA0C-14F9-4087-B07B-EDFFF0515B94}" name="Column4279"/>
    <tableColumn id="4300" xr3:uid="{744A29F1-3AA4-4044-A2AB-AB2001F7B18D}" name="Column4280"/>
    <tableColumn id="4301" xr3:uid="{5FE930FC-B872-4F2D-9318-A04817578612}" name="Column4281"/>
    <tableColumn id="4302" xr3:uid="{39F7C7FF-F97A-4F39-AA06-016AA759979A}" name="Column4282"/>
    <tableColumn id="4303" xr3:uid="{ED958104-7BF6-40ED-B5C0-7148F57CC81A}" name="Column4283"/>
    <tableColumn id="4304" xr3:uid="{E0FD2493-1B12-4CF3-84EA-8618BE97C8F7}" name="Column4284"/>
    <tableColumn id="4305" xr3:uid="{9ED2A9E3-6B5D-4567-B6C1-FABC6C26DC62}" name="Column4285"/>
    <tableColumn id="4306" xr3:uid="{FB759319-0EA2-4C48-AF36-E9FF0A7009CA}" name="Column4286"/>
    <tableColumn id="4307" xr3:uid="{92126838-3BB8-4C0E-A534-F6E6DBBB8559}" name="Column4287"/>
    <tableColumn id="4308" xr3:uid="{49AD2625-755B-4E89-A6EC-9CD77CC15D6E}" name="Column4288"/>
    <tableColumn id="4309" xr3:uid="{F128F863-7149-41AC-8B43-5DD7B5CC6C92}" name="Column4289"/>
    <tableColumn id="4310" xr3:uid="{378958C7-3B93-4140-90B0-E667658E0CE8}" name="Column4290"/>
    <tableColumn id="4311" xr3:uid="{956BC8C4-A2FA-4E33-97BF-EF8FDB56A017}" name="Column4291"/>
    <tableColumn id="4312" xr3:uid="{E7E735A8-37CA-46C9-872D-78B2B25E0F86}" name="Column4292"/>
    <tableColumn id="4313" xr3:uid="{98286DBD-E88A-456B-9ADC-B2BBE064448E}" name="Column4293"/>
    <tableColumn id="4314" xr3:uid="{99005EA7-9BAB-4070-958D-BE873CA3409C}" name="Column4294"/>
    <tableColumn id="4315" xr3:uid="{AB68FCE2-5946-462B-8A0C-3306D99E7D5A}" name="Column4295"/>
    <tableColumn id="4316" xr3:uid="{950C13C7-4025-4227-B7A5-C770412893F3}" name="Column4296"/>
    <tableColumn id="4317" xr3:uid="{9A978E2D-5655-4C2A-8B55-E0DD6261510A}" name="Column4297"/>
    <tableColumn id="4318" xr3:uid="{8213A0B1-D9DA-465A-BB3B-16BFD84F4697}" name="Column4298"/>
    <tableColumn id="4319" xr3:uid="{2CCCE420-3208-4DF0-822D-A3137D6E5782}" name="Column4299"/>
    <tableColumn id="4320" xr3:uid="{57161A15-A899-4A81-874A-743D7608F96E}" name="Column4300"/>
    <tableColumn id="4321" xr3:uid="{BFE05D5D-3D10-4B93-BB1E-D91B8D7D0CBE}" name="Column4301"/>
    <tableColumn id="4322" xr3:uid="{3F56B4E9-FF15-49DC-B94D-6C1D8FBE9CA3}" name="Column4302"/>
    <tableColumn id="4323" xr3:uid="{972E936D-720C-46FE-9AB1-01394D079F7C}" name="Column4303"/>
    <tableColumn id="4324" xr3:uid="{3940D785-BB4E-496E-AD1C-EA4D961646D2}" name="Column4304"/>
    <tableColumn id="4325" xr3:uid="{EBE3C1C2-ADA2-4CE8-A5BF-AAD67DCD4896}" name="Column4305"/>
    <tableColumn id="4326" xr3:uid="{E0A9BA62-B566-4FD2-AF3F-B60DD7772A04}" name="Column4306"/>
    <tableColumn id="4327" xr3:uid="{1F330C8E-9FB6-4B53-BC72-C42EAC96C0DF}" name="Column4307"/>
    <tableColumn id="4328" xr3:uid="{94EB4D41-04F0-454F-BA92-FE0D1B1AB589}" name="Column4308"/>
    <tableColumn id="4329" xr3:uid="{2C406877-FC5A-4259-8F97-92FDEA7471AD}" name="Column4309"/>
    <tableColumn id="4330" xr3:uid="{F20BA57D-CBAF-4F78-8494-19379FE3BE22}" name="Column4310"/>
    <tableColumn id="4331" xr3:uid="{9A709D3B-A244-407B-A7D9-9CF6A4E09DB3}" name="Column4311"/>
    <tableColumn id="4332" xr3:uid="{D9B344A2-A627-447E-9EF3-55676B8318A2}" name="Column4312"/>
    <tableColumn id="4333" xr3:uid="{4E24BCB1-8500-46BA-8502-1B905822792D}" name="Column4313"/>
    <tableColumn id="4334" xr3:uid="{9C421172-765F-4BA8-B3E5-61C81BD2A00D}" name="Column4314"/>
    <tableColumn id="4335" xr3:uid="{DC9BAB1A-9CAD-49E8-B564-C84A11D36CC6}" name="Column4315"/>
    <tableColumn id="4336" xr3:uid="{187DE0D9-2191-4DD3-B1BD-F8B3C15C8C05}" name="Column4316"/>
    <tableColumn id="4337" xr3:uid="{7BA87B86-0A73-4932-A691-E28A873D357D}" name="Column4317"/>
    <tableColumn id="4338" xr3:uid="{D3247151-6A2D-462F-8C75-4C7A1A62A521}" name="Column4318"/>
    <tableColumn id="4339" xr3:uid="{B61A02B2-EC20-4109-8E32-382AA18353DC}" name="Column4319"/>
    <tableColumn id="4340" xr3:uid="{D22FCBD4-4478-42D6-9288-5026DF9AA619}" name="Column4320"/>
    <tableColumn id="4341" xr3:uid="{BB7270D7-D124-4536-B6CA-AE75A634E0AF}" name="Column4321"/>
    <tableColumn id="4342" xr3:uid="{E46EBF7E-00AA-4289-99B6-797B56A4C0B0}" name="Column4322"/>
    <tableColumn id="4343" xr3:uid="{A9D32609-1276-45E5-B07E-5713A3E13A20}" name="Column4323"/>
    <tableColumn id="4344" xr3:uid="{86064A4A-31B0-420A-9E0E-83E94C9BD70B}" name="Column4324"/>
    <tableColumn id="4345" xr3:uid="{D3134B75-E810-48EB-8A2F-9CFDBEB435D5}" name="Column4325"/>
    <tableColumn id="4346" xr3:uid="{72BFCC3E-6BF0-4CF3-B052-57D3BC705454}" name="Column4326"/>
    <tableColumn id="4347" xr3:uid="{E444A2DA-64F1-412C-9FED-AFBA5A7EA8EB}" name="Column4327"/>
    <tableColumn id="4348" xr3:uid="{5F6E17A9-3B8E-4173-B9E5-AE21B834C101}" name="Column4328"/>
    <tableColumn id="4349" xr3:uid="{F15F389A-07EA-4BA7-B99A-1301F037029A}" name="Column4329"/>
    <tableColumn id="4350" xr3:uid="{555D5C9F-F503-465F-BEF1-1062F19C1EC2}" name="Column4330"/>
    <tableColumn id="4351" xr3:uid="{E4719B17-D678-423D-9214-3C0F0F8CB66F}" name="Column4331"/>
    <tableColumn id="4352" xr3:uid="{172CEFA4-EFEB-4B0E-B431-F6E8972E2CCE}" name="Column4332"/>
    <tableColumn id="4353" xr3:uid="{D0A2D6DC-61EE-4373-BDC6-3F5B66F5A600}" name="Column4333"/>
    <tableColumn id="4354" xr3:uid="{81C66F31-844B-423F-88A2-EBCB68A7F9E6}" name="Column4334"/>
    <tableColumn id="4355" xr3:uid="{0DC9FD4F-AC5F-486B-8F8B-83DF074EB509}" name="Column4335"/>
    <tableColumn id="4356" xr3:uid="{2B1BF0AF-4A7C-4190-9427-8A506317496D}" name="Column4336"/>
    <tableColumn id="4357" xr3:uid="{CB6E646F-B821-4839-B877-EF95BBE65877}" name="Column4337"/>
    <tableColumn id="4358" xr3:uid="{C14153DD-C959-41F6-8712-E89F95A6B6D3}" name="Column4338"/>
    <tableColumn id="4359" xr3:uid="{A7F02753-1DE3-4CDC-8465-073F0344C2A8}" name="Column4339"/>
    <tableColumn id="4360" xr3:uid="{1401B6DE-6AE4-4E56-AA27-A935DE564212}" name="Column4340"/>
    <tableColumn id="4361" xr3:uid="{B984F6E7-FA18-4E14-AFFE-B01BFE353ADB}" name="Column4341"/>
    <tableColumn id="4362" xr3:uid="{2665BBE4-EC4E-4C74-8BD3-1BF4DB76B895}" name="Column4342"/>
    <tableColumn id="4363" xr3:uid="{B34517A8-BE50-41E9-983A-E1D331A0D077}" name="Column4343"/>
    <tableColumn id="4364" xr3:uid="{C025145D-C4A0-415C-932A-164489ADC885}" name="Column4344"/>
    <tableColumn id="4365" xr3:uid="{E7E35BA3-7823-40A4-B015-3064B6661B2C}" name="Column4345"/>
    <tableColumn id="4366" xr3:uid="{39FB3A67-8039-4C27-8594-6907276984F7}" name="Column4346"/>
    <tableColumn id="4367" xr3:uid="{BD3C3565-D44D-4E04-BD3F-1ECE733F8215}" name="Column4347"/>
    <tableColumn id="4368" xr3:uid="{C39A556B-498A-46CD-88C6-E55A2BA27145}" name="Column4348"/>
    <tableColumn id="4369" xr3:uid="{FB2AB371-8CD4-4774-BA0E-E32D629874BE}" name="Column4349"/>
    <tableColumn id="4370" xr3:uid="{B7264D34-DCA4-4F60-B705-2F7195728B2C}" name="Column4350"/>
    <tableColumn id="4371" xr3:uid="{9147CD9E-502C-4C36-96E4-3FD35E5DC71D}" name="Column4351"/>
    <tableColumn id="4372" xr3:uid="{C2BA3E35-7DA6-43E2-A03F-71F233ED8FF7}" name="Column4352"/>
    <tableColumn id="4373" xr3:uid="{EC2B6883-B87D-49FF-A5C2-04CD691668EE}" name="Column4353"/>
    <tableColumn id="4374" xr3:uid="{8F6601AD-ED8A-4BDA-B212-FFB432ACF0D4}" name="Column4354"/>
    <tableColumn id="4375" xr3:uid="{5384D846-50F6-498B-B9E4-EF207172F39F}" name="Column4355"/>
    <tableColumn id="4376" xr3:uid="{D82ABF7B-CAF8-4377-9F1B-FCB20BE74EA5}" name="Column4356"/>
    <tableColumn id="4377" xr3:uid="{2E6B8A28-DC75-4E76-9E29-075D29BA5922}" name="Column4357"/>
    <tableColumn id="4378" xr3:uid="{1EE1429E-AC8F-4A38-A3C3-B02BF5CDD794}" name="Column4358"/>
    <tableColumn id="4379" xr3:uid="{89520775-5705-4B4A-97F4-EE5E11121B18}" name="Column4359"/>
    <tableColumn id="4380" xr3:uid="{37122F57-BBE2-4F6A-B497-7F86F36ABFAB}" name="Column4360"/>
    <tableColumn id="4381" xr3:uid="{B6F2E971-82C8-4CEE-8CFC-F590B8315A71}" name="Column4361"/>
    <tableColumn id="4382" xr3:uid="{AADA5EFE-FB4A-4E51-BB7A-65E8F7CF5233}" name="Column4362"/>
    <tableColumn id="4383" xr3:uid="{DF206F75-C289-4CA3-B2BA-6C03F36E3CD2}" name="Column4363"/>
    <tableColumn id="4384" xr3:uid="{5374B27F-217C-487E-A1CB-506C016D61FD}" name="Column4364"/>
    <tableColumn id="4385" xr3:uid="{00EEFCEE-99EC-4BA2-855D-0FA4150ACE87}" name="Column4365"/>
    <tableColumn id="4386" xr3:uid="{2D1DD4C9-7301-491C-89C8-C84B0BF85CB8}" name="Column4366"/>
    <tableColumn id="4387" xr3:uid="{18EAE264-B910-4F74-9694-B50B8104183B}" name="Column4367"/>
    <tableColumn id="4388" xr3:uid="{94A133E6-23F4-4BEE-907A-22D7BB973748}" name="Column4368"/>
    <tableColumn id="4389" xr3:uid="{9FB59294-57BE-4E26-A8F8-3BCE440B5E16}" name="Column4369"/>
    <tableColumn id="4390" xr3:uid="{B17A820E-260E-4F7E-A9F1-C32E56E547E8}" name="Column4370"/>
    <tableColumn id="4391" xr3:uid="{C62D117D-2BCE-4A75-999A-BE6C197EC696}" name="Column4371"/>
    <tableColumn id="4392" xr3:uid="{185737D6-D141-4C9D-815F-3EAC96E51B2A}" name="Column4372"/>
    <tableColumn id="4393" xr3:uid="{A3BC11B5-E4AC-4AF9-8B7C-6EA063233533}" name="Column4373"/>
    <tableColumn id="4394" xr3:uid="{876EF008-0098-4300-A86C-1036CA50760B}" name="Column4374"/>
    <tableColumn id="4395" xr3:uid="{E04D51D8-214A-4E6C-BDA8-0E4BBA95223D}" name="Column4375"/>
    <tableColumn id="4396" xr3:uid="{43E345A7-2735-41FA-A5B3-576EF702D63D}" name="Column4376"/>
    <tableColumn id="4397" xr3:uid="{DDFEB322-441F-41D6-90E4-0E8B458C6A5D}" name="Column4377"/>
    <tableColumn id="4398" xr3:uid="{1FB0D44C-AAB4-4344-8B6B-F7E77A8E362F}" name="Column4378"/>
    <tableColumn id="4399" xr3:uid="{962DDDCC-35B1-4971-8BC0-134448587222}" name="Column4379"/>
    <tableColumn id="4400" xr3:uid="{4BE6CF92-0AEB-477D-B181-8936232FD4F2}" name="Column4380"/>
    <tableColumn id="4401" xr3:uid="{D1035BC2-B590-4831-A434-FE009270E587}" name="Column4381"/>
    <tableColumn id="4402" xr3:uid="{F38888AC-17A3-40B0-A61B-3B56411D11E0}" name="Column4382"/>
    <tableColumn id="4403" xr3:uid="{CC96F541-305A-47EB-982F-774D81D17A0B}" name="Column4383"/>
    <tableColumn id="4404" xr3:uid="{94DA2ED4-36F1-4EB0-AD83-29D077A8FBE3}" name="Column4384"/>
    <tableColumn id="4405" xr3:uid="{4174ED39-989B-47EF-BD55-AFFF6096C8B2}" name="Column4385"/>
    <tableColumn id="4406" xr3:uid="{7CBD10B1-2911-4431-B187-C4B483886DDB}" name="Column4386"/>
    <tableColumn id="4407" xr3:uid="{1F2F016C-C064-4606-B0D1-36A3D1B6EA21}" name="Column4387"/>
    <tableColumn id="4408" xr3:uid="{806199AE-D903-4D31-B3B9-F23BB97D4493}" name="Column4388"/>
    <tableColumn id="4409" xr3:uid="{4EDB3CFE-5222-42A7-B8BD-42F89E13767C}" name="Column4389"/>
    <tableColumn id="4410" xr3:uid="{35A1F719-C315-4977-BC23-19BE58B7FF7F}" name="Column4390"/>
    <tableColumn id="4411" xr3:uid="{1E7C51ED-1D67-4E48-991D-2375CD500DE3}" name="Column4391"/>
    <tableColumn id="4412" xr3:uid="{C4F7BAFB-3D3E-4324-A962-F2F539D87AB2}" name="Column4392"/>
    <tableColumn id="4413" xr3:uid="{91A6AFFD-06AB-45D2-97AC-89E1F04B1430}" name="Column4393"/>
    <tableColumn id="4414" xr3:uid="{283061C1-A544-42B7-81CF-5505FCCDD59B}" name="Column4394"/>
    <tableColumn id="4415" xr3:uid="{A886A157-A3B1-4641-8B40-DD979F144F6E}" name="Column4395"/>
    <tableColumn id="4416" xr3:uid="{55C272E1-208E-44D7-A261-C06D3960CBFE}" name="Column4396"/>
    <tableColumn id="4417" xr3:uid="{11278614-6833-4EF3-8CFF-AFF4FA209009}" name="Column4397"/>
    <tableColumn id="4418" xr3:uid="{C3ACB291-772D-44B4-A376-0655DDF2F8CA}" name="Column4398"/>
    <tableColumn id="4419" xr3:uid="{7670A2B9-3CEC-46CA-88F8-42ED37E3DD44}" name="Column4399"/>
    <tableColumn id="4420" xr3:uid="{665E0D10-295A-45E7-8B11-5678E0570512}" name="Column4400"/>
    <tableColumn id="4421" xr3:uid="{D77CEAA7-7A9A-4946-A3DD-B5ABE298E20F}" name="Column4401"/>
    <tableColumn id="4422" xr3:uid="{8D8EC921-31A6-40C0-8078-D3A8496E4DDC}" name="Column4402"/>
    <tableColumn id="4423" xr3:uid="{F0AAE5BA-4AA6-4789-B0EF-7349C8212EB3}" name="Column4403"/>
    <tableColumn id="4424" xr3:uid="{2E039517-D861-4EE2-AE06-A0CEBB5C7631}" name="Column4404"/>
    <tableColumn id="4425" xr3:uid="{6D88EA04-23CA-48A1-920E-E50596C000D1}" name="Column4405"/>
    <tableColumn id="4426" xr3:uid="{61C4EA2B-10C1-4519-8E27-2080C681D47A}" name="Column4406"/>
    <tableColumn id="4427" xr3:uid="{C1294E2F-E4AA-4DF9-A4C6-0B226947CAD4}" name="Column4407"/>
    <tableColumn id="4428" xr3:uid="{81ABA4D3-DC5A-4B4F-9305-2A70165F34DF}" name="Column4408"/>
    <tableColumn id="4429" xr3:uid="{C75CBE32-3B4A-442D-96D6-8F950A471158}" name="Column4409"/>
    <tableColumn id="4430" xr3:uid="{69365839-37FC-42E7-9CB4-DC0046217CF8}" name="Column4410"/>
    <tableColumn id="4431" xr3:uid="{299EC2D1-3ECC-4C4D-9E14-E97D4908897F}" name="Column4411"/>
    <tableColumn id="4432" xr3:uid="{065CF86D-3B3A-4030-A4C0-2620651EA9F5}" name="Column4412"/>
    <tableColumn id="4433" xr3:uid="{44B8F82E-A0B3-4C92-B179-9ED35CFED7C1}" name="Column4413"/>
    <tableColumn id="4434" xr3:uid="{CF2406DA-0E47-4CA4-94AE-D2134C479918}" name="Column4414"/>
    <tableColumn id="4435" xr3:uid="{4019C87F-4B2D-4DB0-8AAA-8545DA423637}" name="Column4415"/>
    <tableColumn id="4436" xr3:uid="{15B74D81-2BEE-4634-8705-B077ECF7B955}" name="Column4416"/>
    <tableColumn id="4437" xr3:uid="{671DF995-24CD-4914-8178-7A3977509180}" name="Column4417"/>
    <tableColumn id="4438" xr3:uid="{691AA961-4C13-4803-8F81-2C7E33C66062}" name="Column4418"/>
    <tableColumn id="4439" xr3:uid="{052B0093-3FC3-4106-89C7-F59DC6DDDF57}" name="Column4419"/>
    <tableColumn id="4440" xr3:uid="{C0D52C17-65B7-446A-A3F9-A9EFC08938B0}" name="Column4420"/>
    <tableColumn id="4441" xr3:uid="{71C9DE27-A059-4967-887B-7AFBCCE15D4A}" name="Column4421"/>
    <tableColumn id="4442" xr3:uid="{D841EB17-5387-4EA5-BA80-42F6AAF8A330}" name="Column4422"/>
    <tableColumn id="4443" xr3:uid="{5E2896E5-6DC6-44DB-A28A-8A6145FC3F8D}" name="Column4423"/>
    <tableColumn id="4444" xr3:uid="{42D3486A-D6A6-4B78-B5F3-864E8B1EEC24}" name="Column4424"/>
    <tableColumn id="4445" xr3:uid="{4F6C3193-0989-4791-A513-8C29B5842706}" name="Column4425"/>
    <tableColumn id="4446" xr3:uid="{B69C747F-2A46-475E-AB97-381ED964C63F}" name="Column4426"/>
    <tableColumn id="4447" xr3:uid="{2FA50CBF-FB2E-4BDC-9C63-4B0944097A6E}" name="Column4427"/>
    <tableColumn id="4448" xr3:uid="{F904ED89-A54F-4626-99A7-A54E7A2B1A08}" name="Column4428"/>
    <tableColumn id="4449" xr3:uid="{26E2DE4E-4617-4F8D-9419-089DFEAE2815}" name="Column4429"/>
    <tableColumn id="4450" xr3:uid="{575BF19F-77AC-48AB-82F2-28141784AA69}" name="Column4430"/>
    <tableColumn id="4451" xr3:uid="{33ED0D1E-A06D-4CF2-9453-E29C7910E2FF}" name="Column4431"/>
    <tableColumn id="4452" xr3:uid="{29E42A4D-BAC1-47AD-8227-CBF1A90DED08}" name="Column4432"/>
    <tableColumn id="4453" xr3:uid="{873B9427-4E0C-4EDB-980E-A0DE9F5781E0}" name="Column4433"/>
    <tableColumn id="4454" xr3:uid="{4E0BFB63-271F-4BAD-AE5B-60EEBFE9178A}" name="Column4434"/>
    <tableColumn id="4455" xr3:uid="{D34797A9-616A-4394-A058-3F860360B717}" name="Column4435"/>
    <tableColumn id="4456" xr3:uid="{DADD0106-33C9-4A3E-9CB0-8ED148A15E34}" name="Column4436"/>
    <tableColumn id="4457" xr3:uid="{A2B59683-CCA0-47A8-9EE3-7117ED3E1CF8}" name="Column4437"/>
    <tableColumn id="4458" xr3:uid="{B5B4D123-2B91-4352-8822-04C4171E481F}" name="Column4438"/>
    <tableColumn id="4459" xr3:uid="{82A27318-B365-4432-814C-AF467393275A}" name="Column4439"/>
    <tableColumn id="4460" xr3:uid="{0FF3B07D-062C-41B2-9C9D-3191A2C33A2E}" name="Column4440"/>
    <tableColumn id="4461" xr3:uid="{C4E4B38C-D438-4507-A1F9-DE87E70EFE90}" name="Column4441"/>
    <tableColumn id="4462" xr3:uid="{0B46197A-66D8-4E94-9EA0-E3E2FEDCE22B}" name="Column4442"/>
    <tableColumn id="4463" xr3:uid="{22372348-CC88-4BBA-9DD3-6DD63BD2BE74}" name="Column4443"/>
    <tableColumn id="4464" xr3:uid="{B583FC99-14E1-45B1-B53A-96B492F86A73}" name="Column4444"/>
    <tableColumn id="4465" xr3:uid="{86A8CF2E-F269-4432-B97C-AA0ADAFDC027}" name="Column4445"/>
    <tableColumn id="4466" xr3:uid="{B232E2AE-2A04-4D0A-8D70-75368614BD5B}" name="Column4446"/>
    <tableColumn id="4467" xr3:uid="{867818DB-58D1-4A11-B225-E983DA0D035C}" name="Column4447"/>
    <tableColumn id="4468" xr3:uid="{717713F0-B0A6-4439-97BA-06A0ED76458D}" name="Column4448"/>
    <tableColumn id="4469" xr3:uid="{E63C11DC-C232-491B-BCB6-2B0114FD0C17}" name="Column4449"/>
    <tableColumn id="4470" xr3:uid="{700B4CBA-3B2D-4471-B92E-18D9CE6253BE}" name="Column4450"/>
    <tableColumn id="4471" xr3:uid="{13D10DB2-8769-409E-B19A-D9A6B8EE23DA}" name="Column4451"/>
    <tableColumn id="4472" xr3:uid="{E2450B7B-CB5F-4891-AC44-D44601130424}" name="Column4452"/>
    <tableColumn id="4473" xr3:uid="{71679E68-E280-4C2B-B81B-4F47BE9A48B2}" name="Column4453"/>
    <tableColumn id="4474" xr3:uid="{451D0852-17E8-4D91-AA6F-77264DE1358D}" name="Column4454"/>
    <tableColumn id="4475" xr3:uid="{19C3A05B-4C1C-47AB-88B8-1C7394D48D78}" name="Column4455"/>
    <tableColumn id="4476" xr3:uid="{EE65F58E-4AB1-446C-8797-7845C3179E13}" name="Column4456"/>
    <tableColumn id="4477" xr3:uid="{6C2533ED-B8B0-41B7-B02B-D48A61E52DBF}" name="Column4457"/>
    <tableColumn id="4478" xr3:uid="{EFD938FC-5127-438A-8BF3-F2DF9215BC10}" name="Column4458"/>
    <tableColumn id="4479" xr3:uid="{CC7B7CC7-9A80-47D8-B504-3B5763AC241B}" name="Column4459"/>
    <tableColumn id="4480" xr3:uid="{1D6A71D5-F17F-4F4E-A7C6-08BB003C20BC}" name="Column4460"/>
    <tableColumn id="4481" xr3:uid="{A013ED4D-A5BA-4E39-B037-299BBD5179DF}" name="Column4461"/>
    <tableColumn id="4482" xr3:uid="{FCEB7F3A-C7F7-491F-BE76-224F63822B85}" name="Column4462"/>
    <tableColumn id="4483" xr3:uid="{358390A7-7A72-4AA1-AD9D-97ACBCCDFE72}" name="Column4463"/>
    <tableColumn id="4484" xr3:uid="{C11BAEB8-A6F9-4FC5-88D1-22557163BDB8}" name="Column4464"/>
    <tableColumn id="4485" xr3:uid="{52F70CC9-7F56-4967-ADB1-ADCE6F9005F2}" name="Column4465"/>
    <tableColumn id="4486" xr3:uid="{BFC59486-0363-45FA-ACB1-064379C7D7F5}" name="Column4466"/>
    <tableColumn id="4487" xr3:uid="{798EDF8E-52C8-4815-8F4A-1237341735A0}" name="Column4467"/>
    <tableColumn id="4488" xr3:uid="{33B869BD-A775-4983-979A-69A5387186EC}" name="Column4468"/>
    <tableColumn id="4489" xr3:uid="{1AC7E60F-7887-4C00-BF48-A8A63C741A80}" name="Column4469"/>
    <tableColumn id="4490" xr3:uid="{6B61717B-D4C7-47B5-B88D-8663743B7A12}" name="Column4470"/>
    <tableColumn id="4491" xr3:uid="{B2967A5A-1833-4C54-9F17-C18C3D659D6D}" name="Column4471"/>
    <tableColumn id="4492" xr3:uid="{A5DC92D6-DD4E-4691-B8DD-C18A3355107A}" name="Column4472"/>
    <tableColumn id="4493" xr3:uid="{85A89F3B-AF19-4710-A79D-23E8B84A186F}" name="Column4473"/>
    <tableColumn id="4494" xr3:uid="{66A0FEC1-6008-4EBB-962E-A7860982946C}" name="Column4474"/>
    <tableColumn id="4495" xr3:uid="{C888C216-58AF-4F40-8650-880C0C3C0BCB}" name="Column4475"/>
    <tableColumn id="4496" xr3:uid="{BA3E20D9-78FB-4F27-A818-6196FA1B2C84}" name="Column4476"/>
    <tableColumn id="4497" xr3:uid="{0C500F57-1E59-4BC3-8981-B96C57AED9A7}" name="Column4477"/>
    <tableColumn id="4498" xr3:uid="{E7168452-7DC4-45F2-BBD3-787A79AED2C2}" name="Column4478"/>
    <tableColumn id="4499" xr3:uid="{2D415F8F-F14C-4276-9D56-56DFB75A43DE}" name="Column4479"/>
    <tableColumn id="4500" xr3:uid="{FE506363-F8FE-470A-8A0E-3D75B4A0CD81}" name="Column4480"/>
    <tableColumn id="4501" xr3:uid="{F6C67D4A-48C7-47BB-8194-9A8CB66C735F}" name="Column4481"/>
    <tableColumn id="4502" xr3:uid="{F3D3D81A-06B8-44D7-A78A-942A688A294D}" name="Column4482"/>
    <tableColumn id="4503" xr3:uid="{5058407E-7FB3-4B98-8AFA-3CC6D1F0B493}" name="Column4483"/>
    <tableColumn id="4504" xr3:uid="{996910F1-F905-4BEE-AD0B-CDA9EA014199}" name="Column4484"/>
    <tableColumn id="4505" xr3:uid="{3F36ADF2-69F2-4199-84D7-E3D933F6051E}" name="Column4485"/>
    <tableColumn id="4506" xr3:uid="{85C4AF4D-7358-41DF-8BF4-8113BC3B1147}" name="Column4486"/>
    <tableColumn id="4507" xr3:uid="{CC28BA24-74F7-4FC8-A802-7D267C4BFA26}" name="Column4487"/>
    <tableColumn id="4508" xr3:uid="{3506BB60-E505-4C0B-9EC9-A3595E0BC634}" name="Column4488"/>
    <tableColumn id="4509" xr3:uid="{8CF36EFA-AB4F-406D-8A98-796DC65A512C}" name="Column4489"/>
    <tableColumn id="4510" xr3:uid="{558ABEE2-4782-4884-906C-8263EEEEEAFB}" name="Column4490"/>
    <tableColumn id="4511" xr3:uid="{AB93706B-F513-45D4-81BE-2B589817C228}" name="Column4491"/>
    <tableColumn id="4512" xr3:uid="{451C6A79-5D31-4D55-A57A-A5B18B1D0512}" name="Column4492"/>
    <tableColumn id="4513" xr3:uid="{5AF9AD93-BA4B-4022-8A66-9560B7EA5A2F}" name="Column4493"/>
    <tableColumn id="4514" xr3:uid="{E5B67BB8-952A-41F4-BC42-36597BAA45AA}" name="Column4494"/>
    <tableColumn id="4515" xr3:uid="{1F1DFCA7-2D6D-474D-AC84-6B8F9BB9EE7C}" name="Column4495"/>
    <tableColumn id="4516" xr3:uid="{4923F99D-C5BC-4B95-8E3A-16C90254E586}" name="Column4496"/>
    <tableColumn id="4517" xr3:uid="{DC608EB0-1F58-4C10-BBCE-694BEA3FDC4C}" name="Column4497"/>
    <tableColumn id="4518" xr3:uid="{2B2ED21C-B7EE-4D05-9DA8-653874864389}" name="Column4498"/>
    <tableColumn id="4519" xr3:uid="{13B0D57E-989E-43E9-B9FE-B7582D976761}" name="Column4499"/>
    <tableColumn id="4520" xr3:uid="{34E19FDA-AE37-4B62-9D05-FE6D349E1F56}" name="Column4500"/>
    <tableColumn id="4521" xr3:uid="{CEF3F9CA-5B15-46D6-AEE8-DFFC22831A73}" name="Column4501"/>
    <tableColumn id="4522" xr3:uid="{AE146BA6-046B-40E4-B0B3-F45F2FB32FBD}" name="Column4502"/>
    <tableColumn id="4523" xr3:uid="{844C9641-FE7D-4447-8122-A8B3F3D913F7}" name="Column4503"/>
    <tableColumn id="4524" xr3:uid="{4A827F16-8649-4C49-857F-25B3F4B535FA}" name="Column4504"/>
    <tableColumn id="4525" xr3:uid="{A2C7380F-D7D6-4C40-B94E-8BB3A1B2DFB2}" name="Column4505"/>
    <tableColumn id="4526" xr3:uid="{CF58FE18-63A4-4B32-8AF7-2DA2CBEA3320}" name="Column4506"/>
    <tableColumn id="4527" xr3:uid="{00DB539F-8C02-4E98-A902-AD77729A1F64}" name="Column4507"/>
    <tableColumn id="4528" xr3:uid="{73364372-F434-4AF2-A085-A71A3F44A69A}" name="Column4508"/>
    <tableColumn id="4529" xr3:uid="{1E50B17E-5789-478B-9CA6-B60C99EEB3AB}" name="Column4509"/>
    <tableColumn id="4530" xr3:uid="{A4516D8D-83EB-4DE6-ADFD-89BDB59ACBE4}" name="Column4510"/>
    <tableColumn id="4531" xr3:uid="{F6926124-3544-4D1E-8F90-593607D634D5}" name="Column4511"/>
    <tableColumn id="4532" xr3:uid="{867C67EF-FA7C-4DD1-A1A2-CDC77BBAC695}" name="Column4512"/>
    <tableColumn id="4533" xr3:uid="{2FE798C5-6C37-4565-B6C1-2F02B2CDDB45}" name="Column4513"/>
    <tableColumn id="4534" xr3:uid="{0A2AB40A-16AB-4AF3-AC0A-6C5517F8CE2C}" name="Column4514"/>
    <tableColumn id="4535" xr3:uid="{ED77ED8A-3565-48EF-B760-BD92A5D0C6D9}" name="Column4515"/>
    <tableColumn id="4536" xr3:uid="{B7259C93-6196-4200-93CC-A6E96CDC5451}" name="Column4516"/>
    <tableColumn id="4537" xr3:uid="{EDBECA72-8FA5-4310-899E-6478A89CDCDD}" name="Column4517"/>
    <tableColumn id="4538" xr3:uid="{93BA0D17-8E76-4A85-8A57-AEC4B5764C98}" name="Column4518"/>
    <tableColumn id="4539" xr3:uid="{A0118A29-68FE-4332-B69B-B7D82B802DDD}" name="Column4519"/>
    <tableColumn id="4540" xr3:uid="{8D6E6B57-3C1D-4BB1-B1FC-B91BDBBCBEA7}" name="Column4520"/>
    <tableColumn id="4541" xr3:uid="{826A89C2-A280-426D-8FB7-0402F10E384B}" name="Column4521"/>
    <tableColumn id="4542" xr3:uid="{52D94E7A-8B38-4011-9722-5E3A329F38D3}" name="Column4522"/>
    <tableColumn id="4543" xr3:uid="{5C88C545-E297-472A-99D7-3C2BF272EBBE}" name="Column4523"/>
    <tableColumn id="4544" xr3:uid="{3198897C-CD47-422E-8177-BE5E799A9A87}" name="Column4524"/>
    <tableColumn id="4545" xr3:uid="{64398149-F2C6-442B-8FBE-532A585C2138}" name="Column4525"/>
    <tableColumn id="4546" xr3:uid="{64F34487-93ED-4416-B4FF-08017C2FE3B8}" name="Column4526"/>
    <tableColumn id="4547" xr3:uid="{7423720E-1B99-4B3A-B5C0-9519F2CF17C0}" name="Column4527"/>
    <tableColumn id="4548" xr3:uid="{8C5E056A-E17E-480D-AC1A-5C18A109AAB6}" name="Column4528"/>
    <tableColumn id="4549" xr3:uid="{9706F8DD-C0DC-4A32-9D16-EE37A69901FF}" name="Column4529"/>
    <tableColumn id="4550" xr3:uid="{2548DAB3-1AF8-4988-8EEF-526F6E6A73AE}" name="Column4530"/>
    <tableColumn id="4551" xr3:uid="{35EA2D94-9A7E-41CF-9392-F83098020989}" name="Column4531"/>
    <tableColumn id="4552" xr3:uid="{E0D5731A-26F0-49C8-B80D-382497598DB5}" name="Column4532"/>
    <tableColumn id="4553" xr3:uid="{7AE1358B-A7E2-44D3-AE41-7A69A8AF041D}" name="Column4533"/>
    <tableColumn id="4554" xr3:uid="{91DA5A06-395B-45E0-8342-182B5528B999}" name="Column4534"/>
    <tableColumn id="4555" xr3:uid="{B2CAD1C3-EF90-496D-BDFE-6A38BFA3C62A}" name="Column4535"/>
    <tableColumn id="4556" xr3:uid="{BD6CDF20-7F38-4E5A-ADFF-0E1C22FD4E10}" name="Column4536"/>
    <tableColumn id="4557" xr3:uid="{4DD628C5-318A-46FF-B488-C49F0FA65925}" name="Column4537"/>
    <tableColumn id="4558" xr3:uid="{A75C042D-E196-44FE-927C-796AF5338EDB}" name="Column4538"/>
    <tableColumn id="4559" xr3:uid="{5FF39AAB-D933-4FA4-B6DF-51B4DDC10E3E}" name="Column4539"/>
    <tableColumn id="4560" xr3:uid="{D386245E-69D2-41C0-832A-8EB0A6434EF8}" name="Column4540"/>
    <tableColumn id="4561" xr3:uid="{5B376700-B6C3-40D4-81C5-DF0DEC8F6B7D}" name="Column4541"/>
    <tableColumn id="4562" xr3:uid="{9AE8BDE1-45B6-432E-A474-0B004768DAF3}" name="Column4542"/>
    <tableColumn id="4563" xr3:uid="{BAA4E277-5E46-4650-BA9A-1C25D036D3DD}" name="Column4543"/>
    <tableColumn id="4564" xr3:uid="{CE9C5473-4672-4456-B401-07818AD238C8}" name="Column4544"/>
    <tableColumn id="4565" xr3:uid="{02F80C46-55D6-4A2E-AF16-003510D1385A}" name="Column4545"/>
    <tableColumn id="4566" xr3:uid="{54C17FED-2C76-4332-9EF1-5D894F7DCFAD}" name="Column4546"/>
    <tableColumn id="4567" xr3:uid="{9D6B4D7F-9D58-4E63-AA65-69AD754FA9D5}" name="Column4547"/>
    <tableColumn id="4568" xr3:uid="{308FDA5F-32D3-40C9-802E-260FD98F63AC}" name="Column4548"/>
    <tableColumn id="4569" xr3:uid="{95E8FB5A-23FB-46CA-8296-A7EC37ADE8DF}" name="Column4549"/>
    <tableColumn id="4570" xr3:uid="{D68037BD-A757-42B4-AE25-19964D279BCD}" name="Column4550"/>
    <tableColumn id="4571" xr3:uid="{DE6DACE7-DC21-4310-9A63-704F13CE6043}" name="Column4551"/>
    <tableColumn id="4572" xr3:uid="{E4487FE6-9061-4881-9B98-120916AF3714}" name="Column4552"/>
    <tableColumn id="4573" xr3:uid="{4AF5D2BB-258B-41A3-8A5F-2393466C5F64}" name="Column4553"/>
    <tableColumn id="4574" xr3:uid="{2FD212D4-DF1C-48B5-9D23-E4FFEA9E47A4}" name="Column4554"/>
    <tableColumn id="4575" xr3:uid="{FD326152-9F7C-4973-B603-705D60E56EC0}" name="Column4555"/>
    <tableColumn id="4576" xr3:uid="{07024DBF-E43E-4210-A098-DE6B27458FEF}" name="Column4556"/>
    <tableColumn id="4577" xr3:uid="{C45ED77B-E6E7-4525-86E2-57733F3113FE}" name="Column4557"/>
    <tableColumn id="4578" xr3:uid="{3879162F-C972-470D-9C12-995919ACAAF3}" name="Column4558"/>
    <tableColumn id="4579" xr3:uid="{195D242C-394D-4F7F-B221-45430FFE0885}" name="Column4559"/>
    <tableColumn id="4580" xr3:uid="{FB0ACFCF-CE2C-4B17-A0E4-7F93CFFD1D31}" name="Column4560"/>
    <tableColumn id="4581" xr3:uid="{1ACC2A16-6751-4B3C-A97A-C2488412A828}" name="Column4561"/>
    <tableColumn id="4582" xr3:uid="{108E4E39-33BA-450E-A126-1A24781C2261}" name="Column4562"/>
    <tableColumn id="4583" xr3:uid="{D6C12582-6802-441E-A6AA-F372BF1FA7D5}" name="Column4563"/>
    <tableColumn id="4584" xr3:uid="{8819A406-A661-4DE4-BF1A-99B2DAD1C54A}" name="Column4564"/>
    <tableColumn id="4585" xr3:uid="{D6775EF5-21C8-440C-AEA6-71BE7C42BF48}" name="Column4565"/>
    <tableColumn id="4586" xr3:uid="{17E5F872-B355-43F2-A56E-46620A15E7CB}" name="Column4566"/>
    <tableColumn id="4587" xr3:uid="{9885D300-1766-41D6-BF90-DAA54F86CF3E}" name="Column4567"/>
    <tableColumn id="4588" xr3:uid="{19AAA004-16B9-41B9-BE65-9A36E954B57E}" name="Column4568"/>
    <tableColumn id="4589" xr3:uid="{E1157358-E526-4504-84B8-45B3B53714D6}" name="Column4569"/>
    <tableColumn id="4590" xr3:uid="{324F58AD-0951-4177-8961-FFE307630780}" name="Column4570"/>
    <tableColumn id="4591" xr3:uid="{A86FD4B8-B4A5-4B1F-8962-A00EC4807304}" name="Column4571"/>
    <tableColumn id="4592" xr3:uid="{2D5A516A-5E4D-40E2-8629-9AF5D2A12A4C}" name="Column4572"/>
    <tableColumn id="4593" xr3:uid="{9CCCF249-FDC9-4236-A86A-E139ECB70A0B}" name="Column4573"/>
    <tableColumn id="4594" xr3:uid="{43ABC88E-FE74-4EC7-8CD9-678D3178F3C6}" name="Column4574"/>
    <tableColumn id="4595" xr3:uid="{2926F483-D2D6-4E90-8B64-258B3693F032}" name="Column4575"/>
    <tableColumn id="4596" xr3:uid="{49C3EBD7-99DE-4C0B-9E44-DE94CB103581}" name="Column4576"/>
    <tableColumn id="4597" xr3:uid="{6288086F-CFFA-4DB7-8A09-A5922CDF6080}" name="Column4577"/>
    <tableColumn id="4598" xr3:uid="{0BCFF75E-FD07-4866-94C3-234D9E39E225}" name="Column4578"/>
    <tableColumn id="4599" xr3:uid="{51AF6A7E-9B0B-4FDB-A32F-843156FDACFD}" name="Column4579"/>
    <tableColumn id="4600" xr3:uid="{5BDF7242-36A7-47BE-9469-F0BB7A47351B}" name="Column4580"/>
    <tableColumn id="4601" xr3:uid="{CF922816-6906-431D-A6FD-1F0610856049}" name="Column4581"/>
    <tableColumn id="4602" xr3:uid="{A4ECE945-CE4A-4E43-8798-19C510AD3768}" name="Column4582"/>
    <tableColumn id="4603" xr3:uid="{616E71F7-27F6-40B5-87FB-4E0F4C0207A5}" name="Column4583"/>
    <tableColumn id="4604" xr3:uid="{828D3692-5ADA-44D7-A606-FAD5B94FC2BF}" name="Column4584"/>
    <tableColumn id="4605" xr3:uid="{04B2A6D8-FBEE-4958-9620-72889FB00379}" name="Column4585"/>
    <tableColumn id="4606" xr3:uid="{B76A25D2-5D89-4B3E-9122-6ABE5DC01A5E}" name="Column4586"/>
    <tableColumn id="4607" xr3:uid="{B432A0B1-D6C4-4DC1-ACF9-46A10B1AE101}" name="Column4587"/>
    <tableColumn id="4608" xr3:uid="{AA3E4E9F-AC5A-4ED5-B169-082F06884AFD}" name="Column4588"/>
    <tableColumn id="4609" xr3:uid="{E6A79BFB-60C8-4225-9B90-07998A9D4ED1}" name="Column4589"/>
    <tableColumn id="4610" xr3:uid="{D7208FEC-63D8-4970-BC29-68F2A2510CD0}" name="Column4590"/>
    <tableColumn id="4611" xr3:uid="{48E1E981-F422-4C59-A81B-15FBFA66B75B}" name="Column4591"/>
    <tableColumn id="4612" xr3:uid="{3EF1CFBA-A3F8-40DE-AC69-7EBD494CDA61}" name="Column4592"/>
    <tableColumn id="4613" xr3:uid="{9E97B786-6B0A-4818-91EE-E4C1399EADE8}" name="Column4593"/>
    <tableColumn id="4614" xr3:uid="{C7D95073-47D7-4762-9042-25B8DD21EED4}" name="Column4594"/>
    <tableColumn id="4615" xr3:uid="{3B3DCC8F-A3F3-465C-99F1-20C4345F235A}" name="Column4595"/>
    <tableColumn id="4616" xr3:uid="{0F41997F-20EB-4832-BB46-9B071E742D39}" name="Column4596"/>
    <tableColumn id="4617" xr3:uid="{09885B1D-42C3-4AA2-BF70-08C92A5E46EC}" name="Column4597"/>
    <tableColumn id="4618" xr3:uid="{46D9086B-9EC6-4126-8302-87F6627B8B32}" name="Column4598"/>
    <tableColumn id="4619" xr3:uid="{D532D491-D9E4-4917-88C5-0A47E0558329}" name="Column4599"/>
    <tableColumn id="4620" xr3:uid="{86CD075D-2449-4A2E-B2B5-99ED59DABD7D}" name="Column4600"/>
    <tableColumn id="4621" xr3:uid="{D109129F-ABC4-4D89-9F22-4D2B341EF321}" name="Column4601"/>
    <tableColumn id="4622" xr3:uid="{81078584-2D4D-443A-A385-FDC0A5A9A862}" name="Column4602"/>
    <tableColumn id="4623" xr3:uid="{3EFA5624-D31C-4CEC-A67C-152D4E7358B1}" name="Column4603"/>
    <tableColumn id="4624" xr3:uid="{15EE5F69-359F-45E7-9A0A-9FCADBB99863}" name="Column4604"/>
    <tableColumn id="4625" xr3:uid="{98E6FE66-1374-4F27-AC92-5C21670E4433}" name="Column4605"/>
    <tableColumn id="4626" xr3:uid="{C6D0B858-C4AB-46C8-9E33-ADE64615D247}" name="Column4606"/>
    <tableColumn id="4627" xr3:uid="{09FB0EA2-CEA2-4AA5-977E-2BB574C694F6}" name="Column4607"/>
    <tableColumn id="4628" xr3:uid="{1720AF2A-8AA8-443D-AC85-FC219A5E5045}" name="Column4608"/>
    <tableColumn id="4629" xr3:uid="{B418A4C1-9EC0-4600-9E72-E4D32103E4A9}" name="Column4609"/>
    <tableColumn id="4630" xr3:uid="{D57FE7AF-889B-4B14-A78F-2E0093FE65D0}" name="Column4610"/>
    <tableColumn id="4631" xr3:uid="{AA5E6563-91E6-44A8-AEF8-F6E46F685D19}" name="Column4611"/>
    <tableColumn id="4632" xr3:uid="{4B6E59B9-4D0C-4875-9B8E-373B362F15EE}" name="Column4612"/>
    <tableColumn id="4633" xr3:uid="{E84EFCE1-ED2C-44B4-A0F1-98179B6BA536}" name="Column4613"/>
    <tableColumn id="4634" xr3:uid="{B48A4719-315D-42B0-AF65-B91D3F6ED515}" name="Column4614"/>
    <tableColumn id="4635" xr3:uid="{1308366B-8494-44CB-960C-6C2DC9864644}" name="Column4615"/>
    <tableColumn id="4636" xr3:uid="{1F981CE0-F2E1-42ED-A77A-4F76BEFA6602}" name="Column4616"/>
    <tableColumn id="4637" xr3:uid="{AD75D5ED-9B5B-48BC-82BD-0AABA26E8BD6}" name="Column4617"/>
    <tableColumn id="4638" xr3:uid="{0F39194C-B3AE-4ED4-AFAC-7B38DE649014}" name="Column4618"/>
    <tableColumn id="4639" xr3:uid="{81DE2D02-5BD5-4F3C-A9CA-D24E02F52293}" name="Column4619"/>
    <tableColumn id="4640" xr3:uid="{63947644-B192-4A52-B6E7-5B92826E1B79}" name="Column4620"/>
    <tableColumn id="4641" xr3:uid="{1A50E578-84EB-4362-BEA5-8A4BF738CA2E}" name="Column4621"/>
    <tableColumn id="4642" xr3:uid="{2D38B0C0-866F-42F4-88E8-1A1FB5ED9FE7}" name="Column4622"/>
    <tableColumn id="4643" xr3:uid="{3CD8567C-E7E2-47AB-AC6F-D38D59F6BAEB}" name="Column4623"/>
    <tableColumn id="4644" xr3:uid="{09DF84CE-764D-4A1F-B379-9C1F24DFE641}" name="Column4624"/>
    <tableColumn id="4645" xr3:uid="{116BCB5D-A9D5-4141-9F34-8095C9D31F6A}" name="Column4625"/>
    <tableColumn id="4646" xr3:uid="{0A422452-DF28-47AE-AB8B-ED3F79FC443F}" name="Column4626"/>
    <tableColumn id="4647" xr3:uid="{FCB2FE7A-B7F1-46C3-8468-2E94272B21C2}" name="Column4627"/>
    <tableColumn id="4648" xr3:uid="{B288674A-51AD-4D18-AEFA-BA03780308E6}" name="Column4628"/>
    <tableColumn id="4649" xr3:uid="{76639777-852B-40EB-BF81-4B99ACEBD776}" name="Column4629"/>
    <tableColumn id="4650" xr3:uid="{10FB6E6B-09B6-4708-B101-ED63F9FC32A7}" name="Column4630"/>
    <tableColumn id="4651" xr3:uid="{7550FFEB-01F7-4219-A4B3-A02C78C58D00}" name="Column4631"/>
    <tableColumn id="4652" xr3:uid="{140630FE-6E77-4EDE-94DA-A40F58ACAA5A}" name="Column4632"/>
    <tableColumn id="4653" xr3:uid="{5739169D-3688-4E1E-8685-D12C93BF5594}" name="Column4633"/>
    <tableColumn id="4654" xr3:uid="{EB06A0C3-686E-4FB1-9285-2BB68140E614}" name="Column4634"/>
    <tableColumn id="4655" xr3:uid="{41A8815F-0B0D-48F1-A610-5C28917FBB63}" name="Column4635"/>
    <tableColumn id="4656" xr3:uid="{3166F5BC-05CB-4E94-A0B4-7AC2BB8C0C31}" name="Column4636"/>
    <tableColumn id="4657" xr3:uid="{C8AE6DF5-F688-47E9-9D51-6C82F6126CB8}" name="Column4637"/>
    <tableColumn id="4658" xr3:uid="{993C2BAF-37DB-4BA0-A44F-73CC9AC4500C}" name="Column4638"/>
    <tableColumn id="4659" xr3:uid="{8365747E-0BC3-44C8-9787-91805D875827}" name="Column4639"/>
    <tableColumn id="4660" xr3:uid="{66BDDAFD-952F-48F6-B318-FEB66FE49116}" name="Column4640"/>
    <tableColumn id="4661" xr3:uid="{11A23FB1-6DAC-49A2-9828-D533F508A179}" name="Column4641"/>
    <tableColumn id="4662" xr3:uid="{D3D2C97F-B619-43B3-8E4F-A86BBF240021}" name="Column4642"/>
    <tableColumn id="4663" xr3:uid="{B58EC915-8006-43E5-BEBE-299A542B23C5}" name="Column4643"/>
    <tableColumn id="4664" xr3:uid="{08C551AC-9FE1-4FBB-99F1-0FAE715D60CE}" name="Column4644"/>
    <tableColumn id="4665" xr3:uid="{E029F4EC-F8C6-4F8D-9CD4-BAD29FB0C0D8}" name="Column4645"/>
    <tableColumn id="4666" xr3:uid="{A6476332-7011-4207-AE12-11203A97B245}" name="Column4646"/>
    <tableColumn id="4667" xr3:uid="{2A76785D-18BD-4ADC-8F79-9E568EC6C959}" name="Column4647"/>
    <tableColumn id="4668" xr3:uid="{66303C24-5C48-4F0C-8EBE-91CAD8885BCE}" name="Column4648"/>
    <tableColumn id="4669" xr3:uid="{C8701CB3-7800-4D75-A3D2-717E041E2B65}" name="Column4649"/>
    <tableColumn id="4670" xr3:uid="{2B0F3C50-1DA3-4D03-9012-9BA540E331A5}" name="Column4650"/>
    <tableColumn id="4671" xr3:uid="{B65D4ECB-1E7D-4646-B618-B9C56B844489}" name="Column4651"/>
    <tableColumn id="4672" xr3:uid="{6F4BDFF0-2FDC-45E5-9B04-77CC8E6C1907}" name="Column4652"/>
    <tableColumn id="4673" xr3:uid="{76C5AAD0-B250-4158-9286-DA7763AE5C75}" name="Column4653"/>
    <tableColumn id="4674" xr3:uid="{8139ACF0-6E60-4A60-BAA9-B37548917045}" name="Column4654"/>
    <tableColumn id="4675" xr3:uid="{354F2CA8-4078-4851-8176-D082C62C5142}" name="Column4655"/>
    <tableColumn id="4676" xr3:uid="{21BEC0BA-C1C4-49C1-900B-902292AF5CD1}" name="Column4656"/>
    <tableColumn id="4677" xr3:uid="{14523FDD-FCC1-42A1-8ED3-774CD0780574}" name="Column4657"/>
    <tableColumn id="4678" xr3:uid="{CBEE1E7B-2D61-4FA1-9825-F8C721361F03}" name="Column4658"/>
    <tableColumn id="4679" xr3:uid="{C08A4203-CCBB-4FA9-AA7D-0B019B1C861A}" name="Column4659"/>
    <tableColumn id="4680" xr3:uid="{5DBEC8C0-3797-4D6F-A7E9-3CA190C05CF2}" name="Column4660"/>
    <tableColumn id="4681" xr3:uid="{962AFB80-950D-40E2-8710-1E98D1428A63}" name="Column4661"/>
    <tableColumn id="4682" xr3:uid="{F23CF2AC-DD63-4D0D-B6EC-98F72BB48935}" name="Column4662"/>
    <tableColumn id="4683" xr3:uid="{72D33CC1-BAB0-4E21-94FF-092196765583}" name="Column4663"/>
    <tableColumn id="4684" xr3:uid="{CF62028E-FD2E-49AB-992B-000E9AFBB9D7}" name="Column4664"/>
    <tableColumn id="4685" xr3:uid="{0B22F855-599E-47ED-937A-EDE15857826F}" name="Column4665"/>
    <tableColumn id="4686" xr3:uid="{1E3F86DA-0D66-4E74-8312-024D8A8FE197}" name="Column4666"/>
    <tableColumn id="4687" xr3:uid="{1B0CCFD3-1159-40AC-A4A1-C6CFFC26FAEF}" name="Column4667"/>
    <tableColumn id="4688" xr3:uid="{271CE773-77D0-4DA5-B099-EC51286527D7}" name="Column4668"/>
    <tableColumn id="4689" xr3:uid="{FE0F37D9-E50E-48E6-BA6E-72E13BBF46F2}" name="Column4669"/>
    <tableColumn id="4690" xr3:uid="{0A5FF0BB-3ECD-424D-A581-AEB02E272553}" name="Column4670"/>
    <tableColumn id="4691" xr3:uid="{F929C0BA-4E36-4841-B8E0-AF1E967FFFD8}" name="Column4671"/>
    <tableColumn id="4692" xr3:uid="{FD38CC92-E708-4981-8F31-E5CA822A8B8E}" name="Column4672"/>
    <tableColumn id="4693" xr3:uid="{FD7CA8EF-47F5-41E5-9336-5658EE315DF5}" name="Column4673"/>
    <tableColumn id="4694" xr3:uid="{0879857D-E3CB-4056-9BB1-822533315784}" name="Column4674"/>
    <tableColumn id="4695" xr3:uid="{4B38694F-6281-4472-952A-356517E94893}" name="Column4675"/>
    <tableColumn id="4696" xr3:uid="{71E51FE3-6037-4DAA-BDBC-93EE0198A153}" name="Column4676"/>
    <tableColumn id="4697" xr3:uid="{CA842E60-8234-405F-B20D-D30930313E60}" name="Column4677"/>
    <tableColumn id="4698" xr3:uid="{E794744F-C068-4B5C-9E37-D37C62A28919}" name="Column4678"/>
    <tableColumn id="4699" xr3:uid="{F8080397-DF4F-450C-8FDD-0D3488B5B672}" name="Column4679"/>
    <tableColumn id="4700" xr3:uid="{FBE556DB-34C7-4AF2-BC3E-F25929C0919E}" name="Column4680"/>
    <tableColumn id="4701" xr3:uid="{333416A8-8F05-4D04-8944-ECE1E4C15B89}" name="Column4681"/>
    <tableColumn id="4702" xr3:uid="{821A1E62-4FE5-43DF-9971-3048993F87BC}" name="Column4682"/>
    <tableColumn id="4703" xr3:uid="{6E2E5876-1566-4047-A22D-5E00770B877A}" name="Column4683"/>
    <tableColumn id="4704" xr3:uid="{D9325EF1-893E-465B-824F-E70C5030BEB2}" name="Column4684"/>
    <tableColumn id="4705" xr3:uid="{7DF2DA5E-79EB-44F6-BDFB-21B377DCD71A}" name="Column4685"/>
    <tableColumn id="4706" xr3:uid="{38051B51-21B6-4A7D-8C82-05E439010FD7}" name="Column4686"/>
    <tableColumn id="4707" xr3:uid="{1F1FAC0F-E749-4A2B-A31D-7C8D03A32A5E}" name="Column4687"/>
    <tableColumn id="4708" xr3:uid="{27C89F47-125B-4CB6-960E-9104E09B1800}" name="Column4688"/>
    <tableColumn id="4709" xr3:uid="{A2FF2E71-DEEC-4C69-B8AA-F0EC2C648A9F}" name="Column4689"/>
    <tableColumn id="4710" xr3:uid="{618ADD58-D354-46EB-B703-D4E6DC06F01E}" name="Column4690"/>
    <tableColumn id="4711" xr3:uid="{16C8A2A3-7F9A-4A22-84BC-9F5C485B52DC}" name="Column4691"/>
    <tableColumn id="4712" xr3:uid="{34E5C512-5088-4D4C-ABA2-C76CA7E2AB0F}" name="Column4692"/>
    <tableColumn id="4713" xr3:uid="{E002C238-8C6A-4767-A2E6-18C10933A17D}" name="Column4693"/>
    <tableColumn id="4714" xr3:uid="{4366A7C9-B9EF-4356-9317-036DDA540C48}" name="Column4694"/>
    <tableColumn id="4715" xr3:uid="{92146459-441A-4AD5-A76A-BBB05CBD262C}" name="Column4695"/>
    <tableColumn id="4716" xr3:uid="{7BF15CA5-893C-44E1-B92C-44F95FD8C41B}" name="Column4696"/>
    <tableColumn id="4717" xr3:uid="{14D59AC3-A433-473A-98CA-8A0A16B89265}" name="Column4697"/>
    <tableColumn id="4718" xr3:uid="{74CBA101-7597-4D77-BAFA-71E1914F8450}" name="Column4698"/>
    <tableColumn id="4719" xr3:uid="{16F30DC5-64CE-496A-BB4E-99E42F0F1C87}" name="Column4699"/>
    <tableColumn id="4720" xr3:uid="{45860154-9521-4DB9-A6B3-D73EB92BB84A}" name="Column4700"/>
    <tableColumn id="4721" xr3:uid="{54DC36DE-56D1-4FD8-8F92-EE08D358231E}" name="Column4701"/>
    <tableColumn id="4722" xr3:uid="{AEE27FA3-AC65-411F-83DD-93D0736B3F80}" name="Column4702"/>
    <tableColumn id="4723" xr3:uid="{7832C919-3751-42E8-9ABA-C666A0D22929}" name="Column4703"/>
    <tableColumn id="4724" xr3:uid="{162BE60D-A3BA-45EA-9D73-597AE8C47ECA}" name="Column4704"/>
    <tableColumn id="4725" xr3:uid="{1807168A-1BD2-47B2-A47A-2A9C503F6845}" name="Column4705"/>
    <tableColumn id="4726" xr3:uid="{36313E7F-095E-4655-B2F7-2AB285E21499}" name="Column4706"/>
    <tableColumn id="4727" xr3:uid="{450F5DA8-89FA-4AC1-AB73-0D360239247B}" name="Column4707"/>
    <tableColumn id="4728" xr3:uid="{2F8D2F48-7251-4403-9217-FCFB230FFA92}" name="Column4708"/>
    <tableColumn id="4729" xr3:uid="{11A96C5A-98CA-4254-ABEF-AA67771D27EA}" name="Column4709"/>
    <tableColumn id="4730" xr3:uid="{7D14B4FA-DFF8-4566-AD0E-00C3619DA4AD}" name="Column4710"/>
    <tableColumn id="4731" xr3:uid="{00F6DFAF-2D3E-44D2-B2AA-E5133B54805B}" name="Column4711"/>
    <tableColumn id="4732" xr3:uid="{DEEF71AA-81CD-4A6A-800A-BA5D53A8A0BB}" name="Column4712"/>
    <tableColumn id="4733" xr3:uid="{0CAB3049-022E-46E0-BED1-EAF1474EBDE4}" name="Column4713"/>
    <tableColumn id="4734" xr3:uid="{8BAAEC1D-E8E2-41C8-8414-19B339BE5480}" name="Column4714"/>
    <tableColumn id="4735" xr3:uid="{A061D619-B136-472D-BEF6-6CD5E83BDD3C}" name="Column4715"/>
    <tableColumn id="4736" xr3:uid="{FAA3A590-E5A6-486E-B3A3-33EB65876065}" name="Column4716"/>
    <tableColumn id="4737" xr3:uid="{C72270DF-56C1-4E73-AA33-7C6094EEE8B1}" name="Column4717"/>
    <tableColumn id="4738" xr3:uid="{CCDF4D68-86D7-4C43-B24A-305A00743CF5}" name="Column4718"/>
    <tableColumn id="4739" xr3:uid="{ED4192DD-B46F-49DF-B699-E383B62B885F}" name="Column4719"/>
    <tableColumn id="4740" xr3:uid="{5D32B53E-2ADF-43CF-8E25-DE9F0816E18B}" name="Column4720"/>
    <tableColumn id="4741" xr3:uid="{A2B191FC-77A9-4ED1-B10A-3CF74699D9CF}" name="Column4721"/>
    <tableColumn id="4742" xr3:uid="{1850286F-F40B-4BD7-A0FF-D3136D400083}" name="Column4722"/>
    <tableColumn id="4743" xr3:uid="{15806F43-C001-4DE4-8A47-5831E4F6EDDD}" name="Column4723"/>
    <tableColumn id="4744" xr3:uid="{83B48598-3E6E-4ADE-8FF6-8D2E0516F574}" name="Column4724"/>
    <tableColumn id="4745" xr3:uid="{0D48B61E-9832-4203-941F-86C1651E1312}" name="Column4725"/>
    <tableColumn id="4746" xr3:uid="{1723E67C-75C5-40F4-90F7-A5D928C0B0EF}" name="Column4726"/>
    <tableColumn id="4747" xr3:uid="{D24C37C5-7CD9-41A4-9577-DB34341ACDDB}" name="Column4727"/>
    <tableColumn id="4748" xr3:uid="{EFC47A73-7236-4278-8FC2-D35E54EDA00B}" name="Column4728"/>
    <tableColumn id="4749" xr3:uid="{CD75CC67-D297-4FDF-B2F5-E10BB9C827EC}" name="Column4729"/>
    <tableColumn id="4750" xr3:uid="{FFC7EDEB-3D00-4DCC-81EF-71A9D1680603}" name="Column4730"/>
    <tableColumn id="4751" xr3:uid="{987CCDB0-7456-431E-957E-177A3FCE5A01}" name="Column4731"/>
    <tableColumn id="4752" xr3:uid="{B65828AB-FA25-4980-A5A4-8A6CF287BDA4}" name="Column4732"/>
    <tableColumn id="4753" xr3:uid="{0CF2DE30-7F13-4B93-BF9F-EC594A9F30D2}" name="Column4733"/>
    <tableColumn id="4754" xr3:uid="{75AAC62F-83C0-463A-B473-A32092D2AFA2}" name="Column4734"/>
    <tableColumn id="4755" xr3:uid="{8BDE0BE5-240D-4700-9A0E-6EA8C93EA66B}" name="Column4735"/>
    <tableColumn id="4756" xr3:uid="{64043F32-A8F0-4C4F-859F-43EC0AECD08A}" name="Column4736"/>
    <tableColumn id="4757" xr3:uid="{D7C817FA-B03F-4AD1-8A7A-004FC9EFC973}" name="Column4737"/>
    <tableColumn id="4758" xr3:uid="{54A7D7EA-3004-4560-8F50-85BBDB26A42A}" name="Column4738"/>
    <tableColumn id="4759" xr3:uid="{106A9D88-06B9-43D3-A496-8F897B283388}" name="Column4739"/>
    <tableColumn id="4760" xr3:uid="{13C2C308-4D3A-43A2-ACF9-3C329E30D59E}" name="Column4740"/>
    <tableColumn id="4761" xr3:uid="{456B8E78-4046-4455-9038-967711E4039B}" name="Column4741"/>
    <tableColumn id="4762" xr3:uid="{5692F348-2B4B-4437-8A69-48F5BD956778}" name="Column4742"/>
    <tableColumn id="4763" xr3:uid="{157A411B-91C5-48BD-8682-CEAE43581CC6}" name="Column4743"/>
    <tableColumn id="4764" xr3:uid="{2053FDE9-ED93-4BE3-AA02-C99C114A54A0}" name="Column4744"/>
    <tableColumn id="4765" xr3:uid="{37FFCEE5-AC1C-4663-8D0E-FF7646DBE70E}" name="Column4745"/>
    <tableColumn id="4766" xr3:uid="{09256232-EDA5-42B3-93FA-1DBD095601B4}" name="Column4746"/>
    <tableColumn id="4767" xr3:uid="{FC520788-A836-425A-9F6D-45F821E7E806}" name="Column4747"/>
    <tableColumn id="4768" xr3:uid="{830877D4-E505-4AD3-B6E8-B23976B8D966}" name="Column4748"/>
    <tableColumn id="4769" xr3:uid="{E39170BB-B33B-4AE1-8CD9-7FD6380C34CF}" name="Column4749"/>
    <tableColumn id="4770" xr3:uid="{A990C70A-364A-40EA-A7C4-B627924AC378}" name="Column4750"/>
    <tableColumn id="4771" xr3:uid="{7E275A35-4A52-486E-ADDE-2C5C21DD35A9}" name="Column4751"/>
    <tableColumn id="4772" xr3:uid="{F8F85525-1C7D-460F-BE4A-1BC45ED79749}" name="Column4752"/>
    <tableColumn id="4773" xr3:uid="{195098C4-C20C-468B-9E79-8A4B746D1989}" name="Column4753"/>
    <tableColumn id="4774" xr3:uid="{B1240AF3-72BD-446F-9186-09C440CBF548}" name="Column4754"/>
    <tableColumn id="4775" xr3:uid="{58FE06AD-E9E9-4EA7-9304-FA04EA5A3B42}" name="Column4755"/>
    <tableColumn id="4776" xr3:uid="{4E071C22-FC89-4E4B-84B2-3F8F71181198}" name="Column4756"/>
    <tableColumn id="4777" xr3:uid="{682D1F47-4275-4E21-877F-60C1A18ECE9A}" name="Column4757"/>
    <tableColumn id="4778" xr3:uid="{EC78117E-8014-4B8C-ABD0-62253C40E23B}" name="Column4758"/>
    <tableColumn id="4779" xr3:uid="{9D00FE77-A435-48A8-BF94-0A3FA225FE42}" name="Column4759"/>
    <tableColumn id="4780" xr3:uid="{10A24895-32C1-4675-A574-04140FEC6D72}" name="Column4760"/>
    <tableColumn id="4781" xr3:uid="{5A30CFF9-EEAA-4BC4-A01D-C042ABF7C43C}" name="Column4761"/>
    <tableColumn id="4782" xr3:uid="{A0C198C0-9C0F-45FD-A9FE-D1143CA4AB1C}" name="Column4762"/>
    <tableColumn id="4783" xr3:uid="{41244C84-7E03-43A8-90AE-4768DE0391C8}" name="Column4763"/>
    <tableColumn id="4784" xr3:uid="{EB177C4B-84E3-4806-94E9-31413FC30ED8}" name="Column4764"/>
    <tableColumn id="4785" xr3:uid="{FBA64E2D-85B3-4C7E-92CA-EA1B66FD77D1}" name="Column4765"/>
    <tableColumn id="4786" xr3:uid="{454BC7E0-D0C0-4A26-AEF7-328EABFD2C42}" name="Column4766"/>
    <tableColumn id="4787" xr3:uid="{B5D0F685-DEF1-48EA-BCBD-02B13CB240D6}" name="Column4767"/>
    <tableColumn id="4788" xr3:uid="{EB579CE8-3CCD-417B-884F-D660E3BAE238}" name="Column4768"/>
    <tableColumn id="4789" xr3:uid="{3D8F1942-DCD8-4E4F-941C-7AA49F8748D0}" name="Column4769"/>
    <tableColumn id="4790" xr3:uid="{A152094D-4C43-4436-977A-D32993550588}" name="Column4770"/>
    <tableColumn id="4791" xr3:uid="{FBB7A4A0-2839-4C9F-B305-8460CE6BF5B7}" name="Column4771"/>
    <tableColumn id="4792" xr3:uid="{DE98012B-2DE5-4465-88C0-1A8293D4969A}" name="Column4772"/>
    <tableColumn id="4793" xr3:uid="{E9639722-7B90-4086-8829-5480783CB1C7}" name="Column4773"/>
    <tableColumn id="4794" xr3:uid="{65BBF9A0-3787-420D-BDC7-543D066250B3}" name="Column4774"/>
    <tableColumn id="4795" xr3:uid="{F850AD41-D2CB-4770-9FC4-798238D89985}" name="Column4775"/>
    <tableColumn id="4796" xr3:uid="{2DF3D9A2-0060-4E72-B965-7B92ADE97157}" name="Column4776"/>
    <tableColumn id="4797" xr3:uid="{653F4672-D48B-4F6E-8808-EAE99FE12DDE}" name="Column4777"/>
    <tableColumn id="4798" xr3:uid="{729223DE-7463-4419-A6CD-EC54A36E94C2}" name="Column4778"/>
    <tableColumn id="4799" xr3:uid="{3E917F5B-6486-4D6B-B3E0-C47CF9CF2B6C}" name="Column4779"/>
    <tableColumn id="4800" xr3:uid="{9E4E3971-CC5B-4029-ADF9-622DC570F7F2}" name="Column4780"/>
    <tableColumn id="4801" xr3:uid="{D90A776A-5153-481C-BF09-7D8DBFC3809F}" name="Column4781"/>
    <tableColumn id="4802" xr3:uid="{E3FBCF21-ACB9-4FA9-9368-86145AA6CE44}" name="Column4782"/>
    <tableColumn id="4803" xr3:uid="{E95F779C-2D4D-4323-9B3B-0627FCD4E384}" name="Column4783"/>
    <tableColumn id="4804" xr3:uid="{5D82B346-D652-457C-94E7-981F67ED38AB}" name="Column4784"/>
    <tableColumn id="4805" xr3:uid="{0C58309D-A6D3-4F8A-8400-A97AF6F6D333}" name="Column4785"/>
    <tableColumn id="4806" xr3:uid="{F69B9333-35E3-432F-AA54-7675DC58440A}" name="Column4786"/>
    <tableColumn id="4807" xr3:uid="{A817419B-D243-4CEB-BB6D-9FC33380BC8E}" name="Column4787"/>
    <tableColumn id="4808" xr3:uid="{AF1D7860-9DE7-4261-8361-6AEEE609F2B7}" name="Column4788"/>
    <tableColumn id="4809" xr3:uid="{E64624DD-6669-4317-8ECF-A575524AF752}" name="Column4789"/>
    <tableColumn id="4810" xr3:uid="{82A4CDDC-CE4E-4BBB-B793-EDD244BCF0FB}" name="Column4790"/>
    <tableColumn id="4811" xr3:uid="{743C3D47-A9CD-43CF-BE09-CF7C0E30440A}" name="Column4791"/>
    <tableColumn id="4812" xr3:uid="{887DFBD0-1AC0-439C-8B27-7DFFFFABF7E8}" name="Column4792"/>
    <tableColumn id="4813" xr3:uid="{BA99B3D7-ED3B-427D-90A0-D6DCEAE98432}" name="Column4793"/>
    <tableColumn id="4814" xr3:uid="{6D0CC5F0-F269-44F3-80A1-B9755257F103}" name="Column4794"/>
    <tableColumn id="4815" xr3:uid="{237DE486-9F11-4A93-AC1A-34588D5D663F}" name="Column4795"/>
    <tableColumn id="4816" xr3:uid="{9FEE6475-0510-443A-AD80-A56ED87C4B1D}" name="Column4796"/>
    <tableColumn id="4817" xr3:uid="{1241806E-ED24-48C6-A7AC-DF6CDD1E10B9}" name="Column4797"/>
    <tableColumn id="4818" xr3:uid="{7B01C614-0B28-43E1-8101-316722F51579}" name="Column4798"/>
    <tableColumn id="4819" xr3:uid="{BA79D242-6F22-479B-9C71-2A1EBE135493}" name="Column4799"/>
    <tableColumn id="4820" xr3:uid="{D9112CE0-C810-4112-8EDC-24866FEE335E}" name="Column4800"/>
    <tableColumn id="4821" xr3:uid="{3F260042-BCF1-4F28-BFBE-59E8516AD521}" name="Column4801"/>
    <tableColumn id="4822" xr3:uid="{45E321BB-4A75-4B2C-90FA-39AAE9FCEB11}" name="Column4802"/>
    <tableColumn id="4823" xr3:uid="{06E104F2-EA5A-45F8-B345-F8FA04CFC62E}" name="Column4803"/>
    <tableColumn id="4824" xr3:uid="{F86805C6-AAD5-4E9E-A204-2D354DEDDDBD}" name="Column4804"/>
    <tableColumn id="4825" xr3:uid="{68E57D8A-9450-4059-BCE8-30FBDA8AF795}" name="Column4805"/>
    <tableColumn id="4826" xr3:uid="{6EFE6859-5EF7-48CA-8EC6-CC5F4733A64F}" name="Column4806"/>
    <tableColumn id="4827" xr3:uid="{745BF8E0-0E51-4D41-B8BD-D61F8195DF1C}" name="Column4807"/>
    <tableColumn id="4828" xr3:uid="{0C8A2FEA-D0B9-4D9C-A175-C1EAB5BCFC07}" name="Column4808"/>
    <tableColumn id="4829" xr3:uid="{7BA95933-1492-4961-B11B-773378FF2891}" name="Column4809"/>
    <tableColumn id="4830" xr3:uid="{8B4B1204-ED73-44F7-B8EC-60BCECEEB9AD}" name="Column4810"/>
    <tableColumn id="4831" xr3:uid="{C39340C2-CB4A-4C7F-9D2C-CE5B4446F699}" name="Column4811"/>
    <tableColumn id="4832" xr3:uid="{67992A3B-9DCE-4CEF-94CD-FCA6380D99B9}" name="Column4812"/>
    <tableColumn id="4833" xr3:uid="{CD56EE49-E59D-4B0F-8053-F9AB9BBD1F12}" name="Column4813"/>
    <tableColumn id="4834" xr3:uid="{929721C1-6901-4ACA-BDE8-A362160E22A6}" name="Column4814"/>
    <tableColumn id="4835" xr3:uid="{6A69F493-9B7B-4B01-890C-6F1BB528FC1F}" name="Column4815"/>
    <tableColumn id="4836" xr3:uid="{C5C39E69-516C-4ECE-9A91-22FD4F2D3FF4}" name="Column4816"/>
    <tableColumn id="4837" xr3:uid="{29335702-B98C-4865-9F23-7B092665FE7C}" name="Column4817"/>
    <tableColumn id="4838" xr3:uid="{CB924CE9-7D8D-460A-B7AD-0BAEA3CE6D8B}" name="Column4818"/>
    <tableColumn id="4839" xr3:uid="{1279C838-3FD7-403F-8E29-0B3FCC8437C5}" name="Column4819"/>
    <tableColumn id="4840" xr3:uid="{B438B00C-5C52-42FB-9A20-6BCE3B7CA79F}" name="Column4820"/>
    <tableColumn id="4841" xr3:uid="{40C596AD-CAF1-4C7E-9F81-CAFB4CB17D89}" name="Column4821"/>
    <tableColumn id="4842" xr3:uid="{1E03C38E-6C72-4FED-8740-32E6A3C0A7CE}" name="Column4822"/>
    <tableColumn id="4843" xr3:uid="{63DB4D2E-4FB7-4B36-AA99-81132D1E2F6B}" name="Column4823"/>
    <tableColumn id="4844" xr3:uid="{F4B2ABD6-BA2C-4F04-9212-BC087160AA35}" name="Column4824"/>
    <tableColumn id="4845" xr3:uid="{807282C7-C94F-4F36-91B7-7EBC83689C34}" name="Column4825"/>
    <tableColumn id="4846" xr3:uid="{AE413A0D-CF98-4E40-ABD2-43069E67B529}" name="Column4826"/>
    <tableColumn id="4847" xr3:uid="{23F6AB56-3151-4E0C-949F-0003494F910D}" name="Column4827"/>
    <tableColumn id="4848" xr3:uid="{1B2F2FAD-74AF-4F8B-B229-5EB3A6782D28}" name="Column4828"/>
    <tableColumn id="4849" xr3:uid="{5233EA6F-423A-462A-BA2C-232164109333}" name="Column4829"/>
    <tableColumn id="4850" xr3:uid="{EB2271BE-2C7C-4671-B2CD-4E32ACFF4CD4}" name="Column4830"/>
    <tableColumn id="4851" xr3:uid="{1F1453A1-7811-475B-A487-858A734B9FD6}" name="Column4831"/>
    <tableColumn id="4852" xr3:uid="{1F984CBC-3636-42BE-97C1-BF44B308C27D}" name="Column4832"/>
    <tableColumn id="4853" xr3:uid="{B0B95CE2-8306-48F1-A0E5-651FC9CC8690}" name="Column4833"/>
    <tableColumn id="4854" xr3:uid="{F383D377-35A9-4C71-A4FC-F39685096DF2}" name="Column4834"/>
    <tableColumn id="4855" xr3:uid="{DA5FD1D9-C8BE-45F7-8BC7-AC3214A9F786}" name="Column4835"/>
    <tableColumn id="4856" xr3:uid="{2077294E-A311-432B-818D-E42023F8AFC2}" name="Column4836"/>
    <tableColumn id="4857" xr3:uid="{8917D1FC-C790-4937-84FE-C9BF0CDA8CB5}" name="Column4837"/>
    <tableColumn id="4858" xr3:uid="{E4E406BB-BE04-4E8A-A0F4-FC5904F374A1}" name="Column4838"/>
    <tableColumn id="4859" xr3:uid="{E2F03676-CE75-4558-A9F1-5246A0399F6C}" name="Column4839"/>
    <tableColumn id="4860" xr3:uid="{EDEF40D3-760C-4283-B058-79F03C21316F}" name="Column4840"/>
    <tableColumn id="4861" xr3:uid="{8C58E431-A882-4A76-9DC8-D09E9F80D45B}" name="Column4841"/>
    <tableColumn id="4862" xr3:uid="{DC58295C-1DD4-40B7-9239-DC29EE8813D4}" name="Column4842"/>
    <tableColumn id="4863" xr3:uid="{62B32238-BE23-4267-9606-E9D198CFC7EA}" name="Column4843"/>
    <tableColumn id="4864" xr3:uid="{07F29794-99EC-454A-9997-AB7DAFE6FF9E}" name="Column4844"/>
    <tableColumn id="4865" xr3:uid="{BC89CE68-8643-4BD8-9DE3-4D0B384D5D68}" name="Column4845"/>
    <tableColumn id="4866" xr3:uid="{94B3B94C-9EDF-4252-BBC4-2D5BC4DF31C0}" name="Column4846"/>
    <tableColumn id="4867" xr3:uid="{FC6B839B-C9F3-4DD5-9399-07B27C878523}" name="Column4847"/>
    <tableColumn id="4868" xr3:uid="{607B473B-92F0-4B68-9E36-85EE5775C33A}" name="Column4848"/>
    <tableColumn id="4869" xr3:uid="{5E2EAD25-A01B-4E39-8CCD-649707EC4B7E}" name="Column4849"/>
    <tableColumn id="4870" xr3:uid="{19DAA321-A28B-4530-A00D-EFD4DED1F2CA}" name="Column4850"/>
    <tableColumn id="4871" xr3:uid="{DC9313DA-77DF-4A9B-9EDD-9211CB1D21CC}" name="Column4851"/>
    <tableColumn id="4872" xr3:uid="{52536053-0BE3-40C5-ADD1-B3D655947448}" name="Column4852"/>
    <tableColumn id="4873" xr3:uid="{E3BB6054-7BD0-4543-939F-D290538E4ADB}" name="Column4853"/>
    <tableColumn id="4874" xr3:uid="{D03352DC-222D-426D-A03C-7BEDC23BD260}" name="Column4854"/>
    <tableColumn id="4875" xr3:uid="{890C9346-6E30-4F7C-A3B3-3901BAE545E9}" name="Column4855"/>
    <tableColumn id="4876" xr3:uid="{0C75E378-6031-4A3F-A29F-E462C96ED11C}" name="Column4856"/>
    <tableColumn id="4877" xr3:uid="{131A4C43-5B66-4D17-8871-D1DAE89F6B23}" name="Column4857"/>
    <tableColumn id="4878" xr3:uid="{B626AFE7-A956-403A-A6D1-4442BEA4192F}" name="Column4858"/>
    <tableColumn id="4879" xr3:uid="{D5AAE704-F097-4609-9BCC-E742AD34B9EE}" name="Column4859"/>
    <tableColumn id="4880" xr3:uid="{24764EA1-F922-43A7-AF01-387426C99017}" name="Column4860"/>
    <tableColumn id="4881" xr3:uid="{D62C39BF-9358-44D3-AA1B-583D37C4D25F}" name="Column4861"/>
    <tableColumn id="4882" xr3:uid="{80A9EFF7-0DA4-49D7-9A21-3C3EC0B776CA}" name="Column4862"/>
    <tableColumn id="4883" xr3:uid="{E869A0E9-E7C7-4C6A-BC16-F340681CB0E1}" name="Column4863"/>
    <tableColumn id="4884" xr3:uid="{56CC727D-40A9-487D-BA3C-1419179A6140}" name="Column4864"/>
    <tableColumn id="4885" xr3:uid="{F75AB668-A787-4ABD-92D6-961FFB1597A8}" name="Column4865"/>
    <tableColumn id="4886" xr3:uid="{5877AC54-C5E1-47EE-B661-813833D98521}" name="Column4866"/>
    <tableColumn id="4887" xr3:uid="{6CC4E16E-04E0-4418-9244-32AD96A9BE33}" name="Column4867"/>
    <tableColumn id="4888" xr3:uid="{544B8136-90DE-44E2-83C4-179F2B4596AB}" name="Column4868"/>
    <tableColumn id="4889" xr3:uid="{2E80E444-DDAB-4629-AC67-859B9A61F99F}" name="Column4869"/>
    <tableColumn id="4890" xr3:uid="{9151E93F-CA31-4163-9F36-981AC5B11191}" name="Column4870"/>
    <tableColumn id="4891" xr3:uid="{81448BFE-6795-4907-B2B2-8C50B721DDBD}" name="Column4871"/>
    <tableColumn id="4892" xr3:uid="{420BB4B8-D280-40B7-9F2C-69235E9826FB}" name="Column4872"/>
    <tableColumn id="4893" xr3:uid="{5612D872-398C-4E95-958C-FE069625A0E9}" name="Column4873"/>
    <tableColumn id="4894" xr3:uid="{249491B2-4323-44E7-8CE6-430CA40A3258}" name="Column4874"/>
    <tableColumn id="4895" xr3:uid="{94B21EA4-4000-46CA-B86D-79D08BCF0F5C}" name="Column4875"/>
    <tableColumn id="4896" xr3:uid="{F6FC6285-BC71-444B-91D0-EDDF024EBB91}" name="Column4876"/>
    <tableColumn id="4897" xr3:uid="{850A62B8-4E7A-4258-A0F5-6CE94FCF86F0}" name="Column4877"/>
    <tableColumn id="4898" xr3:uid="{9FD72A97-EAAB-4455-9B0A-C20E3C30BEC4}" name="Column4878"/>
    <tableColumn id="4899" xr3:uid="{6C1B56D7-0D80-499B-B963-DE5ED6C9F5D1}" name="Column4879"/>
    <tableColumn id="4900" xr3:uid="{CC71C823-9E5B-42A6-A3D8-28DACC1F955D}" name="Column4880"/>
    <tableColumn id="4901" xr3:uid="{F2BA754F-F235-41DE-AB61-3DD2FB885BBC}" name="Column4881"/>
    <tableColumn id="4902" xr3:uid="{27F16FE9-0FBE-472F-AABA-30BFB60DB5FA}" name="Column4882"/>
    <tableColumn id="4903" xr3:uid="{FB1D807F-4F13-4BB6-823B-EE2FBC3C378A}" name="Column4883"/>
    <tableColumn id="4904" xr3:uid="{00711AA5-4460-4E7C-AB5F-428CF1CA4B93}" name="Column4884"/>
    <tableColumn id="4905" xr3:uid="{507B39F2-49D5-4602-9AA6-05C8A3B869E6}" name="Column4885"/>
    <tableColumn id="4906" xr3:uid="{6416339F-09B7-4D64-A179-3B118981ABD6}" name="Column4886"/>
    <tableColumn id="4907" xr3:uid="{6E39F2C1-06AE-4C80-B8BB-EB7FEA72A7E0}" name="Column4887"/>
    <tableColumn id="4908" xr3:uid="{41AFCF2D-9D97-4B42-9138-9D09CC41139B}" name="Column4888"/>
    <tableColumn id="4909" xr3:uid="{7DDA277F-75A4-4681-8741-5DCCF0F68D98}" name="Column4889"/>
    <tableColumn id="4910" xr3:uid="{6F39270D-86A6-465A-9885-C7517708E5A4}" name="Column4890"/>
    <tableColumn id="4911" xr3:uid="{4B4C19AC-B3C4-4757-82DD-9CAC2CAA83E7}" name="Column4891"/>
    <tableColumn id="4912" xr3:uid="{CB747523-C050-4909-84EA-98457AB768CC}" name="Column4892"/>
    <tableColumn id="4913" xr3:uid="{A45474A8-F3F0-4B19-98EA-3025E7D65E69}" name="Column4893"/>
    <tableColumn id="4914" xr3:uid="{0E2AAD71-2B9A-4054-B794-3267E7558F9F}" name="Column4894"/>
    <tableColumn id="4915" xr3:uid="{0D85FD28-4BCF-42E6-A0CD-D613B37BB9F5}" name="Column4895"/>
    <tableColumn id="4916" xr3:uid="{37ABAD4D-DDF7-41E5-8C8A-6351B6829F7D}" name="Column4896"/>
    <tableColumn id="4917" xr3:uid="{8C3E74D3-E72C-4A02-ACFB-0D4AACD258C9}" name="Column4897"/>
    <tableColumn id="4918" xr3:uid="{7B733F80-A105-4547-B4A3-5CB2B116E97E}" name="Column4898"/>
    <tableColumn id="4919" xr3:uid="{563361EF-F87B-4139-A993-D58F2A7F605A}" name="Column4899"/>
    <tableColumn id="4920" xr3:uid="{F1E88EFA-99C8-4B76-91EC-5ED08173CEDD}" name="Column4900"/>
    <tableColumn id="4921" xr3:uid="{30328738-9858-4DE4-87C0-F3E85B0869B7}" name="Column4901"/>
    <tableColumn id="4922" xr3:uid="{DED71A0B-FE2B-499F-89FD-1406737664F7}" name="Column4902"/>
    <tableColumn id="4923" xr3:uid="{F40EC3C5-9BCB-406D-B157-BFC70BD3EE40}" name="Column4903"/>
    <tableColumn id="4924" xr3:uid="{1E9D44E9-B547-4857-8410-3DC9B2E2E184}" name="Column4904"/>
    <tableColumn id="4925" xr3:uid="{2A04A458-0077-4D6E-BB03-D070D635964E}" name="Column4905"/>
    <tableColumn id="4926" xr3:uid="{E1C7BE5D-6862-4914-AC54-5124BD6625A2}" name="Column4906"/>
    <tableColumn id="4927" xr3:uid="{9737CECC-B287-4595-B960-8A8DA8137F57}" name="Column4907"/>
    <tableColumn id="4928" xr3:uid="{8BC630C9-3AF9-47F4-A68E-DD9854D632EF}" name="Column4908"/>
    <tableColumn id="4929" xr3:uid="{B98EA607-5BD6-4470-B782-0FDFC53F5D36}" name="Column4909"/>
    <tableColumn id="4930" xr3:uid="{B189639D-65C6-45C4-85EB-D0C6269E4690}" name="Column4910"/>
    <tableColumn id="4931" xr3:uid="{096024C6-7D51-4C04-AD8C-7C058FCC89FD}" name="Column4911"/>
    <tableColumn id="4932" xr3:uid="{1959D25C-4D4F-4C26-9F12-D59B78D44DF9}" name="Column4912"/>
    <tableColumn id="4933" xr3:uid="{0D3C4E13-BBDD-4BC0-9FB5-BFA88D2BD69C}" name="Column4913"/>
    <tableColumn id="4934" xr3:uid="{90A86AA1-8EC0-4266-B0E6-4FF112E4F67B}" name="Column4914"/>
    <tableColumn id="4935" xr3:uid="{FE7B2602-294B-4B70-BB9A-71B54D0EECA0}" name="Column4915"/>
    <tableColumn id="4936" xr3:uid="{8F597D41-580C-4C0C-9B8D-0F6ACBCF2FFB}" name="Column4916"/>
    <tableColumn id="4937" xr3:uid="{36DD5216-DFE2-4F05-AC55-703B465FC49B}" name="Column4917"/>
    <tableColumn id="4938" xr3:uid="{35388A31-C6D1-49F6-BA11-9F1EB77D295E}" name="Column4918"/>
    <tableColumn id="4939" xr3:uid="{E445138B-44DD-40D3-810E-3F0D7D37B5AC}" name="Column4919"/>
    <tableColumn id="4940" xr3:uid="{C4C4F5C3-98EC-43A9-8E7D-CC8C4654AB19}" name="Column4920"/>
    <tableColumn id="4941" xr3:uid="{2A220D4B-C857-4765-97F6-D0B06789CD5D}" name="Column4921"/>
    <tableColumn id="4942" xr3:uid="{8C338021-D9BA-4BAA-93C0-4ED29A3F46C6}" name="Column4922"/>
    <tableColumn id="4943" xr3:uid="{EA487C80-EBE9-4525-8505-32F0BB73AFB1}" name="Column4923"/>
    <tableColumn id="4944" xr3:uid="{D04F4724-7631-47CA-AF2E-1F68E9A7D8FE}" name="Column4924"/>
    <tableColumn id="4945" xr3:uid="{539524BC-9FC0-485A-8704-A55C9D95E979}" name="Column4925"/>
    <tableColumn id="4946" xr3:uid="{3F0ABA30-142C-497C-97FA-56466D96A4BB}" name="Column4926"/>
    <tableColumn id="4947" xr3:uid="{42ABD16D-8B79-4C32-9E8B-2E21DA4A87B3}" name="Column4927"/>
    <tableColumn id="4948" xr3:uid="{B543414E-32C0-4083-9DB4-CCA23B74F2D2}" name="Column4928"/>
    <tableColumn id="4949" xr3:uid="{FAFA34B3-8683-404F-BFED-23C3C5B63A4A}" name="Column4929"/>
    <tableColumn id="4950" xr3:uid="{5D251BAD-A21F-4250-BBDA-DF4B5131E2A3}" name="Column4930"/>
    <tableColumn id="4951" xr3:uid="{20CC1890-8270-4D68-959B-FA4F4AB13E75}" name="Column4931"/>
    <tableColumn id="4952" xr3:uid="{577D8E31-AA88-405F-BC70-03D947056525}" name="Column4932"/>
    <tableColumn id="4953" xr3:uid="{F9395EE1-B3F3-445F-B302-6E0802F29F75}" name="Column4933"/>
    <tableColumn id="4954" xr3:uid="{E75E928C-40FA-42AC-9357-2B866B6C4248}" name="Column4934"/>
    <tableColumn id="4955" xr3:uid="{401CED43-D522-43BC-BCF1-73F89C4D36BA}" name="Column4935"/>
    <tableColumn id="4956" xr3:uid="{C9D7F06C-3D6B-4C2A-BA6B-C6477A98EB66}" name="Column4936"/>
    <tableColumn id="4957" xr3:uid="{2EA8E778-44A3-4923-A966-695CC9377F1B}" name="Column4937"/>
    <tableColumn id="4958" xr3:uid="{AA1DA772-7C5B-496E-BEB2-64D76118A3D8}" name="Column4938"/>
    <tableColumn id="4959" xr3:uid="{B6CF1758-C326-48BE-B3EE-6F2CC65D1168}" name="Column4939"/>
    <tableColumn id="4960" xr3:uid="{BC678B87-FA98-43DC-ADD7-E845CFA6DC48}" name="Column4940"/>
    <tableColumn id="4961" xr3:uid="{52254F55-F2C7-457A-B002-5CFD4D8500BA}" name="Column4941"/>
    <tableColumn id="4962" xr3:uid="{A2926EC1-1514-4E88-AE33-FD3F1C778983}" name="Column4942"/>
    <tableColumn id="4963" xr3:uid="{EF2367CE-1553-44D0-801F-2B700C315D8D}" name="Column4943"/>
    <tableColumn id="4964" xr3:uid="{34E1AA40-4741-4A8B-A184-CABC828B96F1}" name="Column4944"/>
    <tableColumn id="4965" xr3:uid="{1DEB62FF-02D5-4AD5-B6E3-0C4373AE3C1F}" name="Column4945"/>
    <tableColumn id="4966" xr3:uid="{F58376AD-88B8-4597-A447-AC474CD4DA52}" name="Column4946"/>
    <tableColumn id="4967" xr3:uid="{11D0BD23-D8D2-439E-87FC-3B310467F3B3}" name="Column4947"/>
    <tableColumn id="4968" xr3:uid="{9DA00964-33C8-4D8A-B740-F546E31E67DE}" name="Column4948"/>
    <tableColumn id="4969" xr3:uid="{53A06C4D-6A73-45FE-9D11-8BC09C73C810}" name="Column4949"/>
    <tableColumn id="4970" xr3:uid="{20693876-54D3-45BE-8322-EA3F31671176}" name="Column4950"/>
    <tableColumn id="4971" xr3:uid="{6A17BD67-5CAA-4518-8F1D-A0E23D40B361}" name="Column4951"/>
    <tableColumn id="4972" xr3:uid="{9C9E529C-9325-45B3-BC5B-DF38AC6F1F70}" name="Column4952"/>
    <tableColumn id="4973" xr3:uid="{239A64A6-C363-425B-9343-649FF74D59C7}" name="Column4953"/>
    <tableColumn id="4974" xr3:uid="{232790F4-87E8-45BA-918E-5A61FEBC2B69}" name="Column4954"/>
    <tableColumn id="4975" xr3:uid="{807563EF-88FD-4ED7-86FC-F9D2266CCC48}" name="Column4955"/>
    <tableColumn id="4976" xr3:uid="{7057CB38-5CAD-445B-9818-D8BC1756DD2F}" name="Column4956"/>
    <tableColumn id="4977" xr3:uid="{CE6C1BD9-6E30-4372-A2F6-5E0B4ACEC5DB}" name="Column4957"/>
    <tableColumn id="4978" xr3:uid="{A25526D3-9785-40C9-B539-0592BC2B1234}" name="Column4958"/>
    <tableColumn id="4979" xr3:uid="{9F970C0E-6122-4ECE-82AE-049B06A37615}" name="Column4959"/>
    <tableColumn id="4980" xr3:uid="{A0B31E69-3D37-41BB-8A33-053AD33E1B1C}" name="Column4960"/>
    <tableColumn id="4981" xr3:uid="{4796AF4D-C308-4843-819A-DC6A3A55B4F1}" name="Column4961"/>
    <tableColumn id="4982" xr3:uid="{7D3125D1-2B40-46FB-BA20-0EEE4AEB7377}" name="Column4962"/>
    <tableColumn id="4983" xr3:uid="{89A36A69-E0BC-498A-B503-4E5D29642092}" name="Column4963"/>
    <tableColumn id="4984" xr3:uid="{F8B68DC8-88F0-49F1-AA61-D805F2693268}" name="Column4964"/>
    <tableColumn id="4985" xr3:uid="{B9797F45-0EEF-4C3D-B979-420D7A503B95}" name="Column4965"/>
    <tableColumn id="4986" xr3:uid="{C61E1057-D159-4FF3-80A1-53DC974FF8B6}" name="Column4966"/>
    <tableColumn id="4987" xr3:uid="{78B18512-64E2-4B9A-A8DD-3338EF09B61C}" name="Column4967"/>
    <tableColumn id="4988" xr3:uid="{6E52A5E9-6DE8-4797-BFE4-77EC4B3A514D}" name="Column4968"/>
    <tableColumn id="4989" xr3:uid="{F0BB50D8-8EC7-48CA-9D14-B0780A482A53}" name="Column4969"/>
    <tableColumn id="4990" xr3:uid="{A0F3AB40-064F-49E6-B248-698D2B9FF54D}" name="Column4970"/>
    <tableColumn id="4991" xr3:uid="{D695A741-A639-4A8A-8C29-86498AB47C79}" name="Column4971"/>
    <tableColumn id="4992" xr3:uid="{3B9F47C2-188F-4BB5-A1E6-C1A3761BA5DB}" name="Column4972"/>
    <tableColumn id="4993" xr3:uid="{61135DBA-8198-4ADA-832C-2715295B0AEB}" name="Column4973"/>
    <tableColumn id="4994" xr3:uid="{19F2A904-88B7-4FD9-A8B9-2285511425B0}" name="Column4974"/>
    <tableColumn id="4995" xr3:uid="{B61884B9-70F3-4A82-9EE1-10F4ADCA67F3}" name="Column4975"/>
    <tableColumn id="4996" xr3:uid="{DFE52C7A-4F2A-4732-91B1-D74DA435282F}" name="Column4976"/>
    <tableColumn id="4997" xr3:uid="{6BA3E0F5-606A-476C-A112-33C988923492}" name="Column4977"/>
    <tableColumn id="4998" xr3:uid="{58112187-958A-4DE0-83A2-E5C5127D4503}" name="Column4978"/>
    <tableColumn id="4999" xr3:uid="{F7336DBA-5767-4424-937E-39BB0C3E3116}" name="Column4979"/>
    <tableColumn id="5000" xr3:uid="{514CA875-FFEE-43A8-A9C1-B30A6339CC19}" name="Column4980"/>
    <tableColumn id="5001" xr3:uid="{D4C2F363-9586-4884-A92C-82B4C9951947}" name="Column4981"/>
    <tableColumn id="5002" xr3:uid="{DB89A5B9-4EEF-4527-B180-1EC05E29161F}" name="Column4982"/>
    <tableColumn id="5003" xr3:uid="{1AFD6D78-FAE6-44E2-B84C-FD7176011D1A}" name="Column4983"/>
    <tableColumn id="5004" xr3:uid="{F1992E49-4F87-4F2D-8701-5F7F5D5FE28F}" name="Column4984"/>
    <tableColumn id="5005" xr3:uid="{0DCE2CF6-B314-4F71-8EB7-EC56AC77EEE1}" name="Column4985"/>
    <tableColumn id="5006" xr3:uid="{2D15F674-D8E8-4D30-98A7-623DA684E5D9}" name="Column4986"/>
    <tableColumn id="5007" xr3:uid="{BA37CFEC-15FF-482E-ADA5-7DFD4188FDDC}" name="Column4987"/>
    <tableColumn id="5008" xr3:uid="{044996E9-E21F-4C1C-B003-F9216BC9B3B3}" name="Column4988"/>
    <tableColumn id="5009" xr3:uid="{6E95D201-1C24-4F8D-8FFD-0645CADDBE7C}" name="Column4989"/>
    <tableColumn id="5010" xr3:uid="{4C59C786-C6DE-4B65-A835-636D24C93502}" name="Column4990"/>
    <tableColumn id="5011" xr3:uid="{66AB619A-A7A6-4E15-B3F3-114D1B6B345D}" name="Column4991"/>
    <tableColumn id="5012" xr3:uid="{2F86500E-1876-488D-A3AE-09EFAD4B6A1F}" name="Column4992"/>
    <tableColumn id="5013" xr3:uid="{0B011334-CDD7-422C-9F8A-102A32E0CEDE}" name="Column4993"/>
    <tableColumn id="5014" xr3:uid="{0E83629A-9268-4F75-BF9E-D4915448554F}" name="Column4994"/>
    <tableColumn id="5015" xr3:uid="{78D816D6-D9E1-4874-A1B1-DDE478215EF2}" name="Column4995"/>
    <tableColumn id="5016" xr3:uid="{5BE5E2E3-62DE-4D0C-ACC4-C0DB518A4F7C}" name="Column4996"/>
    <tableColumn id="5017" xr3:uid="{39032867-48AC-47D3-B888-1D57321A739A}" name="Column4997"/>
    <tableColumn id="5018" xr3:uid="{06E87C28-A564-4478-8586-4D17EF418FE3}" name="Column4998"/>
    <tableColumn id="5019" xr3:uid="{AB8C1370-4C9C-4271-8AF7-35D1E623AD30}" name="Column4999"/>
    <tableColumn id="5020" xr3:uid="{E0924B1B-768D-4FFE-8AFB-DF3F1D80EC16}" name="Column5000"/>
    <tableColumn id="5021" xr3:uid="{42451724-903E-4AE0-AD08-F1C7A1CC5FAD}" name="Column5001"/>
    <tableColumn id="5022" xr3:uid="{55C350E7-9AA4-4318-9F8F-908AE39FDED3}" name="Column5002"/>
    <tableColumn id="5023" xr3:uid="{C93FC5DC-8842-4559-BB0B-A95454076739}" name="Column5003"/>
    <tableColumn id="5024" xr3:uid="{7E988324-F55C-4B9E-981B-28103B6B40E0}" name="Column5004"/>
    <tableColumn id="5025" xr3:uid="{3802D2E9-E236-491B-978F-5B7CF93D70A9}" name="Column5005"/>
    <tableColumn id="5026" xr3:uid="{E95D5CE4-2FFF-471C-8142-6218A107EA7B}" name="Column5006"/>
    <tableColumn id="5027" xr3:uid="{41E24916-8F7B-48A2-913E-33BD92201F32}" name="Column5007"/>
    <tableColumn id="5028" xr3:uid="{7174F0AB-8120-429A-861D-0DEA2F67B9B7}" name="Column5008"/>
    <tableColumn id="5029" xr3:uid="{B2B53CE1-FFDF-416C-8093-32F221BDD079}" name="Column5009"/>
    <tableColumn id="5030" xr3:uid="{B36EF7D5-4C07-425C-ADD5-062009CF6AE7}" name="Column5010"/>
    <tableColumn id="5031" xr3:uid="{F5D31B03-6081-4CB9-A507-EECD32F748CE}" name="Column5011"/>
    <tableColumn id="5032" xr3:uid="{BB8B253B-2D7B-446D-8416-AFC008CA2D15}" name="Column5012"/>
    <tableColumn id="5033" xr3:uid="{D36E34DE-97EA-478F-A19A-95DA2AA3C5E0}" name="Column5013"/>
    <tableColumn id="5034" xr3:uid="{3059A520-09EC-42F9-B760-AAEA1530A8DD}" name="Column5014"/>
    <tableColumn id="5035" xr3:uid="{F4D22EBF-978E-4184-B7EE-D6D8AD29EF37}" name="Column5015"/>
    <tableColumn id="5036" xr3:uid="{BFD6CB1A-E287-4627-8F87-C050D662D979}" name="Column5016"/>
    <tableColumn id="5037" xr3:uid="{467C5CF4-842B-4D76-A960-1AF01243ABB4}" name="Column5017"/>
    <tableColumn id="5038" xr3:uid="{B93B62B0-AAAA-465C-9A25-392A5AA645CD}" name="Column5018"/>
    <tableColumn id="5039" xr3:uid="{0EB2AE0D-4BB0-4905-9F24-206AD2A3D940}" name="Column5019"/>
    <tableColumn id="5040" xr3:uid="{5920A950-DAEE-4880-9522-8E6247ACDD49}" name="Column5020"/>
    <tableColumn id="5041" xr3:uid="{B9EC9B9C-97F3-48AB-B7E0-0CE7EA38E1D8}" name="Column5021"/>
    <tableColumn id="5042" xr3:uid="{6DECE5D9-948C-4111-A769-41EBD75BD358}" name="Column5022"/>
    <tableColumn id="5043" xr3:uid="{562F8C59-66F5-44AE-A842-EDFF55010866}" name="Column5023"/>
    <tableColumn id="5044" xr3:uid="{8F3019B3-C24B-4010-AE42-987A211A8640}" name="Column5024"/>
    <tableColumn id="5045" xr3:uid="{0E38147E-25A8-4BA5-88F0-B78E7025D327}" name="Column5025"/>
    <tableColumn id="5046" xr3:uid="{D23EB292-034D-42C6-90FC-F1EEC4A838D2}" name="Column5026"/>
    <tableColumn id="5047" xr3:uid="{B9C18B87-5F6A-40FE-8819-7B58C0FEEA09}" name="Column5027"/>
    <tableColumn id="5048" xr3:uid="{5AC880E5-3E22-4551-A6C6-007D1EC7D45B}" name="Column5028"/>
    <tableColumn id="5049" xr3:uid="{51A7CFE9-BE6F-495E-B50A-2C4A827BDDE6}" name="Column5029"/>
    <tableColumn id="5050" xr3:uid="{BB486F3E-2970-488B-B3E4-D20808CB1B03}" name="Column5030"/>
    <tableColumn id="5051" xr3:uid="{7F01A3ED-8FDB-436F-97D7-333414CFDDAD}" name="Column5031"/>
    <tableColumn id="5052" xr3:uid="{1E1AC96B-2D69-4016-B551-7711E9EB144D}" name="Column5032"/>
    <tableColumn id="5053" xr3:uid="{3A5B648B-8FE9-4112-A269-31494365AB9E}" name="Column5033"/>
    <tableColumn id="5054" xr3:uid="{F861D0D9-E2A1-44ED-9560-7C18C95520E5}" name="Column5034"/>
    <tableColumn id="5055" xr3:uid="{561B95FB-90DA-4514-996A-6C06E3F3BA8F}" name="Column5035"/>
    <tableColumn id="5056" xr3:uid="{F676CF7A-4C56-4C73-803D-613EC905FDD3}" name="Column5036"/>
    <tableColumn id="5057" xr3:uid="{34600E1E-46F4-4583-A5BF-475C7C5987C9}" name="Column5037"/>
    <tableColumn id="5058" xr3:uid="{7F7077DC-883D-4D04-B77C-51BC9CF1CCF5}" name="Column5038"/>
    <tableColumn id="5059" xr3:uid="{8D3BA0BC-5412-47C1-861A-D082AE3FBA4F}" name="Column5039"/>
    <tableColumn id="5060" xr3:uid="{FB15B82B-227C-4371-A8D8-79F21BDF1E0D}" name="Column5040"/>
    <tableColumn id="5061" xr3:uid="{E573A3DC-6DEE-4D6A-B2DD-75E4AC689BCC}" name="Column5041"/>
    <tableColumn id="5062" xr3:uid="{7F771776-116A-4FC1-AC71-01DEAFDAEC87}" name="Column5042"/>
    <tableColumn id="5063" xr3:uid="{26544EEC-867C-4206-917C-717368027EC8}" name="Column5043"/>
    <tableColumn id="5064" xr3:uid="{690D4C92-206C-4524-84CC-DFF36F050F47}" name="Column5044"/>
    <tableColumn id="5065" xr3:uid="{DB226A02-1068-49CC-8FF4-3EE542D701B2}" name="Column5045"/>
    <tableColumn id="5066" xr3:uid="{E825A0F3-012A-4229-806A-A4D2A234305E}" name="Column5046"/>
    <tableColumn id="5067" xr3:uid="{5ADA43CB-33F7-48B9-B772-C7B1A4FE7D98}" name="Column5047"/>
    <tableColumn id="5068" xr3:uid="{98FAC370-2B7F-49C1-8ABC-467CCB33CD81}" name="Column5048"/>
    <tableColumn id="5069" xr3:uid="{1F7B2BF5-062F-4E23-BFD7-4A47689D13CB}" name="Column5049"/>
    <tableColumn id="5070" xr3:uid="{EB3C4B6A-E66E-4633-8C7C-E307319858EF}" name="Column5050"/>
    <tableColumn id="5071" xr3:uid="{BD56B51A-0F8C-4343-AE18-4BA26B86AD75}" name="Column5051"/>
    <tableColumn id="5072" xr3:uid="{8FFFA0EC-8642-43AD-B357-7446C4E21108}" name="Column5052"/>
    <tableColumn id="5073" xr3:uid="{2DD34F6F-3B95-4839-AB78-66E3C967B741}" name="Column5053"/>
    <tableColumn id="5074" xr3:uid="{7D0A026A-20D1-400A-B0CF-762114E683CE}" name="Column5054"/>
    <tableColumn id="5075" xr3:uid="{3C62B779-4CA1-4AD0-9C94-7ECF4F8B2585}" name="Column5055"/>
    <tableColumn id="5076" xr3:uid="{02E87656-A4E8-4B21-835B-2078BB4E97F8}" name="Column5056"/>
    <tableColumn id="5077" xr3:uid="{4D581727-6FDA-4DDB-8738-8FE56F35EEB2}" name="Column5057"/>
    <tableColumn id="5078" xr3:uid="{251EAE42-609D-45FE-8BB8-2F9920C74621}" name="Column5058"/>
    <tableColumn id="5079" xr3:uid="{0E7C107A-6BD7-4A6C-8B17-8C2C7C68CFA8}" name="Column5059"/>
    <tableColumn id="5080" xr3:uid="{B476AD0F-9D7A-48E7-A421-56CE25304CBB}" name="Column5060"/>
    <tableColumn id="5081" xr3:uid="{C3838B97-CBF3-49A1-964E-618AB1A3F2EA}" name="Column5061"/>
    <tableColumn id="5082" xr3:uid="{B394F362-1460-474E-9537-1F0E69D03B54}" name="Column5062"/>
    <tableColumn id="5083" xr3:uid="{49F074B6-DB1B-491A-98A7-C6A7B86A4108}" name="Column5063"/>
    <tableColumn id="5084" xr3:uid="{E7E589D2-B641-489C-9507-6345092B9587}" name="Column5064"/>
    <tableColumn id="5085" xr3:uid="{0C867E6C-A84C-40E2-BFCF-C81540E3A043}" name="Column5065"/>
    <tableColumn id="5086" xr3:uid="{DC6D5F7E-7480-4F6B-ABCF-195A830960B6}" name="Column5066"/>
    <tableColumn id="5087" xr3:uid="{87C975DF-EA47-4685-8439-730A85940FF8}" name="Column5067"/>
    <tableColumn id="5088" xr3:uid="{BFA47473-F999-4AD5-B64A-234B2E7A5F77}" name="Column5068"/>
    <tableColumn id="5089" xr3:uid="{300E028C-A4D3-471A-8880-B0BDD929AD2C}" name="Column5069"/>
    <tableColumn id="5090" xr3:uid="{13410A4E-3642-41CA-9E78-855DE4A4F099}" name="Column5070"/>
    <tableColumn id="5091" xr3:uid="{EE2B2A82-95B9-4119-8821-D00456FBC045}" name="Column5071"/>
    <tableColumn id="5092" xr3:uid="{057F8F61-35CA-4F1A-9D57-A27899930F46}" name="Column5072"/>
    <tableColumn id="5093" xr3:uid="{BC8A1A91-7DC6-4C05-8F5D-BD021A1B5104}" name="Column5073"/>
    <tableColumn id="5094" xr3:uid="{4EF64231-9001-41D0-BA93-2BF22E80E6B2}" name="Column5074"/>
    <tableColumn id="5095" xr3:uid="{F8A9C379-8DBA-4CFE-93A0-4CEDAC686441}" name="Column5075"/>
    <tableColumn id="5096" xr3:uid="{7E492DAF-4246-421F-9F2B-9AD7EA6128FA}" name="Column5076"/>
    <tableColumn id="5097" xr3:uid="{7F67698E-DD2B-479A-9048-404818FF4D4D}" name="Column5077"/>
    <tableColumn id="5098" xr3:uid="{5325906F-6207-4C28-8736-E193D5623E47}" name="Column5078"/>
    <tableColumn id="5099" xr3:uid="{3D1A46A2-6436-4801-A914-FD897E8F0EFF}" name="Column5079"/>
    <tableColumn id="5100" xr3:uid="{E12C62A7-1F37-4509-821B-B1824AC14062}" name="Column5080"/>
    <tableColumn id="5101" xr3:uid="{131B9CC2-C31F-44F3-AD67-CD25E512BE51}" name="Column5081"/>
    <tableColumn id="5102" xr3:uid="{06C3583F-E09D-4F26-8BA4-C3B85892102E}" name="Column5082"/>
    <tableColumn id="5103" xr3:uid="{AD6AFD3D-B239-40B4-A9BE-4B8A64AD0B42}" name="Column5083"/>
    <tableColumn id="5104" xr3:uid="{F22CE04B-1CB6-4C0B-B59A-84961D75C325}" name="Column5084"/>
    <tableColumn id="5105" xr3:uid="{7B21D177-6197-490C-BD01-E4BBD6EB3D15}" name="Column5085"/>
    <tableColumn id="5106" xr3:uid="{C998C06F-8B5B-4813-AF56-26ABE4E792A8}" name="Column5086"/>
    <tableColumn id="5107" xr3:uid="{7BE4470D-7C50-47B3-8AEB-A52020CC1F98}" name="Column5087"/>
    <tableColumn id="5108" xr3:uid="{2DF5B457-7E50-476B-A867-D471D0E5CFED}" name="Column5088"/>
    <tableColumn id="5109" xr3:uid="{BDBA5F39-4D7B-4FE1-BD26-1DDAF3EB1EE9}" name="Column5089"/>
    <tableColumn id="5110" xr3:uid="{E1F77459-6BBC-4F7B-AB21-3AB4901E3C81}" name="Column5090"/>
    <tableColumn id="5111" xr3:uid="{DA517975-5E05-4502-9D84-02BAC272FDB0}" name="Column5091"/>
    <tableColumn id="5112" xr3:uid="{E6317FBD-D7A4-4454-A44D-DC43427AE1E9}" name="Column5092"/>
    <tableColumn id="5113" xr3:uid="{4BC396D8-4C5B-49B5-8A59-C674D0DA4864}" name="Column5093"/>
    <tableColumn id="5114" xr3:uid="{2A3620C8-0E30-486C-A30A-098D5EF6AA44}" name="Column5094"/>
    <tableColumn id="5115" xr3:uid="{CAFEA3B1-EB59-43B8-9884-CDE9D4950DF3}" name="Column5095"/>
    <tableColumn id="5116" xr3:uid="{3CCF03A1-4F73-4E8B-AA2D-1495EE05FA0E}" name="Column5096"/>
    <tableColumn id="5117" xr3:uid="{60AC6D9E-BE50-4A50-ABFA-6F42D542E77C}" name="Column5097"/>
    <tableColumn id="5118" xr3:uid="{DCC4C6C1-AB64-4566-AC92-E0EC5554837C}" name="Column5098"/>
    <tableColumn id="5119" xr3:uid="{F63587CB-5B73-4EF4-BF33-42E7B1B5855F}" name="Column5099"/>
    <tableColumn id="5120" xr3:uid="{953D7CA0-38BC-48C0-B040-8A7333F36BB2}" name="Column5100"/>
    <tableColumn id="5121" xr3:uid="{AD13B5C0-07CE-4E2D-BB4E-25DC5051CA60}" name="Column5101"/>
    <tableColumn id="5122" xr3:uid="{480E6400-C35C-4A11-9702-965552532802}" name="Column5102"/>
    <tableColumn id="5123" xr3:uid="{E9707E30-261C-42D8-B0F9-FD3ADA1A831C}" name="Column5103"/>
    <tableColumn id="5124" xr3:uid="{E8BF145E-669A-406E-84DE-5316042C8874}" name="Column5104"/>
    <tableColumn id="5125" xr3:uid="{9A571F34-CC6B-4100-8D4B-D3BDE58DEF9C}" name="Column5105"/>
    <tableColumn id="5126" xr3:uid="{D78B5A05-1917-4469-9011-9CCAF50495AF}" name="Column5106"/>
    <tableColumn id="5127" xr3:uid="{D42916CB-B7D8-40A1-9815-58D2014159CE}" name="Column5107"/>
    <tableColumn id="5128" xr3:uid="{F70ECE53-F469-45FA-81E6-D1E5A3FAF599}" name="Column5108"/>
    <tableColumn id="5129" xr3:uid="{8EA9A24D-2D76-4013-AEFA-8FDC1D25E9CE}" name="Column5109"/>
    <tableColumn id="5130" xr3:uid="{63F8C79C-420D-48F3-8ED0-BE36D937215A}" name="Column5110"/>
    <tableColumn id="5131" xr3:uid="{AAD2AB05-9263-49B6-B3F3-F3E0DC7B7384}" name="Column5111"/>
    <tableColumn id="5132" xr3:uid="{843555DC-5135-4ACD-B1DD-E020BC7F9893}" name="Column5112"/>
    <tableColumn id="5133" xr3:uid="{097E9338-4B35-42E4-8262-2A22762C16AE}" name="Column5113"/>
    <tableColumn id="5134" xr3:uid="{A686AF07-3E39-4196-98A7-5D9B137F4552}" name="Column5114"/>
    <tableColumn id="5135" xr3:uid="{3D110521-CD1F-490F-9400-65640B847B8C}" name="Column5115"/>
    <tableColumn id="5136" xr3:uid="{4931336A-79C7-47C6-AA1B-1E9C4D8A8A27}" name="Column5116"/>
    <tableColumn id="5137" xr3:uid="{929096A6-5EE6-44E7-94B0-EE7D1D58950E}" name="Column5117"/>
    <tableColumn id="5138" xr3:uid="{FBA9C70F-E48B-4089-A358-CAA75BDD9432}" name="Column5118"/>
    <tableColumn id="5139" xr3:uid="{8C1E4ED9-31B6-4C73-9208-4B14DF19AB6D}" name="Column5119"/>
    <tableColumn id="5140" xr3:uid="{51BEEA2B-95B9-4AC2-A46D-5B3FB7F54943}" name="Column5120"/>
    <tableColumn id="5141" xr3:uid="{A27BCCD3-AFFB-40FF-9E5F-762655E7041C}" name="Column5121"/>
    <tableColumn id="5142" xr3:uid="{28703BF2-C8E8-4345-B56F-FC724F663350}" name="Column5122"/>
    <tableColumn id="5143" xr3:uid="{E4C2F3BA-DE18-4EAD-A279-5FA821F0EDBF}" name="Column5123"/>
    <tableColumn id="5144" xr3:uid="{64BBDF51-8ABE-47AD-A004-13F3B5FC31DD}" name="Column5124"/>
    <tableColumn id="5145" xr3:uid="{B05C3C13-662F-47DE-B44E-96E62D2A77AA}" name="Column5125"/>
    <tableColumn id="5146" xr3:uid="{D9BCEA85-8109-4586-8BAE-80212C5E3561}" name="Column5126"/>
    <tableColumn id="5147" xr3:uid="{A28B76AE-CE4B-48B2-BA00-9855C62AE49F}" name="Column5127"/>
    <tableColumn id="5148" xr3:uid="{69FE07EA-B611-458D-86BD-7ABF404F4DFE}" name="Column5128"/>
    <tableColumn id="5149" xr3:uid="{AD531E02-D4ED-43DA-919A-CA7CCBD04503}" name="Column5129"/>
    <tableColumn id="5150" xr3:uid="{4754CE7A-FBEF-4010-BBB9-3B7C28D75D94}" name="Column5130"/>
    <tableColumn id="5151" xr3:uid="{6D95998C-72B8-4AE1-AD27-0C830987AAF6}" name="Column5131"/>
    <tableColumn id="5152" xr3:uid="{5C44C131-8048-4E03-A8DD-1ABC8AE3F856}" name="Column5132"/>
    <tableColumn id="5153" xr3:uid="{31B2AB66-3FA2-4A5A-88FB-B886E9B3252E}" name="Column5133"/>
    <tableColumn id="5154" xr3:uid="{4CF18962-5E65-4641-BE5A-7DB986C61B94}" name="Column5134"/>
    <tableColumn id="5155" xr3:uid="{608119FB-0525-44F7-8890-47C721C9E333}" name="Column5135"/>
    <tableColumn id="5156" xr3:uid="{3D82491E-7A3A-479A-8371-974B49AA5526}" name="Column5136"/>
    <tableColumn id="5157" xr3:uid="{E5FC7B59-F0A2-4F45-8D35-84AF14552153}" name="Column5137"/>
    <tableColumn id="5158" xr3:uid="{8E93889E-5BAE-4AF3-9168-61A445736FAD}" name="Column5138"/>
    <tableColumn id="5159" xr3:uid="{C57B2230-B7DC-4AF0-A4ED-E7FEB4E44222}" name="Column5139"/>
    <tableColumn id="5160" xr3:uid="{0577821B-1EA6-4BB2-A8DF-78FF6A6C8536}" name="Column5140"/>
    <tableColumn id="5161" xr3:uid="{52FE7806-B00A-49CD-BC4E-60C2464DAE67}" name="Column5141"/>
    <tableColumn id="5162" xr3:uid="{43FCCADD-B045-4C84-A544-EDBEBFCFCF80}" name="Column5142"/>
    <tableColumn id="5163" xr3:uid="{9A960F68-D2C9-4831-927C-5017E9DAE3CA}" name="Column5143"/>
    <tableColumn id="5164" xr3:uid="{B9EEA500-663E-47FD-A8FA-5A5723A7FC5E}" name="Column5144"/>
    <tableColumn id="5165" xr3:uid="{578BBFCD-3CDF-4A33-863E-A3E0BDEEE797}" name="Column5145"/>
    <tableColumn id="5166" xr3:uid="{F856D4F6-B95F-446F-AF08-F7DD0BCE03EA}" name="Column5146"/>
    <tableColumn id="5167" xr3:uid="{5A7AC1E1-ED2F-4CED-8E35-6AF16FEEB5F5}" name="Column5147"/>
    <tableColumn id="5168" xr3:uid="{22B993CF-A71C-4B16-B46E-38304E17EDA3}" name="Column5148"/>
    <tableColumn id="5169" xr3:uid="{AC8893D2-3472-442A-A669-5276295A3686}" name="Column5149"/>
    <tableColumn id="5170" xr3:uid="{10D6F44A-6A8A-4903-A7A0-F08BF957D59D}" name="Column5150"/>
    <tableColumn id="5171" xr3:uid="{51765E53-B5E6-4A7E-81B4-FF2A693DB30D}" name="Column5151"/>
    <tableColumn id="5172" xr3:uid="{AFB90D46-6FF7-425D-9F47-60DE99B59D48}" name="Column5152"/>
    <tableColumn id="5173" xr3:uid="{D1784AF0-66F1-4CB9-9472-8926627EF66E}" name="Column5153"/>
    <tableColumn id="5174" xr3:uid="{EE0C1AD9-5369-404E-9F61-53FF20391968}" name="Column5154"/>
    <tableColumn id="5175" xr3:uid="{76E8824A-EEAD-4F64-AAFB-D370B39131E9}" name="Column5155"/>
    <tableColumn id="5176" xr3:uid="{E53283FE-EAFC-4E05-8F4B-1670C3C53127}" name="Column5156"/>
    <tableColumn id="5177" xr3:uid="{1B0BF2D4-BC98-4158-A04B-79BF608FA56A}" name="Column5157"/>
    <tableColumn id="5178" xr3:uid="{D337CEED-3218-4DDA-90B4-0577B2BA4363}" name="Column5158"/>
    <tableColumn id="5179" xr3:uid="{2D9ED362-C242-4F29-996B-83B52A1E25F3}" name="Column5159"/>
    <tableColumn id="5180" xr3:uid="{EC46E0FA-C21C-4299-92B9-6480853D4511}" name="Column5160"/>
    <tableColumn id="5181" xr3:uid="{8C16DB6E-2A14-4180-8625-BE5EB5961A3B}" name="Column5161"/>
    <tableColumn id="5182" xr3:uid="{9DF8039A-05BB-4EC1-976E-C2F936C2E90D}" name="Column5162"/>
    <tableColumn id="5183" xr3:uid="{E0F6EE25-4252-408A-870E-9532EB6460DC}" name="Column5163"/>
    <tableColumn id="5184" xr3:uid="{1D2A6603-2136-4F39-8FBA-2FF9D5D9E419}" name="Column5164"/>
    <tableColumn id="5185" xr3:uid="{474C29D8-C420-4491-890C-8F6B1EC52452}" name="Column5165"/>
    <tableColumn id="5186" xr3:uid="{DC2E5123-F8C7-425B-8868-42212CE10169}" name="Column5166"/>
    <tableColumn id="5187" xr3:uid="{07EF57BA-4669-4BC2-90FB-1DBB4E8CE1E4}" name="Column5167"/>
    <tableColumn id="5188" xr3:uid="{2CEB1715-0170-44A7-8DC1-B63176FEBE72}" name="Column5168"/>
    <tableColumn id="5189" xr3:uid="{2BC15779-8B75-4B98-A6F9-BB4659D4B6CC}" name="Column5169"/>
    <tableColumn id="5190" xr3:uid="{4971F406-0786-48CF-A5F1-59AA03E2D3DA}" name="Column5170"/>
    <tableColumn id="5191" xr3:uid="{6B58F99B-AE42-42A2-9D6F-4042911AFF05}" name="Column5171"/>
    <tableColumn id="5192" xr3:uid="{94FD2CDD-7350-4943-A314-831DCF344FFD}" name="Column5172"/>
    <tableColumn id="5193" xr3:uid="{89CEE2E5-6E1A-4AD0-B9B3-B409841D1E99}" name="Column5173"/>
    <tableColumn id="5194" xr3:uid="{E5B8F5C8-A7B0-46B0-A320-0A32A2EFC14C}" name="Column5174"/>
    <tableColumn id="5195" xr3:uid="{8DDDF99B-B76E-4D22-B9CF-6D869218D364}" name="Column5175"/>
    <tableColumn id="5196" xr3:uid="{C9F2C99A-DEFA-4110-B7FD-A15166D742B7}" name="Column5176"/>
    <tableColumn id="5197" xr3:uid="{D779BE25-1915-4B86-8653-5DA0AED209B7}" name="Column5177"/>
    <tableColumn id="5198" xr3:uid="{45554D0E-5546-4B50-865F-89CB84562CFA}" name="Column5178"/>
    <tableColumn id="5199" xr3:uid="{F07F643F-7C95-4104-9D91-5F70A0C4909F}" name="Column5179"/>
    <tableColumn id="5200" xr3:uid="{86FC1F0D-943F-4684-9C36-B53AE356D0BE}" name="Column5180"/>
    <tableColumn id="5201" xr3:uid="{3C1377B8-14D7-4899-85D8-84858E8BFDE8}" name="Column5181"/>
    <tableColumn id="5202" xr3:uid="{5BC5171A-00FC-483F-8F15-6FFCAC86D949}" name="Column5182"/>
    <tableColumn id="5203" xr3:uid="{1BD07E36-7716-4148-A82B-931F75BD0A87}" name="Column5183"/>
    <tableColumn id="5204" xr3:uid="{731F8036-1594-4233-BCB1-B9460EB46600}" name="Column5184"/>
    <tableColumn id="5205" xr3:uid="{D8615B04-F849-4082-95B9-55F3E15C2E03}" name="Column5185"/>
    <tableColumn id="5206" xr3:uid="{53AADD8F-3702-408D-B55D-1675D7421E6E}" name="Column5186"/>
    <tableColumn id="5207" xr3:uid="{4AB7903C-6903-4806-8714-8860972179A5}" name="Column5187"/>
    <tableColumn id="5208" xr3:uid="{DEBA65E3-C11A-42E1-98F6-69078FF0F1D8}" name="Column5188"/>
    <tableColumn id="5209" xr3:uid="{013A207F-9C2F-44B4-BE99-960E6289BA4F}" name="Column5189"/>
    <tableColumn id="5210" xr3:uid="{E3AD568F-4BAA-4085-BCD6-C493407FD4C5}" name="Column5190"/>
    <tableColumn id="5211" xr3:uid="{52786A9D-B85B-4521-B0FF-C44FD38696B4}" name="Column5191"/>
    <tableColumn id="5212" xr3:uid="{D1DB4AE1-5A1B-4B72-A251-B13F2AE222CE}" name="Column5192"/>
    <tableColumn id="5213" xr3:uid="{DCAB625E-C27D-4330-8EA4-6D9BE7F35444}" name="Column5193"/>
    <tableColumn id="5214" xr3:uid="{36DBEE1D-9425-4153-898F-7A089B17307D}" name="Column5194"/>
    <tableColumn id="5215" xr3:uid="{59715232-C061-4D01-BB70-70E210A6BBE1}" name="Column5195"/>
    <tableColumn id="5216" xr3:uid="{205888C4-4A3C-47A9-BF0C-F755991E49D8}" name="Column5196"/>
    <tableColumn id="5217" xr3:uid="{2F2293CE-EE53-4944-8687-983D903E21B3}" name="Column5197"/>
    <tableColumn id="5218" xr3:uid="{62D94E5F-E7F6-4952-8128-ECA34FE6EE5F}" name="Column5198"/>
    <tableColumn id="5219" xr3:uid="{CFA6259F-675D-4906-AA7F-5C63EFE59FE0}" name="Column5199"/>
    <tableColumn id="5220" xr3:uid="{1ABCD1AA-CD51-4D61-9065-B9986435F050}" name="Column5200"/>
    <tableColumn id="5221" xr3:uid="{CD94BCA1-0C4B-4AE8-A4D1-08924D98BC9A}" name="Column5201"/>
    <tableColumn id="5222" xr3:uid="{EC653391-BD3C-4A9A-A6F5-C34FF1FB44F1}" name="Column5202"/>
    <tableColumn id="5223" xr3:uid="{00F14215-C3CC-4870-A266-FEA7594B3A2F}" name="Column5203"/>
    <tableColumn id="5224" xr3:uid="{EC85A1FE-A068-4852-9BE6-1497C486E1B1}" name="Column5204"/>
    <tableColumn id="5225" xr3:uid="{74942196-1098-4589-ABB8-351AD35D4BF1}" name="Column5205"/>
    <tableColumn id="5226" xr3:uid="{B154C0CC-CEEE-4FC4-B910-F51230EF3AA6}" name="Column5206"/>
    <tableColumn id="5227" xr3:uid="{F772D48C-0DFD-48CF-834D-FA1F153A0A6B}" name="Column5207"/>
    <tableColumn id="5228" xr3:uid="{FEE73EDF-471A-43F1-B386-839C270D5C97}" name="Column5208"/>
    <tableColumn id="5229" xr3:uid="{8CBAFB2D-AEB9-4D92-B961-E2442E43C60D}" name="Column5209"/>
    <tableColumn id="5230" xr3:uid="{36FAFE6F-96F5-4EE2-8703-F7C2381E4605}" name="Column5210"/>
    <tableColumn id="5231" xr3:uid="{E5E67482-1F2C-445F-AD23-390DECC8C62B}" name="Column5211"/>
    <tableColumn id="5232" xr3:uid="{EED20401-1237-4046-99D7-493ACD9424B3}" name="Column5212"/>
    <tableColumn id="5233" xr3:uid="{F82DB110-2594-4A21-BEDB-47D9D71D6D8B}" name="Column5213"/>
    <tableColumn id="5234" xr3:uid="{4BC45DE6-436F-4ADD-9F9F-5E3C78708EBA}" name="Column5214"/>
    <tableColumn id="5235" xr3:uid="{3234549F-A769-4C74-969A-0CEBF9ACBA6E}" name="Column5215"/>
    <tableColumn id="5236" xr3:uid="{7B34D604-EDD2-486E-A29A-B82647A1C15D}" name="Column5216"/>
    <tableColumn id="5237" xr3:uid="{402AE45A-C551-460B-96E6-D542C7091833}" name="Column5217"/>
    <tableColumn id="5238" xr3:uid="{80D63A7E-3250-45EC-A81F-F8171554CC09}" name="Column5218"/>
    <tableColumn id="5239" xr3:uid="{02291EB6-B76F-4507-84FA-84C2EDC158BE}" name="Column5219"/>
    <tableColumn id="5240" xr3:uid="{E1D2373E-7CDF-45AB-8014-0849EED2EE8C}" name="Column5220"/>
    <tableColumn id="5241" xr3:uid="{661A1B9F-102A-4CC7-B779-1C7A57E6E8D8}" name="Column5221"/>
    <tableColumn id="5242" xr3:uid="{54392ECE-ACE0-4505-9C3D-21DDEBA1571C}" name="Column5222"/>
    <tableColumn id="5243" xr3:uid="{09BE21ED-AF62-477C-AE29-33EF1BCB5A8A}" name="Column5223"/>
    <tableColumn id="5244" xr3:uid="{F63489DB-C6D6-46E8-9934-5BBB13FDF3F4}" name="Column5224"/>
    <tableColumn id="5245" xr3:uid="{3591F327-3FD6-4CD2-B868-C514B3F775B8}" name="Column5225"/>
    <tableColumn id="5246" xr3:uid="{63EC8DC6-A037-4456-B182-90AB2B56BA4B}" name="Column5226"/>
    <tableColumn id="5247" xr3:uid="{7D88BD9D-4D05-4032-BC8B-4F858BCE61C7}" name="Column5227"/>
    <tableColumn id="5248" xr3:uid="{6B12553D-ED82-4660-9983-808FD310F778}" name="Column5228"/>
    <tableColumn id="5249" xr3:uid="{6A235704-BB24-4C66-AC7E-4E3C4464EC33}" name="Column5229"/>
    <tableColumn id="5250" xr3:uid="{CFFB1C7A-CB5A-457B-A18D-3E95E209A39F}" name="Column5230"/>
    <tableColumn id="5251" xr3:uid="{5C836490-01B8-4679-BDC2-4A3EEEDAAA36}" name="Column5231"/>
    <tableColumn id="5252" xr3:uid="{6941B9E2-54C6-4C1B-BE0C-6BA71E719B74}" name="Column5232"/>
    <tableColumn id="5253" xr3:uid="{A8AF5961-3674-405D-A6D7-C2BCABDCEC25}" name="Column5233"/>
    <tableColumn id="5254" xr3:uid="{FC0D673A-6DAA-40F4-A2CE-E16B49F1AE26}" name="Column5234"/>
    <tableColumn id="5255" xr3:uid="{9F83AF82-08CC-4AF5-BF0E-53910C3A58E5}" name="Column5235"/>
    <tableColumn id="5256" xr3:uid="{6FFFBC43-C56C-4416-A961-72740C8411E6}" name="Column5236"/>
    <tableColumn id="5257" xr3:uid="{68B2AE55-1D98-44E1-B0D7-CF24EA5A2E74}" name="Column5237"/>
    <tableColumn id="5258" xr3:uid="{C2F8F8A4-7A09-4E9C-8BFC-8BC0779D6900}" name="Column5238"/>
    <tableColumn id="5259" xr3:uid="{12A41C6C-4D99-48F6-855D-187D2CCFF9E4}" name="Column5239"/>
    <tableColumn id="5260" xr3:uid="{44A4E7A6-9C86-46DF-9D13-6BEA58B9E415}" name="Column5240"/>
    <tableColumn id="5261" xr3:uid="{8588B5FC-7C19-4790-BF38-CFEFEF30148D}" name="Column5241"/>
    <tableColumn id="5262" xr3:uid="{E8E98B62-89DC-45F3-95C7-176F449FDC75}" name="Column5242"/>
    <tableColumn id="5263" xr3:uid="{63C749FC-1C44-413B-AE0C-151D12DD28F2}" name="Column5243"/>
    <tableColumn id="5264" xr3:uid="{6C72403B-982F-485E-82F4-ADE6EF0B1E67}" name="Column5244"/>
    <tableColumn id="5265" xr3:uid="{FAAB1751-C98A-4853-A9C3-E626701B4E8A}" name="Column5245"/>
    <tableColumn id="5266" xr3:uid="{EAA140D8-1FFE-4B55-835A-C46855C9540E}" name="Column5246"/>
    <tableColumn id="5267" xr3:uid="{5DAFF3DD-8B4B-4566-819D-8EC3F35752AE}" name="Column5247"/>
    <tableColumn id="5268" xr3:uid="{22A2096E-7CF6-4618-AA4A-EAE5E516FD1D}" name="Column5248"/>
    <tableColumn id="5269" xr3:uid="{50300A07-AD99-4294-AD8E-5743847CBA3E}" name="Column5249"/>
    <tableColumn id="5270" xr3:uid="{B74AA848-708F-4B97-89E4-5C1027C11B41}" name="Column5250"/>
    <tableColumn id="5271" xr3:uid="{98D4062C-0D44-486B-B504-FE3663D5D5BC}" name="Column5251"/>
    <tableColumn id="5272" xr3:uid="{9A89DB72-E252-4E77-9C57-DB2747135E87}" name="Column5252"/>
    <tableColumn id="5273" xr3:uid="{D78ADA31-4B87-467E-9D35-BBDC6E648693}" name="Column5253"/>
    <tableColumn id="5274" xr3:uid="{C0305DF8-473A-4263-9184-7302550B25A8}" name="Column5254"/>
    <tableColumn id="5275" xr3:uid="{265C7DFF-78CF-4214-8053-C9C5BF172BE8}" name="Column5255"/>
    <tableColumn id="5276" xr3:uid="{885C37C7-5AC0-42D3-84AA-9CB4B5493EBF}" name="Column5256"/>
    <tableColumn id="5277" xr3:uid="{F9B2563D-B2A2-43ED-BB02-5DF6F374F9BC}" name="Column5257"/>
    <tableColumn id="5278" xr3:uid="{FE662F4C-F098-4076-B055-E2199CD7CC3D}" name="Column5258"/>
    <tableColumn id="5279" xr3:uid="{B62CFC64-12E1-4108-B352-C814997A01A5}" name="Column5259"/>
    <tableColumn id="5280" xr3:uid="{B1026EF1-BA0E-4D5E-8E7B-2356E06F0900}" name="Column5260"/>
    <tableColumn id="5281" xr3:uid="{F0453974-EB35-4728-B6DB-4D63FA6F3566}" name="Column5261"/>
    <tableColumn id="5282" xr3:uid="{3BEE400F-7901-4CE6-BAFE-A5638FCD4C74}" name="Column5262"/>
    <tableColumn id="5283" xr3:uid="{ED104801-E007-4C30-A14C-63DA897D4D04}" name="Column5263"/>
    <tableColumn id="5284" xr3:uid="{7CB8B4A1-1452-49EB-876C-EAA1B36C2CC4}" name="Column5264"/>
    <tableColumn id="5285" xr3:uid="{0216A591-E260-4A73-A9FD-A35D0792D2E9}" name="Column5265"/>
    <tableColumn id="5286" xr3:uid="{E110D73B-F277-4106-BA6E-38E3650F03DC}" name="Column5266"/>
    <tableColumn id="5287" xr3:uid="{BC54EF6A-E005-4590-A8C1-559D21FD0C7F}" name="Column5267"/>
    <tableColumn id="5288" xr3:uid="{94CD1C2D-E904-42A5-9467-F101325CD3CC}" name="Column5268"/>
    <tableColumn id="5289" xr3:uid="{9124FD1D-95E2-47C1-8E7C-A36E89809841}" name="Column5269"/>
    <tableColumn id="5290" xr3:uid="{0A0899D6-2456-4199-B9DD-F80A4AD74B83}" name="Column5270"/>
    <tableColumn id="5291" xr3:uid="{24945168-935C-4572-BDDF-0107C97247E2}" name="Column5271"/>
    <tableColumn id="5292" xr3:uid="{56B60E8F-72AB-4310-9BC6-DBA404DD9E19}" name="Column5272"/>
    <tableColumn id="5293" xr3:uid="{5C63DB3B-1D8F-4A5F-90ED-1132E34516B8}" name="Column5273"/>
    <tableColumn id="5294" xr3:uid="{9819353E-8D86-44BD-8CD8-921114DB6468}" name="Column5274"/>
    <tableColumn id="5295" xr3:uid="{3052B524-8F55-437B-808E-578B85545EAD}" name="Column5275"/>
    <tableColumn id="5296" xr3:uid="{746FBF1B-C63D-4937-85BF-0BB0DC6C7B57}" name="Column5276"/>
    <tableColumn id="5297" xr3:uid="{F9B75C4D-3C40-4D69-B23F-9977584A7CD0}" name="Column5277"/>
    <tableColumn id="5298" xr3:uid="{6F33EBBA-2A34-468B-BB75-81542DA46EC0}" name="Column5278"/>
    <tableColumn id="5299" xr3:uid="{AB4462DC-7B12-4D28-9F0D-E43E1240C781}" name="Column5279"/>
    <tableColumn id="5300" xr3:uid="{650EC41B-E2D4-41BA-99CC-72995B403656}" name="Column5280"/>
    <tableColumn id="5301" xr3:uid="{79E81BDC-EFFB-4403-9322-29F3F23B22CE}" name="Column5281"/>
    <tableColumn id="5302" xr3:uid="{6283B88E-225B-4CA7-B7D1-EF10A44CF970}" name="Column5282"/>
    <tableColumn id="5303" xr3:uid="{72AD6DCF-ED3F-4515-A9D6-71EC4EAF4FFF}" name="Column5283"/>
    <tableColumn id="5304" xr3:uid="{90EFF593-8513-47BB-B90C-E5C10C4773B5}" name="Column5284"/>
    <tableColumn id="5305" xr3:uid="{6EC85839-E026-4D2A-A705-EF5FD3626B09}" name="Column5285"/>
    <tableColumn id="5306" xr3:uid="{80B858EA-3C30-41A3-B40D-891A8ECC940B}" name="Column5286"/>
    <tableColumn id="5307" xr3:uid="{CB739076-E31E-4FBF-B208-E0835B733BCC}" name="Column5287"/>
    <tableColumn id="5308" xr3:uid="{521C45BA-EFD1-47D8-B323-B4B17E927FEF}" name="Column5288"/>
    <tableColumn id="5309" xr3:uid="{9195264A-8202-4D64-A2C3-4D4756763135}" name="Column5289"/>
    <tableColumn id="5310" xr3:uid="{47DC525E-11AC-4EE8-9DCD-CC629D2A905D}" name="Column5290"/>
    <tableColumn id="5311" xr3:uid="{A4DD01D0-768A-49C8-8A44-7A52F6C54673}" name="Column5291"/>
    <tableColumn id="5312" xr3:uid="{A977D239-F2E9-481D-8BBF-57CBDB64689B}" name="Column5292"/>
    <tableColumn id="5313" xr3:uid="{06CDDA5B-1597-4EE6-9BC2-6A123B164631}" name="Column5293"/>
    <tableColumn id="5314" xr3:uid="{D5735ABA-CFA5-4B44-A9A0-D725093857BC}" name="Column5294"/>
    <tableColumn id="5315" xr3:uid="{B92970FD-5898-4413-B836-66641E5B1ED7}" name="Column5295"/>
    <tableColumn id="5316" xr3:uid="{17AE357E-CB4A-4C7A-B5AD-618F0A70CFA3}" name="Column5296"/>
    <tableColumn id="5317" xr3:uid="{2DD22780-362D-4AE3-B320-318C26257604}" name="Column5297"/>
    <tableColumn id="5318" xr3:uid="{CF8669A2-2879-4CF1-B1B4-8F76B9CB4E85}" name="Column5298"/>
    <tableColumn id="5319" xr3:uid="{924114DE-46B4-41D6-A7CD-935268754BD0}" name="Column5299"/>
    <tableColumn id="5320" xr3:uid="{2FB9898C-EEBB-4C14-A11E-AD439DFAEA91}" name="Column5300"/>
    <tableColumn id="5321" xr3:uid="{2C22C412-43B2-4943-9673-BA7829C1095E}" name="Column5301"/>
    <tableColumn id="5322" xr3:uid="{12A35D6E-FFC9-4A0B-9951-A4B1C28CACBC}" name="Column5302"/>
    <tableColumn id="5323" xr3:uid="{529E44AF-28E2-4E47-8D79-4EEED421ECD5}" name="Column5303"/>
    <tableColumn id="5324" xr3:uid="{FE8FCC28-FACA-43C7-B86E-E3FE59D3233B}" name="Column5304"/>
    <tableColumn id="5325" xr3:uid="{BC884604-E5B9-49AA-8F44-AC72CC88FA0B}" name="Column5305"/>
    <tableColumn id="5326" xr3:uid="{EC06E875-761E-4979-81EF-B32FFEA07FA6}" name="Column5306"/>
    <tableColumn id="5327" xr3:uid="{60427307-0786-4ABE-B5D0-02787752F8C7}" name="Column5307"/>
    <tableColumn id="5328" xr3:uid="{304E0F06-8516-4C71-BF08-826DB80F584F}" name="Column5308"/>
    <tableColumn id="5329" xr3:uid="{B869C52B-2ACF-473C-A562-9CEB98C90967}" name="Column5309"/>
    <tableColumn id="5330" xr3:uid="{F9F5F34B-CB12-4195-8C2F-1ABE5F4CE411}" name="Column5310"/>
    <tableColumn id="5331" xr3:uid="{E7C19DC1-90EC-4BD6-859E-8A8C0BAAE6A2}" name="Column5311"/>
    <tableColumn id="5332" xr3:uid="{808DA6E8-9ED1-43DD-AC82-09D1F0B2FA58}" name="Column5312"/>
    <tableColumn id="5333" xr3:uid="{A29A3F93-04B9-4943-A52D-35FD0DED2CE5}" name="Column5313"/>
    <tableColumn id="5334" xr3:uid="{840C6428-A1E9-482C-8C2E-5DFBDD22F810}" name="Column5314"/>
    <tableColumn id="5335" xr3:uid="{8BF9D98B-B5C9-4748-8C7B-7EACDA7B7473}" name="Column5315"/>
    <tableColumn id="5336" xr3:uid="{E2D645FF-9D67-4AF1-939B-DEDF679DF418}" name="Column5316"/>
    <tableColumn id="5337" xr3:uid="{4B7A6F0A-AD34-462B-A526-14BFB78CC867}" name="Column5317"/>
    <tableColumn id="5338" xr3:uid="{FDDAAD1C-AC37-401E-AA73-DDEF84FD231B}" name="Column5318"/>
    <tableColumn id="5339" xr3:uid="{4808976A-06FB-4E47-85F5-D60645749316}" name="Column5319"/>
    <tableColumn id="5340" xr3:uid="{BF5E35CF-CEC0-45D7-A58E-BC30B24D475C}" name="Column5320"/>
    <tableColumn id="5341" xr3:uid="{746681B3-211B-45E8-94DD-DE114AFC3980}" name="Column5321"/>
    <tableColumn id="5342" xr3:uid="{519C3865-D9E6-42B4-9130-450DE376C07E}" name="Column5322"/>
    <tableColumn id="5343" xr3:uid="{6DE4FBB2-FF23-4D69-ADFC-8330D1A7EEBB}" name="Column5323"/>
    <tableColumn id="5344" xr3:uid="{69E47769-3D2C-4CC7-AF4C-2C9429B8F23D}" name="Column5324"/>
    <tableColumn id="5345" xr3:uid="{7BC0350E-2199-4C14-ADFC-1CB72E7E5E5A}" name="Column5325"/>
    <tableColumn id="5346" xr3:uid="{8AAE48A7-46D8-4560-A178-722335238DD8}" name="Column5326"/>
    <tableColumn id="5347" xr3:uid="{CC80C1C7-C928-4F9E-ABD5-B803B7259E16}" name="Column5327"/>
    <tableColumn id="5348" xr3:uid="{AA44C8E8-2EDD-488A-BABE-5B8DBB91267E}" name="Column5328"/>
    <tableColumn id="5349" xr3:uid="{1C3328F4-A33B-4034-B04F-1C8C26CEAF1D}" name="Column5329"/>
    <tableColumn id="5350" xr3:uid="{B657964E-F61F-4F64-85C6-AAB0BE2D35A2}" name="Column5330"/>
    <tableColumn id="5351" xr3:uid="{4934998E-12BB-469C-9F81-3F326094708D}" name="Column5331"/>
    <tableColumn id="5352" xr3:uid="{66843D92-40C6-4C38-9F75-B892BC229445}" name="Column5332"/>
    <tableColumn id="5353" xr3:uid="{5C789784-403A-45C1-88BD-2F92F5FE85FF}" name="Column5333"/>
    <tableColumn id="5354" xr3:uid="{78923A9E-8F5C-4D31-9034-E028E90EB490}" name="Column5334"/>
    <tableColumn id="5355" xr3:uid="{E8194FD6-765F-4B9A-88AA-9F349C608D49}" name="Column5335"/>
    <tableColumn id="5356" xr3:uid="{0B3D6331-6103-4A04-B977-69D570B3248E}" name="Column5336"/>
    <tableColumn id="5357" xr3:uid="{C5B430A5-2724-4A32-BCE4-DA51D45CE04F}" name="Column5337"/>
    <tableColumn id="5358" xr3:uid="{294D59FC-D03A-4C24-964F-076C32F10175}" name="Column5338"/>
    <tableColumn id="5359" xr3:uid="{EB3794C1-F4D2-4A03-A7D4-EAA35DEB306E}" name="Column5339"/>
    <tableColumn id="5360" xr3:uid="{DA416AE6-A4F5-44FC-A0E7-753B4F771E95}" name="Column5340"/>
    <tableColumn id="5361" xr3:uid="{0D39B336-2D6B-4559-B91B-02CE764AAAB0}" name="Column5341"/>
    <tableColumn id="5362" xr3:uid="{063F94C0-D304-4881-9393-138285F62482}" name="Column5342"/>
    <tableColumn id="5363" xr3:uid="{FB92DC1D-A4C9-4676-8E6F-3C00D7D82815}" name="Column5343"/>
    <tableColumn id="5364" xr3:uid="{992BF472-313C-4192-B8C7-B7E31EAA0BB3}" name="Column5344"/>
    <tableColumn id="5365" xr3:uid="{C24079EB-3F2F-4DBE-94DA-DF1A2F353812}" name="Column5345"/>
    <tableColumn id="5366" xr3:uid="{5BC9A235-DD10-4E62-84AB-CCC9C6332613}" name="Column5346"/>
    <tableColumn id="5367" xr3:uid="{2AD7101B-E371-422F-8CF7-AA1261AB2019}" name="Column5347"/>
    <tableColumn id="5368" xr3:uid="{33A2F54D-B03A-446B-B294-140DA41AA5F1}" name="Column5348"/>
    <tableColumn id="5369" xr3:uid="{3974B508-1E84-48A8-B560-2B21846D453A}" name="Column5349"/>
    <tableColumn id="5370" xr3:uid="{5200775D-F755-451B-AFF5-7E3E46C6D761}" name="Column5350"/>
    <tableColumn id="5371" xr3:uid="{65BD0B88-905E-4864-A2B7-9CC52C90CB88}" name="Column5351"/>
    <tableColumn id="5372" xr3:uid="{8CCF623C-21F6-46A5-9B22-A6D304EC81F2}" name="Column5352"/>
    <tableColumn id="5373" xr3:uid="{FBB2B000-39A9-44D2-8DD5-E1B6F4770CD2}" name="Column5353"/>
    <tableColumn id="5374" xr3:uid="{3D86D4EE-383D-4175-9869-39AA861198F3}" name="Column5354"/>
    <tableColumn id="5375" xr3:uid="{EA0BEDF3-266D-4BB1-B193-DFF3BE28E9E4}" name="Column5355"/>
    <tableColumn id="5376" xr3:uid="{47899F73-1173-4B05-B16A-F66FE029B4E0}" name="Column5356"/>
    <tableColumn id="5377" xr3:uid="{CFB66F28-30F4-4DC2-9CB0-1F1F7A11284D}" name="Column5357"/>
    <tableColumn id="5378" xr3:uid="{8FE53D06-25CD-490B-B24F-D5B31DFD030C}" name="Column5358"/>
    <tableColumn id="5379" xr3:uid="{3366CC2A-0EE1-41E4-80E8-E139D0496BEF}" name="Column5359"/>
    <tableColumn id="5380" xr3:uid="{B0A887B6-A287-4001-893E-E1E04B3A87BC}" name="Column5360"/>
    <tableColumn id="5381" xr3:uid="{1A58D398-8A63-477B-824A-2E468BE95005}" name="Column5361"/>
    <tableColumn id="5382" xr3:uid="{FB6CA020-B881-42AB-89B4-1E6A2AB982E0}" name="Column5362"/>
    <tableColumn id="5383" xr3:uid="{E7D57F52-187D-4082-88DF-630B05899126}" name="Column5363"/>
    <tableColumn id="5384" xr3:uid="{E848D377-0F80-4BE5-ABA3-D3E1511CA6ED}" name="Column5364"/>
    <tableColumn id="5385" xr3:uid="{DCECF34D-825B-4FAE-90CA-177C998EBB25}" name="Column5365"/>
    <tableColumn id="5386" xr3:uid="{BAC2221B-BEAD-42A2-B79F-74AED86C99FA}" name="Column5366"/>
    <tableColumn id="5387" xr3:uid="{0CDD1584-86BA-4E1F-AD8B-121EE9E8A96A}" name="Column5367"/>
    <tableColumn id="5388" xr3:uid="{9F79CFA3-7AEE-4D53-9ED1-79A59AA678D5}" name="Column5368"/>
    <tableColumn id="5389" xr3:uid="{4E6B7FE3-26A3-4EF4-9CC3-80D342FFC457}" name="Column5369"/>
    <tableColumn id="5390" xr3:uid="{75308537-237C-4433-82B9-AAD017EE3891}" name="Column5370"/>
    <tableColumn id="5391" xr3:uid="{D5468222-2BED-43B5-9E7C-1F5BB55DF2E3}" name="Column5371"/>
    <tableColumn id="5392" xr3:uid="{20C88513-E8DB-4A1B-8956-5C928138EE39}" name="Column5372"/>
    <tableColumn id="5393" xr3:uid="{69A8C601-82AA-409F-BBBB-22D9128D426B}" name="Column5373"/>
    <tableColumn id="5394" xr3:uid="{BAF90B01-0848-4B9F-9C5B-FF620D462525}" name="Column5374"/>
    <tableColumn id="5395" xr3:uid="{61B4DBD0-E174-4226-91D2-FD8BA76B0D29}" name="Column5375"/>
    <tableColumn id="5396" xr3:uid="{D742BCAA-7B8F-49EB-A007-122DF5C80F9F}" name="Column5376"/>
    <tableColumn id="5397" xr3:uid="{A835DC77-5398-4FE1-84E2-D16926B20FF3}" name="Column5377"/>
    <tableColumn id="5398" xr3:uid="{9BC55247-FC56-400E-BF4C-8AE316147AF2}" name="Column5378"/>
    <tableColumn id="5399" xr3:uid="{F881D886-4B42-465C-9643-0179629FDB50}" name="Column5379"/>
    <tableColumn id="5400" xr3:uid="{37AF196B-D11F-4C7A-B6E2-86B598CADF4E}" name="Column5380"/>
    <tableColumn id="5401" xr3:uid="{B0AD0E23-38CF-4F29-B139-CF951DDA97E7}" name="Column5381"/>
    <tableColumn id="5402" xr3:uid="{5F1741CA-1AC2-4D95-B53D-62CCF4AA18F5}" name="Column5382"/>
    <tableColumn id="5403" xr3:uid="{AC07FE9D-C1DE-441F-8D83-413A15D20083}" name="Column5383"/>
    <tableColumn id="5404" xr3:uid="{A57ED242-BA77-4C6D-99A6-03EE836206C0}" name="Column5384"/>
    <tableColumn id="5405" xr3:uid="{8DEF32D3-0A16-4885-8206-060BA30CF51E}" name="Column5385"/>
    <tableColumn id="5406" xr3:uid="{FAB15351-85A9-4FBC-948F-1D034E6EEB61}" name="Column5386"/>
    <tableColumn id="5407" xr3:uid="{77F6E1A0-5925-4DB9-B8A8-3DD71EEFC124}" name="Column5387"/>
    <tableColumn id="5408" xr3:uid="{5373FB9F-ACD4-4BA4-B210-4B13E8226A33}" name="Column5388"/>
    <tableColumn id="5409" xr3:uid="{D356AB93-9898-42A2-81B4-1D39AE7026EE}" name="Column5389"/>
    <tableColumn id="5410" xr3:uid="{159AAF26-D097-4F30-AC73-CA7FDF6D5983}" name="Column5390"/>
    <tableColumn id="5411" xr3:uid="{5C882A5C-C06A-430C-9E4F-A48C5A81709B}" name="Column5391"/>
    <tableColumn id="5412" xr3:uid="{115AEE28-DC48-46C8-8300-4C31CBFBDDE4}" name="Column5392"/>
    <tableColumn id="5413" xr3:uid="{69709682-112B-4E90-9CF4-F5E0E218C32C}" name="Column5393"/>
    <tableColumn id="5414" xr3:uid="{D134A2B7-3CAE-4F98-8B53-367642AD2A2A}" name="Column5394"/>
    <tableColumn id="5415" xr3:uid="{C98A5F9B-189E-4F68-8A42-637A9B01BB8A}" name="Column5395"/>
    <tableColumn id="5416" xr3:uid="{90FD97C9-96C3-4B6E-A5F1-ADD66FEA10B3}" name="Column5396"/>
    <tableColumn id="5417" xr3:uid="{B7A08F6D-AE74-4A5B-8E88-86653914269E}" name="Column5397"/>
    <tableColumn id="5418" xr3:uid="{F1A86A0F-0371-42CB-843D-4C706B7480B1}" name="Column5398"/>
    <tableColumn id="5419" xr3:uid="{08D6C1E9-476C-4514-B408-9E3850F2457B}" name="Column5399"/>
    <tableColumn id="5420" xr3:uid="{D30C2BF6-0BAC-46A6-836B-0A6822895CE2}" name="Column5400"/>
    <tableColumn id="5421" xr3:uid="{987FBB46-A67C-48C0-8209-737ED266B078}" name="Column5401"/>
    <tableColumn id="5422" xr3:uid="{8434235D-2CCA-42B8-8CB4-5D6774392CE4}" name="Column5402"/>
    <tableColumn id="5423" xr3:uid="{AFD72129-5CD5-415B-8FCE-34A3C019A8BA}" name="Column5403"/>
    <tableColumn id="5424" xr3:uid="{741CC147-CA76-4E81-8F9B-8F7CEAC2E86F}" name="Column5404"/>
    <tableColumn id="5425" xr3:uid="{0B7E4E26-3D89-4762-B309-8A4867F1ABF7}" name="Column5405"/>
    <tableColumn id="5426" xr3:uid="{47A2D78A-06E0-475D-81F0-9AC3FCCD1B6A}" name="Column5406"/>
    <tableColumn id="5427" xr3:uid="{B6E974CF-78C3-4A8A-AD8A-C653200D55A3}" name="Column5407"/>
    <tableColumn id="5428" xr3:uid="{A59F5BF2-1953-4C09-9D39-C47302F7DEB9}" name="Column5408"/>
    <tableColumn id="5429" xr3:uid="{1AC0E7A4-4128-4ED2-9858-A22360920844}" name="Column5409"/>
    <tableColumn id="5430" xr3:uid="{2ECB0F54-3A6C-4826-A4A2-614C543FE7A4}" name="Column5410"/>
    <tableColumn id="5431" xr3:uid="{99FC976D-E5B0-4E13-8A0D-5E5472B9B5DD}" name="Column5411"/>
    <tableColumn id="5432" xr3:uid="{C33AAE3D-16E6-4265-915C-79E19D93A911}" name="Column5412"/>
    <tableColumn id="5433" xr3:uid="{77FBDFA1-7C4D-42DE-A0FA-83A3CF409B3A}" name="Column5413"/>
    <tableColumn id="5434" xr3:uid="{24B4B016-197E-4C52-A266-DE9B75FC5868}" name="Column5414"/>
    <tableColumn id="5435" xr3:uid="{C7AD6DFA-90BC-4E75-B49D-54E8AABBCA65}" name="Column5415"/>
    <tableColumn id="5436" xr3:uid="{37AEB3D0-C74C-42E7-8266-3CFB443C07F9}" name="Column5416"/>
    <tableColumn id="5437" xr3:uid="{BF4C0E0C-3C52-48DA-B969-84265171B953}" name="Column5417"/>
    <tableColumn id="5438" xr3:uid="{6A3891AB-4534-4432-8749-AA9353410E6F}" name="Column5418"/>
    <tableColumn id="5439" xr3:uid="{C1EF4FF2-F387-4BCD-9129-1532FB9FB1E4}" name="Column5419"/>
    <tableColumn id="5440" xr3:uid="{474DDDE8-ABE4-4B9E-B917-485D3002FD11}" name="Column5420"/>
    <tableColumn id="5441" xr3:uid="{76B22A17-02C5-46EA-96D1-613C42BF5EF8}" name="Column5421"/>
    <tableColumn id="5442" xr3:uid="{C9E77479-A630-48F7-9A28-5AED741382AD}" name="Column5422"/>
    <tableColumn id="5443" xr3:uid="{0F2359B4-2037-4CA8-8C89-1E6B48903958}" name="Column5423"/>
    <tableColumn id="5444" xr3:uid="{AA17A694-29F2-4610-9551-9CF569844E36}" name="Column5424"/>
    <tableColumn id="5445" xr3:uid="{CF2418DD-294D-4908-BDA2-02C4D325C31E}" name="Column5425"/>
    <tableColumn id="5446" xr3:uid="{046ED401-F905-4E60-8D10-F8078822381B}" name="Column5426"/>
    <tableColumn id="5447" xr3:uid="{EE760412-6285-48AC-9693-31F5E1FB446D}" name="Column5427"/>
    <tableColumn id="5448" xr3:uid="{65F91B17-7917-4365-9B6B-CA356CD68E9E}" name="Column5428"/>
    <tableColumn id="5449" xr3:uid="{53D4E399-AA93-4A0B-82A4-BADA34D0B6EB}" name="Column5429"/>
    <tableColumn id="5450" xr3:uid="{865CA3BB-8630-496F-8E8D-47F0EC5C3294}" name="Column5430"/>
    <tableColumn id="5451" xr3:uid="{B38377BC-7297-422B-A022-F4277CC8C44E}" name="Column5431"/>
    <tableColumn id="5452" xr3:uid="{F2534F59-5722-4F2D-BEE6-D5040CE64E44}" name="Column5432"/>
    <tableColumn id="5453" xr3:uid="{0A36E9DB-2F5D-4F7B-94EC-6E0178F4F50F}" name="Column5433"/>
    <tableColumn id="5454" xr3:uid="{7629E061-19C0-415F-8EF5-83741503CEC4}" name="Column5434"/>
    <tableColumn id="5455" xr3:uid="{ED730590-4DEC-4ABA-9D91-3306B961C9EC}" name="Column5435"/>
    <tableColumn id="5456" xr3:uid="{91C06A5A-2EDA-4A75-858B-76A730792DB9}" name="Column5436"/>
    <tableColumn id="5457" xr3:uid="{BEF0920B-B899-4D43-B7FF-2FC0E688BA8C}" name="Column5437"/>
    <tableColumn id="5458" xr3:uid="{CF65D0A5-18E7-4A71-8D12-04B3B0CA3226}" name="Column5438"/>
    <tableColumn id="5459" xr3:uid="{96CFAAA3-AF37-4548-AD61-209D574FE3E2}" name="Column5439"/>
    <tableColumn id="5460" xr3:uid="{C1180F7C-FF61-459E-A186-81BDD51445C4}" name="Column5440"/>
    <tableColumn id="5461" xr3:uid="{79C8EF82-6D52-4FE2-A493-D1C5CD878B8F}" name="Column5441"/>
    <tableColumn id="5462" xr3:uid="{570D6DAA-1901-4E04-A2A2-139326A9A0C8}" name="Column5442"/>
    <tableColumn id="5463" xr3:uid="{6CA9FC90-9806-4108-AA74-FD85F22AA988}" name="Column5443"/>
    <tableColumn id="5464" xr3:uid="{61AC1A35-2432-4F9E-9806-5D2F48930A91}" name="Column5444"/>
    <tableColumn id="5465" xr3:uid="{13AADF13-487B-4E31-82E5-12AB2E8EC3F2}" name="Column5445"/>
    <tableColumn id="5466" xr3:uid="{4C6D24DD-9015-4CF1-B58A-C2CCE269B182}" name="Column5446"/>
    <tableColumn id="5467" xr3:uid="{69D3F749-3E03-4F1A-A928-C481D5872CF6}" name="Column5447"/>
    <tableColumn id="5468" xr3:uid="{1EEA3BDC-383D-4250-B4FF-97BCE70124F9}" name="Column5448"/>
    <tableColumn id="5469" xr3:uid="{8BA97F2E-F5D5-4733-9FE8-25CDFED6EBED}" name="Column5449"/>
    <tableColumn id="5470" xr3:uid="{C779B7F1-EA66-47A5-8AF0-94486A7E7D46}" name="Column5450"/>
    <tableColumn id="5471" xr3:uid="{F7BB7E35-BE79-4DBA-8BEF-E1750B73EFAB}" name="Column5451"/>
    <tableColumn id="5472" xr3:uid="{8830A924-26D6-48A0-878A-68057FB96373}" name="Column5452"/>
    <tableColumn id="5473" xr3:uid="{59A3750A-0349-4C62-BF41-AFD462E3BC71}" name="Column5453"/>
    <tableColumn id="5474" xr3:uid="{38A4CF75-68C6-4ADF-B5C6-D33EA71A904C}" name="Column5454"/>
    <tableColumn id="5475" xr3:uid="{41A6018D-DAE3-4372-B5FC-B645BB09A4A7}" name="Column5455"/>
    <tableColumn id="5476" xr3:uid="{3FA16D77-FB4E-41B1-84FB-867725A38719}" name="Column5456"/>
    <tableColumn id="5477" xr3:uid="{08EF34B8-3E4F-4659-8DC4-EA00015EC2B9}" name="Column5457"/>
    <tableColumn id="5478" xr3:uid="{1EF2FB21-9D80-45FB-8FDC-EF0168FD0F73}" name="Column5458"/>
    <tableColumn id="5479" xr3:uid="{391C806C-F4E9-48D0-84AE-C3E48BDB487D}" name="Column5459"/>
    <tableColumn id="5480" xr3:uid="{0F84DA9E-F02E-4763-B445-3CC0AEC8A7E1}" name="Column5460"/>
    <tableColumn id="5481" xr3:uid="{5D99339B-0D8A-41DB-8F9E-550D10DF2C95}" name="Column5461"/>
    <tableColumn id="5482" xr3:uid="{DE0D4323-94DA-4F31-A70C-20F4C47E4481}" name="Column5462"/>
    <tableColumn id="5483" xr3:uid="{1125682F-349D-45EA-A014-D91A34BF1A97}" name="Column5463"/>
    <tableColumn id="5484" xr3:uid="{5655BC4C-1940-4B34-B7DB-D712BE4BE899}" name="Column5464"/>
    <tableColumn id="5485" xr3:uid="{E9176B5F-B404-46B7-9B09-63614C439A0D}" name="Column5465"/>
    <tableColumn id="5486" xr3:uid="{50F326DD-65F6-4242-9AAD-329C827BA0DC}" name="Column5466"/>
    <tableColumn id="5487" xr3:uid="{249615C1-A833-4868-91AD-AC518A91C487}" name="Column5467"/>
    <tableColumn id="5488" xr3:uid="{42A7CF43-E6C8-447B-9498-B0188D1BFB2C}" name="Column5468"/>
    <tableColumn id="5489" xr3:uid="{3940398E-AD16-4EA5-8919-19D8B7538CAD}" name="Column5469"/>
    <tableColumn id="5490" xr3:uid="{40196FEB-5698-449E-80C2-8DD22AFB4A99}" name="Column5470"/>
    <tableColumn id="5491" xr3:uid="{F1EB3548-09B0-4CA8-9C87-A15FD1B606BA}" name="Column5471"/>
    <tableColumn id="5492" xr3:uid="{2F360EC8-E788-4471-8314-24B8F8C2FD92}" name="Column5472"/>
    <tableColumn id="5493" xr3:uid="{86FEFE6E-9AC1-478D-A044-CE2C67731854}" name="Column5473"/>
    <tableColumn id="5494" xr3:uid="{E8AFBB39-2B60-42E6-B4EB-A232DFC6E465}" name="Column5474"/>
    <tableColumn id="5495" xr3:uid="{21C78B8D-E12C-4E75-BFD2-4629A94AD510}" name="Column5475"/>
    <tableColumn id="5496" xr3:uid="{325EB586-8D37-4106-A6D8-3C3B49875269}" name="Column5476"/>
    <tableColumn id="5497" xr3:uid="{06BAA3BF-DEF2-4911-8EA9-AA30635A9EA4}" name="Column5477"/>
    <tableColumn id="5498" xr3:uid="{93A875FF-C141-411D-BED1-46141AE66575}" name="Column5478"/>
    <tableColumn id="5499" xr3:uid="{B4CD7A70-F40F-46B4-B075-10F5896FBED3}" name="Column5479"/>
    <tableColumn id="5500" xr3:uid="{3270EBE4-B22C-4889-96A6-2458B227556C}" name="Column5480"/>
    <tableColumn id="5501" xr3:uid="{4CBE4D3C-85AD-416E-8681-ECED22C455AC}" name="Column5481"/>
    <tableColumn id="5502" xr3:uid="{835962EB-7C15-40FE-A667-30B4B6EA5162}" name="Column5482"/>
    <tableColumn id="5503" xr3:uid="{399A12EE-7A03-403C-9A99-DE928A5BCF05}" name="Column5483"/>
    <tableColumn id="5504" xr3:uid="{1D32D210-3305-47B2-9E0A-44FFE74F9EA4}" name="Column5484"/>
    <tableColumn id="5505" xr3:uid="{14905EE5-501C-498D-A280-FEE3E945951D}" name="Column5485"/>
    <tableColumn id="5506" xr3:uid="{62A5E840-A72F-4693-9B91-530AB6BD35AF}" name="Column5486"/>
    <tableColumn id="5507" xr3:uid="{10619E9C-C60D-45EC-A87A-335A5177B7C5}" name="Column5487"/>
    <tableColumn id="5508" xr3:uid="{00500CD0-28F2-4FDC-83CF-38353E17C565}" name="Column5488"/>
    <tableColumn id="5509" xr3:uid="{6A5022A6-6F9C-4443-9DA7-8991B4A80E33}" name="Column5489"/>
    <tableColumn id="5510" xr3:uid="{325E3248-6E05-4AD4-AA4B-3DCBFF0CC2C0}" name="Column5490"/>
    <tableColumn id="5511" xr3:uid="{91489088-D6C4-4638-A6AB-35E16BB3200B}" name="Column5491"/>
    <tableColumn id="5512" xr3:uid="{721A79AD-30D8-4677-9CE6-A1AD3F901B45}" name="Column5492"/>
    <tableColumn id="5513" xr3:uid="{3BAB6DA1-81B6-46DF-B6E3-3D25E98A078E}" name="Column5493"/>
    <tableColumn id="5514" xr3:uid="{D2782E98-76CE-43E8-AA33-A693C994EED7}" name="Column5494"/>
    <tableColumn id="5515" xr3:uid="{B47C7DBB-05FB-4B5D-90EB-B2F4F7BCA059}" name="Column5495"/>
    <tableColumn id="5516" xr3:uid="{8B04CA68-26FA-4937-8F53-9E3668563538}" name="Column5496"/>
    <tableColumn id="5517" xr3:uid="{F41CD9A9-0C43-4E3C-A53B-117BEC8A4275}" name="Column5497"/>
    <tableColumn id="5518" xr3:uid="{6F375606-5DE3-4264-9DE8-507358EA2D04}" name="Column5498"/>
    <tableColumn id="5519" xr3:uid="{68084FE3-C3C7-42D5-ACFE-E02C0D4F36D7}" name="Column5499"/>
    <tableColumn id="5520" xr3:uid="{EC1E05CE-F7B7-41C9-AE35-326C3F8FD29D}" name="Column5500"/>
    <tableColumn id="5521" xr3:uid="{5A15C561-E762-4AE5-AB0E-543033FE7B17}" name="Column5501"/>
    <tableColumn id="5522" xr3:uid="{E98299A6-8DA3-4806-9F89-DA8DC222FC66}" name="Column5502"/>
    <tableColumn id="5523" xr3:uid="{EC74C064-016A-4441-8E2D-7B2929289F4D}" name="Column5503"/>
    <tableColumn id="5524" xr3:uid="{6FD3B3B3-5B41-4957-8818-1824B91A741D}" name="Column5504"/>
    <tableColumn id="5525" xr3:uid="{DECA71EA-3765-46B3-ADD5-11184C65F5A1}" name="Column5505"/>
    <tableColumn id="5526" xr3:uid="{4B705ACB-0DED-40C9-86B9-8256BC5CC22C}" name="Column5506"/>
    <tableColumn id="5527" xr3:uid="{195D8081-AAE0-405B-BF51-5CFCB2D2BE3E}" name="Column5507"/>
    <tableColumn id="5528" xr3:uid="{173F5D7C-BD57-4D49-B6E6-A0D8318AFC3C}" name="Column5508"/>
    <tableColumn id="5529" xr3:uid="{E9BCEFFB-77AD-4CFB-A4ED-4851CF2092A4}" name="Column5509"/>
    <tableColumn id="5530" xr3:uid="{20AFFBFC-DEE3-408C-95F4-4EC8A6B94EB6}" name="Column5510"/>
    <tableColumn id="5531" xr3:uid="{F07F8789-8AB1-419C-9516-2938BC7A3572}" name="Column5511"/>
    <tableColumn id="5532" xr3:uid="{33282A36-DF7A-4329-B489-FF2FB56D55AC}" name="Column5512"/>
    <tableColumn id="5533" xr3:uid="{92B1FD89-F6F9-4B38-8E59-2654BC4B6E57}" name="Column5513"/>
    <tableColumn id="5534" xr3:uid="{DDB8C252-BEA4-4A4F-BFE0-EBF9F9C0CE50}" name="Column5514"/>
    <tableColumn id="5535" xr3:uid="{E1E2B214-B913-4B75-B799-1BB76693ABD0}" name="Column5515"/>
    <tableColumn id="5536" xr3:uid="{728ABE89-9154-4537-AF1B-A99BBFC61D44}" name="Column5516"/>
    <tableColumn id="5537" xr3:uid="{71E8CA44-8E4A-4411-BD0E-86C4A6ED7B10}" name="Column5517"/>
    <tableColumn id="5538" xr3:uid="{01E8FAD1-77F9-4412-9B07-C4C656D4EE9F}" name="Column5518"/>
    <tableColumn id="5539" xr3:uid="{1CD4C0A9-A9B4-42FC-A762-435814982852}" name="Column5519"/>
    <tableColumn id="5540" xr3:uid="{68EA7A9C-D435-4C52-8914-82B3E204BF1F}" name="Column5520"/>
    <tableColumn id="5541" xr3:uid="{9D2065C7-556D-400E-8B92-21F98ACB61F5}" name="Column5521"/>
    <tableColumn id="5542" xr3:uid="{370FB878-8E31-4E72-A1F1-77F6A0FD31D1}" name="Column5522"/>
    <tableColumn id="5543" xr3:uid="{E3499EEE-EA36-418F-B2A6-FE266652E64C}" name="Column5523"/>
    <tableColumn id="5544" xr3:uid="{52BB4C13-9A9D-44D2-B24D-96F6481C0313}" name="Column5524"/>
    <tableColumn id="5545" xr3:uid="{8FB0B4D4-036D-4B66-A827-E68436DCC56D}" name="Column5525"/>
    <tableColumn id="5546" xr3:uid="{F10C4058-B7AE-45E1-9DAF-B51F892A2952}" name="Column5526"/>
    <tableColumn id="5547" xr3:uid="{D6D71492-3E61-44F4-A17A-83915F7B5282}" name="Column5527"/>
    <tableColumn id="5548" xr3:uid="{7E14BB41-70A4-49D0-AD90-7784D20FEA3C}" name="Column5528"/>
    <tableColumn id="5549" xr3:uid="{0BD50FF4-AE25-4EAA-849F-7CECCCA89B8A}" name="Column5529"/>
    <tableColumn id="5550" xr3:uid="{7AAF5316-FACA-4F27-8C6B-00763420AF97}" name="Column5530"/>
    <tableColumn id="5551" xr3:uid="{6F57723B-ACE7-4E8C-AF49-65DD78D97074}" name="Column5531"/>
    <tableColumn id="5552" xr3:uid="{8925C177-AC1F-4199-81CF-B1F9D8E6D1C4}" name="Column5532"/>
    <tableColumn id="5553" xr3:uid="{4644CB0C-F7A7-4853-A781-62DA90E1BFB8}" name="Column5533"/>
    <tableColumn id="5554" xr3:uid="{47C86D24-8030-4E57-9A4B-6A2BDE6DABD1}" name="Column5534"/>
    <tableColumn id="5555" xr3:uid="{7AC2BD5A-D50F-4FDC-9606-A64B715BF381}" name="Column5535"/>
    <tableColumn id="5556" xr3:uid="{3BE83105-6494-4F50-861A-BEA41C797916}" name="Column5536"/>
    <tableColumn id="5557" xr3:uid="{65F44399-079D-4E91-B913-ABC71BE35B33}" name="Column5537"/>
    <tableColumn id="5558" xr3:uid="{4BA5D806-2BE5-42EC-BD2B-DC803068C1BD}" name="Column5538"/>
    <tableColumn id="5559" xr3:uid="{D4F38AD3-6EAC-4617-B013-0122213C9DA5}" name="Column5539"/>
    <tableColumn id="5560" xr3:uid="{9CEA5894-39C5-471A-8DD1-23238690B014}" name="Column5540"/>
    <tableColumn id="5561" xr3:uid="{5FA9B70F-D5E7-49D9-8064-31A5C7FAD253}" name="Column5541"/>
    <tableColumn id="5562" xr3:uid="{F3722DC7-2325-459A-B6FA-812AF2E1496D}" name="Column5542"/>
    <tableColumn id="5563" xr3:uid="{CDE68977-B5E0-4F1A-AB90-1ED8039C5255}" name="Column5543"/>
    <tableColumn id="5564" xr3:uid="{F71D4969-8DFF-4DA7-884C-3B47B7B063F8}" name="Column5544"/>
    <tableColumn id="5565" xr3:uid="{6998CD70-8A18-41B1-9928-3D896FD255C6}" name="Column5545"/>
    <tableColumn id="5566" xr3:uid="{7C7AD865-B62E-45CD-99ED-2F8403FA331F}" name="Column5546"/>
    <tableColumn id="5567" xr3:uid="{11571697-1808-4962-AD3D-0707DBBEA2FD}" name="Column5547"/>
    <tableColumn id="5568" xr3:uid="{C35F95C3-9897-4F0A-A1C7-34D481127078}" name="Column5548"/>
    <tableColumn id="5569" xr3:uid="{9A4F1801-497B-4B2C-B9BA-2B903B6AB774}" name="Column5549"/>
    <tableColumn id="5570" xr3:uid="{8D0ED39F-5F75-408C-9A38-5658E6769920}" name="Column5550"/>
    <tableColumn id="5571" xr3:uid="{93AB8862-D902-414E-8493-CD54013CC7AD}" name="Column5551"/>
    <tableColumn id="5572" xr3:uid="{C21BAC7E-7775-4F73-998B-1483E3C3A8CC}" name="Column5552"/>
    <tableColumn id="5573" xr3:uid="{43E317C5-330B-4585-8E39-50A2E8C88724}" name="Column5553"/>
    <tableColumn id="5574" xr3:uid="{9B6F6EF0-C94C-4535-ADDA-2C8E7E8BBDAD}" name="Column5554"/>
    <tableColumn id="5575" xr3:uid="{2BA43B73-4863-4AA6-A438-9107B7916945}" name="Column5555"/>
    <tableColumn id="5576" xr3:uid="{33453DB6-148C-4AA4-91CF-8595DF9ACC22}" name="Column5556"/>
    <tableColumn id="5577" xr3:uid="{3420E057-23CE-4EBE-9537-426EC1DEAC77}" name="Column5557"/>
    <tableColumn id="5578" xr3:uid="{FC127B1A-C8DD-486D-B25E-EE6117F6FF8A}" name="Column5558"/>
    <tableColumn id="5579" xr3:uid="{C0353ECD-B7FD-4AF7-9922-3D60E0883DC1}" name="Column5559"/>
    <tableColumn id="5580" xr3:uid="{F03E44F0-17FF-4801-BD41-519019654465}" name="Column5560"/>
    <tableColumn id="5581" xr3:uid="{E6BAC26B-1048-47A1-BC2D-DDA38D0E6E54}" name="Column5561"/>
    <tableColumn id="5582" xr3:uid="{F6BDF24E-1095-45E7-BB93-860D2C4565D7}" name="Column5562"/>
    <tableColumn id="5583" xr3:uid="{B40B46E5-E342-4C1F-913D-9D1DF172B950}" name="Column5563"/>
    <tableColumn id="5584" xr3:uid="{E4FAB21E-2C19-48EC-A5E0-85487F6D245A}" name="Column5564"/>
    <tableColumn id="5585" xr3:uid="{489B40CD-02AD-4E03-AF0E-81C686205EDA}" name="Column5565"/>
    <tableColumn id="5586" xr3:uid="{3AF333BD-0A00-42D5-933C-7A2699524A04}" name="Column5566"/>
    <tableColumn id="5587" xr3:uid="{11C95A2F-C5C3-4A6F-BF4B-3D1EDC0A0B8D}" name="Column5567"/>
    <tableColumn id="5588" xr3:uid="{437ADFF1-E5A4-4372-A6CA-EF1C82406A60}" name="Column5568"/>
    <tableColumn id="5589" xr3:uid="{537822F3-9ECB-4A0A-AC28-89E20867FB44}" name="Column5569"/>
    <tableColumn id="5590" xr3:uid="{AE872D75-8B0F-47DD-BB78-F305C7D9472C}" name="Column5570"/>
    <tableColumn id="5591" xr3:uid="{DEED0092-040B-4FC3-A4F3-C3C53D9F4234}" name="Column5571"/>
    <tableColumn id="5592" xr3:uid="{65CA8D69-CD9F-4BF2-93EB-BCA0DEDCD085}" name="Column5572"/>
    <tableColumn id="5593" xr3:uid="{8FFF1169-F7C2-43C6-A594-9BBC4BB04E83}" name="Column5573"/>
    <tableColumn id="5594" xr3:uid="{C2BC2067-6A13-457B-8500-9DC9137179C4}" name="Column5574"/>
    <tableColumn id="5595" xr3:uid="{48710F82-F816-468D-B00A-81FE983073E1}" name="Column5575"/>
    <tableColumn id="5596" xr3:uid="{9BDF429F-3AA5-4687-8164-EB1973D8B423}" name="Column5576"/>
    <tableColumn id="5597" xr3:uid="{E96962AE-06CC-4DA8-A67D-67A62A6F33CD}" name="Column5577"/>
    <tableColumn id="5598" xr3:uid="{3857A6AC-BE2D-49A7-90BF-422FC16F50F2}" name="Column5578"/>
    <tableColumn id="5599" xr3:uid="{4AE2FCDE-9954-43C1-BAD8-95D8562A2B63}" name="Column5579"/>
    <tableColumn id="5600" xr3:uid="{0BA80ED6-A107-4E8F-9B44-B6DFC4DCA602}" name="Column5580"/>
    <tableColumn id="5601" xr3:uid="{FB35161B-E13A-47C7-BD18-575EDACEDB37}" name="Column5581"/>
    <tableColumn id="5602" xr3:uid="{DC95A729-306D-413C-B1F1-640810973874}" name="Column5582"/>
    <tableColumn id="5603" xr3:uid="{FD719229-24D9-4F06-865C-9ED880D68EE9}" name="Column5583"/>
    <tableColumn id="5604" xr3:uid="{EC1E3134-ACD1-4272-AF2C-538797D99146}" name="Column5584"/>
    <tableColumn id="5605" xr3:uid="{AA84EBE9-13F6-4CB7-B8FF-5899302D4818}" name="Column5585"/>
    <tableColumn id="5606" xr3:uid="{3300EA22-6FDA-478A-B7E8-D1C6966BDA52}" name="Column5586"/>
    <tableColumn id="5607" xr3:uid="{2172B47B-2D1F-4FFA-8D52-2B9338BF29D8}" name="Column5587"/>
    <tableColumn id="5608" xr3:uid="{3A6ED67D-81FE-40DF-A5ED-F2E650D3A411}" name="Column5588"/>
    <tableColumn id="5609" xr3:uid="{B433D412-4FE7-4288-B5D8-FCA95859686F}" name="Column5589"/>
    <tableColumn id="5610" xr3:uid="{9942748C-9B7B-4211-B1B2-814F92549678}" name="Column5590"/>
    <tableColumn id="5611" xr3:uid="{71AAFDEB-469B-4D98-ACDA-BE6041E60FE4}" name="Column5591"/>
    <tableColumn id="5612" xr3:uid="{4966D2B1-AAC7-4C7D-BAC8-13F089285228}" name="Column5592"/>
    <tableColumn id="5613" xr3:uid="{35026261-F3AA-4059-BA42-D239D3851FC4}" name="Column5593"/>
    <tableColumn id="5614" xr3:uid="{478E592E-AD0D-45D2-A1FC-8662A8D66919}" name="Column5594"/>
    <tableColumn id="5615" xr3:uid="{0F5E6DCB-7767-4AC0-8618-8C6AA661CF6E}" name="Column5595"/>
    <tableColumn id="5616" xr3:uid="{65D463A9-1253-43F7-B9B9-09322550BC49}" name="Column5596"/>
    <tableColumn id="5617" xr3:uid="{90D26F4B-DDE9-4F6E-B5E0-C833D2E92B40}" name="Column5597"/>
    <tableColumn id="5618" xr3:uid="{6C93AECF-A2F8-4281-AA1D-D232F749E4DA}" name="Column5598"/>
    <tableColumn id="5619" xr3:uid="{13F22558-7717-4693-A99C-C26E27289482}" name="Column5599"/>
    <tableColumn id="5620" xr3:uid="{FACFD12B-510C-4FC8-ACB7-982B886299CF}" name="Column5600"/>
    <tableColumn id="5621" xr3:uid="{C3BED6DD-4CD3-4C78-9AE3-7D4C30E58155}" name="Column5601"/>
    <tableColumn id="5622" xr3:uid="{6EE7C392-73B1-4193-8437-6E1C02D91328}" name="Column5602"/>
    <tableColumn id="5623" xr3:uid="{2BA1EB81-0AFB-4BC2-BC8D-D2069E4CF855}" name="Column5603"/>
    <tableColumn id="5624" xr3:uid="{6F116CEC-8359-496D-A86C-FA1F7D26775A}" name="Column5604"/>
    <tableColumn id="5625" xr3:uid="{5B67AC6E-2C34-47F6-805D-AC27B8F7FFA4}" name="Column5605"/>
    <tableColumn id="5626" xr3:uid="{A0D60920-392E-44C2-B8A9-906A2313447B}" name="Column5606"/>
    <tableColumn id="5627" xr3:uid="{6E8696F0-8384-43D5-8B34-96D3F914355A}" name="Column5607"/>
    <tableColumn id="5628" xr3:uid="{CB30D6E8-327C-43A6-94C6-21C9C9BCE098}" name="Column5608"/>
    <tableColumn id="5629" xr3:uid="{8231EB5F-D9D3-4C1A-8B79-FFA1301B0168}" name="Column5609"/>
    <tableColumn id="5630" xr3:uid="{4C3BD109-A58E-40A6-915F-C6E2542BC5A8}" name="Column5610"/>
    <tableColumn id="5631" xr3:uid="{951C18C4-6C76-4442-87C7-7258ECC2E822}" name="Column5611"/>
    <tableColumn id="5632" xr3:uid="{ED9BA1D8-7673-43F1-B470-D8632292AA80}" name="Column5612"/>
    <tableColumn id="5633" xr3:uid="{1D2412E2-7E6F-44CD-966F-6420667F144F}" name="Column5613"/>
    <tableColumn id="5634" xr3:uid="{C9912A7E-CE12-48F9-A564-0D46B8940413}" name="Column5614"/>
    <tableColumn id="5635" xr3:uid="{150CA92C-5D6B-4F0E-AD86-7798DF80D7DA}" name="Column5615"/>
    <tableColumn id="5636" xr3:uid="{731DAA29-E557-4B15-A349-15473E06D25A}" name="Column5616"/>
    <tableColumn id="5637" xr3:uid="{F5D47C2B-3F83-4831-82B7-166E8538A1FE}" name="Column5617"/>
    <tableColumn id="5638" xr3:uid="{6F2623F3-54A8-409F-BE36-3FBEBA3546EA}" name="Column5618"/>
    <tableColumn id="5639" xr3:uid="{CDA43FB4-B5D7-41F0-92D8-39CC9C95268F}" name="Column5619"/>
    <tableColumn id="5640" xr3:uid="{117E0023-D5FA-47BE-BD1C-FD415DF97134}" name="Column5620"/>
    <tableColumn id="5641" xr3:uid="{E684700E-C807-4F22-A81E-F49A00C4B99A}" name="Column5621"/>
    <tableColumn id="5642" xr3:uid="{8A7B7971-6AB0-4448-BA50-45ED6E432C7A}" name="Column5622"/>
    <tableColumn id="5643" xr3:uid="{AD203732-B265-4DFC-A953-23E24CB73B7A}" name="Column5623"/>
    <tableColumn id="5644" xr3:uid="{B27F4A07-D7AC-4F97-B400-0ACD37202FD0}" name="Column5624"/>
    <tableColumn id="5645" xr3:uid="{53DF24C7-05FE-49FD-B8D3-2AB2F70071E4}" name="Column5625"/>
    <tableColumn id="5646" xr3:uid="{A9944A02-AD1A-4878-9E19-D27780DE267E}" name="Column5626"/>
    <tableColumn id="5647" xr3:uid="{F640A72F-E095-4F98-9530-6D70840083FC}" name="Column5627"/>
    <tableColumn id="5648" xr3:uid="{7675AA74-A14A-4669-B200-584D834F4747}" name="Column5628"/>
    <tableColumn id="5649" xr3:uid="{90C7F02D-4CA4-4D0F-B2DA-6291B630248E}" name="Column5629"/>
    <tableColumn id="5650" xr3:uid="{DDCC8460-C8B7-417D-B601-8EBD73EC41E6}" name="Column5630"/>
    <tableColumn id="5651" xr3:uid="{7BFEBB6C-B3F0-4EF8-8C4F-5FCEA1BE3E87}" name="Column5631"/>
    <tableColumn id="5652" xr3:uid="{2B69DCC7-E4FE-485E-A44D-5EB07C210D9C}" name="Column5632"/>
    <tableColumn id="5653" xr3:uid="{FA669CDF-9B87-4F88-B18C-E392C441B4A0}" name="Column5633"/>
    <tableColumn id="5654" xr3:uid="{27C95DB6-0F92-41E2-947B-D88A0AAC3DCE}" name="Column5634"/>
    <tableColumn id="5655" xr3:uid="{05A07C9F-A647-4E1D-AAC6-F98B848E019C}" name="Column5635"/>
    <tableColumn id="5656" xr3:uid="{D8BAFC06-B357-4035-89C9-0A289705D6BE}" name="Column5636"/>
    <tableColumn id="5657" xr3:uid="{BC9C4DDA-954B-4422-87C9-ACB622D5FBF3}" name="Column5637"/>
    <tableColumn id="5658" xr3:uid="{1260B253-C435-41C6-8B4F-E2B650427426}" name="Column5638"/>
    <tableColumn id="5659" xr3:uid="{96B4FBB8-980C-4BBF-B11E-D95F464B0912}" name="Column5639"/>
    <tableColumn id="5660" xr3:uid="{190B601F-8C1B-44D9-9683-7DE99E8B4D45}" name="Column5640"/>
    <tableColumn id="5661" xr3:uid="{F46525ED-D9C9-48CE-B324-96C91074B6C2}" name="Column5641"/>
    <tableColumn id="5662" xr3:uid="{3310D2C1-6EA8-477E-869E-C658C3468ABF}" name="Column5642"/>
    <tableColumn id="5663" xr3:uid="{9469B2BA-095C-4056-A685-9B9E0FCBE472}" name="Column5643"/>
    <tableColumn id="5664" xr3:uid="{B1229106-DB8F-4DBD-BEF2-D68B6C400809}" name="Column5644"/>
    <tableColumn id="5665" xr3:uid="{F7CDAFDE-8662-4DFD-B345-C276C548DF51}" name="Column5645"/>
    <tableColumn id="5666" xr3:uid="{436D600D-4470-43A6-B477-B71B5BB2438D}" name="Column5646"/>
    <tableColumn id="5667" xr3:uid="{F5F22C0E-7E1F-4024-9C1D-77455D40738F}" name="Column5647"/>
    <tableColumn id="5668" xr3:uid="{341F1C23-7D33-4324-A997-80AF556EB0C2}" name="Column5648"/>
    <tableColumn id="5669" xr3:uid="{035ADF57-2630-4D45-992A-24AA4537EC65}" name="Column5649"/>
    <tableColumn id="5670" xr3:uid="{1BA7CE3E-5CF9-4178-945E-CAB33D18BA31}" name="Column5650"/>
    <tableColumn id="5671" xr3:uid="{D320C421-F3E3-4047-8947-584C295A4743}" name="Column5651"/>
    <tableColumn id="5672" xr3:uid="{2E294C05-D71C-4840-955D-0FA232E891C3}" name="Column5652"/>
    <tableColumn id="5673" xr3:uid="{C2CE7E89-1834-4735-A6A9-83702136761B}" name="Column5653"/>
    <tableColumn id="5674" xr3:uid="{A0E8713F-DF90-4AA7-B3F1-26384D3A97EB}" name="Column5654"/>
    <tableColumn id="5675" xr3:uid="{60DD51F4-BBF3-412F-876E-E99DF4F43A07}" name="Column5655"/>
    <tableColumn id="5676" xr3:uid="{063D003A-C858-4521-B03A-9B4F5B8F310D}" name="Column5656"/>
    <tableColumn id="5677" xr3:uid="{B80F1802-843C-4E2A-B7A3-FD9963D51DFB}" name="Column5657"/>
    <tableColumn id="5678" xr3:uid="{91939C87-8374-4586-AED0-758E07F347BE}" name="Column5658"/>
    <tableColumn id="5679" xr3:uid="{5A976CD9-D242-45FF-A4CF-64965148ACF4}" name="Column5659"/>
    <tableColumn id="5680" xr3:uid="{E186611D-F557-4C07-84A0-45F5B33E3988}" name="Column5660"/>
    <tableColumn id="5681" xr3:uid="{6C199380-D277-4D33-869B-289A366557D1}" name="Column5661"/>
    <tableColumn id="5682" xr3:uid="{A6DCCB4D-854D-4B80-96A1-39ADF9896EF6}" name="Column5662"/>
    <tableColumn id="5683" xr3:uid="{73E28F03-D301-43C6-9BF0-41D08609C0E1}" name="Column5663"/>
    <tableColumn id="5684" xr3:uid="{4BF22A35-8134-4B7B-B007-ECB83BA2E4E8}" name="Column5664"/>
    <tableColumn id="5685" xr3:uid="{E8B1B305-9062-4E9D-AC0F-84DA9EC9B036}" name="Column5665"/>
    <tableColumn id="5686" xr3:uid="{AC036CF1-8735-412C-B5F4-94377AA0691C}" name="Column5666"/>
    <tableColumn id="5687" xr3:uid="{3AE6A8B1-6DF6-4AD1-A93C-6785C5E1771E}" name="Column5667"/>
    <tableColumn id="5688" xr3:uid="{D02A1FFB-161B-4585-953C-D0DC0B24E6BD}" name="Column5668"/>
    <tableColumn id="5689" xr3:uid="{EBCA6659-7C7E-4293-B971-A42ACFB3C58B}" name="Column5669"/>
    <tableColumn id="5690" xr3:uid="{02D2CA6B-9EFD-4FEC-93A5-90F656F90ACB}" name="Column5670"/>
    <tableColumn id="5691" xr3:uid="{33BA3C50-4FD4-4EB0-88C5-8CA4FFAA3FF5}" name="Column5671"/>
    <tableColumn id="5692" xr3:uid="{ED8678BD-BC67-41A8-8742-5343D842EC50}" name="Column5672"/>
    <tableColumn id="5693" xr3:uid="{72F837C0-967C-4F6B-8218-0BE53428BA70}" name="Column5673"/>
    <tableColumn id="5694" xr3:uid="{A23C8834-502F-464C-B089-5F4CAFDE5C57}" name="Column5674"/>
    <tableColumn id="5695" xr3:uid="{AE0F9FAA-2573-4776-B3AB-5A01B0A9CD90}" name="Column5675"/>
    <tableColumn id="5696" xr3:uid="{A32243A5-4081-411D-A8FD-92E9F980898D}" name="Column5676"/>
    <tableColumn id="5697" xr3:uid="{316A46B2-C80C-40B1-9AD2-9D38D0D1500B}" name="Column5677"/>
    <tableColumn id="5698" xr3:uid="{7BF141A3-B0D9-47A1-81DF-0154EDCB146D}" name="Column5678"/>
    <tableColumn id="5699" xr3:uid="{3503F43C-2A1A-402F-8779-32DCFC4D0FDC}" name="Column5679"/>
    <tableColumn id="5700" xr3:uid="{9981539C-4BF9-490D-B823-C90D8C8362A4}" name="Column5680"/>
    <tableColumn id="5701" xr3:uid="{6A9ABE68-010A-4323-8BB9-18FB3D5A1DF5}" name="Column5681"/>
    <tableColumn id="5702" xr3:uid="{F193144F-6BFD-482F-8AE6-9044EB964AFC}" name="Column5682"/>
    <tableColumn id="5703" xr3:uid="{7C08605E-7D72-46CE-A645-399B12C0EA3A}" name="Column5683"/>
    <tableColumn id="5704" xr3:uid="{E0B7D593-21D2-45FF-AF55-2EEDA5CD8C92}" name="Column5684"/>
    <tableColumn id="5705" xr3:uid="{6B902853-44CC-45FB-B8C3-10B0C6C0114F}" name="Column5685"/>
    <tableColumn id="5706" xr3:uid="{7237035D-4D34-4305-A602-8C18F180C0A6}" name="Column5686"/>
    <tableColumn id="5707" xr3:uid="{F239058F-CE71-48E6-9C00-8AC1C4B09F58}" name="Column5687"/>
    <tableColumn id="5708" xr3:uid="{C4BB9C95-87F8-4A2B-8434-53D8A4CC93B9}" name="Column5688"/>
    <tableColumn id="5709" xr3:uid="{551A1390-2A6D-4477-BFEE-5A11794A818D}" name="Column5689"/>
    <tableColumn id="5710" xr3:uid="{D9731453-2628-4264-9CEC-025CDFBB672C}" name="Column5690"/>
    <tableColumn id="5711" xr3:uid="{84496F36-849F-4D1C-860E-44EF433C8EB6}" name="Column5691"/>
    <tableColumn id="5712" xr3:uid="{859A0BD2-AD27-43D6-8819-561218B8588D}" name="Column5692"/>
    <tableColumn id="5713" xr3:uid="{7D12C6F6-4E12-44DD-B408-5B4C93A7D202}" name="Column5693"/>
    <tableColumn id="5714" xr3:uid="{6F9A24E5-1498-4B51-A0BF-ABB97B8F259F}" name="Column5694"/>
    <tableColumn id="5715" xr3:uid="{ECA40191-6297-47C7-9428-1546B6C32F13}" name="Column5695"/>
    <tableColumn id="5716" xr3:uid="{09CEBC18-4D1F-413C-A477-7ACBB6C4B02A}" name="Column5696"/>
    <tableColumn id="5717" xr3:uid="{4412CFF7-B102-4DAC-A703-54EBF17F7FC3}" name="Column5697"/>
    <tableColumn id="5718" xr3:uid="{D8E60C39-B60D-479A-8424-B39A52597D80}" name="Column5698"/>
    <tableColumn id="5719" xr3:uid="{376383CE-AFB1-4358-A4AD-C9483667A4F2}" name="Column5699"/>
    <tableColumn id="5720" xr3:uid="{B170C313-7BFC-4510-B457-A5B03E9268C9}" name="Column5700"/>
    <tableColumn id="5721" xr3:uid="{BDC6860D-3744-4F49-B765-C438FDAEA94A}" name="Column5701"/>
    <tableColumn id="5722" xr3:uid="{783CFEA0-4FB6-45EF-AC91-DF3DA1E62944}" name="Column5702"/>
    <tableColumn id="5723" xr3:uid="{7EB65DB0-4BD9-4BEF-BC3A-CCA0225E5D3C}" name="Column5703"/>
    <tableColumn id="5724" xr3:uid="{59FCFF14-5F12-485D-A595-2C54A850946B}" name="Column5704"/>
    <tableColumn id="5725" xr3:uid="{B0525A2A-BDAE-4ABA-A7F0-EFD2AA59FD9F}" name="Column5705"/>
    <tableColumn id="5726" xr3:uid="{55778B11-50F2-4106-B9A6-E3D1149C9009}" name="Column5706"/>
    <tableColumn id="5727" xr3:uid="{973A38D9-FFE8-4FAA-B192-88D372E624AB}" name="Column5707"/>
    <tableColumn id="5728" xr3:uid="{E33632AA-41F4-4E0D-83DC-8CE656E0BB2E}" name="Column5708"/>
    <tableColumn id="5729" xr3:uid="{2E9A212D-BBC3-45A8-B58D-872CFAB01D39}" name="Column5709"/>
    <tableColumn id="5730" xr3:uid="{424152AF-3774-40A3-919F-951D570053BA}" name="Column5710"/>
    <tableColumn id="5731" xr3:uid="{3E8996ED-A2FE-4296-A73C-224C2729A2F1}" name="Column5711"/>
    <tableColumn id="5732" xr3:uid="{8F10E7DE-9B34-44D5-8A7F-381C03CF743F}" name="Column5712"/>
    <tableColumn id="5733" xr3:uid="{241D2208-4FFE-478E-9E04-B52BE2A448D2}" name="Column5713"/>
    <tableColumn id="5734" xr3:uid="{6EAF9B13-4014-4064-9F0E-C073D24E17D8}" name="Column5714"/>
    <tableColumn id="5735" xr3:uid="{3889D460-BB22-40A5-BD5A-A72958B7DCB6}" name="Column5715"/>
    <tableColumn id="5736" xr3:uid="{4FB1E739-EF4B-4FD7-9243-59883F3B039F}" name="Column5716"/>
    <tableColumn id="5737" xr3:uid="{0AEBC8F6-0454-42C2-A1D0-E60BA961641B}" name="Column5717"/>
    <tableColumn id="5738" xr3:uid="{4CD3CE87-0F47-4F96-9982-CB60CA1A0710}" name="Column5718"/>
    <tableColumn id="5739" xr3:uid="{6FD579A1-1A64-4208-A001-0444D07EC723}" name="Column5719"/>
    <tableColumn id="5740" xr3:uid="{BDE12DE3-A5FE-46F4-9F50-C96A5FFF0D58}" name="Column5720"/>
    <tableColumn id="5741" xr3:uid="{05EC2C61-1D6A-4CD9-8DF7-771D4B0199EC}" name="Column5721"/>
    <tableColumn id="5742" xr3:uid="{C844ACF4-B4D9-4DB9-B0B7-444C36C7B2AC}" name="Column5722"/>
    <tableColumn id="5743" xr3:uid="{DE0A8EF8-1E56-4C38-9335-D19CD428E561}" name="Column5723"/>
    <tableColumn id="5744" xr3:uid="{AF561C90-C764-48FF-8042-6DBCE3F4DA61}" name="Column5724"/>
    <tableColumn id="5745" xr3:uid="{C0271DCC-28D5-41D6-B606-988492E2B94D}" name="Column5725"/>
    <tableColumn id="5746" xr3:uid="{A4C188C2-ADCC-4B2A-9247-FB2F768AEEAB}" name="Column5726"/>
    <tableColumn id="5747" xr3:uid="{25D2E56C-93D5-4B41-BC0A-E65F3F4C9BAA}" name="Column5727"/>
    <tableColumn id="5748" xr3:uid="{458365B4-FF48-4FCC-B93C-A08467502BBA}" name="Column5728"/>
    <tableColumn id="5749" xr3:uid="{3D70D929-6DF9-40CB-AF50-A601AA8A8D26}" name="Column5729"/>
    <tableColumn id="5750" xr3:uid="{94028781-0321-4190-9060-A4A6A4701039}" name="Column5730"/>
    <tableColumn id="5751" xr3:uid="{91C85152-C1A3-4B9C-AA38-2B37B0B68413}" name="Column5731"/>
    <tableColumn id="5752" xr3:uid="{205DDE04-640B-4CD6-A834-B9D56D8237EC}" name="Column5732"/>
    <tableColumn id="5753" xr3:uid="{E3277F3D-F766-41F2-B93F-6229E0DE1257}" name="Column5733"/>
    <tableColumn id="5754" xr3:uid="{A14795FB-456D-4C55-A0F4-28A959AB5754}" name="Column5734"/>
    <tableColumn id="5755" xr3:uid="{B94F329B-C558-43C7-BD1B-539EB2D289F1}" name="Column5735"/>
    <tableColumn id="5756" xr3:uid="{3488561F-E022-4EC3-B9AF-6FCA191F17B6}" name="Column5736"/>
    <tableColumn id="5757" xr3:uid="{612800BB-387C-4B31-819F-2B62553B5CA1}" name="Column5737"/>
    <tableColumn id="5758" xr3:uid="{224B90F8-DFBC-4C10-ADE5-CC55F539ABE0}" name="Column5738"/>
    <tableColumn id="5759" xr3:uid="{2FB5581D-A377-4FE8-90E3-091E29888136}" name="Column5739"/>
    <tableColumn id="5760" xr3:uid="{C2AEB0C4-AFC5-4B3A-A01B-54F0C1598D09}" name="Column5740"/>
    <tableColumn id="5761" xr3:uid="{AC8A4E0C-BD30-4BD5-AD36-3AC54836D89C}" name="Column5741"/>
    <tableColumn id="5762" xr3:uid="{61552D83-D76D-4084-8532-EC2AA49C550B}" name="Column5742"/>
    <tableColumn id="5763" xr3:uid="{54F76EE0-7F7E-4824-B330-2FBA45E783B8}" name="Column5743"/>
    <tableColumn id="5764" xr3:uid="{B02BF05B-093D-4DF2-8855-90D2903AA184}" name="Column5744"/>
    <tableColumn id="5765" xr3:uid="{1E15A760-F228-49E6-8DAA-A1C03B8DF915}" name="Column5745"/>
    <tableColumn id="5766" xr3:uid="{38311DB4-F942-446E-BA52-76D070AA3FBF}" name="Column5746"/>
    <tableColumn id="5767" xr3:uid="{5F9E8B6D-4C1E-4223-BD2D-BBF00A8B2B62}" name="Column5747"/>
    <tableColumn id="5768" xr3:uid="{DBA93D2D-6697-4028-9312-1374FE7B115C}" name="Column5748"/>
    <tableColumn id="5769" xr3:uid="{637F5B42-0E1D-4EA7-84E6-036C57E6B6C7}" name="Column5749"/>
    <tableColumn id="5770" xr3:uid="{4735BDE1-3EE6-41A9-AE52-F1B7F7A1F0BB}" name="Column5750"/>
    <tableColumn id="5771" xr3:uid="{4BE53C4B-9C31-488B-84EC-5005F3416A95}" name="Column5751"/>
    <tableColumn id="5772" xr3:uid="{D852E762-B119-43B9-A3D6-B18D7E174F28}" name="Column5752"/>
    <tableColumn id="5773" xr3:uid="{7F7BA499-4A6B-442B-9264-7D79BE5D3795}" name="Column5753"/>
    <tableColumn id="5774" xr3:uid="{172B0E70-63A6-4345-8162-7EDD2E0D466B}" name="Column5754"/>
    <tableColumn id="5775" xr3:uid="{AA1D6D3A-356D-44BA-98B3-768AA7233641}" name="Column5755"/>
    <tableColumn id="5776" xr3:uid="{A8992C2B-25CE-455D-BFC5-64FF9803C780}" name="Column5756"/>
    <tableColumn id="5777" xr3:uid="{19AEADAB-1A2C-4617-B29F-3B9F5B8264A5}" name="Column5757"/>
    <tableColumn id="5778" xr3:uid="{AC6BD039-1BB2-4D76-9F8F-B2C68BEB27DD}" name="Column5758"/>
    <tableColumn id="5779" xr3:uid="{34C227FC-BF7E-497C-BED4-6DD0F0681199}" name="Column5759"/>
    <tableColumn id="5780" xr3:uid="{273FD54E-8AE9-4535-B41F-ECD0E477AE6A}" name="Column5760"/>
    <tableColumn id="5781" xr3:uid="{9BA8639F-CD95-4F22-9423-33636185EAAF}" name="Column5761"/>
    <tableColumn id="5782" xr3:uid="{5C0221CD-6715-4742-8586-523C1529DE64}" name="Column5762"/>
    <tableColumn id="5783" xr3:uid="{399274CE-C6FB-444A-9931-9B8C87D19DFB}" name="Column5763"/>
    <tableColumn id="5784" xr3:uid="{A906D327-E80B-4FAF-9878-8CFD1CAA98B2}" name="Column5764"/>
    <tableColumn id="5785" xr3:uid="{10B3FAC9-908B-4F06-AC1E-947675EA883B}" name="Column5765"/>
    <tableColumn id="5786" xr3:uid="{E22148E3-AC7E-480A-86FC-E2871217E6C6}" name="Column5766"/>
    <tableColumn id="5787" xr3:uid="{1E38949D-A128-49FE-8F7D-544950F66203}" name="Column5767"/>
    <tableColumn id="5788" xr3:uid="{F4254F4C-0E0F-492A-BBCB-4139A442D9DA}" name="Column5768"/>
    <tableColumn id="5789" xr3:uid="{C2972D25-6638-4361-BCDB-54EF5FEB43AB}" name="Column5769"/>
    <tableColumn id="5790" xr3:uid="{AF8F6271-78C7-4391-B6CF-A3430254B338}" name="Column5770"/>
    <tableColumn id="5791" xr3:uid="{6548240A-6098-4026-9AC3-CC9742241FDB}" name="Column5771"/>
    <tableColumn id="5792" xr3:uid="{39779B15-0412-4DF1-96B9-8BABF032CC86}" name="Column5772"/>
    <tableColumn id="5793" xr3:uid="{E000A0EE-046F-499C-B0C8-F5D73795B4C4}" name="Column5773"/>
    <tableColumn id="5794" xr3:uid="{13081A48-BFC6-449D-9EA0-E65F4356B898}" name="Column5774"/>
    <tableColumn id="5795" xr3:uid="{1A83310E-EAB8-4EF6-B2A5-33478CBE2D3D}" name="Column5775"/>
    <tableColumn id="5796" xr3:uid="{BDC03F9A-18F9-498A-91F9-551D6C1F0D63}" name="Column5776"/>
    <tableColumn id="5797" xr3:uid="{2320834C-FD10-44F5-969B-1A8A8311EF4A}" name="Column5777"/>
    <tableColumn id="5798" xr3:uid="{99768159-6A6D-4816-9A66-9596E95D30CD}" name="Column5778"/>
    <tableColumn id="5799" xr3:uid="{5AF1534F-B779-4CF8-96A8-ADDBB7BEC700}" name="Column5779"/>
    <tableColumn id="5800" xr3:uid="{C07738BD-B586-4FD2-9F62-DC38EA8EF29A}" name="Column5780"/>
    <tableColumn id="5801" xr3:uid="{DAC1DF3F-BC4C-427A-954D-19EE7C8DC8F6}" name="Column5781"/>
    <tableColumn id="5802" xr3:uid="{357D16AC-FE22-4C42-ADCA-1DFD93BB2B6B}" name="Column5782"/>
    <tableColumn id="5803" xr3:uid="{E589427B-E83C-422A-8BC7-842DB388227D}" name="Column5783"/>
    <tableColumn id="5804" xr3:uid="{1B82136F-6880-4DFF-9EFC-D052384DD131}" name="Column5784"/>
    <tableColumn id="5805" xr3:uid="{7EC61812-C470-40CE-AD8A-D99F9D86CFA8}" name="Column5785"/>
    <tableColumn id="5806" xr3:uid="{F226E474-2CFD-4919-97B3-3A9D8710B848}" name="Column5786"/>
    <tableColumn id="5807" xr3:uid="{601C3C55-520D-47B6-94A1-2343ACD88A3C}" name="Column5787"/>
    <tableColumn id="5808" xr3:uid="{2083AD99-7346-42E4-A672-90B05B0C5C15}" name="Column5788"/>
    <tableColumn id="5809" xr3:uid="{5CE92495-3342-4979-8F4F-2D0609BBF606}" name="Column5789"/>
    <tableColumn id="5810" xr3:uid="{FD10C41F-B371-4368-A53A-1A923382716C}" name="Column5790"/>
    <tableColumn id="5811" xr3:uid="{A100A89F-B801-4918-A8A3-DBC36B07577A}" name="Column5791"/>
    <tableColumn id="5812" xr3:uid="{1F81DECE-FF5D-4496-A375-2B03B42CFA78}" name="Column5792"/>
    <tableColumn id="5813" xr3:uid="{DD9F67BA-A4AB-4B9D-9667-71884C5CA98F}" name="Column5793"/>
    <tableColumn id="5814" xr3:uid="{F2CBB006-1E51-4D30-8E41-3A9BFFACF93E}" name="Column5794"/>
    <tableColumn id="5815" xr3:uid="{8064D3A8-694B-4F8F-A78A-E957A52FA3BB}" name="Column5795"/>
    <tableColumn id="5816" xr3:uid="{1BD89A5E-5DDA-46F5-8577-1CC51B6E26C7}" name="Column5796"/>
    <tableColumn id="5817" xr3:uid="{215E57F0-3098-41E6-A2FA-093407499D75}" name="Column5797"/>
    <tableColumn id="5818" xr3:uid="{56EDD2E5-AFCC-4A56-8563-E2D2D76B4716}" name="Column5798"/>
    <tableColumn id="5819" xr3:uid="{66CC3003-D5CB-476E-9318-2D236812A60A}" name="Column5799"/>
    <tableColumn id="5820" xr3:uid="{94B38956-D1AC-4BDD-964A-258140F28EC3}" name="Column5800"/>
    <tableColumn id="5821" xr3:uid="{382116D8-3ED6-46F1-886F-37981A66AE6D}" name="Column5801"/>
    <tableColumn id="5822" xr3:uid="{8E0EAB21-1B7F-4034-8CE2-BBE9643D4B01}" name="Column5802"/>
    <tableColumn id="5823" xr3:uid="{EF2C9DBE-FA02-4835-A8E7-0DEAA8618761}" name="Column5803"/>
    <tableColumn id="5824" xr3:uid="{AFB92972-8ED7-4975-875D-2EB905D3C1EA}" name="Column5804"/>
    <tableColumn id="5825" xr3:uid="{535290FA-9059-4963-82D0-5B7261D419DC}" name="Column5805"/>
    <tableColumn id="5826" xr3:uid="{7DC412C4-8709-433F-8637-91A68F7F723C}" name="Column5806"/>
    <tableColumn id="5827" xr3:uid="{67FAFA46-905A-4C63-A938-6EEF4FA4CC03}" name="Column5807"/>
    <tableColumn id="5828" xr3:uid="{9221CB85-0EFA-43BE-A7AD-B89152D3472E}" name="Column5808"/>
    <tableColumn id="5829" xr3:uid="{6EB734A8-BBD2-4C3A-83C0-6CD923073832}" name="Column5809"/>
    <tableColumn id="5830" xr3:uid="{2D826F07-7E33-4134-9E24-91F49391C1BE}" name="Column5810"/>
    <tableColumn id="5831" xr3:uid="{36C307B1-56CA-4FB8-A2F2-438B87EA6C8C}" name="Column5811"/>
    <tableColumn id="5832" xr3:uid="{4DD099B6-9515-43F2-9C69-DA475ED81380}" name="Column5812"/>
    <tableColumn id="5833" xr3:uid="{16E40CD0-5CC7-46EE-8D23-44DE0B38254B}" name="Column5813"/>
    <tableColumn id="5834" xr3:uid="{C82BF11D-C4D1-4E68-ABC5-3CCDC44651F8}" name="Column5814"/>
    <tableColumn id="5835" xr3:uid="{6CFA8FCA-F8D5-461F-94C1-DFBF4A1FD521}" name="Column5815"/>
    <tableColumn id="5836" xr3:uid="{5238A3DA-73A7-4B46-A49D-C10473EDCFD5}" name="Column5816"/>
    <tableColumn id="5837" xr3:uid="{69403D63-9678-4E20-8EA9-5C1297A13DD3}" name="Column5817"/>
    <tableColumn id="5838" xr3:uid="{C5D34AD9-462C-406A-BED9-44E7E28BC925}" name="Column5818"/>
    <tableColumn id="5839" xr3:uid="{5117B993-DFBA-4869-892F-3B2B9E59150D}" name="Column5819"/>
    <tableColumn id="5840" xr3:uid="{5F7F1574-A412-4472-8994-0D6803E31D53}" name="Column5820"/>
    <tableColumn id="5841" xr3:uid="{3D474840-819E-40D3-B22E-4A1A9553B546}" name="Column5821"/>
    <tableColumn id="5842" xr3:uid="{8B49D060-882D-413D-AC75-0D9A655FD3D9}" name="Column5822"/>
    <tableColumn id="5843" xr3:uid="{C682E6F7-83AA-479C-8374-7F569D7AA577}" name="Column5823"/>
    <tableColumn id="5844" xr3:uid="{CF459234-FD51-4C73-8BAA-2E0A0B80DEF9}" name="Column5824"/>
    <tableColumn id="5845" xr3:uid="{0270ED3B-6FAF-4BDB-B2AE-DF8F2E1F32B4}" name="Column5825"/>
    <tableColumn id="5846" xr3:uid="{D2DF2214-C397-4121-AA48-C6701D2FA7D0}" name="Column5826"/>
    <tableColumn id="5847" xr3:uid="{B54FB440-071C-49AB-9101-DBC864F15ABB}" name="Column5827"/>
    <tableColumn id="5848" xr3:uid="{2AEE5A6E-69C6-4866-B939-AE6EFE0C6CB9}" name="Column5828"/>
    <tableColumn id="5849" xr3:uid="{E10E3542-40AD-4F12-B291-71CB4C87F4DB}" name="Column5829"/>
    <tableColumn id="5850" xr3:uid="{DB263DF4-0618-4C27-8B3E-65AA4C2F8DED}" name="Column5830"/>
    <tableColumn id="5851" xr3:uid="{7C63AFD6-9850-4245-9827-8AB693B11C8B}" name="Column5831"/>
    <tableColumn id="5852" xr3:uid="{ADB389FF-471D-4284-A10B-573B3885E01B}" name="Column5832"/>
    <tableColumn id="5853" xr3:uid="{1C70FA41-D816-42FA-B28D-9C1BF471C0E5}" name="Column5833"/>
    <tableColumn id="5854" xr3:uid="{7AD83AD6-39C6-43CB-AE67-421910F08595}" name="Column5834"/>
    <tableColumn id="5855" xr3:uid="{E9CFE888-FE40-44E8-AF94-5AF47F514236}" name="Column5835"/>
    <tableColumn id="5856" xr3:uid="{21474336-01EF-4B31-9C84-7B30221CAC42}" name="Column5836"/>
    <tableColumn id="5857" xr3:uid="{5E12BD0A-56B5-4B7F-A3D8-856428D059B0}" name="Column5837"/>
    <tableColumn id="5858" xr3:uid="{CAD4185C-0279-45F4-909E-14923864D4D9}" name="Column5838"/>
    <tableColumn id="5859" xr3:uid="{1118C963-29FD-4F98-9C25-9FD8128A5852}" name="Column5839"/>
    <tableColumn id="5860" xr3:uid="{0783A58D-3521-453D-A0AF-FFF3F34841D8}" name="Column5840"/>
    <tableColumn id="5861" xr3:uid="{D702BF7A-2DD6-44A1-8D49-A8250AECE681}" name="Column5841"/>
    <tableColumn id="5862" xr3:uid="{15DF2D98-6C0B-4D21-8B33-D49DB1D4FADA}" name="Column5842"/>
    <tableColumn id="5863" xr3:uid="{61932955-A97D-4C33-ACDE-BB0A8CC23CC6}" name="Column5843"/>
    <tableColumn id="5864" xr3:uid="{6EB894B0-6031-465E-8DC7-9280AAD0594A}" name="Column5844"/>
    <tableColumn id="5865" xr3:uid="{F39CF301-B5D8-429E-BFED-B37BF6302509}" name="Column5845"/>
    <tableColumn id="5866" xr3:uid="{93DB1256-2F6B-494A-B021-920CBB56FE9D}" name="Column5846"/>
    <tableColumn id="5867" xr3:uid="{12E52541-F71B-4FC3-9D40-5B8BA4BA7066}" name="Column5847"/>
    <tableColumn id="5868" xr3:uid="{87774B17-94B6-4736-B564-2C7A70EFC8A2}" name="Column5848"/>
    <tableColumn id="5869" xr3:uid="{582D1245-1BEF-4F4E-8C1D-DC7EEC876960}" name="Column5849"/>
    <tableColumn id="5870" xr3:uid="{B83C8774-F865-4436-A06F-181034A83842}" name="Column5850"/>
    <tableColumn id="5871" xr3:uid="{42F2783F-6B42-4C6F-8216-716FF03E251D}" name="Column5851"/>
    <tableColumn id="5872" xr3:uid="{1BFD6C0E-845C-480A-A5D1-E284638E023A}" name="Column5852"/>
    <tableColumn id="5873" xr3:uid="{809DB706-C840-48C7-BCBD-6DC3C0B5A3AA}" name="Column5853"/>
    <tableColumn id="5874" xr3:uid="{8F865808-DDFC-4FFA-B72F-9221D695C102}" name="Column5854"/>
    <tableColumn id="5875" xr3:uid="{2D7F93A3-3BA1-4FC1-80DC-FFE0A5B08786}" name="Column5855"/>
    <tableColumn id="5876" xr3:uid="{EEE5C874-5697-476E-8D10-E73BF3589E74}" name="Column5856"/>
    <tableColumn id="5877" xr3:uid="{8BBFBFF1-6B40-4E42-AFF7-5A02CCED2152}" name="Column5857"/>
    <tableColumn id="5878" xr3:uid="{B11C3AB1-51F5-4A02-84C3-FBCEA99DE5D4}" name="Column5858"/>
    <tableColumn id="5879" xr3:uid="{D594233B-8EDF-4A25-A4DE-730EE00A89FE}" name="Column5859"/>
    <tableColumn id="5880" xr3:uid="{CFA27C0D-33DE-4257-97C4-03C4D2C78A08}" name="Column5860"/>
    <tableColumn id="5881" xr3:uid="{BCE34903-FC67-4C39-8F48-EFCF15D4FFA0}" name="Column5861"/>
    <tableColumn id="5882" xr3:uid="{62231BC8-D62E-4A61-860A-EC9FA4462B4D}" name="Column5862"/>
    <tableColumn id="5883" xr3:uid="{3B0C5018-B8D8-407C-9E85-1B756C2CC2FD}" name="Column5863"/>
    <tableColumn id="5884" xr3:uid="{B39D03C9-05D4-4668-9914-6F7087A258BA}" name="Column5864"/>
    <tableColumn id="5885" xr3:uid="{2D5E106D-B2F9-4EA5-8C8F-82D6CC25F74F}" name="Column5865"/>
    <tableColumn id="5886" xr3:uid="{46BFC53B-6DD4-4183-AF6C-54BC0A255720}" name="Column5866"/>
    <tableColumn id="5887" xr3:uid="{9E7A7455-4090-4BFB-B011-0EBB64BDAFD6}" name="Column5867"/>
    <tableColumn id="5888" xr3:uid="{74E4EE1A-6A4C-4BA4-B1A7-E9676C5387E5}" name="Column5868"/>
    <tableColumn id="5889" xr3:uid="{EE23A0D5-E7E2-4635-95F9-7FFFB2C5E82A}" name="Column5869"/>
    <tableColumn id="5890" xr3:uid="{859E1795-5A00-4546-AC9D-54437754301B}" name="Column5870"/>
    <tableColumn id="5891" xr3:uid="{1D544B68-E9B8-4685-8A9B-F4BEF8447ADB}" name="Column5871"/>
    <tableColumn id="5892" xr3:uid="{D1179AD0-EEE9-4ADE-B862-BBDF6024D65B}" name="Column5872"/>
    <tableColumn id="5893" xr3:uid="{B01C3B36-5ADB-4396-9859-30369BCF707E}" name="Column5873"/>
    <tableColumn id="5894" xr3:uid="{24A336E8-8D1E-441E-8E86-E244FCA6CAAE}" name="Column5874"/>
    <tableColumn id="5895" xr3:uid="{21269FAF-68F0-450C-8D19-9AE58B1F6C66}" name="Column5875"/>
    <tableColumn id="5896" xr3:uid="{E802F5B3-5674-494C-8B47-8796651324C0}" name="Column5876"/>
    <tableColumn id="5897" xr3:uid="{3AD470D0-361B-415C-9CB4-99401D92EC3D}" name="Column5877"/>
    <tableColumn id="5898" xr3:uid="{B176EBB1-621A-4E2C-ABCD-117F90498F61}" name="Column5878"/>
    <tableColumn id="5899" xr3:uid="{DA00F18D-317D-422F-A357-F9E73BA7A9EE}" name="Column5879"/>
    <tableColumn id="5900" xr3:uid="{687A5BE8-58E6-4AD6-AF1A-9E46EABFBE22}" name="Column5880"/>
    <tableColumn id="5901" xr3:uid="{13342A81-136C-4F3B-86B5-C59BF8BBA9FE}" name="Column5881"/>
    <tableColumn id="5902" xr3:uid="{43C81759-B2DC-4B9B-9BCB-40AF1FEE9EE3}" name="Column5882"/>
    <tableColumn id="5903" xr3:uid="{8B4879C1-1AF8-4C99-A7EC-59A3A70AD035}" name="Column5883"/>
    <tableColumn id="5904" xr3:uid="{BED8A940-6E41-4BFC-9550-44EB36AA4260}" name="Column5884"/>
    <tableColumn id="5905" xr3:uid="{5CD9888A-FA0C-4FA3-96AA-4186917B7D93}" name="Column5885"/>
    <tableColumn id="5906" xr3:uid="{C7C9901C-94A7-415F-82F8-A0A92937DB25}" name="Column5886"/>
    <tableColumn id="5907" xr3:uid="{7D1297C1-B14F-4904-8ABF-469D5E6F0D91}" name="Column5887"/>
    <tableColumn id="5908" xr3:uid="{07055A2F-64FC-4087-AC4F-F013B541E6CA}" name="Column5888"/>
    <tableColumn id="5909" xr3:uid="{BA7B7008-1879-4BD0-8D31-A63724D9C22D}" name="Column5889"/>
    <tableColumn id="5910" xr3:uid="{612ED447-BB6D-42B7-8A7B-0129D74FCC5F}" name="Column5890"/>
    <tableColumn id="5911" xr3:uid="{04E0F46B-EC66-4098-AE91-ABE9CC48ADB1}" name="Column5891"/>
    <tableColumn id="5912" xr3:uid="{D9A5B9FD-0513-4295-916A-B8D390676E30}" name="Column5892"/>
    <tableColumn id="5913" xr3:uid="{668E3124-ABE1-45BF-8FBF-89B1E915E1AE}" name="Column5893"/>
    <tableColumn id="5914" xr3:uid="{167E3F17-6C61-4CCD-B4A1-110BBE6A6C24}" name="Column5894"/>
    <tableColumn id="5915" xr3:uid="{EB39491F-241E-4FF8-B54C-9799D36A371C}" name="Column5895"/>
    <tableColumn id="5916" xr3:uid="{F4ECC54A-78FC-4603-B5E3-B3F783F1432E}" name="Column5896"/>
    <tableColumn id="5917" xr3:uid="{3EE5811A-3439-44FB-9C53-B0D06498AC83}" name="Column5897"/>
    <tableColumn id="5918" xr3:uid="{95E25071-3FD3-44A8-88D9-C0A569330B9A}" name="Column5898"/>
    <tableColumn id="5919" xr3:uid="{209CB9B5-E8FB-447E-BA87-8E49C72B4C5F}" name="Column5899"/>
    <tableColumn id="5920" xr3:uid="{FC84CCC9-8CE1-409B-A0AE-465413E191D4}" name="Column5900"/>
    <tableColumn id="5921" xr3:uid="{2A140F1D-DCD8-480B-B031-02B704E45D39}" name="Column5901"/>
    <tableColumn id="5922" xr3:uid="{AC943C80-CB50-4755-B463-2D296EE03783}" name="Column5902"/>
    <tableColumn id="5923" xr3:uid="{6B48C334-2303-477F-B7F8-1EB787A966F2}" name="Column5903"/>
    <tableColumn id="5924" xr3:uid="{9616A96B-D451-4179-86F2-130C93D2E3C2}" name="Column5904"/>
    <tableColumn id="5925" xr3:uid="{38EE2833-B128-406B-AA49-9200B66A5DD3}" name="Column5905"/>
    <tableColumn id="5926" xr3:uid="{6473F483-C158-43B8-A69E-F1C4E9B0825D}" name="Column5906"/>
    <tableColumn id="5927" xr3:uid="{F9865ADD-9263-4813-BC9E-4AC0F94A1492}" name="Column5907"/>
    <tableColumn id="5928" xr3:uid="{7865059E-CFA8-4CF6-B258-B5186C9D5CE9}" name="Column5908"/>
    <tableColumn id="5929" xr3:uid="{3E36F222-13D7-4203-B895-84505E767EBA}" name="Column5909"/>
    <tableColumn id="5930" xr3:uid="{F145DFE7-471A-429F-A46A-113228BBBA0D}" name="Column5910"/>
    <tableColumn id="5931" xr3:uid="{D018D14E-12B0-439E-9523-ED0A9BC209D6}" name="Column5911"/>
    <tableColumn id="5932" xr3:uid="{1091784B-E205-448E-BBE2-79BD00D09152}" name="Column5912"/>
    <tableColumn id="5933" xr3:uid="{4E157BEE-54EF-44B6-8E12-592BE1FE99C3}" name="Column5913"/>
    <tableColumn id="5934" xr3:uid="{757368B4-442F-4314-B958-EDFF67B5854C}" name="Column5914"/>
    <tableColumn id="5935" xr3:uid="{FDB6A2DB-8066-425F-803D-DF92A60FDF85}" name="Column5915"/>
    <tableColumn id="5936" xr3:uid="{ED473AF8-589B-4FDD-B595-3A989DCD3F26}" name="Column5916"/>
    <tableColumn id="5937" xr3:uid="{8EE0885F-89E3-4C13-B229-965670BEB49A}" name="Column5917"/>
    <tableColumn id="5938" xr3:uid="{7DE884BC-62CB-4175-892D-61195144AA83}" name="Column5918"/>
    <tableColumn id="5939" xr3:uid="{6B312299-C862-405A-A558-5941F75230E1}" name="Column5919"/>
    <tableColumn id="5940" xr3:uid="{33F8CD30-E93C-4950-B025-EC917CC8C287}" name="Column5920"/>
    <tableColumn id="5941" xr3:uid="{04084554-DCDC-4F0B-B118-BC99FE4B7AFB}" name="Column5921"/>
    <tableColumn id="5942" xr3:uid="{410A6AE5-4A99-4B68-9CEC-86C5C2C0004E}" name="Column5922"/>
    <tableColumn id="5943" xr3:uid="{4EFD7893-E78F-466D-9375-9830ACB1C6EC}" name="Column5923"/>
    <tableColumn id="5944" xr3:uid="{64DF6DEC-4380-4CAC-A2E7-8B315DC061D2}" name="Column5924"/>
    <tableColumn id="5945" xr3:uid="{3D6F1659-55BF-47A3-AE36-B6E0EB6F0A80}" name="Column5925"/>
    <tableColumn id="5946" xr3:uid="{1E4A4F42-A448-4156-B844-B2D6CDFC450E}" name="Column5926"/>
    <tableColumn id="5947" xr3:uid="{B515021D-8C09-46B7-BBCE-D1E0A55A0EB6}" name="Column5927"/>
    <tableColumn id="5948" xr3:uid="{B546D71F-BAC4-4265-84FC-FE78566325CA}" name="Column5928"/>
    <tableColumn id="5949" xr3:uid="{83EFE9B2-EE4C-433F-A492-4A83228E2E51}" name="Column5929"/>
    <tableColumn id="5950" xr3:uid="{1EC6DC92-9C8E-496D-A3CA-780E736567D1}" name="Column5930"/>
    <tableColumn id="5951" xr3:uid="{9754506B-520A-411F-8A46-6525A0C7ED93}" name="Column5931"/>
    <tableColumn id="5952" xr3:uid="{C14C7B99-6F6D-4DD3-A536-5DF1ADD49166}" name="Column5932"/>
    <tableColumn id="5953" xr3:uid="{48160BAA-51BB-4914-84BC-FD6383180FA9}" name="Column5933"/>
    <tableColumn id="5954" xr3:uid="{65928A83-10A3-49C4-ABD8-642D7CEC2318}" name="Column5934"/>
    <tableColumn id="5955" xr3:uid="{D7C53A0F-320A-4A7F-B7AB-CC2E87175EAE}" name="Column5935"/>
    <tableColumn id="5956" xr3:uid="{0D69300F-A6EA-4BFE-B98F-E2F3870A8F0A}" name="Column5936"/>
    <tableColumn id="5957" xr3:uid="{0E8E92F2-B52D-4725-B69D-683007F63399}" name="Column5937"/>
    <tableColumn id="5958" xr3:uid="{20FA8AC9-3ABB-4EC5-BEBE-45EAB2699D14}" name="Column5938"/>
    <tableColumn id="5959" xr3:uid="{ED47FAA3-104C-49E4-A51D-DAA63FB73790}" name="Column5939"/>
    <tableColumn id="5960" xr3:uid="{46484266-82C3-4AAC-9C32-9B22C444B02E}" name="Column5940"/>
    <tableColumn id="5961" xr3:uid="{06D3492E-81D8-4B36-A77D-5964AC6C955F}" name="Column5941"/>
    <tableColumn id="5962" xr3:uid="{2308DAE9-EDB1-49B8-A4B7-6684FA8A8ED2}" name="Column5942"/>
    <tableColumn id="5963" xr3:uid="{7796BB90-FFF3-4F92-A210-B841F53B01F4}" name="Column5943"/>
    <tableColumn id="5964" xr3:uid="{7012989F-3167-468B-9681-184B6495A2D0}" name="Column5944"/>
    <tableColumn id="5965" xr3:uid="{91A4EFED-824F-4624-8D8C-CD5A156E3625}" name="Column5945"/>
    <tableColumn id="5966" xr3:uid="{1420E1D0-69C3-4E97-A2CD-172CB374F8F3}" name="Column5946"/>
    <tableColumn id="5967" xr3:uid="{9CF87774-BF93-4581-AE28-8EC5184F98CA}" name="Column5947"/>
    <tableColumn id="5968" xr3:uid="{D40D9359-DCEC-454F-91AE-DFDADC487D57}" name="Column5948"/>
    <tableColumn id="5969" xr3:uid="{15882EE7-8C77-4C6E-BEF2-AC6A24271E20}" name="Column5949"/>
    <tableColumn id="5970" xr3:uid="{6BCDA69E-021D-4715-AE59-0C826A89473D}" name="Column5950"/>
    <tableColumn id="5971" xr3:uid="{5E0CAED5-BE8A-4EC1-B8B5-F1B177683A76}" name="Column5951"/>
    <tableColumn id="5972" xr3:uid="{9298515A-3C88-4A63-8932-661047AFCA92}" name="Column5952"/>
    <tableColumn id="5973" xr3:uid="{CCFE3BCE-811B-4D91-9BCA-F417F601A2E4}" name="Column5953"/>
    <tableColumn id="5974" xr3:uid="{0AAF6271-99B6-4D09-9CC7-52B209139BE7}" name="Column5954"/>
    <tableColumn id="5975" xr3:uid="{801AC328-8654-4D33-9805-90CEC0091219}" name="Column5955"/>
    <tableColumn id="5976" xr3:uid="{8748C977-FD8A-4C54-8B65-0AB4845FB035}" name="Column5956"/>
    <tableColumn id="5977" xr3:uid="{0EFD5064-112B-470B-98FC-FF46C5F14397}" name="Column5957"/>
    <tableColumn id="5978" xr3:uid="{FED395B1-87FF-4138-8F8B-3FF97A1EA0BA}" name="Column5958"/>
    <tableColumn id="5979" xr3:uid="{E60A3288-ABB5-480C-B6AC-075C223C220A}" name="Column5959"/>
    <tableColumn id="5980" xr3:uid="{CAD940B8-1079-4D80-A34F-405459A0841E}" name="Column5960"/>
    <tableColumn id="5981" xr3:uid="{C5E99F01-B082-4EEE-9A35-184604A1FC9C}" name="Column5961"/>
    <tableColumn id="5982" xr3:uid="{F56FBA12-A4D3-42EA-9233-A3985FD282FD}" name="Column5962"/>
    <tableColumn id="5983" xr3:uid="{B5B6B2C3-D674-4DA1-935F-118BADAC2473}" name="Column5963"/>
    <tableColumn id="5984" xr3:uid="{2A0A3A51-EBA6-428D-B9FB-6A7FC993D419}" name="Column5964"/>
    <tableColumn id="5985" xr3:uid="{DBD2395B-6FAA-4184-A04D-03702CC69A6F}" name="Column5965"/>
    <tableColumn id="5986" xr3:uid="{7CED4D86-AD26-4CFE-94F7-F71363037B6E}" name="Column5966"/>
    <tableColumn id="5987" xr3:uid="{69C0334F-BCDE-4B4B-AF98-D0DFCCB009C1}" name="Column5967"/>
    <tableColumn id="5988" xr3:uid="{2DF5E14D-412E-4954-A6DC-8E433C46954B}" name="Column5968"/>
    <tableColumn id="5989" xr3:uid="{94728654-4D59-4BD5-93CD-D3A416ADF0AB}" name="Column5969"/>
    <tableColumn id="5990" xr3:uid="{AE79D781-2312-491A-90A3-6C333D96CACD}" name="Column5970"/>
    <tableColumn id="5991" xr3:uid="{704EA856-9E20-4F35-BE3E-041779C1B43B}" name="Column5971"/>
    <tableColumn id="5992" xr3:uid="{4A97BBCA-397C-4E35-BDD4-DBED44D78C46}" name="Column5972"/>
    <tableColumn id="5993" xr3:uid="{F361B2C0-A17D-4A25-A03E-981CBCCF25F1}" name="Column5973"/>
    <tableColumn id="5994" xr3:uid="{AE2A0332-6621-4091-AD3C-DED3205E37C5}" name="Column5974"/>
    <tableColumn id="5995" xr3:uid="{E18D51B3-928B-40EC-896C-846BFCE08179}" name="Column5975"/>
    <tableColumn id="5996" xr3:uid="{303A48F5-C6B7-4468-B413-D05B266E9EBA}" name="Column5976"/>
    <tableColumn id="5997" xr3:uid="{94CFBA98-304E-44A3-A309-41240DDE9128}" name="Column5977"/>
    <tableColumn id="5998" xr3:uid="{7E323851-044B-4D3F-9338-EAA94EAE89A5}" name="Column5978"/>
    <tableColumn id="5999" xr3:uid="{C542CE82-5165-4276-AB2C-3C631748E0B7}" name="Column5979"/>
    <tableColumn id="6000" xr3:uid="{F6C78CA6-8DAC-4D8F-A86E-3A249041166A}" name="Column5980"/>
    <tableColumn id="6001" xr3:uid="{E50A4239-B092-4A0B-A817-67AF2B167BAB}" name="Column5981"/>
    <tableColumn id="6002" xr3:uid="{8298228C-149F-42AF-99F5-6854164D84EA}" name="Column5982"/>
    <tableColumn id="6003" xr3:uid="{D5309CDC-07BC-4FBF-9177-AB1ECA374245}" name="Column5983"/>
    <tableColumn id="6004" xr3:uid="{EC05151B-C556-4D86-8524-0BF9B1634A52}" name="Column5984"/>
    <tableColumn id="6005" xr3:uid="{5B836A23-95F1-448E-B29F-E8AC7E06FF7E}" name="Column5985"/>
    <tableColumn id="6006" xr3:uid="{E0FC6E64-78A3-4C07-9CAB-2D92433E8591}" name="Column5986"/>
    <tableColumn id="6007" xr3:uid="{BA56F86E-A808-4B6B-8EF9-DC1392D6F2B5}" name="Column5987"/>
    <tableColumn id="6008" xr3:uid="{68C7741B-C5DF-4CC2-A5D7-237B92C0C945}" name="Column5988"/>
    <tableColumn id="6009" xr3:uid="{170767BC-0E33-42DA-ABD6-DA4739455DDF}" name="Column5989"/>
    <tableColumn id="6010" xr3:uid="{908750A0-FCFC-489D-8BC7-31A859BBB200}" name="Column5990"/>
    <tableColumn id="6011" xr3:uid="{FB0F9512-286A-41D7-AC26-5788FEB7DDD2}" name="Column5991"/>
    <tableColumn id="6012" xr3:uid="{6520EB2F-4361-4F27-98CB-D0D3081E702B}" name="Column5992"/>
    <tableColumn id="6013" xr3:uid="{B8B5BA57-C07A-4A7E-B5A1-AE620CE72582}" name="Column5993"/>
    <tableColumn id="6014" xr3:uid="{4CD5A42B-F810-477A-BEC6-659BEE6B0347}" name="Column5994"/>
    <tableColumn id="6015" xr3:uid="{33E2C663-1FB4-4EBD-BCAA-46755BA608AA}" name="Column5995"/>
    <tableColumn id="6016" xr3:uid="{56721B61-319F-4610-B5A8-7FC39972051C}" name="Column5996"/>
    <tableColumn id="6017" xr3:uid="{1D39530A-0ACE-4318-AD56-C0B1B4CBEF19}" name="Column5997"/>
    <tableColumn id="6018" xr3:uid="{E8D5AE74-4EE6-49D8-9288-B6A0DA754170}" name="Column5998"/>
    <tableColumn id="6019" xr3:uid="{B8A36810-28C6-40FC-BE12-FBCF3EEDE49D}" name="Column5999"/>
    <tableColumn id="6020" xr3:uid="{7EA8DAA9-9664-4CD3-8817-7D4B29F78CDF}" name="Column6000"/>
    <tableColumn id="6021" xr3:uid="{FFBE9498-253E-4BC2-A4B4-DBA3E319B54D}" name="Column6001"/>
    <tableColumn id="6022" xr3:uid="{8686AA41-BCEE-4768-B844-62A583144589}" name="Column6002"/>
    <tableColumn id="6023" xr3:uid="{F4BD93EE-1103-4EF8-A938-6AD9D520B761}" name="Column6003"/>
    <tableColumn id="6024" xr3:uid="{790FD0B5-DEC8-44F0-8153-CC4F68C5F489}" name="Column6004"/>
    <tableColumn id="6025" xr3:uid="{04947E16-3DD4-468C-A3E2-8456B745D724}" name="Column6005"/>
    <tableColumn id="6026" xr3:uid="{AC5990F9-50AC-4C25-809C-85DCF3375FFD}" name="Column6006"/>
    <tableColumn id="6027" xr3:uid="{31609480-10C1-49DE-9967-DB2A4E9CA774}" name="Column6007"/>
    <tableColumn id="6028" xr3:uid="{7D455FD9-28F6-42D0-B088-CFDD2741888A}" name="Column6008"/>
    <tableColumn id="6029" xr3:uid="{841C316E-2A21-4A1C-826A-EBA1DB36FD64}" name="Column6009"/>
    <tableColumn id="6030" xr3:uid="{C14F9F04-A715-4E29-A8A4-0FA0E834EC35}" name="Column6010"/>
    <tableColumn id="6031" xr3:uid="{36B60493-F2EA-4CC2-88B3-3C51579181E4}" name="Column6011"/>
    <tableColumn id="6032" xr3:uid="{ABD3A260-8AA5-431C-BC9D-02353AC4E78D}" name="Column6012"/>
    <tableColumn id="6033" xr3:uid="{DD72C2A9-9C96-4FB0-B4BC-99EBB419C694}" name="Column6013"/>
    <tableColumn id="6034" xr3:uid="{EDCBEAEF-AA9F-4415-B123-F51EAB78EA41}" name="Column6014"/>
    <tableColumn id="6035" xr3:uid="{1C937C0D-3452-4D89-BA70-51477AE5FAC6}" name="Column6015"/>
    <tableColumn id="6036" xr3:uid="{97BC3011-42E9-4DE4-9DA7-6FAC9D575BE0}" name="Column6016"/>
    <tableColumn id="6037" xr3:uid="{7D7608E0-1FDB-4C94-97A7-66C00C7EF20D}" name="Column6017"/>
    <tableColumn id="6038" xr3:uid="{272D3D9C-0501-4698-BFC4-63238B1750FF}" name="Column6018"/>
    <tableColumn id="6039" xr3:uid="{8EF5B4D6-EB97-4A44-A70A-93A52D0D17ED}" name="Column6019"/>
    <tableColumn id="6040" xr3:uid="{B005DC95-06D7-4E27-9B00-6DD3395B8D20}" name="Column6020"/>
    <tableColumn id="6041" xr3:uid="{854899E5-9740-44B5-A5B0-1D480ED0C3B7}" name="Column6021"/>
    <tableColumn id="6042" xr3:uid="{ADF57400-7C31-4AA6-8EC9-EF9E982DD8C4}" name="Column6022"/>
    <tableColumn id="6043" xr3:uid="{C76E29D5-08D0-4C14-97F2-C75BFEE91D3F}" name="Column6023"/>
    <tableColumn id="6044" xr3:uid="{2F0F8CF0-3E26-43AC-9C62-F8C2B694FD72}" name="Column6024"/>
    <tableColumn id="6045" xr3:uid="{88CC2095-23C3-4087-A5EF-2C4C10E79EB2}" name="Column6025"/>
    <tableColumn id="6046" xr3:uid="{CE521847-CFDF-41EB-81BE-85E43F9CBDB8}" name="Column6026"/>
    <tableColumn id="6047" xr3:uid="{E0AE793F-965E-43A1-A9E6-1E9E85C54B04}" name="Column6027"/>
    <tableColumn id="6048" xr3:uid="{E1AFA65F-B95B-448A-9841-AAB1FD8E04E2}" name="Column6028"/>
    <tableColumn id="6049" xr3:uid="{58FD9FA0-50FD-4B36-9F3D-25158ABF2EB8}" name="Column6029"/>
    <tableColumn id="6050" xr3:uid="{68FBFA23-9BEB-41DC-880F-1C73556F484B}" name="Column6030"/>
    <tableColumn id="6051" xr3:uid="{03EAB84B-7051-48F3-9D5C-4C73FADB70E6}" name="Column6031"/>
    <tableColumn id="6052" xr3:uid="{59D5FCFC-86B4-468E-BDCC-297476E13141}" name="Column6032"/>
    <tableColumn id="6053" xr3:uid="{7913B437-AEEB-4BB4-A045-513B81166704}" name="Column6033"/>
    <tableColumn id="6054" xr3:uid="{4D66A3A9-6F9D-41AC-B99B-0908522345E9}" name="Column6034"/>
    <tableColumn id="6055" xr3:uid="{78B8363A-1613-4B5D-B128-2EC8CAB21AA1}" name="Column6035"/>
    <tableColumn id="6056" xr3:uid="{1942AA17-1349-496A-91B1-02A411EC37DF}" name="Column6036"/>
    <tableColumn id="6057" xr3:uid="{8629AB33-ADA2-47F5-B8B8-6F3C40BF0F8A}" name="Column6037"/>
    <tableColumn id="6058" xr3:uid="{5070D91D-7002-4531-9F26-68C4606F0397}" name="Column6038"/>
    <tableColumn id="6059" xr3:uid="{0B6133B5-39D0-4335-99A2-3E04CCA63F0E}" name="Column6039"/>
    <tableColumn id="6060" xr3:uid="{1A2C139F-71E6-4158-92E9-E37C505F8622}" name="Column6040"/>
    <tableColumn id="6061" xr3:uid="{5A178522-C0D6-4A76-8244-FFE66F8BD180}" name="Column6041"/>
    <tableColumn id="6062" xr3:uid="{3465F396-547A-413A-B0FA-1E6EF6355F97}" name="Column6042"/>
    <tableColumn id="6063" xr3:uid="{D43CD840-23A9-4879-8EAF-724D9C86858B}" name="Column6043"/>
    <tableColumn id="6064" xr3:uid="{11CCC9D2-3D5A-4CEC-9204-7A89DDD5DD82}" name="Column6044"/>
    <tableColumn id="6065" xr3:uid="{ED86FAE1-233B-4354-99DF-8F61F15A8E4B}" name="Column6045"/>
    <tableColumn id="6066" xr3:uid="{B46DD0B6-7CFA-4D59-B61B-703A942B7EF4}" name="Column6046"/>
    <tableColumn id="6067" xr3:uid="{B28933A0-B441-4ADB-8021-AF692FEBF88C}" name="Column6047"/>
    <tableColumn id="6068" xr3:uid="{1E75174B-7D86-4821-A488-779B16C59860}" name="Column6048"/>
    <tableColumn id="6069" xr3:uid="{2E8A84D4-BCE0-4F22-A32F-1B6EC07E9CF9}" name="Column6049"/>
    <tableColumn id="6070" xr3:uid="{7230CCE7-CBBB-4F07-AB8B-8DB778DD2F2E}" name="Column6050"/>
    <tableColumn id="6071" xr3:uid="{E237ED28-A178-4E05-A6E2-89518CD31360}" name="Column6051"/>
    <tableColumn id="6072" xr3:uid="{C94463F0-CBE5-459B-B77A-1CF6758CB1F3}" name="Column6052"/>
    <tableColumn id="6073" xr3:uid="{A0AABB5B-B210-4E0F-B98A-B13A065CD268}" name="Column6053"/>
    <tableColumn id="6074" xr3:uid="{3CEE8C38-FF02-4A18-B02E-39E57B62A1AA}" name="Column6054"/>
    <tableColumn id="6075" xr3:uid="{36E0CD4F-E447-4CD6-86BF-B971F45C2CC9}" name="Column6055"/>
    <tableColumn id="6076" xr3:uid="{2DE5FDE1-2F0A-4909-AD7C-02693E383F00}" name="Column6056"/>
    <tableColumn id="6077" xr3:uid="{08F36E60-BD66-4986-B8F8-1F9BF6D257C6}" name="Column6057"/>
    <tableColumn id="6078" xr3:uid="{9FA1530F-AD70-40CE-BCF2-5C992C657869}" name="Column6058"/>
    <tableColumn id="6079" xr3:uid="{B968C101-636C-46F0-8CA1-8BFBA3C44949}" name="Column6059"/>
    <tableColumn id="6080" xr3:uid="{1A428559-116A-4138-A1DE-800670831BB3}" name="Column6060"/>
    <tableColumn id="6081" xr3:uid="{022EA1FE-C97A-44B2-9B9B-5B760EE6C7F6}" name="Column6061"/>
    <tableColumn id="6082" xr3:uid="{2FE69BAE-D38C-49EB-B5DF-87B20599D740}" name="Column6062"/>
    <tableColumn id="6083" xr3:uid="{E0CF6AE8-A06E-4809-8167-769AA10BFC6E}" name="Column6063"/>
    <tableColumn id="6084" xr3:uid="{D639BB57-33EA-4B4D-BC67-2201405B8721}" name="Column6064"/>
    <tableColumn id="6085" xr3:uid="{A3243816-C69B-4BA0-8AC9-33252D77DDC6}" name="Column6065"/>
    <tableColumn id="6086" xr3:uid="{FC7FF12F-9BAA-41C4-800F-287E5FFA531A}" name="Column6066"/>
    <tableColumn id="6087" xr3:uid="{D2D40F79-0EFB-4EE3-AF29-1D1CEAE97009}" name="Column6067"/>
    <tableColumn id="6088" xr3:uid="{8EC5CFFE-73A9-4087-92C2-7982E90670B1}" name="Column6068"/>
    <tableColumn id="6089" xr3:uid="{FB0CD8EC-228E-4EFB-B896-8C2513EF2EC4}" name="Column6069"/>
    <tableColumn id="6090" xr3:uid="{348C5904-06C3-4362-A61D-BC9BD0D13EA3}" name="Column6070"/>
    <tableColumn id="6091" xr3:uid="{01DC9A2B-B41B-4231-AEC4-46E80E79BEB0}" name="Column6071"/>
    <tableColumn id="6092" xr3:uid="{79E663B8-3970-4A50-9208-DE2CFD45A3B2}" name="Column6072"/>
    <tableColumn id="6093" xr3:uid="{A90C8BCA-528E-4011-A9C0-B8F4730E6E06}" name="Column6073"/>
    <tableColumn id="6094" xr3:uid="{2749FB21-3741-4689-8E2D-6A959305E0ED}" name="Column6074"/>
    <tableColumn id="6095" xr3:uid="{6847CB2C-B777-4E10-B3C3-1364D8A27F67}" name="Column6075"/>
    <tableColumn id="6096" xr3:uid="{6F2960D9-197D-46FD-A69E-7D65440A9DC9}" name="Column6076"/>
    <tableColumn id="6097" xr3:uid="{2095AE3D-7EB5-4E5E-8AC9-E77C9F97B077}" name="Column6077"/>
    <tableColumn id="6098" xr3:uid="{7D9EDD8E-F267-4593-A58F-C600035F78F0}" name="Column6078"/>
    <tableColumn id="6099" xr3:uid="{61D9B6D6-EEE5-4D4D-926C-7143A19BF1A3}" name="Column6079"/>
    <tableColumn id="6100" xr3:uid="{ECDA58FE-9C5C-4CF8-AF4E-82EDC2BB86FD}" name="Column6080"/>
    <tableColumn id="6101" xr3:uid="{DA707A3E-83D8-4C12-90A8-E8905BFFF80D}" name="Column6081"/>
    <tableColumn id="6102" xr3:uid="{92AE4430-5A0C-4498-B7A0-F021B78AFC02}" name="Column6082"/>
    <tableColumn id="6103" xr3:uid="{F4D4BB42-49A9-4052-A19B-BE06A2187E79}" name="Column6083"/>
    <tableColumn id="6104" xr3:uid="{60E339FA-FB3B-48FD-9423-6EF02A51E60C}" name="Column6084"/>
    <tableColumn id="6105" xr3:uid="{8B00B75F-F16A-476B-9CED-12736D15305E}" name="Column6085"/>
    <tableColumn id="6106" xr3:uid="{5734282C-4859-4D02-98CC-AFA5F043F829}" name="Column6086"/>
    <tableColumn id="6107" xr3:uid="{847326AD-C50C-4C31-8437-23B12AD7798B}" name="Column6087"/>
    <tableColumn id="6108" xr3:uid="{C2F97D90-CEF3-41F2-A4C0-5F3A9E7BAA84}" name="Column6088"/>
    <tableColumn id="6109" xr3:uid="{54AB48CA-890A-4397-8A70-2F52444ED91E}" name="Column6089"/>
    <tableColumn id="6110" xr3:uid="{D1523747-BA98-4A8B-A377-D2A8D4E9E946}" name="Column6090"/>
    <tableColumn id="6111" xr3:uid="{9ED754F5-5D44-43F2-A685-6867FE8DDB1E}" name="Column6091"/>
    <tableColumn id="6112" xr3:uid="{A8F4F3A1-E1AE-4E1F-A30F-51892C89A601}" name="Column6092"/>
    <tableColumn id="6113" xr3:uid="{700E59B2-E0A5-4446-996A-468F8D2404A5}" name="Column6093"/>
    <tableColumn id="6114" xr3:uid="{0918BA61-8935-4846-A08A-C6AEDC36BA6F}" name="Column6094"/>
    <tableColumn id="6115" xr3:uid="{A2761BDC-A5A2-4356-83BB-D45F5FC8E60E}" name="Column6095"/>
    <tableColumn id="6116" xr3:uid="{98E870A4-CA02-440B-9445-61CB07231FD2}" name="Column6096"/>
    <tableColumn id="6117" xr3:uid="{4BD83921-794E-4B1F-9F6C-B35586A400CC}" name="Column6097"/>
    <tableColumn id="6118" xr3:uid="{8566204E-D9A5-422E-8BEC-34DAFB3F1374}" name="Column6098"/>
    <tableColumn id="6119" xr3:uid="{8BB5C1E9-2E59-4F15-B310-2531543DFB61}" name="Column6099"/>
    <tableColumn id="6120" xr3:uid="{D21583F0-1D08-48CD-B8B7-A77B2A1D3174}" name="Column6100"/>
    <tableColumn id="6121" xr3:uid="{B4749DCC-EFEF-4978-9BD4-653280FBFF74}" name="Column6101"/>
    <tableColumn id="6122" xr3:uid="{79CC7858-DCE5-42A0-BB53-78E3D5521407}" name="Column6102"/>
    <tableColumn id="6123" xr3:uid="{E7344D94-E0CC-4FDE-BAB7-784769B35A12}" name="Column6103"/>
    <tableColumn id="6124" xr3:uid="{F76C63E2-507B-497D-B375-2F79238883A9}" name="Column6104"/>
    <tableColumn id="6125" xr3:uid="{95E0A211-CACD-4B6A-BA20-051108BAA00A}" name="Column6105"/>
    <tableColumn id="6126" xr3:uid="{C953CC3C-D68E-4C17-B732-F2ABCBFE5CAF}" name="Column6106"/>
    <tableColumn id="6127" xr3:uid="{8BB99DA5-6D12-44D7-A843-E6916D6E839F}" name="Column6107"/>
    <tableColumn id="6128" xr3:uid="{29F35A89-AF63-49C8-A512-A913FA3193BA}" name="Column6108"/>
    <tableColumn id="6129" xr3:uid="{2F6EDDF4-2152-477B-B0BE-A6FD3678519E}" name="Column6109"/>
    <tableColumn id="6130" xr3:uid="{2A08FA17-1D35-4EA3-AFE9-3C36C8C82D26}" name="Column6110"/>
    <tableColumn id="6131" xr3:uid="{55238038-E3B2-49E4-8ADE-DC3DF3713215}" name="Column6111"/>
    <tableColumn id="6132" xr3:uid="{47229200-C665-4E8D-861C-F58997CCC456}" name="Column6112"/>
    <tableColumn id="6133" xr3:uid="{8BF1A7FA-D689-4026-AC47-07FE85B3DD0B}" name="Column6113"/>
    <tableColumn id="6134" xr3:uid="{6ADE1155-D3F4-4444-8B97-00C73F6388C1}" name="Column6114"/>
    <tableColumn id="6135" xr3:uid="{B62DB591-E70D-4A3C-8ADB-0103B082C96F}" name="Column6115"/>
    <tableColumn id="6136" xr3:uid="{D0D55062-80A1-4970-9B9E-81F85F1F9994}" name="Column6116"/>
    <tableColumn id="6137" xr3:uid="{D29F35BA-EDDF-4028-8140-34CAA8BB0182}" name="Column6117"/>
    <tableColumn id="6138" xr3:uid="{0B90B9C5-BA73-4DED-A95C-64344C2788DD}" name="Column6118"/>
    <tableColumn id="6139" xr3:uid="{6DF80636-46B7-409C-AC26-ED715C680E5D}" name="Column6119"/>
    <tableColumn id="6140" xr3:uid="{0185BEDF-32A2-4950-AE92-75CF6A9CD858}" name="Column6120"/>
    <tableColumn id="6141" xr3:uid="{CC6B2DF6-A34B-4370-8698-5C9CD9D2CC1B}" name="Column6121"/>
    <tableColumn id="6142" xr3:uid="{A47E44DA-54E4-4275-B3D0-C857E0F579CD}" name="Column6122"/>
    <tableColumn id="6143" xr3:uid="{F7DDD340-B165-4373-A1C4-BD0C4BF7B656}" name="Column6123"/>
    <tableColumn id="6144" xr3:uid="{545F19F8-2A54-43BE-9AA4-079A3BA7A094}" name="Column6124"/>
    <tableColumn id="6145" xr3:uid="{C2767AAA-E252-467B-B62D-25FC7D0601D0}" name="Column6125"/>
    <tableColumn id="6146" xr3:uid="{27D0AC4D-C625-4AEA-93B5-38AC65401811}" name="Column6126"/>
    <tableColumn id="6147" xr3:uid="{E58EA3D8-F0A9-44C9-B044-A6421A4DE4B6}" name="Column6127"/>
    <tableColumn id="6148" xr3:uid="{2D7D6EB8-B822-4EC2-9B37-CB5098373A4B}" name="Column6128"/>
    <tableColumn id="6149" xr3:uid="{292C6E3E-A0DA-4D8B-9462-341534A1B2A1}" name="Column6129"/>
    <tableColumn id="6150" xr3:uid="{2BFB1915-1F74-4B42-A4C8-C37B33BCE96D}" name="Column6130"/>
    <tableColumn id="6151" xr3:uid="{A1E7809B-3959-4D8C-94DA-9EBC44FB62D8}" name="Column6131"/>
    <tableColumn id="6152" xr3:uid="{DB8CAB01-327C-4237-AD57-49F106F71490}" name="Column6132"/>
    <tableColumn id="6153" xr3:uid="{2E722648-514C-49E4-AF66-021C7C1D11CC}" name="Column6133"/>
    <tableColumn id="6154" xr3:uid="{6C43372A-5BD3-459D-AB69-93E016320C4A}" name="Column6134"/>
    <tableColumn id="6155" xr3:uid="{088E86F8-EFF4-4B8D-8AEB-C50CDCD09F49}" name="Column6135"/>
    <tableColumn id="6156" xr3:uid="{5F25CC14-F19C-4393-B107-EB52C5733C8B}" name="Column6136"/>
    <tableColumn id="6157" xr3:uid="{FF749DF9-BE00-4070-A839-79C7D45251A7}" name="Column6137"/>
    <tableColumn id="6158" xr3:uid="{9FFE362E-FE15-4150-83C9-7BA00391662D}" name="Column6138"/>
    <tableColumn id="6159" xr3:uid="{4C2D6B86-971C-4E0B-8F73-E7F9A2D834EF}" name="Column6139"/>
    <tableColumn id="6160" xr3:uid="{716E1D0E-4ADB-49E4-8B48-6DCD04FAE9BE}" name="Column6140"/>
    <tableColumn id="6161" xr3:uid="{FA597B69-D530-482B-B1B3-A8C8DFB5158E}" name="Column6141"/>
    <tableColumn id="6162" xr3:uid="{6577CE9C-8D74-4109-81F7-0DA8C2D49035}" name="Column6142"/>
    <tableColumn id="6163" xr3:uid="{9DEC14B7-AE33-419B-94A5-8DE18B5152AB}" name="Column6143"/>
    <tableColumn id="6164" xr3:uid="{C5846647-7E4D-443E-A71F-02362F6C1A0C}" name="Column6144"/>
    <tableColumn id="6165" xr3:uid="{7F237CC7-9E03-4821-B832-345CE48B1E4A}" name="Column6145"/>
    <tableColumn id="6166" xr3:uid="{5C6551BF-B007-4472-9194-499DFA24BEB9}" name="Column6146"/>
    <tableColumn id="6167" xr3:uid="{BF0793BB-9A8C-4BAE-A1E3-374FD45C66BB}" name="Column6147"/>
    <tableColumn id="6168" xr3:uid="{E6DC1674-3C77-4036-9C63-A26D6412BDE6}" name="Column6148"/>
    <tableColumn id="6169" xr3:uid="{3F9896BB-5EDF-45D5-95E2-1A94F27EBDC3}" name="Column6149"/>
    <tableColumn id="6170" xr3:uid="{60197213-E27A-4C44-82C4-F40837CA1432}" name="Column6150"/>
    <tableColumn id="6171" xr3:uid="{A1DDEAD7-AEDA-458B-BF93-B70743DB9F67}" name="Column6151"/>
    <tableColumn id="6172" xr3:uid="{95688C36-3871-4EF0-B36D-EFD528780BEC}" name="Column6152"/>
    <tableColumn id="6173" xr3:uid="{851A9B57-B395-4658-8177-C58BF276DDAD}" name="Column6153"/>
    <tableColumn id="6174" xr3:uid="{34CCB3C4-680A-4823-8E40-3F6E79361A3D}" name="Column6154"/>
    <tableColumn id="6175" xr3:uid="{F6613FD3-ECDB-4398-BA02-67898A556088}" name="Column6155"/>
    <tableColumn id="6176" xr3:uid="{C27BF716-2414-4CB2-ABDA-F5EBB9E4BE4D}" name="Column6156"/>
    <tableColumn id="6177" xr3:uid="{BB2671F2-A5C0-4212-9CDB-B7E37389B69B}" name="Column6157"/>
    <tableColumn id="6178" xr3:uid="{5C809698-CEA9-404B-800F-DFD089F59903}" name="Column6158"/>
    <tableColumn id="6179" xr3:uid="{86CAE9CE-420A-4286-99B5-51282CF658EB}" name="Column6159"/>
    <tableColumn id="6180" xr3:uid="{0A96612A-F19F-480E-A2EB-3E6F3234475B}" name="Column6160"/>
    <tableColumn id="6181" xr3:uid="{3CB62FDD-1916-42FC-85A2-DA367D6847E8}" name="Column6161"/>
    <tableColumn id="6182" xr3:uid="{79881782-7831-41B0-8491-2D8D126EDD87}" name="Column6162"/>
    <tableColumn id="6183" xr3:uid="{ECB291E2-4816-4810-9FFC-0753F3515223}" name="Column6163"/>
    <tableColumn id="6184" xr3:uid="{FDB006FE-4993-4DCC-AF33-066AD15116AA}" name="Column6164"/>
    <tableColumn id="6185" xr3:uid="{0130F537-177D-4B63-9879-A36C58E50EE5}" name="Column6165"/>
    <tableColumn id="6186" xr3:uid="{65A449B0-B6C3-4EC8-B303-A488BB9BB03E}" name="Column6166"/>
    <tableColumn id="6187" xr3:uid="{74716232-FFA5-4B9E-9EBD-141A9F049112}" name="Column6167"/>
    <tableColumn id="6188" xr3:uid="{FDB4732D-393D-4623-9EBB-47059F6BE3ED}" name="Column6168"/>
    <tableColumn id="6189" xr3:uid="{D709E5BB-9984-46E8-B20D-1509E5C99BB4}" name="Column6169"/>
    <tableColumn id="6190" xr3:uid="{1AAA95C3-4F04-4ED2-A8DE-DF00B3917FF7}" name="Column6170"/>
    <tableColumn id="6191" xr3:uid="{E2972A4B-D244-4381-B0BF-7AC7AEE28BF4}" name="Column6171"/>
    <tableColumn id="6192" xr3:uid="{D4316AA5-7701-4B76-AF93-F24057A19CFF}" name="Column6172"/>
    <tableColumn id="6193" xr3:uid="{9BED77F2-0CE8-4570-B88A-F54FBF8A3080}" name="Column6173"/>
    <tableColumn id="6194" xr3:uid="{1FB69733-3BEB-4E0E-9660-44C4753CBA2C}" name="Column6174"/>
    <tableColumn id="6195" xr3:uid="{20666AD9-E87F-42E9-962D-4B6442E73F05}" name="Column6175"/>
    <tableColumn id="6196" xr3:uid="{63BBC18F-2493-4FC7-9E90-26714BA67B63}" name="Column6176"/>
    <tableColumn id="6197" xr3:uid="{FC95FBFE-13AB-4045-97CE-EB64440B9838}" name="Column6177"/>
    <tableColumn id="6198" xr3:uid="{A9DB5349-FC61-42FD-99B2-39C14B3917E9}" name="Column6178"/>
    <tableColumn id="6199" xr3:uid="{B4CBB573-E9B4-415F-A3E0-14AF0D841687}" name="Column6179"/>
    <tableColumn id="6200" xr3:uid="{30A29334-DE55-4672-9398-EA5DE10DF21F}" name="Column6180"/>
    <tableColumn id="6201" xr3:uid="{29655910-538E-485A-A285-482657072EAF}" name="Column6181"/>
    <tableColumn id="6202" xr3:uid="{B37ADDEB-0511-49A1-B50E-7577FEC1B6E8}" name="Column6182"/>
    <tableColumn id="6203" xr3:uid="{B7EA6EA3-7946-4569-9681-D0CAAAF6AE2F}" name="Column6183"/>
    <tableColumn id="6204" xr3:uid="{9B1DCE4F-A4B7-4442-8AE2-EB0386ADE597}" name="Column6184"/>
    <tableColumn id="6205" xr3:uid="{DF63880F-0DA0-4739-BA4B-8BDF997CF5D9}" name="Column6185"/>
    <tableColumn id="6206" xr3:uid="{9B684BB2-CF69-40A5-8E92-5AEB57250022}" name="Column6186"/>
    <tableColumn id="6207" xr3:uid="{E1C89325-0757-4C4A-BB05-340A0DAE15C1}" name="Column6187"/>
    <tableColumn id="6208" xr3:uid="{502603AB-B8AB-4F68-9A37-1C92177332F5}" name="Column6188"/>
    <tableColumn id="6209" xr3:uid="{9FAB1892-C141-4107-B304-48EEAA31A5FE}" name="Column6189"/>
    <tableColumn id="6210" xr3:uid="{D7A5C807-5446-49EF-90AA-6FE196AE8E4E}" name="Column6190"/>
    <tableColumn id="6211" xr3:uid="{EEDC178C-0B3A-4DB8-BEFB-85EF75079B88}" name="Column6191"/>
    <tableColumn id="6212" xr3:uid="{B0747427-FD54-40C0-B9EB-377B38458941}" name="Column6192"/>
    <tableColumn id="6213" xr3:uid="{7059C1BF-5E66-4472-BE9F-F10241B37B73}" name="Column6193"/>
    <tableColumn id="6214" xr3:uid="{68BA685E-74B9-49FA-BF08-FB5ECE1BD5A1}" name="Column6194"/>
    <tableColumn id="6215" xr3:uid="{C779C5C6-69FD-470D-876C-D5BD0EAEA987}" name="Column6195"/>
    <tableColumn id="6216" xr3:uid="{5C0DE369-7CC7-4850-A3A3-E303A543C78C}" name="Column6196"/>
    <tableColumn id="6217" xr3:uid="{AD00F2C7-7415-46EC-A00C-50D886A12DB5}" name="Column6197"/>
    <tableColumn id="6218" xr3:uid="{6A6D53FD-DC6F-4970-AC67-DCA2B9DF8486}" name="Column6198"/>
    <tableColumn id="6219" xr3:uid="{A2FE11CF-F8D5-4200-92ED-23CF995C8014}" name="Column6199"/>
    <tableColumn id="6220" xr3:uid="{842F4FD1-0457-48A8-B7ED-CCFF5BE22D03}" name="Column6200"/>
    <tableColumn id="6221" xr3:uid="{E10E51A5-C0FE-4BA8-94EC-3DE25792E83B}" name="Column6201"/>
    <tableColumn id="6222" xr3:uid="{F45AC2BB-DB28-42CF-BA95-6589F09DF317}" name="Column6202"/>
    <tableColumn id="6223" xr3:uid="{3A7B6E8D-BE51-4A41-83DD-D9E50935DCD9}" name="Column6203"/>
    <tableColumn id="6224" xr3:uid="{D9244697-B122-467A-A98E-93E62A61AE03}" name="Column6204"/>
    <tableColumn id="6225" xr3:uid="{FDCEE730-E50D-4B61-9015-ED6DA6E5DB77}" name="Column6205"/>
    <tableColumn id="6226" xr3:uid="{6A95AA69-1B06-4EAC-A0C7-83B8DC66FEDB}" name="Column6206"/>
    <tableColumn id="6227" xr3:uid="{DD1B3985-C9D2-4F67-86F7-3C12435451D3}" name="Column6207"/>
    <tableColumn id="6228" xr3:uid="{253CE681-C701-401A-99F7-99A94BB59EA4}" name="Column6208"/>
    <tableColumn id="6229" xr3:uid="{DC53FA9E-CC18-4626-BF82-CAC5A9CF48A9}" name="Column6209"/>
    <tableColumn id="6230" xr3:uid="{1B633DD8-D28D-4241-AC4D-8EFE11E25388}" name="Column6210"/>
    <tableColumn id="6231" xr3:uid="{D39ADCBD-62B6-423C-8CE4-B6437242F4D6}" name="Column6211"/>
    <tableColumn id="6232" xr3:uid="{F6A5DB89-2275-4E16-AECF-583917124E04}" name="Column6212"/>
    <tableColumn id="6233" xr3:uid="{EB1D73AC-765E-4132-9F50-FB80351FBCCF}" name="Column6213"/>
    <tableColumn id="6234" xr3:uid="{F69E18ED-0DDA-4916-9747-A02D144CB9CD}" name="Column6214"/>
    <tableColumn id="6235" xr3:uid="{C25DB857-209A-4D82-8426-453741E86E6D}" name="Column6215"/>
    <tableColumn id="6236" xr3:uid="{A4E67CD2-4AD4-48BF-8798-5AE01AEC46B5}" name="Column6216"/>
    <tableColumn id="6237" xr3:uid="{0FD77662-E3E1-4316-B013-3B420309E219}" name="Column6217"/>
    <tableColumn id="6238" xr3:uid="{5F779905-E43B-4A47-90F5-D046F7F9D2F4}" name="Column6218"/>
    <tableColumn id="6239" xr3:uid="{BBD2246C-6197-4C7F-B0EB-847FF402344F}" name="Column6219"/>
    <tableColumn id="6240" xr3:uid="{DDF932E3-D467-4A88-83BE-AE8E3299BB94}" name="Column6220"/>
    <tableColumn id="6241" xr3:uid="{5B43A8C8-AF34-4E5D-8503-05F957E5D614}" name="Column6221"/>
    <tableColumn id="6242" xr3:uid="{CDB9DF6A-AB04-4815-A574-500C3E6E6AC6}" name="Column6222"/>
    <tableColumn id="6243" xr3:uid="{83889E0D-DC85-4503-8CC1-D3D31CE352E2}" name="Column6223"/>
    <tableColumn id="6244" xr3:uid="{04D8EB4A-56B2-4C7D-AF67-3DC67FEF13D5}" name="Column6224"/>
    <tableColumn id="6245" xr3:uid="{A1D7ECB5-8EC6-452D-8D27-BF01D3CF9B7F}" name="Column6225"/>
    <tableColumn id="6246" xr3:uid="{9075ED03-571B-4305-BDC6-07AC87D0615A}" name="Column6226"/>
    <tableColumn id="6247" xr3:uid="{82988F21-8080-4460-AC04-612BD3475712}" name="Column6227"/>
    <tableColumn id="6248" xr3:uid="{A41D38FA-C4F4-4579-AE65-82F37A149639}" name="Column6228"/>
    <tableColumn id="6249" xr3:uid="{9DD76ABB-3009-4B15-8F49-9B7230A9FB0C}" name="Column6229"/>
    <tableColumn id="6250" xr3:uid="{6FD474F1-751D-47E2-8E63-131E16711137}" name="Column6230"/>
    <tableColumn id="6251" xr3:uid="{F41B6363-2C53-49A3-BF39-BCF0570402C2}" name="Column6231"/>
    <tableColumn id="6252" xr3:uid="{5BD8BD60-3A80-42FD-82F2-6AB6CBB2D9E9}" name="Column6232"/>
    <tableColumn id="6253" xr3:uid="{3D4C679B-750F-41D8-B339-E3163B3B2543}" name="Column6233"/>
    <tableColumn id="6254" xr3:uid="{E20B8DB6-27D6-45A0-8D51-75D535221E41}" name="Column6234"/>
    <tableColumn id="6255" xr3:uid="{32566A0D-EE35-46C5-88AA-071F6FA95649}" name="Column6235"/>
    <tableColumn id="6256" xr3:uid="{FFBEE06C-E0E1-4D3E-9E42-263FB0CC5DBD}" name="Column6236"/>
    <tableColumn id="6257" xr3:uid="{667F9292-B0F3-4CDF-9028-202A3D9E7E41}" name="Column6237"/>
    <tableColumn id="6258" xr3:uid="{46163EF6-AA4A-4597-AE90-85D867E568C2}" name="Column6238"/>
    <tableColumn id="6259" xr3:uid="{FADEAF83-FBC2-4598-9472-BC0F5182A830}" name="Column6239"/>
    <tableColumn id="6260" xr3:uid="{59DF66CC-8591-402F-8398-FD567A4EF524}" name="Column6240"/>
    <tableColumn id="6261" xr3:uid="{8DD45C02-88E8-4AAB-8DB7-39B121D2AD29}" name="Column6241"/>
    <tableColumn id="6262" xr3:uid="{32F488B2-0B68-4F97-A554-07D1D67C4ACA}" name="Column6242"/>
    <tableColumn id="6263" xr3:uid="{BEEFF598-FD51-4C34-A223-8C9359715068}" name="Column6243"/>
    <tableColumn id="6264" xr3:uid="{A8F13C8B-1CB9-4FDC-A3E4-A1BCDB0A8794}" name="Column6244"/>
    <tableColumn id="6265" xr3:uid="{DBA94010-1FDD-4E40-B6AB-95A6A4ACAC7F}" name="Column6245"/>
    <tableColumn id="6266" xr3:uid="{1A04C4AA-92A9-4D4D-BF8A-9D09045B51FC}" name="Column6246"/>
    <tableColumn id="6267" xr3:uid="{BC0CC375-7DE2-49D4-9AF5-5D2878201120}" name="Column6247"/>
    <tableColumn id="6268" xr3:uid="{03D42F16-C623-4206-96F1-C4F09005D466}" name="Column6248"/>
    <tableColumn id="6269" xr3:uid="{5744E9B4-C674-4208-87E7-86310A16431F}" name="Column6249"/>
    <tableColumn id="6270" xr3:uid="{B2218B5E-F093-4ED5-A798-F6EBF21F0328}" name="Column6250"/>
    <tableColumn id="6271" xr3:uid="{415662D1-673B-47DC-88FE-036784BB7715}" name="Column6251"/>
    <tableColumn id="6272" xr3:uid="{E0C5EDDE-DAC6-4046-9521-EF9DF5AD498D}" name="Column6252"/>
    <tableColumn id="6273" xr3:uid="{A7CE4EC0-692E-4D19-988E-952EF464B204}" name="Column6253"/>
    <tableColumn id="6274" xr3:uid="{9AB7D8DB-8E37-45E7-B2C3-168AD1F404A6}" name="Column6254"/>
    <tableColumn id="6275" xr3:uid="{15E5236E-3623-4DEB-8750-234CEF5A4310}" name="Column6255"/>
    <tableColumn id="6276" xr3:uid="{C3A63DA0-5EE6-4C8D-ACB5-7E56A3563691}" name="Column6256"/>
    <tableColumn id="6277" xr3:uid="{CAC204EF-B2C8-4A63-AB82-A4634C2C026A}" name="Column6257"/>
    <tableColumn id="6278" xr3:uid="{B44ABE9B-B835-424A-89A3-872346022848}" name="Column6258"/>
    <tableColumn id="6279" xr3:uid="{61B350AA-7042-47CE-80CF-E3C8E419E1CC}" name="Column6259"/>
    <tableColumn id="6280" xr3:uid="{A63F0E99-467F-43D4-9BAE-2E7924F1D84E}" name="Column6260"/>
    <tableColumn id="6281" xr3:uid="{FBAC1F97-C4F5-4CDE-989F-1501A673B2EB}" name="Column6261"/>
    <tableColumn id="6282" xr3:uid="{9743B7A4-CCE1-490F-9A33-45AFFADA5871}" name="Column6262"/>
    <tableColumn id="6283" xr3:uid="{2482A0E6-96B4-4D43-A99C-AA7CD077C756}" name="Column6263"/>
    <tableColumn id="6284" xr3:uid="{9036B895-F3DA-4563-B9A2-0EF04247EFE4}" name="Column6264"/>
    <tableColumn id="6285" xr3:uid="{20468153-E90D-47F3-8778-AACA6D74642C}" name="Column6265"/>
    <tableColumn id="6286" xr3:uid="{54270163-7364-42F1-96D5-1DFE48354F06}" name="Column6266"/>
    <tableColumn id="6287" xr3:uid="{F1C1FACC-BC57-45EA-8FC1-22547B1FE6FC}" name="Column6267"/>
    <tableColumn id="6288" xr3:uid="{C460AF48-2C69-4DF3-ACF1-11DDCA5F51CA}" name="Column6268"/>
    <tableColumn id="6289" xr3:uid="{91DFBD8B-129F-47FB-9372-4242ED9498F6}" name="Column6269"/>
    <tableColumn id="6290" xr3:uid="{BBCB3C64-7786-4451-A7EC-D60484D33D50}" name="Column6270"/>
    <tableColumn id="6291" xr3:uid="{2A621485-1C35-4F0D-A82A-986AFC926F0A}" name="Column6271"/>
    <tableColumn id="6292" xr3:uid="{1987917D-5AA3-4358-96E4-910E7CA133AA}" name="Column6272"/>
    <tableColumn id="6293" xr3:uid="{B0346248-F707-4D50-B5F2-2BE18D93279B}" name="Column6273"/>
    <tableColumn id="6294" xr3:uid="{7898B166-EA80-4D24-A9CA-F51A9B5343E1}" name="Column6274"/>
    <tableColumn id="6295" xr3:uid="{61F10AB2-CC2B-4F3B-8469-D297462F7FD8}" name="Column6275"/>
    <tableColumn id="6296" xr3:uid="{C12BD97D-0F51-42FA-8738-BB9D58F58329}" name="Column6276"/>
    <tableColumn id="6297" xr3:uid="{AE078F26-7204-40BB-B77C-800BC423F27A}" name="Column6277"/>
    <tableColumn id="6298" xr3:uid="{B9C657FE-9115-4F71-90BF-ADD1D65B989E}" name="Column6278"/>
    <tableColumn id="6299" xr3:uid="{F1204C84-17D0-4D03-BC5D-F8ECE2D12226}" name="Column6279"/>
    <tableColumn id="6300" xr3:uid="{9388EE1E-D2BB-42E6-87D0-C4B6C9355E3E}" name="Column6280"/>
    <tableColumn id="6301" xr3:uid="{38BFCEFB-1D47-4701-8537-F24644F2D6A5}" name="Column6281"/>
    <tableColumn id="6302" xr3:uid="{B834668B-F0C3-435B-A3CD-2CEC31965886}" name="Column6282"/>
    <tableColumn id="6303" xr3:uid="{1AB6D836-0140-4110-9C6B-8E490BE836B4}" name="Column6283"/>
    <tableColumn id="6304" xr3:uid="{BCB7EDC3-8BD3-471B-9902-03DEA9631532}" name="Column6284"/>
    <tableColumn id="6305" xr3:uid="{D2D9288C-B475-4030-AC93-1FC3CBE3E95D}" name="Column6285"/>
    <tableColumn id="6306" xr3:uid="{2B12FCAB-D579-4E03-A0A6-C447F112F05B}" name="Column6286"/>
    <tableColumn id="6307" xr3:uid="{A228E675-47C4-4153-85A4-2555C0F0AA58}" name="Column6287"/>
    <tableColumn id="6308" xr3:uid="{88A01CA6-39DC-48B6-AFDC-D9A66A07410E}" name="Column6288"/>
    <tableColumn id="6309" xr3:uid="{BF52A4AF-B70D-4518-AF42-F206E797A2B6}" name="Column6289"/>
    <tableColumn id="6310" xr3:uid="{ED24BB52-4346-4518-996F-D2BD1D90E622}" name="Column6290"/>
    <tableColumn id="6311" xr3:uid="{65583C32-273F-4742-9BA7-936CAD96CFC9}" name="Column6291"/>
    <tableColumn id="6312" xr3:uid="{3D8FCE21-F73E-421A-93D5-2E98EF5C07FC}" name="Column6292"/>
    <tableColumn id="6313" xr3:uid="{C3FC8BA9-5C66-44F5-B19F-EAEA4033E1CB}" name="Column6293"/>
    <tableColumn id="6314" xr3:uid="{8DD9949F-4E68-450B-98AD-4C65353C8241}" name="Column6294"/>
    <tableColumn id="6315" xr3:uid="{40899561-BEAE-439D-A28B-6DA01288CDFA}" name="Column6295"/>
    <tableColumn id="6316" xr3:uid="{75BBEA2E-BDB6-4DFC-B066-340F43067157}" name="Column6296"/>
    <tableColumn id="6317" xr3:uid="{1E3595C4-A8B8-459F-B5E6-20049ADBA36E}" name="Column6297"/>
    <tableColumn id="6318" xr3:uid="{733C4D80-0DF5-48F3-9DD4-C7742CC19F11}" name="Column6298"/>
    <tableColumn id="6319" xr3:uid="{0BACD317-6F8C-43FD-8F88-4DAF54B09069}" name="Column6299"/>
    <tableColumn id="6320" xr3:uid="{411099E9-785F-4014-AB96-E2D1671A74B0}" name="Column6300"/>
    <tableColumn id="6321" xr3:uid="{64382F19-3DC3-4277-9097-47D78A89984A}" name="Column6301"/>
    <tableColumn id="6322" xr3:uid="{BFDC754F-139F-4A4A-93C6-3CAB90254ABC}" name="Column6302"/>
    <tableColumn id="6323" xr3:uid="{3D08528B-36CE-4B34-A90F-BFB750DDB5B9}" name="Column6303"/>
    <tableColumn id="6324" xr3:uid="{07CBE10B-242B-4E33-9485-21749C50F321}" name="Column6304"/>
    <tableColumn id="6325" xr3:uid="{3B45AFAB-7180-4CA0-88EB-C48FFA8294A7}" name="Column6305"/>
    <tableColumn id="6326" xr3:uid="{79E452C6-F0A9-4FD6-85ED-DA2769978753}" name="Column6306"/>
    <tableColumn id="6327" xr3:uid="{66AD4EB7-1879-48F3-8D48-B9974D67CD79}" name="Column6307"/>
    <tableColumn id="6328" xr3:uid="{6D9FF225-DC1C-4D4D-8DB1-27A172E74666}" name="Column6308"/>
    <tableColumn id="6329" xr3:uid="{56DA0DC6-FFC6-4D31-B7D4-973356783751}" name="Column6309"/>
    <tableColumn id="6330" xr3:uid="{44DE1B37-A83E-4007-9BC0-8FC5EEAA0321}" name="Column6310"/>
    <tableColumn id="6331" xr3:uid="{25DA7E86-B0EC-4958-8262-69B71DC93664}" name="Column6311"/>
    <tableColumn id="6332" xr3:uid="{4EEC5F02-A329-4D26-B7CC-BDBF3D93A9CE}" name="Column6312"/>
    <tableColumn id="6333" xr3:uid="{F62965DA-F4DD-48E2-A494-AD4E9A6B80C1}" name="Column6313"/>
    <tableColumn id="6334" xr3:uid="{2247DDC0-F9A8-465A-BD98-55E10C1038ED}" name="Column6314"/>
    <tableColumn id="6335" xr3:uid="{AF9EE4BF-4979-40FF-B628-9B649582D021}" name="Column6315"/>
    <tableColumn id="6336" xr3:uid="{5F869B11-6239-47B0-B539-598CF6C9E116}" name="Column6316"/>
    <tableColumn id="6337" xr3:uid="{6CA62162-6DB8-45CF-9DFE-777AE05F2576}" name="Column6317"/>
    <tableColumn id="6338" xr3:uid="{AFF0777F-9871-4EE0-8E90-09C35A4996F3}" name="Column6318"/>
    <tableColumn id="6339" xr3:uid="{83AEDCDB-38FD-4CA2-A124-34AEB4992E00}" name="Column6319"/>
    <tableColumn id="6340" xr3:uid="{D3A36EE1-E5F6-42E3-8F32-96F2DEFF01FF}" name="Column6320"/>
    <tableColumn id="6341" xr3:uid="{8DA1B44B-7522-4FA7-90A6-C38EDE589753}" name="Column6321"/>
    <tableColumn id="6342" xr3:uid="{596257FB-D708-4307-9CED-DADAA1C42576}" name="Column6322"/>
    <tableColumn id="6343" xr3:uid="{653C6B33-3DBB-408A-9790-E3852414B1F2}" name="Column6323"/>
    <tableColumn id="6344" xr3:uid="{2944D641-69F4-4B14-9B96-061034E4982B}" name="Column6324"/>
    <tableColumn id="6345" xr3:uid="{CAD6409E-E0ED-492C-AB67-4B981D492107}" name="Column6325"/>
    <tableColumn id="6346" xr3:uid="{26AE307C-803D-47CE-A923-E1FC3F3F5A2C}" name="Column6326"/>
    <tableColumn id="6347" xr3:uid="{54E89C7C-7054-4571-9533-6722B8AEBB00}" name="Column6327"/>
    <tableColumn id="6348" xr3:uid="{395C17DD-D512-46BD-9FA8-3793E8336214}" name="Column6328"/>
    <tableColumn id="6349" xr3:uid="{2753531D-BD8B-4195-A02A-F283B7B19CB4}" name="Column6329"/>
    <tableColumn id="6350" xr3:uid="{3B9B2CE6-84A1-4DE6-B9DF-6D954B86EC71}" name="Column6330"/>
    <tableColumn id="6351" xr3:uid="{ABA90360-8841-4B82-A4C4-589C0A3C420E}" name="Column6331"/>
    <tableColumn id="6352" xr3:uid="{C66439FD-136B-42BB-9A2A-7DC63F9E8400}" name="Column6332"/>
    <tableColumn id="6353" xr3:uid="{42E0020F-EB3B-4E23-A096-DF345380C9DA}" name="Column6333"/>
    <tableColumn id="6354" xr3:uid="{C8822B9C-A7C6-4FC1-A0A0-F2310F632CCA}" name="Column6334"/>
    <tableColumn id="6355" xr3:uid="{1333DA2F-F47B-4AAE-BC03-DF897AE95505}" name="Column6335"/>
    <tableColumn id="6356" xr3:uid="{B87A51E5-8E26-4374-B9AC-A851B8210DFC}" name="Column6336"/>
    <tableColumn id="6357" xr3:uid="{4BB68FCC-8880-4657-9063-2EBFFD53AD9B}" name="Column6337"/>
    <tableColumn id="6358" xr3:uid="{22DF0CD5-66F3-4B82-8BC8-AE1DE2409970}" name="Column6338"/>
    <tableColumn id="6359" xr3:uid="{59748948-481C-47A6-ACAC-FB2DF6198043}" name="Column6339"/>
    <tableColumn id="6360" xr3:uid="{BD7195EB-2EEC-4BDC-BFD4-B8D165DA5BC3}" name="Column6340"/>
    <tableColumn id="6361" xr3:uid="{5EFBE387-4B5B-4C85-8EFA-575C10D1C523}" name="Column6341"/>
    <tableColumn id="6362" xr3:uid="{4A6519FC-4210-4367-80DC-FEDAB2A5BBAF}" name="Column6342"/>
    <tableColumn id="6363" xr3:uid="{A112901A-0566-47C7-9D7A-335534939C72}" name="Column6343"/>
    <tableColumn id="6364" xr3:uid="{FE49EF8E-725D-4FE1-A6F2-A4966FCA9DF7}" name="Column6344"/>
    <tableColumn id="6365" xr3:uid="{48D7E47F-55AD-4F3D-935E-F06489A4B39D}" name="Column6345"/>
    <tableColumn id="6366" xr3:uid="{25399C75-FCB0-4982-BBBA-80BAA2595F65}" name="Column6346"/>
    <tableColumn id="6367" xr3:uid="{3B799177-5A64-49D3-89BC-9565D5C33B24}" name="Column6347"/>
    <tableColumn id="6368" xr3:uid="{3AD79A98-CFBE-490A-A248-C84AD048EF0E}" name="Column6348"/>
    <tableColumn id="6369" xr3:uid="{EA2F5BE1-FC78-402B-8016-D6431135FC81}" name="Column6349"/>
    <tableColumn id="6370" xr3:uid="{2714F99E-CF34-4315-83A3-DCEED14894BF}" name="Column6350"/>
    <tableColumn id="6371" xr3:uid="{E1E3A178-26F2-4905-8EFB-6FFEF16EAEFE}" name="Column6351"/>
    <tableColumn id="6372" xr3:uid="{E82547D5-710B-45A3-948C-DBC253442713}" name="Column6352"/>
    <tableColumn id="6373" xr3:uid="{70FD6D0A-0F20-4AF8-95AD-9A83E89F8A19}" name="Column6353"/>
    <tableColumn id="6374" xr3:uid="{43562AF0-065F-44D1-9626-B542DDAD22A0}" name="Column6354"/>
    <tableColumn id="6375" xr3:uid="{FF25939A-737E-4D9C-9519-11205E74D7BF}" name="Column6355"/>
    <tableColumn id="6376" xr3:uid="{47940A65-3672-49D7-8D1C-D35BD3DC80C8}" name="Column6356"/>
    <tableColumn id="6377" xr3:uid="{889500AF-1B22-4AB7-A83A-601A2A2E62C8}" name="Column6357"/>
    <tableColumn id="6378" xr3:uid="{14F4629C-949E-42B7-93FD-207CB25D4E4D}" name="Column6358"/>
    <tableColumn id="6379" xr3:uid="{EE300239-42B0-4051-AC43-3E68B4E49E67}" name="Column6359"/>
    <tableColumn id="6380" xr3:uid="{3EC4DDAC-CBCE-4904-A123-245D084C5146}" name="Column6360"/>
    <tableColumn id="6381" xr3:uid="{539B6FA4-EAC6-4968-AE50-51D8BE1571A6}" name="Column6361"/>
    <tableColumn id="6382" xr3:uid="{EA2AF36B-1E25-4F99-AB5B-FB8D909BC7CD}" name="Column6362"/>
    <tableColumn id="6383" xr3:uid="{4F6455F0-0011-4040-87C0-41A1A450FB49}" name="Column6363"/>
    <tableColumn id="6384" xr3:uid="{C7B5F73F-BC9C-4164-9D06-34F1D5281913}" name="Column6364"/>
    <tableColumn id="6385" xr3:uid="{59C59693-D40D-42D0-B0A0-DB9B25DCC5FE}" name="Column6365"/>
    <tableColumn id="6386" xr3:uid="{FCE47CE2-6EFE-4A0C-AFC9-25CB223137CF}" name="Column6366"/>
    <tableColumn id="6387" xr3:uid="{5BA7D4F4-7898-4604-836C-ADFDF1CAC465}" name="Column6367"/>
    <tableColumn id="6388" xr3:uid="{11814021-E824-4123-8233-26ECCEDE8907}" name="Column6368"/>
    <tableColumn id="6389" xr3:uid="{C393DFA2-A9AD-426C-934E-D0F2F2DFC6FF}" name="Column6369"/>
    <tableColumn id="6390" xr3:uid="{6F2845ED-EDA0-4184-A985-65398824E4D8}" name="Column6370"/>
    <tableColumn id="6391" xr3:uid="{04D7D448-72C8-4986-9928-29C2FB89AFDF}" name="Column6371"/>
    <tableColumn id="6392" xr3:uid="{648E5625-50CC-4D1A-8672-55E8C60D564D}" name="Column6372"/>
    <tableColumn id="6393" xr3:uid="{A66F6CD7-9E36-4D8D-8D42-4CCEC22B8A1F}" name="Column6373"/>
    <tableColumn id="6394" xr3:uid="{BFF769DB-4879-4AB7-84D6-86FA4FE7F5AD}" name="Column6374"/>
    <tableColumn id="6395" xr3:uid="{70C3BC52-FD6D-4226-A8C5-C0450D7C5C7B}" name="Column6375"/>
    <tableColumn id="6396" xr3:uid="{8D36733B-6E7A-4CFE-AAAA-3B0909B71D49}" name="Column6376"/>
    <tableColumn id="6397" xr3:uid="{0B3C6678-E44E-4B98-BE7E-3EBD053192F6}" name="Column6377"/>
    <tableColumn id="6398" xr3:uid="{4098A346-19D4-4FC6-A6FA-5CB1FFE8BBC9}" name="Column6378"/>
    <tableColumn id="6399" xr3:uid="{EE78389D-C88C-4CCF-BA8E-C6B69C3CD4FE}" name="Column6379"/>
    <tableColumn id="6400" xr3:uid="{20CBF82D-CA21-43DB-802D-D6F84CCF3BFC}" name="Column6380"/>
    <tableColumn id="6401" xr3:uid="{31CB0349-1BDC-48C1-87B7-8F9328D0183C}" name="Column6381"/>
    <tableColumn id="6402" xr3:uid="{E94A338E-8813-41E9-A5C2-44CC1E6E3A2E}" name="Column6382"/>
    <tableColumn id="6403" xr3:uid="{C059024C-B513-46A3-AF2E-8B03066D3B74}" name="Column6383"/>
    <tableColumn id="6404" xr3:uid="{79451386-254D-4CEF-B482-AAC0C43D294B}" name="Column6384"/>
    <tableColumn id="6405" xr3:uid="{1B90F7E5-FD75-4350-ABB0-B2A715ECAC88}" name="Column6385"/>
    <tableColumn id="6406" xr3:uid="{CD245293-4946-4B49-B8CD-E76E4CC981F5}" name="Column6386"/>
    <tableColumn id="6407" xr3:uid="{A32DA890-B30B-477C-BBF1-88FEF326D43C}" name="Column6387"/>
    <tableColumn id="6408" xr3:uid="{92399545-5D49-4909-92F3-9B424A0327D0}" name="Column6388"/>
    <tableColumn id="6409" xr3:uid="{7DADA617-B928-4654-81DF-23CC8689DD3B}" name="Column6389"/>
    <tableColumn id="6410" xr3:uid="{974AE87B-B895-4435-84C9-42D344457CA1}" name="Column6390"/>
    <tableColumn id="6411" xr3:uid="{AD9D67ED-A799-424F-BEFB-36E545BE2133}" name="Column6391"/>
    <tableColumn id="6412" xr3:uid="{C1C4A7DA-D354-4269-A290-2E18CFF73E9B}" name="Column6392"/>
    <tableColumn id="6413" xr3:uid="{C511E68E-9BA1-46C0-B047-BD0431B2F741}" name="Column6393"/>
    <tableColumn id="6414" xr3:uid="{601B012C-FC58-437E-8426-E2DAFD80E380}" name="Column6394"/>
    <tableColumn id="6415" xr3:uid="{1F30B1A6-7064-4DC4-931B-06D1F7742DE2}" name="Column6395"/>
    <tableColumn id="6416" xr3:uid="{5D9C8A58-EC64-4867-84E5-F997E6BEF004}" name="Column6396"/>
    <tableColumn id="6417" xr3:uid="{ED61214B-73F7-4669-BEF9-06060EF56894}" name="Column6397"/>
    <tableColumn id="6418" xr3:uid="{AD826055-3A30-4C75-ADA1-994DC86C4887}" name="Column6398"/>
    <tableColumn id="6419" xr3:uid="{0818A4AE-E11F-4F01-8907-7E94BFA56BAD}" name="Column6399"/>
    <tableColumn id="6420" xr3:uid="{88C3D0DB-5F03-4006-8C16-BBD908D693C7}" name="Column6400"/>
    <tableColumn id="6421" xr3:uid="{91414566-07FD-4E5E-9E86-89C0EED10BDE}" name="Column6401"/>
    <tableColumn id="6422" xr3:uid="{8C2E8243-A4FA-496E-BE0D-B5EBCD646E11}" name="Column6402"/>
    <tableColumn id="6423" xr3:uid="{2A04DF6B-06DA-4A22-B209-C9C8FC533A8F}" name="Column6403"/>
    <tableColumn id="6424" xr3:uid="{C2A97892-D57B-40C2-B4BE-3172B1C06CA3}" name="Column6404"/>
    <tableColumn id="6425" xr3:uid="{3F8BA36E-5028-4F97-A01B-F45930B87C19}" name="Column6405"/>
    <tableColumn id="6426" xr3:uid="{130A5F49-0884-4894-966C-6176662F3759}" name="Column6406"/>
    <tableColumn id="6427" xr3:uid="{5A2C4028-D301-4BD1-B5BF-3D083F1F00A5}" name="Column6407"/>
    <tableColumn id="6428" xr3:uid="{7D0976A7-4298-4F11-AA2B-9B0EFED065CE}" name="Column6408"/>
    <tableColumn id="6429" xr3:uid="{BB368491-5604-4390-AD69-3B9FB3882BB0}" name="Column6409"/>
    <tableColumn id="6430" xr3:uid="{DF2E824D-919D-4DBE-9B76-9BBA96E07276}" name="Column6410"/>
    <tableColumn id="6431" xr3:uid="{A817B93A-E97E-4878-A0AD-2D4EF6B40765}" name="Column6411"/>
    <tableColumn id="6432" xr3:uid="{34CFF0A2-4B6C-4739-8E56-2B39D1EB81A1}" name="Column6412"/>
    <tableColumn id="6433" xr3:uid="{04C033D6-E734-4700-9459-E5C1601B9637}" name="Column6413"/>
    <tableColumn id="6434" xr3:uid="{9A752850-C3D1-454E-8F00-E1FBA2C47638}" name="Column6414"/>
    <tableColumn id="6435" xr3:uid="{EB193964-6B7D-4B46-91BE-96828122DBD3}" name="Column6415"/>
    <tableColumn id="6436" xr3:uid="{52A491AC-E5DC-4C54-9765-DFC486919075}" name="Column6416"/>
    <tableColumn id="6437" xr3:uid="{50C994BC-D5A6-490E-8176-707D45A2A776}" name="Column6417"/>
    <tableColumn id="6438" xr3:uid="{8BC2D754-CC65-42F1-86DB-4FC9DE646663}" name="Column6418"/>
    <tableColumn id="6439" xr3:uid="{6EBE8613-2F58-44B3-8CF9-6314812D58FC}" name="Column6419"/>
    <tableColumn id="6440" xr3:uid="{2DBF9DBD-3BDD-464B-A21D-EB039075DEFF}" name="Column6420"/>
    <tableColumn id="6441" xr3:uid="{C5DF309D-977D-4F6C-A884-649EEB0888C5}" name="Column6421"/>
    <tableColumn id="6442" xr3:uid="{EDCB6114-51F0-49FA-9D73-3A58C4135C34}" name="Column6422"/>
    <tableColumn id="6443" xr3:uid="{43367A0E-2872-4BDF-8BC7-A3219F129336}" name="Column6423"/>
    <tableColumn id="6444" xr3:uid="{2F8BB81E-9C1E-4CDC-A099-C1019FBA0635}" name="Column6424"/>
    <tableColumn id="6445" xr3:uid="{07108CB3-4533-448A-80F3-5E72A993C4DF}" name="Column6425"/>
    <tableColumn id="6446" xr3:uid="{ED44C3F9-8BF9-45D0-A0C5-5EE30AED13D2}" name="Column6426"/>
    <tableColumn id="6447" xr3:uid="{8F8BED36-C630-4F54-9E7C-1A6636DB7902}" name="Column6427"/>
    <tableColumn id="6448" xr3:uid="{AFE367E9-1552-40CA-AF96-CBADB630647D}" name="Column6428"/>
    <tableColumn id="6449" xr3:uid="{DBA6E53B-762C-4255-BFFF-E6F12C716A73}" name="Column6429"/>
    <tableColumn id="6450" xr3:uid="{53F45980-8914-49D9-A9CD-6296274045E5}" name="Column6430"/>
    <tableColumn id="6451" xr3:uid="{3AB12182-CFE8-42D3-8A0B-3F2CF1263C56}" name="Column6431"/>
    <tableColumn id="6452" xr3:uid="{90B44CDB-CC1D-4A49-B9FC-E49DDDB93B9E}" name="Column6432"/>
    <tableColumn id="6453" xr3:uid="{4B76036D-B128-4DCF-BFB5-C5B9DB4C91CF}" name="Column6433"/>
    <tableColumn id="6454" xr3:uid="{D8EE69AD-9561-422B-8D5E-6C473EBE3C78}" name="Column6434"/>
    <tableColumn id="6455" xr3:uid="{2057F68E-580A-4FAD-A3EE-51D5B0220BAB}" name="Column6435"/>
    <tableColumn id="6456" xr3:uid="{1EC39501-D7A4-4BCA-A9A3-FDD26A57BC8E}" name="Column6436"/>
    <tableColumn id="6457" xr3:uid="{73C72DAF-92C9-4A92-8F99-A75C553B9E8E}" name="Column6437"/>
    <tableColumn id="6458" xr3:uid="{987B3B9B-5216-4B81-8B5B-B928F42CA26F}" name="Column6438"/>
    <tableColumn id="6459" xr3:uid="{344E0BAF-5FE8-4921-969B-93D6134F8B08}" name="Column6439"/>
    <tableColumn id="6460" xr3:uid="{5B06D327-9AB7-4F1C-9DD5-C383F4ACFC5C}" name="Column6440"/>
    <tableColumn id="6461" xr3:uid="{E42C3D6F-47BA-4C12-A3FF-BDEC39B1E9C3}" name="Column6441"/>
    <tableColumn id="6462" xr3:uid="{D44F2B66-99C4-410D-9B71-BE6A8B628D55}" name="Column6442"/>
    <tableColumn id="6463" xr3:uid="{25910E9D-8F84-4E9B-B3E7-07359D4EF25B}" name="Column6443"/>
    <tableColumn id="6464" xr3:uid="{1BC8289B-020D-40E7-BA1F-F8558E087B25}" name="Column6444"/>
    <tableColumn id="6465" xr3:uid="{1CA62477-A6B0-4C01-96A3-49833468594B}" name="Column6445"/>
    <tableColumn id="6466" xr3:uid="{E36DCAB0-CC42-4140-AD84-C6B64371772D}" name="Column6446"/>
    <tableColumn id="6467" xr3:uid="{EE574A80-0439-4FFE-9DFC-DA2F4DB8C019}" name="Column6447"/>
    <tableColumn id="6468" xr3:uid="{368E668F-115D-4659-872B-C76097EA5B12}" name="Column6448"/>
    <tableColumn id="6469" xr3:uid="{FBEF723C-CEFE-4249-A7EA-168587BEEAC9}" name="Column6449"/>
    <tableColumn id="6470" xr3:uid="{43B84CFE-9005-4182-8792-F05F8BCEA2C7}" name="Column6450"/>
    <tableColumn id="6471" xr3:uid="{88C6B187-0A34-4A7C-823D-35D1DE9F7B94}" name="Column6451"/>
    <tableColumn id="6472" xr3:uid="{65908E7A-EB77-4CED-84BC-490DA5EA178E}" name="Column6452"/>
    <tableColumn id="6473" xr3:uid="{BEFDC500-459C-4A7C-9502-C12747C9D056}" name="Column6453"/>
    <tableColumn id="6474" xr3:uid="{39D32342-76C7-4819-9711-F71C3877928C}" name="Column6454"/>
    <tableColumn id="6475" xr3:uid="{372C7A63-86A6-4B39-92D0-6B6779D53A26}" name="Column6455"/>
    <tableColumn id="6476" xr3:uid="{6E9F8D80-F99E-4517-AE0D-945F373D6566}" name="Column6456"/>
    <tableColumn id="6477" xr3:uid="{F749F7E7-33DA-4B51-9FEE-4426A48EBDC6}" name="Column6457"/>
    <tableColumn id="6478" xr3:uid="{12A26D51-5EB1-46D8-AB5E-61807188406B}" name="Column6458"/>
    <tableColumn id="6479" xr3:uid="{1D265028-1138-42E9-93FE-C536BF673CF0}" name="Column6459"/>
    <tableColumn id="6480" xr3:uid="{58B76B9C-684D-470B-B996-732E6D7F29CA}" name="Column6460"/>
    <tableColumn id="6481" xr3:uid="{FDFED0F2-5D1C-4387-80C5-A30815C2B800}" name="Column6461"/>
    <tableColumn id="6482" xr3:uid="{54389107-A7F3-4CD8-B2AE-269F3173B6D9}" name="Column6462"/>
    <tableColumn id="6483" xr3:uid="{53782DBB-C19E-4933-A8F3-065DA2241FC9}" name="Column6463"/>
    <tableColumn id="6484" xr3:uid="{62ACA700-54CC-4EA9-ADB7-6D8623683976}" name="Column6464"/>
    <tableColumn id="6485" xr3:uid="{729847AB-B0B3-4CA7-9FEB-9560AC8FD2BC}" name="Column6465"/>
    <tableColumn id="6486" xr3:uid="{4059B76F-C65E-49F1-911A-FBB470D33F7F}" name="Column6466"/>
    <tableColumn id="6487" xr3:uid="{E056745B-316C-47B2-B6AB-54129C29471E}" name="Column6467"/>
    <tableColumn id="6488" xr3:uid="{0BA19744-550C-4819-9127-B1F0DAF3242C}" name="Column6468"/>
    <tableColumn id="6489" xr3:uid="{3F1C648C-BB7B-4960-B058-9CB64AB8A11D}" name="Column6469"/>
    <tableColumn id="6490" xr3:uid="{C958CEB9-5754-4D07-8A36-26D1C4A8F5A5}" name="Column6470"/>
    <tableColumn id="6491" xr3:uid="{8D638EA0-2C82-48FA-9978-98F859AAF3D4}" name="Column6471"/>
    <tableColumn id="6492" xr3:uid="{FBC352F8-014F-4CF8-81AE-BEFE3781EE03}" name="Column6472"/>
    <tableColumn id="6493" xr3:uid="{59377450-F79F-4016-953C-844A6D5C58C7}" name="Column6473"/>
    <tableColumn id="6494" xr3:uid="{C625C382-FF73-4BD2-9528-D7C200169774}" name="Column6474"/>
    <tableColumn id="6495" xr3:uid="{DCED5089-EF65-4291-83AF-EBB8A1F2FA35}" name="Column6475"/>
    <tableColumn id="6496" xr3:uid="{09BE3106-F3D9-4F81-8759-5ED6B8EBBCE9}" name="Column6476"/>
    <tableColumn id="6497" xr3:uid="{94B87BD4-C56A-493F-A9A3-DA74DCFAAF8F}" name="Column6477"/>
    <tableColumn id="6498" xr3:uid="{CDD3EBCA-B107-457D-B778-1C4EFC2033F8}" name="Column6478"/>
    <tableColumn id="6499" xr3:uid="{FB825B9B-F665-4C6B-BD96-04977E26F58E}" name="Column6479"/>
    <tableColumn id="6500" xr3:uid="{B461C7BC-4EAA-486E-A8C0-F194666B849F}" name="Column6480"/>
    <tableColumn id="6501" xr3:uid="{1FD00CC4-8BC0-48D7-A019-2366D78343EB}" name="Column6481"/>
    <tableColumn id="6502" xr3:uid="{1164A6F8-50B7-4E99-BE9B-A30F10949FCC}" name="Column6482"/>
    <tableColumn id="6503" xr3:uid="{1FF1840F-E176-47FB-9955-E14AAA58EBB6}" name="Column6483"/>
    <tableColumn id="6504" xr3:uid="{29F522C2-9871-4442-8098-466E8881E43A}" name="Column6484"/>
    <tableColumn id="6505" xr3:uid="{231A46F5-E30D-43B1-B428-A70280BEF86E}" name="Column6485"/>
    <tableColumn id="6506" xr3:uid="{A11B1208-9835-41A6-A4A3-4A778E940407}" name="Column6486"/>
    <tableColumn id="6507" xr3:uid="{10A63B0D-16DD-4F07-8F60-F03B528C632D}" name="Column6487"/>
    <tableColumn id="6508" xr3:uid="{9A38BFBB-7B9D-4BB3-BC32-A582A588692A}" name="Column6488"/>
    <tableColumn id="6509" xr3:uid="{003787A5-7DED-4FCE-970B-3510ABC9CF24}" name="Column6489"/>
    <tableColumn id="6510" xr3:uid="{4CC67D93-41B0-409C-84E0-B39A5EFE8186}" name="Column6490"/>
    <tableColumn id="6511" xr3:uid="{2F2BC32B-1ACD-4C1D-8C1D-17E95D53283C}" name="Column6491"/>
    <tableColumn id="6512" xr3:uid="{C0824CDE-FD29-44C3-9BBB-DE1A4C82F134}" name="Column6492"/>
    <tableColumn id="6513" xr3:uid="{A97CBAD0-C859-4BBD-B7BB-D9C35242F38B}" name="Column6493"/>
    <tableColumn id="6514" xr3:uid="{4CA677DC-80D6-46CA-B7B7-7CB7A8451C87}" name="Column6494"/>
    <tableColumn id="6515" xr3:uid="{118C52D8-0550-4CE9-A696-7E1F0A15F805}" name="Column6495"/>
    <tableColumn id="6516" xr3:uid="{D3E89DDE-16E2-4DDD-924E-00A18B25EE2F}" name="Column6496"/>
    <tableColumn id="6517" xr3:uid="{C06C02F0-7C16-4E15-8703-E1A9A0A625A5}" name="Column6497"/>
    <tableColumn id="6518" xr3:uid="{922979DC-3759-4397-9F7F-2045CE0FDEEF}" name="Column6498"/>
    <tableColumn id="6519" xr3:uid="{C34A38F3-45BE-4459-ACB7-1D38FCE3581C}" name="Column6499"/>
    <tableColumn id="6520" xr3:uid="{A1BABF99-06E7-4AC8-95AC-EF824585D2C6}" name="Column6500"/>
    <tableColumn id="6521" xr3:uid="{E7442145-BA66-41C1-A0C9-A2B8AD5510BA}" name="Column6501"/>
    <tableColumn id="6522" xr3:uid="{6B404EF0-CDD7-4FD5-B988-6D59DFAB3C31}" name="Column6502"/>
    <tableColumn id="6523" xr3:uid="{8BEA1685-45D1-42FF-AF1D-DE70148475A3}" name="Column6503"/>
    <tableColumn id="6524" xr3:uid="{16881B6B-6829-421A-B7B5-5AD8E695CC5D}" name="Column6504"/>
    <tableColumn id="6525" xr3:uid="{54132E4E-B229-43D2-B2B1-318924DAFC13}" name="Column6505"/>
    <tableColumn id="6526" xr3:uid="{F9257E6C-D3DE-4C11-96C0-27B0C2DB74CB}" name="Column6506"/>
    <tableColumn id="6527" xr3:uid="{A067F73B-4323-49B4-932D-8EE44E9EEAE1}" name="Column6507"/>
    <tableColumn id="6528" xr3:uid="{A4E0FE78-6762-40E0-88DF-E0C627B22EE7}" name="Column6508"/>
    <tableColumn id="6529" xr3:uid="{5D57C5F2-5171-4150-8FF6-ADE1DC80B8BE}" name="Column6509"/>
    <tableColumn id="6530" xr3:uid="{3D611132-1320-4CFE-B1DE-84EEA5074A22}" name="Column6510"/>
    <tableColumn id="6531" xr3:uid="{EA773827-A6C8-497B-8C60-C0F89675806D}" name="Column6511"/>
    <tableColumn id="6532" xr3:uid="{80DB771B-60F9-4F58-99ED-4CB72FF618DC}" name="Column6512"/>
    <tableColumn id="6533" xr3:uid="{E25B76E7-B2E7-4D45-A213-C65952C066B5}" name="Column6513"/>
    <tableColumn id="6534" xr3:uid="{B0A6FE01-D072-49E6-BE18-7F2AB2F85BE0}" name="Column6514"/>
    <tableColumn id="6535" xr3:uid="{84B3ECBE-CFE9-4FA6-AB99-65B2C21B2717}" name="Column6515"/>
    <tableColumn id="6536" xr3:uid="{DD97AFA9-191A-4393-96F7-92E6F8A7167D}" name="Column6516"/>
    <tableColumn id="6537" xr3:uid="{932C73A7-726C-42F2-B32A-0AC25742F172}" name="Column6517"/>
    <tableColumn id="6538" xr3:uid="{A9F20AF9-3448-4BE0-A86B-C3FEE273DC1C}" name="Column6518"/>
    <tableColumn id="6539" xr3:uid="{829F47A6-4175-4078-B803-56A00682820D}" name="Column6519"/>
    <tableColumn id="6540" xr3:uid="{6955EA89-5947-44B0-80F8-E2AD4710EAAC}" name="Column6520"/>
    <tableColumn id="6541" xr3:uid="{F20E9F0C-C5B1-4D2F-B887-AB49D562776E}" name="Column6521"/>
    <tableColumn id="6542" xr3:uid="{E621D353-C496-41E6-ABCE-D10E0A2E90F5}" name="Column6522"/>
    <tableColumn id="6543" xr3:uid="{65F9BE05-B242-4910-87C2-5CFB13F7CBE9}" name="Column6523"/>
    <tableColumn id="6544" xr3:uid="{AC4F839C-344C-4C1D-83A8-7DDB5F2385A1}" name="Column6524"/>
    <tableColumn id="6545" xr3:uid="{26E671F6-C4F2-4084-B5C7-132DDE96E7D8}" name="Column6525"/>
    <tableColumn id="6546" xr3:uid="{8723C083-131F-44C3-BBBA-687A897B8D28}" name="Column6526"/>
    <tableColumn id="6547" xr3:uid="{E414F961-B0AE-4C85-9F02-FCFDE14C854F}" name="Column6527"/>
    <tableColumn id="6548" xr3:uid="{532C46AC-F0D4-4DA5-9AC3-A99DD35F66C2}" name="Column6528"/>
    <tableColumn id="6549" xr3:uid="{35359CB6-92CE-4D8D-9B7D-2ECC52F2C28B}" name="Column6529"/>
    <tableColumn id="6550" xr3:uid="{DA5AD123-4A73-4DE2-8303-EA3926A80222}" name="Column6530"/>
    <tableColumn id="6551" xr3:uid="{DBB22418-08DC-450A-AEF6-059C09FC5503}" name="Column6531"/>
    <tableColumn id="6552" xr3:uid="{F83DFFB8-7B8F-42DB-A2C2-1B1EC5322B76}" name="Column6532"/>
    <tableColumn id="6553" xr3:uid="{F7A6E537-41F2-4F41-9474-C2AB8EBD7BC0}" name="Column6533"/>
    <tableColumn id="6554" xr3:uid="{D88B73DE-C797-4FB6-A242-88EFDAD6BA0A}" name="Column6534"/>
    <tableColumn id="6555" xr3:uid="{8AE8E1D2-0BF2-4D2A-A468-E6F0FAEB0F05}" name="Column6535"/>
    <tableColumn id="6556" xr3:uid="{8CB2E8BF-E86C-4D12-B281-7D03FA6D2553}" name="Column6536"/>
    <tableColumn id="6557" xr3:uid="{6CBA46B1-76F8-40DC-9B8E-C32097867C2C}" name="Column6537"/>
    <tableColumn id="6558" xr3:uid="{82D2CA68-B73D-4E58-931B-C116439D3235}" name="Column6538"/>
    <tableColumn id="6559" xr3:uid="{9241CBDB-0FEA-4B2B-BDFF-55E3C977E82C}" name="Column6539"/>
    <tableColumn id="6560" xr3:uid="{FBC37305-3618-4D95-A8B7-210F0BAFFE9E}" name="Column6540"/>
    <tableColumn id="6561" xr3:uid="{0A0078DD-6B2E-4D2F-8E0F-911B297BF251}" name="Column6541"/>
    <tableColumn id="6562" xr3:uid="{39C386B7-9996-463A-90CE-5F629A9345B6}" name="Column6542"/>
    <tableColumn id="6563" xr3:uid="{7963E83A-7785-44F5-A1BC-3CF99C9B8EC9}" name="Column6543"/>
    <tableColumn id="6564" xr3:uid="{378AFF03-90AB-411F-9843-71583F504051}" name="Column6544"/>
    <tableColumn id="6565" xr3:uid="{08C22AE2-3F00-4B2C-BCAF-183F38B08170}" name="Column6545"/>
    <tableColumn id="6566" xr3:uid="{76995DC3-6EB3-4D13-A15D-0FAC3E2FB32F}" name="Column6546"/>
    <tableColumn id="6567" xr3:uid="{7069431D-CCB9-4EFE-86BE-31DF5AC82DA7}" name="Column6547"/>
    <tableColumn id="6568" xr3:uid="{66F70A05-7744-4A15-B7C3-EC5B0C0B70E1}" name="Column6548"/>
    <tableColumn id="6569" xr3:uid="{2E8ED7B3-B079-4BEF-9430-275E242865DB}" name="Column6549"/>
    <tableColumn id="6570" xr3:uid="{F49AAEED-3472-468A-B696-614D73ED8E76}" name="Column6550"/>
    <tableColumn id="6571" xr3:uid="{E0F84563-FC6B-4981-A669-160D9139D974}" name="Column6551"/>
    <tableColumn id="6572" xr3:uid="{738B570C-0F11-4E17-AA17-BBA4AE514B9D}" name="Column6552"/>
    <tableColumn id="6573" xr3:uid="{137F297A-E29D-4501-BECD-351D02C66EA8}" name="Column6553"/>
    <tableColumn id="6574" xr3:uid="{17275964-1117-4DF9-9324-6FB5097A05F5}" name="Column6554"/>
    <tableColumn id="6575" xr3:uid="{7A00789A-C046-456E-9A4E-64E3988A83EC}" name="Column6555"/>
    <tableColumn id="6576" xr3:uid="{B000DFB6-C9E4-41B9-8969-B0084AE9DA80}" name="Column6556"/>
    <tableColumn id="6577" xr3:uid="{E132CACE-90F1-46C1-B6DB-F0FBD01988EC}" name="Column6557"/>
    <tableColumn id="6578" xr3:uid="{FDAA5CF0-EE0C-4F84-9171-861EB145354E}" name="Column6558"/>
    <tableColumn id="6579" xr3:uid="{33E44315-A53A-4D1A-BF36-DF6C1B9FA7F4}" name="Column6559"/>
    <tableColumn id="6580" xr3:uid="{65F69967-DB4A-40C8-8F87-21A5B186E931}" name="Column6560"/>
    <tableColumn id="6581" xr3:uid="{E5342FE0-45D1-4B3D-AE4F-A73C212FB79A}" name="Column6561"/>
    <tableColumn id="6582" xr3:uid="{8E0510B7-B48E-4EA3-9832-29BF52950856}" name="Column6562"/>
    <tableColumn id="6583" xr3:uid="{B477AE10-2E93-4CFD-AA9C-20B88C0E1337}" name="Column6563"/>
    <tableColumn id="6584" xr3:uid="{001193B0-79B1-4A7E-AAF1-C5A24483A5E5}" name="Column6564"/>
    <tableColumn id="6585" xr3:uid="{CFC29C9C-92F8-49D5-84D5-1ED77A1CF6E1}" name="Column6565"/>
    <tableColumn id="6586" xr3:uid="{5594706C-F7DF-408D-9D0F-50068E9EE4E6}" name="Column6566"/>
    <tableColumn id="6587" xr3:uid="{B35A636F-4A6A-46C5-BE8C-D1D7A0E7E1CB}" name="Column6567"/>
    <tableColumn id="6588" xr3:uid="{EB0467CB-52F7-455C-955B-E56A94D04734}" name="Column6568"/>
    <tableColumn id="6589" xr3:uid="{E0079F1A-2125-4D09-A3B0-69AE81701B07}" name="Column6569"/>
    <tableColumn id="6590" xr3:uid="{9935D010-F187-4DE9-B4EF-40BB384F637F}" name="Column6570"/>
    <tableColumn id="6591" xr3:uid="{2A024D7F-A155-48CF-83C1-E4FB101DFE93}" name="Column6571"/>
    <tableColumn id="6592" xr3:uid="{D7B8B7CF-294F-4CE4-9616-EBD690D98630}" name="Column6572"/>
    <tableColumn id="6593" xr3:uid="{BF28803C-C650-42EF-88E6-F48A9F6FC8AD}" name="Column6573"/>
    <tableColumn id="6594" xr3:uid="{4C8636E6-E420-42E1-B305-FA25154FE637}" name="Column6574"/>
    <tableColumn id="6595" xr3:uid="{C7D67782-6B82-4551-950C-824C962797E7}" name="Column6575"/>
    <tableColumn id="6596" xr3:uid="{A2857785-DC95-45D3-AB79-F0DE56E49958}" name="Column6576"/>
    <tableColumn id="6597" xr3:uid="{4B5A5B01-7A98-4199-BB9A-8301FE1FEB74}" name="Column6577"/>
    <tableColumn id="6598" xr3:uid="{452FB388-E793-454B-9AD7-04BE8BB002D9}" name="Column6578"/>
    <tableColumn id="6599" xr3:uid="{44B4E6CE-BEFD-4E5C-8B2C-9EE981088508}" name="Column6579"/>
    <tableColumn id="6600" xr3:uid="{A5AEA5CF-B025-4276-94FD-96FE3184F78E}" name="Column6580"/>
    <tableColumn id="6601" xr3:uid="{24CF3A16-053A-421A-967F-A11D5F916AE7}" name="Column6581"/>
    <tableColumn id="6602" xr3:uid="{6C90CAC7-A693-40EE-AC7D-FAA08DA376F7}" name="Column6582"/>
    <tableColumn id="6603" xr3:uid="{2F3DD75F-7136-4775-A720-A0A355140336}" name="Column6583"/>
    <tableColumn id="6604" xr3:uid="{B6441635-EBD1-482B-9254-29C17A4CF37D}" name="Column6584"/>
    <tableColumn id="6605" xr3:uid="{D3CDFB08-CC98-44A2-AD4C-312979E92761}" name="Column6585"/>
    <tableColumn id="6606" xr3:uid="{51AE314E-F9CC-4EC7-B9BA-3DBE62B178FD}" name="Column6586"/>
    <tableColumn id="6607" xr3:uid="{4317E3D8-71F1-4A12-9D98-0FB36A166013}" name="Column6587"/>
    <tableColumn id="6608" xr3:uid="{C1D71196-BA40-457F-AE21-299DFBC85A96}" name="Column6588"/>
    <tableColumn id="6609" xr3:uid="{64E2F9B0-E5B0-4B65-B2D9-17B90EAF426C}" name="Column6589"/>
    <tableColumn id="6610" xr3:uid="{9E291205-619E-4535-9834-19AF77E595B6}" name="Column6590"/>
    <tableColumn id="6611" xr3:uid="{6C79FDBE-DB92-4F81-89BF-A25E2CDEE284}" name="Column6591"/>
    <tableColumn id="6612" xr3:uid="{30454B5D-178A-4AD0-9B0A-8BB87D23E5DE}" name="Column6592"/>
    <tableColumn id="6613" xr3:uid="{8389EBCF-F692-433F-8F35-C1145E17FD27}" name="Column6593"/>
    <tableColumn id="6614" xr3:uid="{1F07D040-6AA2-48BF-B55C-0FFCFD622D86}" name="Column6594"/>
    <tableColumn id="6615" xr3:uid="{6912FBCB-8BCC-4382-B959-D76C9B50F12C}" name="Column6595"/>
    <tableColumn id="6616" xr3:uid="{ADF4313D-D465-4FAF-9220-54142737D5C7}" name="Column6596"/>
    <tableColumn id="6617" xr3:uid="{A0625253-7D09-4084-B612-15908E827456}" name="Column6597"/>
    <tableColumn id="6618" xr3:uid="{4DE80992-0295-4E4F-874F-122A60F6B244}" name="Column6598"/>
    <tableColumn id="6619" xr3:uid="{D6C30E3B-C240-4B9D-8FA1-F59C51F184BA}" name="Column6599"/>
    <tableColumn id="6620" xr3:uid="{2B81CB18-22BA-4D31-BC70-3A004B44602A}" name="Column6600"/>
    <tableColumn id="6621" xr3:uid="{EFB51761-AEC0-4471-9CBA-A9FEC7023E9A}" name="Column6601"/>
    <tableColumn id="6622" xr3:uid="{9F1B217A-CD49-4658-82B4-73F34540D9DD}" name="Column6602"/>
    <tableColumn id="6623" xr3:uid="{44317CD7-ECD8-4A86-8853-B78F4490B0A2}" name="Column6603"/>
    <tableColumn id="6624" xr3:uid="{D832FDEF-9D9F-4D50-9C32-8A914BCB5A52}" name="Column6604"/>
    <tableColumn id="6625" xr3:uid="{C7435500-35A8-4AA0-ABED-54EDDD296C86}" name="Column6605"/>
    <tableColumn id="6626" xr3:uid="{F42C4FA7-9542-4B80-903E-C77B948C87F4}" name="Column6606"/>
    <tableColumn id="6627" xr3:uid="{5031BA8D-06BA-4DB7-99FA-8063CB7F3E38}" name="Column6607"/>
    <tableColumn id="6628" xr3:uid="{3DA51056-7F43-4846-99D2-38ACF81CDF1B}" name="Column6608"/>
    <tableColumn id="6629" xr3:uid="{59A807D9-C079-434D-B87B-53DD2ACCFDB2}" name="Column6609"/>
    <tableColumn id="6630" xr3:uid="{B87959A3-C9BB-4EFA-ADFB-D58A192A8AA3}" name="Column6610"/>
    <tableColumn id="6631" xr3:uid="{EF6ABC18-8EA4-446E-A53E-E31EFB803C89}" name="Column6611"/>
    <tableColumn id="6632" xr3:uid="{D5FE14E9-4D11-40C0-8843-C78B68560D7B}" name="Column6612"/>
    <tableColumn id="6633" xr3:uid="{6D56429D-10F4-49AD-9BC3-49E1F5E1FEA9}" name="Column6613"/>
    <tableColumn id="6634" xr3:uid="{C839BA37-1513-425D-9990-71ACAF405C69}" name="Column6614"/>
    <tableColumn id="6635" xr3:uid="{66DD4BDC-30AF-4E48-AD3D-540755E42262}" name="Column6615"/>
    <tableColumn id="6636" xr3:uid="{43356F93-EF0E-4C56-B579-61A50DBD3C4E}" name="Column6616"/>
    <tableColumn id="6637" xr3:uid="{BA42BCF3-8A24-4CA0-9DF6-13E8B4831A97}" name="Column6617"/>
    <tableColumn id="6638" xr3:uid="{BF90D41F-163E-441E-A543-A590F975E409}" name="Column6618"/>
    <tableColumn id="6639" xr3:uid="{C5F6ACEC-0A4A-45BF-ABE5-5C7370696F65}" name="Column6619"/>
    <tableColumn id="6640" xr3:uid="{C0F15F66-CEB0-4306-B663-08BC7DE4F8F2}" name="Column6620"/>
    <tableColumn id="6641" xr3:uid="{76E49E39-337C-4655-8033-86300CA5AA7E}" name="Column6621"/>
    <tableColumn id="6642" xr3:uid="{099414CA-2C33-4B0A-AE0F-8011A5205F6B}" name="Column6622"/>
    <tableColumn id="6643" xr3:uid="{244A2C6B-D3AB-43CA-BCF4-31650833985E}" name="Column6623"/>
    <tableColumn id="6644" xr3:uid="{B5CD226B-A1F1-484F-816B-3D396423EC94}" name="Column6624"/>
    <tableColumn id="6645" xr3:uid="{9F583341-5C02-4065-8D76-CD0CDE609638}" name="Column6625"/>
    <tableColumn id="6646" xr3:uid="{48BEEAE5-5800-4619-AB42-54750273E914}" name="Column6626"/>
    <tableColumn id="6647" xr3:uid="{38BC9394-41C4-4282-AFDE-06BB3C46981E}" name="Column6627"/>
    <tableColumn id="6648" xr3:uid="{9E6A936C-CD1E-4006-8597-7D7A2EA06D43}" name="Column6628"/>
    <tableColumn id="6649" xr3:uid="{FAA28D80-86D5-4956-A937-7798FBB02FC2}" name="Column6629"/>
    <tableColumn id="6650" xr3:uid="{1663D242-AE2E-45DB-A913-E25ED71BF9B2}" name="Column6630"/>
    <tableColumn id="6651" xr3:uid="{F701B8B4-013A-4F76-A379-1B6217D5472E}" name="Column6631"/>
    <tableColumn id="6652" xr3:uid="{399BA8BB-4C52-42CC-B9F2-45D2C145F553}" name="Column6632"/>
    <tableColumn id="6653" xr3:uid="{15D9DE15-8CAC-4F96-81A4-3AF36613B322}" name="Column6633"/>
    <tableColumn id="6654" xr3:uid="{2CBAB79E-80FE-49F2-A1EA-0673EFAA57DB}" name="Column6634"/>
    <tableColumn id="6655" xr3:uid="{8E27B70E-069B-4A43-8465-DD234AE60D46}" name="Column6635"/>
    <tableColumn id="6656" xr3:uid="{BBD5B736-4A95-4B1C-85E2-F8468ABD94E8}" name="Column6636"/>
    <tableColumn id="6657" xr3:uid="{66129A43-D5FB-469F-95D8-AF9B5A55F890}" name="Column6637"/>
    <tableColumn id="6658" xr3:uid="{241594F0-7DCE-460E-97ED-EDB63E895B2F}" name="Column6638"/>
    <tableColumn id="6659" xr3:uid="{0AA7E385-A3B0-437E-86CD-4F3F83C2EE56}" name="Column6639"/>
    <tableColumn id="6660" xr3:uid="{05C4738C-2B36-48A4-91E0-2F983258EF66}" name="Column6640"/>
    <tableColumn id="6661" xr3:uid="{91927DC5-C623-4E76-9B21-5FBCFE37A241}" name="Column6641"/>
    <tableColumn id="6662" xr3:uid="{9E1121E6-4BFF-4DB4-9892-C6212962AA6B}" name="Column6642"/>
    <tableColumn id="6663" xr3:uid="{C64C9A7B-F984-4E09-9B75-8B3D5680A082}" name="Column6643"/>
    <tableColumn id="6664" xr3:uid="{EBC3B832-C8E3-4BD4-B860-CD33043757BA}" name="Column6644"/>
    <tableColumn id="6665" xr3:uid="{083E75EF-2EE5-4E48-8C1E-25C357ED1522}" name="Column6645"/>
    <tableColumn id="6666" xr3:uid="{32E4EDF6-7BD8-476A-8A3D-7B1BAC970AC9}" name="Column6646"/>
    <tableColumn id="6667" xr3:uid="{7A77FAE2-D6C9-4F55-9934-3262A17E9F76}" name="Column6647"/>
    <tableColumn id="6668" xr3:uid="{23217863-AFBA-4678-AE49-F9A960209F5E}" name="Column6648"/>
    <tableColumn id="6669" xr3:uid="{7712363F-9B85-4A8B-835D-18B64677FDE6}" name="Column6649"/>
    <tableColumn id="6670" xr3:uid="{AF46E650-90AC-4E7A-8F42-29136435D34C}" name="Column6650"/>
    <tableColumn id="6671" xr3:uid="{9450076F-79DA-450C-8D1D-460BECE43230}" name="Column6651"/>
    <tableColumn id="6672" xr3:uid="{58A366F5-D0AB-4E03-97E3-E737E5470E8C}" name="Column6652"/>
    <tableColumn id="6673" xr3:uid="{00780039-2988-4C99-8404-0CFBC9624118}" name="Column6653"/>
    <tableColumn id="6674" xr3:uid="{E22240A7-691E-4167-AD01-C5EE25977E7D}" name="Column6654"/>
    <tableColumn id="6675" xr3:uid="{F9DB4232-D243-4622-8588-9743C9B19605}" name="Column6655"/>
    <tableColumn id="6676" xr3:uid="{99FFEE33-E87A-4B91-923A-B83D77E04D0C}" name="Column6656"/>
    <tableColumn id="6677" xr3:uid="{79B0641D-FD92-4213-A98A-2F9437D16A0E}" name="Column6657"/>
    <tableColumn id="6678" xr3:uid="{D9E2EAF8-D26A-4172-9D9F-B7FD79CA9AE0}" name="Column6658"/>
    <tableColumn id="6679" xr3:uid="{05E02F2D-CAB6-45D8-B2E5-A27D6AF8147D}" name="Column6659"/>
    <tableColumn id="6680" xr3:uid="{32999867-0CF8-47D3-8899-F4893152A673}" name="Column6660"/>
    <tableColumn id="6681" xr3:uid="{BAEABD54-C235-4FAA-9C0A-91BB898FFD9F}" name="Column6661"/>
    <tableColumn id="6682" xr3:uid="{0AED45EF-DFC7-4140-B1FB-CEAADD1B3930}" name="Column6662"/>
    <tableColumn id="6683" xr3:uid="{53C2B2FD-AE9E-407C-AC35-BFEEAED0C4EE}" name="Column6663"/>
    <tableColumn id="6684" xr3:uid="{2A8163F8-1D18-4EAE-BC28-1C0D47FDFDA0}" name="Column6664"/>
    <tableColumn id="6685" xr3:uid="{8FFD8809-E20D-47FA-96F7-C46114DBC8B1}" name="Column6665"/>
    <tableColumn id="6686" xr3:uid="{C1AE8913-39B5-48EA-91E5-267F117FBFF4}" name="Column6666"/>
    <tableColumn id="6687" xr3:uid="{9523CA55-9466-4170-96CD-B60FA7AACCB9}" name="Column6667"/>
    <tableColumn id="6688" xr3:uid="{D3F7D2F2-4503-4CD6-9E0D-807DC5F25D8E}" name="Column6668"/>
    <tableColumn id="6689" xr3:uid="{106D10F4-2C81-466A-8C8F-B9F73534489E}" name="Column6669"/>
    <tableColumn id="6690" xr3:uid="{3E1CA3E5-5274-493B-AA7B-1D2DF8F109E6}" name="Column6670"/>
    <tableColumn id="6691" xr3:uid="{0D64DD66-331C-400A-95EE-BEA5F5012C46}" name="Column6671"/>
    <tableColumn id="6692" xr3:uid="{EBE2E7AD-7EAB-4864-B483-BD05BE2BC9E0}" name="Column6672"/>
    <tableColumn id="6693" xr3:uid="{0366EA4C-6230-4AF5-8505-BDCEA5B10691}" name="Column6673"/>
    <tableColumn id="6694" xr3:uid="{6E0F9552-8C10-4D65-8113-C7D682EAEFBE}" name="Column6674"/>
    <tableColumn id="6695" xr3:uid="{13DD0B53-FC63-4CA4-B06B-4F22571380F1}" name="Column6675"/>
    <tableColumn id="6696" xr3:uid="{096A6851-115E-4D06-8618-F4E7E9C000D5}" name="Column6676"/>
    <tableColumn id="6697" xr3:uid="{7E56C21A-6930-4966-8889-62821DF127C7}" name="Column6677"/>
    <tableColumn id="6698" xr3:uid="{BBC457A3-D1A9-4BE9-B24A-55EE484DAFAA}" name="Column6678"/>
    <tableColumn id="6699" xr3:uid="{54D8986D-BEFD-4E05-A397-52FD7D48AC85}" name="Column6679"/>
    <tableColumn id="6700" xr3:uid="{AB808844-B9C9-435A-AA72-DFA7E8B2B2BC}" name="Column6680"/>
    <tableColumn id="6701" xr3:uid="{3AF7C036-5208-41E1-AC6F-8DB477193A88}" name="Column6681"/>
    <tableColumn id="6702" xr3:uid="{6734A768-64AD-40B9-8BAF-00A98444F374}" name="Column6682"/>
    <tableColumn id="6703" xr3:uid="{B133DD43-1ACD-4C6C-A4A3-CA5E0DA8CD2F}" name="Column6683"/>
    <tableColumn id="6704" xr3:uid="{03FBD657-7765-4D26-BEEA-7A75C2A92B4E}" name="Column6684"/>
    <tableColumn id="6705" xr3:uid="{BDD3FD3E-FD33-44E0-A961-2F7DEECCC9EF}" name="Column6685"/>
    <tableColumn id="6706" xr3:uid="{FFF657BF-699D-4982-8163-3F759B311A8A}" name="Column6686"/>
    <tableColumn id="6707" xr3:uid="{5FD4901E-1760-4B7C-AF81-DDA09CBC74D7}" name="Column6687"/>
    <tableColumn id="6708" xr3:uid="{F3ABF7EC-4831-406A-8D14-397FE0EC8ADB}" name="Column6688"/>
    <tableColumn id="6709" xr3:uid="{5B187DC6-710E-4046-9E97-D7B996984C60}" name="Column6689"/>
    <tableColumn id="6710" xr3:uid="{D7969B17-31DE-4B09-81C3-DD58900FCB09}" name="Column6690"/>
    <tableColumn id="6711" xr3:uid="{698064B8-3D48-400E-B7EF-37292B412026}" name="Column6691"/>
    <tableColumn id="6712" xr3:uid="{79F300FB-EEC0-41D9-BA06-90A98294E94B}" name="Column6692"/>
    <tableColumn id="6713" xr3:uid="{FBBFB8D4-6B9A-4545-8769-49D831C310EA}" name="Column6693"/>
    <tableColumn id="6714" xr3:uid="{C5756BFE-603D-44B4-9BA4-230DCA70BCB6}" name="Column6694"/>
    <tableColumn id="6715" xr3:uid="{6FE4027B-3A6B-401F-860B-5F337FF8024D}" name="Column6695"/>
    <tableColumn id="6716" xr3:uid="{FF815596-FEEF-441F-9CD5-0C1A4AF74306}" name="Column6696"/>
    <tableColumn id="6717" xr3:uid="{4F849753-B72D-49FA-B4D4-36E6D9FA25F1}" name="Column6697"/>
    <tableColumn id="6718" xr3:uid="{8B80105D-5511-4475-812B-18ABDD537143}" name="Column6698"/>
    <tableColumn id="6719" xr3:uid="{7AF99DC1-4A69-4274-A130-074B8AA69A80}" name="Column6699"/>
    <tableColumn id="6720" xr3:uid="{35F7B44C-D811-493B-B55E-447A912C4DDC}" name="Column6700"/>
    <tableColumn id="6721" xr3:uid="{44212944-0C37-4BFD-8C89-57A7609822BF}" name="Column6701"/>
    <tableColumn id="6722" xr3:uid="{35616D62-B33E-4B59-9E12-85C95A439C6A}" name="Column6702"/>
    <tableColumn id="6723" xr3:uid="{BC42977D-9FD0-4942-AB98-F095236EA92B}" name="Column6703"/>
    <tableColumn id="6724" xr3:uid="{13BF6681-FD82-4408-BBD9-EFA391F0CCEB}" name="Column6704"/>
    <tableColumn id="6725" xr3:uid="{75AB1797-9D26-48B1-90DA-50B9A8A6D96D}" name="Column6705"/>
    <tableColumn id="6726" xr3:uid="{4C82A6A9-81E2-4694-A1DB-013F4257D4CF}" name="Column6706"/>
    <tableColumn id="6727" xr3:uid="{53A751A5-01E8-4894-A63F-9E31AD256A92}" name="Column6707"/>
    <tableColumn id="6728" xr3:uid="{913192F3-48B5-4E1F-B2A5-412FE98B5E4A}" name="Column6708"/>
    <tableColumn id="6729" xr3:uid="{895B76C5-F3A1-4115-8DAF-EDF610DC8E4F}" name="Column6709"/>
    <tableColumn id="6730" xr3:uid="{B53B6BC2-99F7-4CE9-A94D-F6278ED95653}" name="Column6710"/>
    <tableColumn id="6731" xr3:uid="{7D700622-F124-4F68-9F48-309E84F07B46}" name="Column6711"/>
    <tableColumn id="6732" xr3:uid="{E46D03A2-E337-4C87-8EC5-16B6619FE538}" name="Column6712"/>
    <tableColumn id="6733" xr3:uid="{D082E2EC-816E-489D-8D76-B31D224A631B}" name="Column6713"/>
    <tableColumn id="6734" xr3:uid="{D82E82C7-C246-4D3F-ACB2-85784F1B1AF9}" name="Column6714"/>
    <tableColumn id="6735" xr3:uid="{DD8D1B0E-48A5-4A99-90EF-50E714124DC8}" name="Column6715"/>
    <tableColumn id="6736" xr3:uid="{8A1418B9-3B24-45E4-8A0D-0B558999292C}" name="Column6716"/>
    <tableColumn id="6737" xr3:uid="{C43C9887-3D30-41D4-8684-563025E6F169}" name="Column6717"/>
    <tableColumn id="6738" xr3:uid="{C67AA2BD-2A61-41A3-87A6-25A6AC73F073}" name="Column6718"/>
    <tableColumn id="6739" xr3:uid="{9F850825-9631-4841-B907-6E622F9CDA9E}" name="Column6719"/>
    <tableColumn id="6740" xr3:uid="{C0DDE225-143F-42FC-A6BC-4AF5A4561377}" name="Column6720"/>
    <tableColumn id="6741" xr3:uid="{B65A60CB-25BF-454A-BBDB-079F4B124CC6}" name="Column6721"/>
    <tableColumn id="6742" xr3:uid="{B0FD7038-A8C7-4920-B0AE-DEBF0EE7F01E}" name="Column6722"/>
    <tableColumn id="6743" xr3:uid="{782364B5-ECA8-466D-8CCF-97D7A9AD47C7}" name="Column6723"/>
    <tableColumn id="6744" xr3:uid="{59E2E41D-5070-4C82-A9F0-9F08B54B8495}" name="Column6724"/>
    <tableColumn id="6745" xr3:uid="{1BE92B7D-6B5A-400E-8198-BBA12F05E29A}" name="Column6725"/>
    <tableColumn id="6746" xr3:uid="{3541EA75-6C12-402C-BB87-67B26EF5E6D5}" name="Column6726"/>
    <tableColumn id="6747" xr3:uid="{73F8EA64-B1EF-4D9F-9E2E-84AE61D74CA4}" name="Column6727"/>
    <tableColumn id="6748" xr3:uid="{15213176-56F9-4319-BD74-4401828B4FA8}" name="Column6728"/>
    <tableColumn id="6749" xr3:uid="{B1936083-3052-45EC-AC42-9E854B8CAE88}" name="Column6729"/>
    <tableColumn id="6750" xr3:uid="{DFCA416C-6732-4718-B2E0-A14ABABA2707}" name="Column6730"/>
    <tableColumn id="6751" xr3:uid="{1C7425DF-A6F7-469B-855F-CEA471097D63}" name="Column6731"/>
    <tableColumn id="6752" xr3:uid="{6339CD2D-3741-49E1-BC1A-F903FD4C7597}" name="Column6732"/>
    <tableColumn id="6753" xr3:uid="{0E5D2B40-0A48-40CD-88D1-7F7F251BBC11}" name="Column6733"/>
    <tableColumn id="6754" xr3:uid="{CE4A9839-11E8-4DE8-AFDE-01AAF3107CE4}" name="Column6734"/>
    <tableColumn id="6755" xr3:uid="{878FE7DB-09AF-4572-8DFF-9C2254F4E170}" name="Column6735"/>
    <tableColumn id="6756" xr3:uid="{5B3B6B19-4863-4E34-B653-396D36694053}" name="Column6736"/>
    <tableColumn id="6757" xr3:uid="{919404B0-DFE9-4C25-A5D6-9DD2D881B4BF}" name="Column6737"/>
    <tableColumn id="6758" xr3:uid="{93C4C7E4-A3DA-4A35-863A-6AC0BB0FA24A}" name="Column6738"/>
    <tableColumn id="6759" xr3:uid="{B285E9D6-3B59-4459-9611-244240FF9204}" name="Column6739"/>
    <tableColumn id="6760" xr3:uid="{8A38A961-9DD8-4832-B10D-E0D599C83D4A}" name="Column6740"/>
    <tableColumn id="6761" xr3:uid="{BDE0235D-FC6F-486A-82CE-6C03FC3DC792}" name="Column6741"/>
    <tableColumn id="6762" xr3:uid="{8FC99716-A108-4C64-B00D-261A5381F4A1}" name="Column6742"/>
    <tableColumn id="6763" xr3:uid="{0AE773A2-AC1F-41D4-9E2A-85F63A0026E3}" name="Column6743"/>
    <tableColumn id="6764" xr3:uid="{887ABD97-6C51-4FA0-88BA-065360F84EA5}" name="Column6744"/>
    <tableColumn id="6765" xr3:uid="{5E7F7371-8F69-4FCC-A5AD-B729A7F751AB}" name="Column6745"/>
    <tableColumn id="6766" xr3:uid="{30C7BB28-E5D0-4636-AC6E-04C49AF3EA1C}" name="Column6746"/>
    <tableColumn id="6767" xr3:uid="{26907D53-A142-49DC-8289-68413CA23BF7}" name="Column6747"/>
    <tableColumn id="6768" xr3:uid="{526A5472-20C9-42F9-8BD0-505B305422F8}" name="Column6748"/>
    <tableColumn id="6769" xr3:uid="{7DB7CDCD-6BA6-4F38-863C-0BFC581D01E2}" name="Column6749"/>
    <tableColumn id="6770" xr3:uid="{8F0D0450-5C05-4CCD-ACAD-43DC64D30D26}" name="Column6750"/>
    <tableColumn id="6771" xr3:uid="{21B0C6F0-512F-492A-968A-1D04EC909B41}" name="Column6751"/>
    <tableColumn id="6772" xr3:uid="{35837AE7-40D3-4A68-BACC-995E0430B53C}" name="Column6752"/>
    <tableColumn id="6773" xr3:uid="{57975020-62DC-4E58-9F64-8B88ADC13A75}" name="Column6753"/>
    <tableColumn id="6774" xr3:uid="{D36ED6B7-0FF9-4A60-9451-52D4C83F7091}" name="Column6754"/>
    <tableColumn id="6775" xr3:uid="{CAB37B52-8AD8-4AC8-A264-293B2C144C89}" name="Column6755"/>
    <tableColumn id="6776" xr3:uid="{C3F21260-7C34-4AB2-911A-239A6EBB30B8}" name="Column6756"/>
    <tableColumn id="6777" xr3:uid="{F2E82C25-87DA-4D06-BE4D-D5B36257DA6E}" name="Column6757"/>
    <tableColumn id="6778" xr3:uid="{B9CB33A5-008F-4496-A2C9-FAAB9A5B8F46}" name="Column6758"/>
    <tableColumn id="6779" xr3:uid="{626C40E3-3214-4A31-B886-5CA337BD5E26}" name="Column6759"/>
    <tableColumn id="6780" xr3:uid="{2D2B2FA1-5390-412D-9525-F84F04E49CAC}" name="Column6760"/>
    <tableColumn id="6781" xr3:uid="{639C0B88-3320-4647-A225-BF527C68427A}" name="Column6761"/>
    <tableColumn id="6782" xr3:uid="{B1759FB9-C5C6-4AE1-8BFF-87FB989A11A5}" name="Column6762"/>
    <tableColumn id="6783" xr3:uid="{18455A85-CFDA-4B1E-8C2D-63C7C31A2DD7}" name="Column6763"/>
    <tableColumn id="6784" xr3:uid="{49BFC5A2-28D7-4248-B4B0-85BF27DDA44E}" name="Column6764"/>
    <tableColumn id="6785" xr3:uid="{6302ABF2-E913-460B-AC77-FF540F04F156}" name="Column6765"/>
    <tableColumn id="6786" xr3:uid="{8BF24627-0103-4C46-8C3C-9890AD544BC3}" name="Column6766"/>
    <tableColumn id="6787" xr3:uid="{15B185E8-CDBC-4666-8249-AC4F74B315F4}" name="Column6767"/>
    <tableColumn id="6788" xr3:uid="{CD9924AE-44E8-4333-B3EA-F2B8590FEF83}" name="Column6768"/>
    <tableColumn id="6789" xr3:uid="{6F5B4E61-C2D0-4D00-AF72-75038A4A6992}" name="Column6769"/>
    <tableColumn id="6790" xr3:uid="{B2C42A39-FC23-4736-BECE-1E86D1FBDD56}" name="Column6770"/>
    <tableColumn id="6791" xr3:uid="{A03FD65A-4506-4852-A672-0C5E5CD4F239}" name="Column6771"/>
    <tableColumn id="6792" xr3:uid="{0675E844-E743-44ED-BB10-791ADC1A0CC1}" name="Column6772"/>
    <tableColumn id="6793" xr3:uid="{A6B3481B-6D5E-45F5-9B4F-FF322AB8A0D9}" name="Column6773"/>
    <tableColumn id="6794" xr3:uid="{F1C33C7C-3A0E-4801-A88E-5889483C1FEB}" name="Column6774"/>
    <tableColumn id="6795" xr3:uid="{B690C7EC-8A6E-4A86-B7AD-D9F9DD737D04}" name="Column6775"/>
    <tableColumn id="6796" xr3:uid="{DF3E3926-18F1-4D1C-80AF-D8728408ACE4}" name="Column6776"/>
    <tableColumn id="6797" xr3:uid="{9AF864E2-7CED-467C-BABA-080729634755}" name="Column6777"/>
    <tableColumn id="6798" xr3:uid="{EA328204-DDE1-4BD6-B5FD-4C87AF243936}" name="Column6778"/>
    <tableColumn id="6799" xr3:uid="{6A4D18BF-21FC-4B3F-AFA8-26B77E628E79}" name="Column6779"/>
    <tableColumn id="6800" xr3:uid="{23DE08CF-5DB5-434D-B5CE-8794801D3BB2}" name="Column6780"/>
    <tableColumn id="6801" xr3:uid="{722290A9-5061-4561-BD2D-5222F679B2EF}" name="Column6781"/>
    <tableColumn id="6802" xr3:uid="{4E1FF3F9-9F3A-4C6D-A5E9-B60A5CB54000}" name="Column6782"/>
    <tableColumn id="6803" xr3:uid="{927AC598-B26B-420A-890B-2FC464C47B13}" name="Column6783"/>
    <tableColumn id="6804" xr3:uid="{5FD04BD5-7FF3-4C66-BC5F-F3D724C68B24}" name="Column6784"/>
    <tableColumn id="6805" xr3:uid="{1B10C8A1-B8FD-4200-BCB6-E7686E91C306}" name="Column6785"/>
    <tableColumn id="6806" xr3:uid="{8FAC9C47-12F2-4831-B214-C40388F3CFDB}" name="Column6786"/>
    <tableColumn id="6807" xr3:uid="{638323C9-EEC2-440B-9623-ED740A84A9D1}" name="Column6787"/>
    <tableColumn id="6808" xr3:uid="{5F36926D-FA4D-4699-9DCC-91783B2CE4E5}" name="Column6788"/>
    <tableColumn id="6809" xr3:uid="{24DF0D05-DE65-4CD1-8CB7-151EC49C0540}" name="Column6789"/>
    <tableColumn id="6810" xr3:uid="{BA816688-B196-4AAF-8DFA-9E5879E87816}" name="Column6790"/>
    <tableColumn id="6811" xr3:uid="{A610A42E-583C-49F2-984F-BA579F170B4A}" name="Column6791"/>
    <tableColumn id="6812" xr3:uid="{F2925E85-43D6-4202-B58E-1728054548D7}" name="Column6792"/>
    <tableColumn id="6813" xr3:uid="{5136813E-E3D5-40C6-ADBA-7223CDB70792}" name="Column6793"/>
    <tableColumn id="6814" xr3:uid="{A566AA80-CD93-4161-831B-AC39CEE802E7}" name="Column6794"/>
    <tableColumn id="6815" xr3:uid="{3ABA08C6-A3DE-4CEA-A082-08B9CC8B9B5A}" name="Column6795"/>
    <tableColumn id="6816" xr3:uid="{72C3C26C-4668-4668-A552-83A68DE163A0}" name="Column6796"/>
    <tableColumn id="6817" xr3:uid="{C29C40DD-061C-47DF-9361-7263EC4C1C5F}" name="Column6797"/>
    <tableColumn id="6818" xr3:uid="{40BE6E87-9F6D-47B7-9468-AB552D6E3A22}" name="Column6798"/>
    <tableColumn id="6819" xr3:uid="{C91949B1-7A7F-44E8-9D78-704E8597238F}" name="Column6799"/>
    <tableColumn id="6820" xr3:uid="{24CD6334-C79F-4E0F-86A5-A9FCDACB78FC}" name="Column6800"/>
    <tableColumn id="6821" xr3:uid="{85BD5885-616B-444D-BCE0-29B77596C0CE}" name="Column6801"/>
    <tableColumn id="6822" xr3:uid="{908BD8E4-9C2F-4C78-81F8-FC5E7C6E6420}" name="Column6802"/>
    <tableColumn id="6823" xr3:uid="{21AE9A58-7179-497E-A730-0148267E28C4}" name="Column6803"/>
    <tableColumn id="6824" xr3:uid="{7EF92D47-EBD0-4613-815A-A36247EAA53C}" name="Column6804"/>
    <tableColumn id="6825" xr3:uid="{DD9FDDAC-1CD0-4EFA-B234-B4E054CD6C0E}" name="Column6805"/>
    <tableColumn id="6826" xr3:uid="{5391BC93-E35D-456D-AECF-594421AF5BA9}" name="Column6806"/>
    <tableColumn id="6827" xr3:uid="{D28B9EDA-2169-40D8-A85B-1823ADB1B3E8}" name="Column6807"/>
    <tableColumn id="6828" xr3:uid="{1D6CC596-0BF5-4FA4-8A2F-881D140B7DB6}" name="Column6808"/>
    <tableColumn id="6829" xr3:uid="{825DDD39-069E-4BCA-9FDA-C3E1FFE788A0}" name="Column6809"/>
    <tableColumn id="6830" xr3:uid="{B89E0940-A305-4E23-80B7-0B7831AF7366}" name="Column6810"/>
    <tableColumn id="6831" xr3:uid="{2490580B-6A1F-499B-AFF6-71552DDB8D5E}" name="Column6811"/>
    <tableColumn id="6832" xr3:uid="{F4B7C983-4F2D-4C3C-B42B-4FC5A0B4F31B}" name="Column6812"/>
    <tableColumn id="6833" xr3:uid="{93461C68-F333-4E74-926B-59FFEE15EE88}" name="Column6813"/>
    <tableColumn id="6834" xr3:uid="{44CB7D23-7FB9-489E-89BC-03366F7A2AF2}" name="Column6814"/>
    <tableColumn id="6835" xr3:uid="{9056C3D3-9794-436A-B25B-AC03DDADBFC7}" name="Column6815"/>
    <tableColumn id="6836" xr3:uid="{AF867062-E877-46AB-ADA3-390084CAB134}" name="Column6816"/>
    <tableColumn id="6837" xr3:uid="{36A52D2C-26C7-483E-9B48-6EF1B46790B0}" name="Column6817"/>
    <tableColumn id="6838" xr3:uid="{ADC950B1-0C29-4DEE-85A6-2AB4E031795F}" name="Column6818"/>
    <tableColumn id="6839" xr3:uid="{F74D2098-0572-490F-8634-ABC887C8FF2D}" name="Column6819"/>
    <tableColumn id="6840" xr3:uid="{098B1DD0-6C30-42E4-943A-6E39B70C3716}" name="Column6820"/>
    <tableColumn id="6841" xr3:uid="{79E414A8-F8F6-41B9-A82E-74FFEA575DD6}" name="Column6821"/>
    <tableColumn id="6842" xr3:uid="{246966EB-5BDF-4F82-8FBD-D0294BD09EFC}" name="Column6822"/>
    <tableColumn id="6843" xr3:uid="{BE952CEC-3014-494D-B00B-B1521B33C50C}" name="Column6823"/>
    <tableColumn id="6844" xr3:uid="{0838C83D-45ED-4CB2-B037-ED5862036E6B}" name="Column6824"/>
    <tableColumn id="6845" xr3:uid="{A0E80E93-FE2C-4541-A367-4567ACF56E32}" name="Column6825"/>
    <tableColumn id="6846" xr3:uid="{D131A0D8-76B8-4493-88F9-6C97DDC0221F}" name="Column6826"/>
    <tableColumn id="6847" xr3:uid="{9BC04E85-A055-47FC-B266-034A3F4D6798}" name="Column6827"/>
    <tableColumn id="6848" xr3:uid="{C7844AFE-40A2-480D-8FAB-07D8C9D2044F}" name="Column6828"/>
    <tableColumn id="6849" xr3:uid="{102E60F7-8B7C-4E01-93E6-494DBB5AF61B}" name="Column6829"/>
    <tableColumn id="6850" xr3:uid="{F269BA29-3B88-42FB-8586-D5FDA8110B27}" name="Column6830"/>
    <tableColumn id="6851" xr3:uid="{879F5C5A-38DA-4407-AAE7-CE00A82F2356}" name="Column6831"/>
    <tableColumn id="6852" xr3:uid="{C6A06A5E-C9DA-42D1-9661-BF53B01217F3}" name="Column6832"/>
    <tableColumn id="6853" xr3:uid="{2F7FB547-DE34-4E0D-BB14-A9C7C9CC9CA0}" name="Column6833"/>
    <tableColumn id="6854" xr3:uid="{4E02CA8D-B5AD-4F8A-90FD-A70EC8342DF2}" name="Column6834"/>
    <tableColumn id="6855" xr3:uid="{02ED2834-09FC-48ED-8C2C-B9CF565850C1}" name="Column6835"/>
    <tableColumn id="6856" xr3:uid="{2BD5A8EA-5C74-4592-A916-88CB2BA39A9F}" name="Column6836"/>
    <tableColumn id="6857" xr3:uid="{8DD76F42-0C1F-4256-BD11-5B1D8F57DF37}" name="Column6837"/>
    <tableColumn id="6858" xr3:uid="{483B16A4-E3D7-4E20-8CEE-99D74EFEE652}" name="Column6838"/>
    <tableColumn id="6859" xr3:uid="{9A96244C-22AD-49DA-B92C-CD229002E9D4}" name="Column6839"/>
    <tableColumn id="6860" xr3:uid="{B22645C5-0BF8-40BD-9C27-73EE7F032763}" name="Column6840"/>
    <tableColumn id="6861" xr3:uid="{46013144-4413-422F-A5C0-16D3219D61E3}" name="Column6841"/>
    <tableColumn id="6862" xr3:uid="{41238C2A-88AA-41D5-912B-E6B6BADC625D}" name="Column6842"/>
    <tableColumn id="6863" xr3:uid="{01B1D889-23BB-4500-A8AC-B603D8428720}" name="Column6843"/>
    <tableColumn id="6864" xr3:uid="{0804DEF2-F6E4-4E91-8FBB-08F256BD92FF}" name="Column6844"/>
    <tableColumn id="6865" xr3:uid="{39078218-10F4-4A1B-95E9-B1B0DE55A2D4}" name="Column6845"/>
    <tableColumn id="6866" xr3:uid="{9D7EBC4E-AB22-4338-9717-EAAF115CEE17}" name="Column6846"/>
    <tableColumn id="6867" xr3:uid="{2BF1B270-5BD5-4854-845D-6ED3E1D130F6}" name="Column6847"/>
    <tableColumn id="6868" xr3:uid="{2B651FC3-6AE1-4B7D-9122-9DC279CC4ECC}" name="Column6848"/>
    <tableColumn id="6869" xr3:uid="{2D95C3FB-A2E7-4ED5-BC69-70F13CBFDB91}" name="Column6849"/>
    <tableColumn id="6870" xr3:uid="{82DE1FD5-C4D4-4DA2-8F21-5F2FF97CF035}" name="Column6850"/>
    <tableColumn id="6871" xr3:uid="{6CBCA79B-6970-4B3F-B267-0B47C599C8CF}" name="Column6851"/>
    <tableColumn id="6872" xr3:uid="{3C6E5B82-3685-4970-809D-44CC7471208A}" name="Column6852"/>
    <tableColumn id="6873" xr3:uid="{7B3057A5-2694-4749-893B-7609C81AF724}" name="Column6853"/>
    <tableColumn id="6874" xr3:uid="{72CBAD51-0B64-4D5F-B5FF-B1CA29591A4D}" name="Column6854"/>
    <tableColumn id="6875" xr3:uid="{D2FC33A7-B971-478A-A428-61579DA659D5}" name="Column6855"/>
    <tableColumn id="6876" xr3:uid="{C655DBB6-4C1D-4312-A857-E4C8E1E4062E}" name="Column6856"/>
    <tableColumn id="6877" xr3:uid="{43E03FD4-CCEF-42C8-B4D9-F65BC61F877C}" name="Column6857"/>
    <tableColumn id="6878" xr3:uid="{573ED2D2-C0C3-46FC-A9C8-D38C6615C2E4}" name="Column6858"/>
    <tableColumn id="6879" xr3:uid="{04CA93FB-188F-41A0-BF28-BAA3EC1AC7B8}" name="Column6859"/>
    <tableColumn id="6880" xr3:uid="{5D479FC8-DEEE-4FE2-BC9A-5DE5065862D2}" name="Column6860"/>
    <tableColumn id="6881" xr3:uid="{C5A0FA86-9213-4342-AFE5-3D3BAECBC926}" name="Column6861"/>
    <tableColumn id="6882" xr3:uid="{E48E61E4-8F12-4691-B9BC-AAB66D0B9D36}" name="Column6862"/>
    <tableColumn id="6883" xr3:uid="{8633A31C-4CE2-474C-9854-041399436972}" name="Column6863"/>
    <tableColumn id="6884" xr3:uid="{4971486C-2EC8-4503-A2D8-D9535A7D8C2F}" name="Column6864"/>
    <tableColumn id="6885" xr3:uid="{E83E3A30-9143-4104-ABFE-163467FF3140}" name="Column6865"/>
    <tableColumn id="6886" xr3:uid="{6CC77F80-EB6B-4A28-B10D-3F355311C0E3}" name="Column6866"/>
    <tableColumn id="6887" xr3:uid="{0455474E-60B8-49B1-85A6-4658A5167B35}" name="Column6867"/>
    <tableColumn id="6888" xr3:uid="{5A889C62-9880-450E-97A0-D2B789741DA7}" name="Column6868"/>
    <tableColumn id="6889" xr3:uid="{911E15FE-A087-46B9-BA5A-8D969F771DCF}" name="Column6869"/>
    <tableColumn id="6890" xr3:uid="{109984B7-EEE4-4BD3-80D7-2FBFFA54C017}" name="Column6870"/>
    <tableColumn id="6891" xr3:uid="{454423B4-2C29-4879-A536-585E40B9D178}" name="Column6871"/>
    <tableColumn id="6892" xr3:uid="{CD112D2C-3DEA-460E-9002-40DDB5368E48}" name="Column6872"/>
    <tableColumn id="6893" xr3:uid="{95D05DB9-9095-42DF-9B8C-B726DE6DB15A}" name="Column6873"/>
    <tableColumn id="6894" xr3:uid="{C7D3D2DF-90E4-4A5A-B9E3-B9E5E29C39BD}" name="Column6874"/>
    <tableColumn id="6895" xr3:uid="{1BDEC71C-3C04-43CF-BA77-EB8D2282513C}" name="Column6875"/>
    <tableColumn id="6896" xr3:uid="{8D4F0E3A-7C18-421F-B947-D35E1D97EA05}" name="Column6876"/>
    <tableColumn id="6897" xr3:uid="{A731AFA4-AE84-4F75-9E5A-1529E8E3B2E9}" name="Column6877"/>
    <tableColumn id="6898" xr3:uid="{3BF301A8-2923-4833-A859-38D959B46488}" name="Column6878"/>
    <tableColumn id="6899" xr3:uid="{62317997-EA2E-450B-BB34-42AD74F063C3}" name="Column6879"/>
    <tableColumn id="6900" xr3:uid="{67CE38B6-70B6-447F-B958-ACD0910C2106}" name="Column6880"/>
    <tableColumn id="6901" xr3:uid="{17307935-907E-4563-9A82-87EE47610683}" name="Column6881"/>
    <tableColumn id="6902" xr3:uid="{8DFFAF97-F2DD-4DF6-93FA-3BC31DA9B5B3}" name="Column6882"/>
    <tableColumn id="6903" xr3:uid="{58620233-977F-4330-A87C-0C5876009A0F}" name="Column6883"/>
    <tableColumn id="6904" xr3:uid="{273668D9-5281-4C12-96AA-E4A43A27DA38}" name="Column6884"/>
    <tableColumn id="6905" xr3:uid="{2C3B6271-8E6E-4592-9DAA-E49F24C65B41}" name="Column6885"/>
    <tableColumn id="6906" xr3:uid="{02B1A7C1-B1FF-497C-AD48-F8D6D915A53E}" name="Column6886"/>
    <tableColumn id="6907" xr3:uid="{90031554-E48B-46E5-B336-C2B52BB414FA}" name="Column6887"/>
    <tableColumn id="6908" xr3:uid="{DCCBBCFA-3B24-424E-9CAB-D5F24594923B}" name="Column6888"/>
    <tableColumn id="6909" xr3:uid="{A5E64CE5-B3AE-4974-BFE1-00544F944FCE}" name="Column6889"/>
    <tableColumn id="6910" xr3:uid="{20B4AA43-3B3E-4A8A-ADA6-DB9D8C660E06}" name="Column6890"/>
    <tableColumn id="6911" xr3:uid="{A14E2403-C8F1-4282-9826-1C6901A2E1AD}" name="Column6891"/>
    <tableColumn id="6912" xr3:uid="{C5677464-1A31-4750-98C6-0F74033751D2}" name="Column6892"/>
    <tableColumn id="6913" xr3:uid="{C769909C-EB51-41C7-A3D7-88B0F0C04199}" name="Column6893"/>
    <tableColumn id="6914" xr3:uid="{DDB19444-F802-4BFB-9EDD-E3B3199C5D0A}" name="Column6894"/>
    <tableColumn id="6915" xr3:uid="{B53B542A-905A-47E0-BBE8-D7142B44DA4C}" name="Column6895"/>
    <tableColumn id="6916" xr3:uid="{A978531B-6390-4203-A13B-576CCA283C79}" name="Column6896"/>
    <tableColumn id="6917" xr3:uid="{9CA3E747-6719-442F-A093-4F10FBB978E1}" name="Column6897"/>
    <tableColumn id="6918" xr3:uid="{DABD0B19-5FAE-4743-86ED-CF00B7C04DAA}" name="Column6898"/>
    <tableColumn id="6919" xr3:uid="{A0CE425C-0355-4046-867B-2DF4497591BE}" name="Column6899"/>
    <tableColumn id="6920" xr3:uid="{424FFFBC-1B3A-4F27-B570-31C22E262036}" name="Column6900"/>
    <tableColumn id="6921" xr3:uid="{BC8A4A42-867F-444A-AE95-0BC46C750B9B}" name="Column6901"/>
    <tableColumn id="6922" xr3:uid="{8D043383-DAC8-402A-A927-C85A076D66BA}" name="Column6902"/>
    <tableColumn id="6923" xr3:uid="{AD7A7957-4D60-4FEE-9362-E79223242829}" name="Column6903"/>
    <tableColumn id="6924" xr3:uid="{2986C5C0-EA11-4654-872A-0C7F3A801067}" name="Column6904"/>
    <tableColumn id="6925" xr3:uid="{87C08FB0-8486-40B6-B365-16FF6CBA005C}" name="Column6905"/>
    <tableColumn id="6926" xr3:uid="{42B61A2F-4CF8-4C2F-A1BC-5E6EF701094B}" name="Column6906"/>
    <tableColumn id="6927" xr3:uid="{DC13DB41-5AD2-4FBF-B3C6-E002D3F14CEC}" name="Column6907"/>
    <tableColumn id="6928" xr3:uid="{765C4A7D-614C-4705-8F01-854B2E5FD4B8}" name="Column6908"/>
    <tableColumn id="6929" xr3:uid="{73356B3C-2519-44A2-AF81-3B5F38E6F76E}" name="Column6909"/>
    <tableColumn id="6930" xr3:uid="{6CEBFBFC-ED93-48A3-8143-A059E395E8B1}" name="Column6910"/>
    <tableColumn id="6931" xr3:uid="{C3BB71A1-1968-4840-9046-62A46F65B334}" name="Column6911"/>
    <tableColumn id="6932" xr3:uid="{8C69DBD0-86A9-44BE-B60F-E4A37A24C6DE}" name="Column6912"/>
    <tableColumn id="6933" xr3:uid="{33C2A50B-E4EF-4E0C-B656-85E1113BCEEF}" name="Column6913"/>
    <tableColumn id="6934" xr3:uid="{28333F60-0F12-4E4C-AB2E-80CA1B105AAB}" name="Column6914"/>
    <tableColumn id="6935" xr3:uid="{8FCC9897-783D-4303-B9E7-EDE04A00A15D}" name="Column6915"/>
    <tableColumn id="6936" xr3:uid="{3EF5DC92-C5FB-4CFF-A62B-7432CC9FBDBC}" name="Column6916"/>
    <tableColumn id="6937" xr3:uid="{1E348044-3C4F-4264-87C1-4BB2E4826621}" name="Column6917"/>
    <tableColumn id="6938" xr3:uid="{F586D287-4D17-4BCD-ABBC-6822D289D391}" name="Column6918"/>
    <tableColumn id="6939" xr3:uid="{2A9A34E0-2480-45CB-9B0C-1FD07079BB27}" name="Column6919"/>
    <tableColumn id="6940" xr3:uid="{E6C04842-CCBF-4DBD-B871-2FE8047916BE}" name="Column6920"/>
    <tableColumn id="6941" xr3:uid="{E41A0E16-B860-4306-A8FD-8E96F5B3CD19}" name="Column6921"/>
    <tableColumn id="6942" xr3:uid="{121A21E6-8F85-4269-B959-9F36772102D8}" name="Column6922"/>
    <tableColumn id="6943" xr3:uid="{93B31D69-7281-4BC2-B86F-3AF335628761}" name="Column6923"/>
    <tableColumn id="6944" xr3:uid="{0E155BC3-E526-4010-8D2D-763A5F8FC5B2}" name="Column6924"/>
    <tableColumn id="6945" xr3:uid="{009C6A5B-0564-4CB7-9CAD-C1F0B1258525}" name="Column6925"/>
    <tableColumn id="6946" xr3:uid="{D8D4F5EE-51FE-4D27-A76D-AD37D5129965}" name="Column6926"/>
    <tableColumn id="6947" xr3:uid="{B4792405-E8D5-47AF-9588-F32B48ACAACF}" name="Column6927"/>
    <tableColumn id="6948" xr3:uid="{DAE028E0-1739-4897-801C-3BFD8E9A5ED1}" name="Column6928"/>
    <tableColumn id="6949" xr3:uid="{4B23EC67-8498-4DDF-B083-DF8162F4DAB7}" name="Column6929"/>
    <tableColumn id="6950" xr3:uid="{B8204B01-DF3E-4D62-8BB2-DF08BA816517}" name="Column6930"/>
    <tableColumn id="6951" xr3:uid="{D038C72F-8226-46EA-AD72-CBB19F150CEA}" name="Column6931"/>
    <tableColumn id="6952" xr3:uid="{F0FAD335-05E5-46D3-A868-DF52BAB2A8F1}" name="Column6932"/>
    <tableColumn id="6953" xr3:uid="{4382CCD7-2BE1-4DAE-B416-E3461DCBC025}" name="Column6933"/>
    <tableColumn id="6954" xr3:uid="{111F8765-49D3-47E3-BF19-74065F9ADF98}" name="Column6934"/>
    <tableColumn id="6955" xr3:uid="{0FF0457C-FF9E-492B-8ECB-A8739223EF96}" name="Column6935"/>
    <tableColumn id="6956" xr3:uid="{A248C45B-69BD-4221-9045-808DAB188F00}" name="Column6936"/>
    <tableColumn id="6957" xr3:uid="{5818EA10-0774-4FC9-AA10-489F0687140D}" name="Column6937"/>
    <tableColumn id="6958" xr3:uid="{5DBED7CE-AC4E-41AC-850A-A9726EFE2C1C}" name="Column6938"/>
    <tableColumn id="6959" xr3:uid="{6D3569BC-4FCD-4D28-BF0F-8EC5C5409AD1}" name="Column6939"/>
    <tableColumn id="6960" xr3:uid="{C9409956-1DAD-4A4B-92E6-96DAC3CFA9A1}" name="Column6940"/>
    <tableColumn id="6961" xr3:uid="{35D534BE-ED26-4226-B40B-210F426FAD03}" name="Column6941"/>
    <tableColumn id="6962" xr3:uid="{BF0E4406-88C9-4EAD-AF31-BF5538D310FC}" name="Column6942"/>
    <tableColumn id="6963" xr3:uid="{3FCBD300-7E27-4ED5-9F0F-DA20872227F7}" name="Column6943"/>
    <tableColumn id="6964" xr3:uid="{65A73219-DC70-42E1-B83E-F6300B0CE4F4}" name="Column6944"/>
    <tableColumn id="6965" xr3:uid="{348EF84B-1548-42E8-A4D5-F8C71FC637C3}" name="Column6945"/>
    <tableColumn id="6966" xr3:uid="{D04B6B73-8F2F-464F-9E33-84CA28591C68}" name="Column6946"/>
    <tableColumn id="6967" xr3:uid="{D8953194-94E3-4D87-B3F3-F1A490BC5E7A}" name="Column6947"/>
    <tableColumn id="6968" xr3:uid="{3E8FC632-0FD4-4855-A745-53B96C746898}" name="Column6948"/>
    <tableColumn id="6969" xr3:uid="{887E1C57-ACB3-4652-8D8D-9A7BCC61A8CA}" name="Column6949"/>
    <tableColumn id="6970" xr3:uid="{61524988-0E3E-4781-9B46-517C6AEFD961}" name="Column6950"/>
    <tableColumn id="6971" xr3:uid="{BCD7298C-0BC9-4A66-BFAC-C1776DE60285}" name="Column6951"/>
    <tableColumn id="6972" xr3:uid="{9082C099-C5DE-42A6-B0C6-92896214B9A2}" name="Column6952"/>
    <tableColumn id="6973" xr3:uid="{F459DAEE-8E80-495A-B24A-3029D819C03E}" name="Column6953"/>
    <tableColumn id="6974" xr3:uid="{8A14C516-D455-4FD8-B22D-63771A60BE25}" name="Column6954"/>
    <tableColumn id="6975" xr3:uid="{9942BB7A-19D7-4685-A391-CF772D597D00}" name="Column6955"/>
    <tableColumn id="6976" xr3:uid="{8EBE08AB-A35B-4A9F-A0C9-7694E8EFBCA0}" name="Column6956"/>
    <tableColumn id="6977" xr3:uid="{54690225-2975-4902-95FA-FDC805C4C290}" name="Column6957"/>
    <tableColumn id="6978" xr3:uid="{4684FA6A-7502-4667-AB3B-B5B0FE01ACD3}" name="Column6958"/>
    <tableColumn id="6979" xr3:uid="{3AA55FBB-69F7-4469-AAC2-53B8D8B2D19B}" name="Column6959"/>
    <tableColumn id="6980" xr3:uid="{33A87C8D-1430-45B6-9D92-A57B806F7A21}" name="Column6960"/>
    <tableColumn id="6981" xr3:uid="{AA454789-6B39-4604-A170-E8E6DE1A63C3}" name="Column6961"/>
    <tableColumn id="6982" xr3:uid="{CC2D453A-AEFE-45FB-9826-BE658193E328}" name="Column6962"/>
    <tableColumn id="6983" xr3:uid="{E5C17A93-2B3A-4BBD-95B6-7893AE045EBE}" name="Column6963"/>
    <tableColumn id="6984" xr3:uid="{8E434319-4204-4F06-BABD-19CCC2A8A5B1}" name="Column6964"/>
    <tableColumn id="6985" xr3:uid="{49051760-C2D6-432A-B346-A4E541F6AD28}" name="Column6965"/>
    <tableColumn id="6986" xr3:uid="{BB0D5F33-3586-4DA4-8F7E-0B55D05128F1}" name="Column6966"/>
    <tableColumn id="6987" xr3:uid="{9C5F3513-C7A4-49A0-A71F-74EF4900CE36}" name="Column6967"/>
    <tableColumn id="6988" xr3:uid="{264B4D5D-139F-4169-9AA2-FBAF2507EC4D}" name="Column6968"/>
    <tableColumn id="6989" xr3:uid="{BC1D8EBC-3017-4B95-8246-3CBE88928097}" name="Column6969"/>
    <tableColumn id="6990" xr3:uid="{C3066A82-6149-404E-AEDC-39F4B1734D1E}" name="Column6970"/>
    <tableColumn id="6991" xr3:uid="{DEAD4747-B9C9-49B4-BD1F-A1D5C7416D57}" name="Column6971"/>
    <tableColumn id="6992" xr3:uid="{04179E46-B513-4472-8793-C837C89980D7}" name="Column6972"/>
    <tableColumn id="6993" xr3:uid="{CBF143F0-964C-44EF-831D-2918B35D8AE9}" name="Column6973"/>
    <tableColumn id="6994" xr3:uid="{39D121C5-192D-4D30-A84D-AEFCEC6E2850}" name="Column6974"/>
    <tableColumn id="6995" xr3:uid="{3BDDE51B-1D2A-4B2E-B2F0-DD8F613C7DEB}" name="Column6975"/>
    <tableColumn id="6996" xr3:uid="{8346B165-5AD4-4BFA-90F1-B0C2EDB1714F}" name="Column6976"/>
    <tableColumn id="6997" xr3:uid="{97BACA22-7428-4F41-9BF8-1E1726E8DAC1}" name="Column6977"/>
    <tableColumn id="6998" xr3:uid="{572C2E62-F423-43BE-BCE5-8C151676C49C}" name="Column6978"/>
    <tableColumn id="6999" xr3:uid="{D4405FF1-C6AB-4A6F-AD97-C0A05BC8CC08}" name="Column6979"/>
    <tableColumn id="7000" xr3:uid="{EA14686F-97F9-4B24-9758-1C87740EA95E}" name="Column6980"/>
    <tableColumn id="7001" xr3:uid="{CBC9D491-D90A-41AC-9AE9-ABDDC46ED640}" name="Column6981"/>
    <tableColumn id="7002" xr3:uid="{29F58062-F251-4137-A95A-39DB13377404}" name="Column6982"/>
    <tableColumn id="7003" xr3:uid="{2C25CBDD-9BD6-4305-B74C-5BA1B30BC740}" name="Column6983"/>
    <tableColumn id="7004" xr3:uid="{DE5DFA3C-3060-4366-A378-A3D475C5F165}" name="Column6984"/>
    <tableColumn id="7005" xr3:uid="{E59949C2-2E54-4CA1-9BFA-EBB93DED5F66}" name="Column6985"/>
    <tableColumn id="7006" xr3:uid="{8D30A675-5C7A-4644-B6D4-768A0461F400}" name="Column6986"/>
    <tableColumn id="7007" xr3:uid="{A1CD6980-E4A1-4AA9-8598-30BEAE413059}" name="Column6987"/>
    <tableColumn id="7008" xr3:uid="{9D382B41-7914-4206-A707-FD3C066BC528}" name="Column6988"/>
    <tableColumn id="7009" xr3:uid="{F9C77E3C-D6F8-44A8-A984-D2C704AFB7B1}" name="Column6989"/>
    <tableColumn id="7010" xr3:uid="{E1802B48-B041-4AC0-BD26-07903B384450}" name="Column6990"/>
    <tableColumn id="7011" xr3:uid="{9894C9A6-A60C-411F-B9DA-1E7B7BFB6E32}" name="Column6991"/>
    <tableColumn id="7012" xr3:uid="{DA60C49C-536D-439A-90F7-26574EE7B4C2}" name="Column6992"/>
    <tableColumn id="7013" xr3:uid="{BBC12880-F0C8-47AE-A899-34628EE209C6}" name="Column6993"/>
    <tableColumn id="7014" xr3:uid="{8ADF3320-3327-470C-9226-8A79D62DACEE}" name="Column6994"/>
    <tableColumn id="7015" xr3:uid="{0DAA7837-CC83-4FE0-B209-6E45A94DCB10}" name="Column6995"/>
    <tableColumn id="7016" xr3:uid="{659F94B5-92A3-4EA7-92DC-62AB2F9C7512}" name="Column6996"/>
    <tableColumn id="7017" xr3:uid="{2BAD28CB-EBDC-40F1-B81A-FD282FE68362}" name="Column6997"/>
    <tableColumn id="7018" xr3:uid="{A1E4B941-5BEF-47E6-B487-084E14AB859E}" name="Column6998"/>
    <tableColumn id="7019" xr3:uid="{E29917A1-1C78-4764-81AB-7C4CCF8E7395}" name="Column6999"/>
    <tableColumn id="7020" xr3:uid="{BB05A5A7-B1CD-402F-B47F-35C4DF922BC7}" name="Column7000"/>
    <tableColumn id="7021" xr3:uid="{122425D8-7759-4658-8C41-2DFD61544AA3}" name="Column7001"/>
    <tableColumn id="7022" xr3:uid="{AC15E4AA-55D4-4BF6-BAB7-E2435AB9FA1A}" name="Column7002"/>
    <tableColumn id="7023" xr3:uid="{89ED4ECC-C327-4330-9637-03D692464E0B}" name="Column7003"/>
    <tableColumn id="7024" xr3:uid="{01CE2F58-0618-49AF-9331-1B77C638114C}" name="Column7004"/>
    <tableColumn id="7025" xr3:uid="{1B5C54EF-578B-4DBB-B83C-8C03A6840E8C}" name="Column7005"/>
    <tableColumn id="7026" xr3:uid="{38E7BA9C-DC4F-451B-BE6A-29453E3D780A}" name="Column7006"/>
    <tableColumn id="7027" xr3:uid="{C10ADBEC-C206-4550-9264-206FD3B68607}" name="Column7007"/>
    <tableColumn id="7028" xr3:uid="{321E2181-2A73-477A-9CFD-9F04233D530A}" name="Column7008"/>
    <tableColumn id="7029" xr3:uid="{275D88CA-40E3-45A8-92C3-A8C3BA883DA7}" name="Column7009"/>
    <tableColumn id="7030" xr3:uid="{F3B0EDC6-66BD-474B-9DBA-72745A148911}" name="Column7010"/>
    <tableColumn id="7031" xr3:uid="{6F257378-E1A6-4591-A8D3-099E40EF35A4}" name="Column7011"/>
    <tableColumn id="7032" xr3:uid="{F73F5372-360F-41D6-8741-FCC918C52936}" name="Column7012"/>
    <tableColumn id="7033" xr3:uid="{693CE5BB-B588-465B-92FC-A1F755B1ABEE}" name="Column7013"/>
    <tableColumn id="7034" xr3:uid="{DC4BAC90-6847-4AB3-B282-C2DF686458E5}" name="Column7014"/>
    <tableColumn id="7035" xr3:uid="{FA313566-811E-4C3D-98CC-81125122E8B3}" name="Column7015"/>
    <tableColumn id="7036" xr3:uid="{7BD7BC5C-1506-4FD4-A82C-63A24417CAFA}" name="Column7016"/>
    <tableColumn id="7037" xr3:uid="{9D88B73C-9546-46B7-8216-3E597C241CE2}" name="Column7017"/>
    <tableColumn id="7038" xr3:uid="{9C7772DD-0736-41FA-9863-A6084651FD5E}" name="Column7018"/>
    <tableColumn id="7039" xr3:uid="{9612689A-CF39-47DD-97AC-44093893E846}" name="Column7019"/>
    <tableColumn id="7040" xr3:uid="{81CFC252-B4B9-45C2-9481-C7D5FFBFBE73}" name="Column7020"/>
    <tableColumn id="7041" xr3:uid="{767FEFC2-9380-4271-A8CD-70DCE0C7657B}" name="Column7021"/>
    <tableColumn id="7042" xr3:uid="{C4E8853C-2591-479B-9FF0-8254B998D0F2}" name="Column7022"/>
    <tableColumn id="7043" xr3:uid="{F28DE428-CACC-42F2-AF4B-9BC7C619C582}" name="Column7023"/>
    <tableColumn id="7044" xr3:uid="{5C88B8BF-0C14-422B-9807-BC92CAAE75C7}" name="Column7024"/>
    <tableColumn id="7045" xr3:uid="{69BC2185-FFF6-4513-A0F3-78A91B1BFF1C}" name="Column7025"/>
    <tableColumn id="7046" xr3:uid="{3893262F-C8E8-45FC-9FED-620A67F1C1D3}" name="Column7026"/>
    <tableColumn id="7047" xr3:uid="{76021622-6F64-4AC6-9855-762517DCB916}" name="Column7027"/>
    <tableColumn id="7048" xr3:uid="{386E7A74-C84C-48EA-A012-179E20CAC0A4}" name="Column7028"/>
    <tableColumn id="7049" xr3:uid="{34F65F9D-CC06-4DC6-A853-983527FDD4BD}" name="Column7029"/>
    <tableColumn id="7050" xr3:uid="{8A1A02B2-54E3-47CE-8044-2FF75AC59715}" name="Column7030"/>
    <tableColumn id="7051" xr3:uid="{6E13BCB6-0213-436F-9C75-902F29B25BE3}" name="Column7031"/>
    <tableColumn id="7052" xr3:uid="{5E8356B9-182B-49DC-9E07-147190451B5B}" name="Column7032"/>
    <tableColumn id="7053" xr3:uid="{FC16B238-EF82-4B0E-A10C-712ED203D314}" name="Column7033"/>
    <tableColumn id="7054" xr3:uid="{EB6B7D22-3796-4497-80F1-F0AEE196757C}" name="Column7034"/>
    <tableColumn id="7055" xr3:uid="{70B5F346-E0B5-4639-89A1-CB4A11520E07}" name="Column7035"/>
    <tableColumn id="7056" xr3:uid="{701F272B-55E5-446F-8562-EBF1CD67D422}" name="Column7036"/>
    <tableColumn id="7057" xr3:uid="{14150573-F8F6-4788-9F66-79DDDC2FD8CE}" name="Column7037"/>
    <tableColumn id="7058" xr3:uid="{031CF722-88F0-4997-9856-7A0BEBF3D02D}" name="Column7038"/>
    <tableColumn id="7059" xr3:uid="{E6203CF1-3D90-473C-8A71-9D9912EEDFB2}" name="Column7039"/>
    <tableColumn id="7060" xr3:uid="{3944318B-743D-4414-B0A5-91340417FD3F}" name="Column7040"/>
    <tableColumn id="7061" xr3:uid="{E8CF8AC8-558F-41A2-8393-34E8004781B2}" name="Column7041"/>
    <tableColumn id="7062" xr3:uid="{D11CFAD1-356D-4C28-B1B5-12AD62A44675}" name="Column7042"/>
    <tableColumn id="7063" xr3:uid="{504C06FB-7F71-43A6-8686-DD40DDA19273}" name="Column7043"/>
    <tableColumn id="7064" xr3:uid="{066351D8-53E8-4421-96D9-8CF4DA46B46C}" name="Column7044"/>
    <tableColumn id="7065" xr3:uid="{32A780F2-15B1-4A35-A3D3-520380FBE493}" name="Column7045"/>
    <tableColumn id="7066" xr3:uid="{23B50933-265C-45FF-80EE-F7EE8045B115}" name="Column7046"/>
    <tableColumn id="7067" xr3:uid="{8D61A913-2212-40B2-9053-8A4F0149B2C9}" name="Column7047"/>
    <tableColumn id="7068" xr3:uid="{D30AB282-627D-4D3F-91DF-2D2F1D428A91}" name="Column7048"/>
    <tableColumn id="7069" xr3:uid="{5D29CE2B-E38B-4A7D-9D46-FFE646A90EC6}" name="Column7049"/>
    <tableColumn id="7070" xr3:uid="{182FF780-3290-481A-8995-A7B8EC33B4BA}" name="Column7050"/>
    <tableColumn id="7071" xr3:uid="{DB3D1D34-27FF-4493-9E10-8FC505CCB998}" name="Column7051"/>
    <tableColumn id="7072" xr3:uid="{36CC98BF-5C3B-4AFA-9D38-9F1DFDDC3A5B}" name="Column7052"/>
    <tableColumn id="7073" xr3:uid="{7EC7845C-B016-4347-A59A-155838323BFB}" name="Column7053"/>
    <tableColumn id="7074" xr3:uid="{D2939920-A034-45EA-97B9-021F536287C6}" name="Column7054"/>
    <tableColumn id="7075" xr3:uid="{EC75373C-4782-4A2A-9513-9BB21B4830A5}" name="Column7055"/>
    <tableColumn id="7076" xr3:uid="{6EC9DEA9-56C2-4A0A-9DCC-6AC3AA6D6A18}" name="Column7056"/>
    <tableColumn id="7077" xr3:uid="{08E099A6-B88B-43C9-968C-3E52F73B0960}" name="Column7057"/>
    <tableColumn id="7078" xr3:uid="{038B75CE-1435-4562-B9C3-E5CC8DE89515}" name="Column7058"/>
    <tableColumn id="7079" xr3:uid="{1E20F6BE-BBBE-4370-9543-3D3736A77A6A}" name="Column7059"/>
    <tableColumn id="7080" xr3:uid="{C77ACD23-5BD6-4893-86CE-F22AE752BEA5}" name="Column7060"/>
    <tableColumn id="7081" xr3:uid="{819EC173-0E85-4ACE-9141-2D07A6C39900}" name="Column7061"/>
    <tableColumn id="7082" xr3:uid="{BC162794-59EA-4B15-9281-176AC3F24059}" name="Column7062"/>
    <tableColumn id="7083" xr3:uid="{4A1A3A42-1A55-4DAD-AEDF-05A256C008B7}" name="Column7063"/>
    <tableColumn id="7084" xr3:uid="{ADC1044F-C65F-4B49-A37D-61FC9636EDB8}" name="Column7064"/>
    <tableColumn id="7085" xr3:uid="{6D353D0A-50BD-429C-95A2-20D9E3E71A41}" name="Column7065"/>
    <tableColumn id="7086" xr3:uid="{BC9FEDD7-FEFF-45BD-BE49-1765A24E1AAC}" name="Column7066"/>
    <tableColumn id="7087" xr3:uid="{5B954D21-8E97-48F3-806B-B8347A3E96C7}" name="Column7067"/>
    <tableColumn id="7088" xr3:uid="{B72C0530-7947-4A66-B313-0F907C9A2F0E}" name="Column7068"/>
    <tableColumn id="7089" xr3:uid="{D2F01024-A73D-48CF-9C8B-4B2CF1B7FC28}" name="Column7069"/>
    <tableColumn id="7090" xr3:uid="{D4E8872F-245D-4A3C-A4D0-A89814D183A7}" name="Column7070"/>
    <tableColumn id="7091" xr3:uid="{D59AA0E5-B1D5-4555-9DE9-1EB720EE9A00}" name="Column7071"/>
    <tableColumn id="7092" xr3:uid="{F1E147A9-6573-4A43-9B13-4B3BEF11F76B}" name="Column7072"/>
    <tableColumn id="7093" xr3:uid="{E644B660-73DC-42AE-A342-1620EA86E14D}" name="Column7073"/>
    <tableColumn id="7094" xr3:uid="{3014AD96-0DC8-4607-965F-E545988695ED}" name="Column7074"/>
    <tableColumn id="7095" xr3:uid="{9478BDD5-A5D9-418F-9964-B42C20C01B18}" name="Column7075"/>
    <tableColumn id="7096" xr3:uid="{CDF79F4F-46FC-4B12-8EDD-639CDBDE4034}" name="Column7076"/>
    <tableColumn id="7097" xr3:uid="{7B97205B-8037-478E-BCD3-1B3C4AA1E546}" name="Column7077"/>
    <tableColumn id="7098" xr3:uid="{1148936D-7CD8-4D6B-9AC5-4204B8D7D737}" name="Column7078"/>
    <tableColumn id="7099" xr3:uid="{35A5C0A4-C3BC-436E-A6BB-05A43992A156}" name="Column7079"/>
    <tableColumn id="7100" xr3:uid="{22634C54-8152-49C9-9F95-5C0BE2A9F2D1}" name="Column7080"/>
    <tableColumn id="7101" xr3:uid="{0C66916E-FEF0-481B-87AB-63BD14FA2373}" name="Column7081"/>
    <tableColumn id="7102" xr3:uid="{63674807-87C8-43C0-BA90-FEC5865D3C3D}" name="Column7082"/>
    <tableColumn id="7103" xr3:uid="{4D45081C-0EF6-4D75-8BE2-D8D18B7261CD}" name="Column7083"/>
    <tableColumn id="7104" xr3:uid="{0A824309-7814-4275-A6D1-265FBCDB8FDE}" name="Column7084"/>
    <tableColumn id="7105" xr3:uid="{6D785658-415A-44C4-9DE1-FB281E047A86}" name="Column7085"/>
    <tableColumn id="7106" xr3:uid="{A907CC5A-40EC-4CE3-ABED-7C82FA6210F7}" name="Column7086"/>
    <tableColumn id="7107" xr3:uid="{AC6FDDFA-8344-4174-A144-027694F4AAD6}" name="Column7087"/>
    <tableColumn id="7108" xr3:uid="{4B1FF68B-16F1-4744-9837-7DC7BE585662}" name="Column7088"/>
    <tableColumn id="7109" xr3:uid="{F6736D47-C25C-4874-AB0B-6BB3A4CD69C4}" name="Column7089"/>
    <tableColumn id="7110" xr3:uid="{AAAD2DEF-F7E6-43B7-B317-68C0A4C23273}" name="Column7090"/>
    <tableColumn id="7111" xr3:uid="{9E992124-1683-4591-B08B-7C6E9AC71BC1}" name="Column7091"/>
    <tableColumn id="7112" xr3:uid="{744D0834-E495-48F2-B795-D571098F78C6}" name="Column7092"/>
    <tableColumn id="7113" xr3:uid="{DCF64401-F80A-44E4-BB9C-30AA4A0128C4}" name="Column7093"/>
    <tableColumn id="7114" xr3:uid="{7689B80B-71CB-4C45-AC70-477EAB72DC13}" name="Column7094"/>
    <tableColumn id="7115" xr3:uid="{1971C4E2-45B9-40D7-836A-BFEDFD0535B8}" name="Column7095"/>
    <tableColumn id="7116" xr3:uid="{E5BF5F93-A8D9-4A4F-B7B0-F3C739EDACF0}" name="Column7096"/>
    <tableColumn id="7117" xr3:uid="{5611FF93-CFA2-4295-A04F-2EE8F06743F4}" name="Column7097"/>
    <tableColumn id="7118" xr3:uid="{D02793EF-78E5-4F6F-88EF-38A8096E3846}" name="Column7098"/>
    <tableColumn id="7119" xr3:uid="{6A8A61FF-233B-43B3-9C2D-F5A7187408B9}" name="Column7099"/>
    <tableColumn id="7120" xr3:uid="{ECCBE410-EEBC-4C48-9736-2C9BB9A9C39E}" name="Column7100"/>
    <tableColumn id="7121" xr3:uid="{23230F19-0C79-436E-AB9A-66A29C6BD2AC}" name="Column7101"/>
    <tableColumn id="7122" xr3:uid="{D93E18AA-B09B-44EE-A5A1-66B9A30FBCFC}" name="Column7102"/>
    <tableColumn id="7123" xr3:uid="{F39D035F-FC3A-4D7C-B0D7-87D0CC07E80B}" name="Column7103"/>
    <tableColumn id="7124" xr3:uid="{B36F6996-D4D7-410A-8C8A-67FA77B46FB6}" name="Column7104"/>
    <tableColumn id="7125" xr3:uid="{1ED0DFF5-01DC-48CD-9332-ECDB0E7926A0}" name="Column7105"/>
    <tableColumn id="7126" xr3:uid="{D21641E2-786C-4C1A-A949-89DFBAF1AFC2}" name="Column7106"/>
    <tableColumn id="7127" xr3:uid="{B82520F8-0165-4D8B-B533-C346731EA21E}" name="Column7107"/>
    <tableColumn id="7128" xr3:uid="{CB829E83-151D-4AA1-BCE7-08ECE25E5C83}" name="Column7108"/>
    <tableColumn id="7129" xr3:uid="{8C115C84-082A-4951-9410-7A444860F6A8}" name="Column7109"/>
    <tableColumn id="7130" xr3:uid="{A4C397E5-0E50-4D3F-B1A6-106A0A46300C}" name="Column7110"/>
    <tableColumn id="7131" xr3:uid="{1DDBF2AE-6B6B-4156-BFF4-1792B44981E6}" name="Column7111"/>
    <tableColumn id="7132" xr3:uid="{EDA7A0BD-2619-4BD1-8CB7-599B88A3366C}" name="Column7112"/>
    <tableColumn id="7133" xr3:uid="{446AC265-9D7E-4A8D-A717-71BE9CB0379A}" name="Column7113"/>
    <tableColumn id="7134" xr3:uid="{A284D1B0-9427-4442-8C28-E391C1503BA2}" name="Column7114"/>
    <tableColumn id="7135" xr3:uid="{40F547E8-F994-4A5A-A0B2-710C139B7707}" name="Column7115"/>
    <tableColumn id="7136" xr3:uid="{997F9D25-145A-4449-8BA4-7B2597DCA4EF}" name="Column7116"/>
    <tableColumn id="7137" xr3:uid="{DA7C1020-0B0C-4184-B787-D3D125D49931}" name="Column7117"/>
    <tableColumn id="7138" xr3:uid="{0CE049E0-AC99-4842-B472-205CF12D2A6B}" name="Column7118"/>
    <tableColumn id="7139" xr3:uid="{7E1B2059-03F6-44F0-BE2B-1E1AD0B13FDA}" name="Column7119"/>
    <tableColumn id="7140" xr3:uid="{1B6BF1D3-910C-4984-843B-3729B347B6BF}" name="Column7120"/>
    <tableColumn id="7141" xr3:uid="{22319C4E-6789-4399-9054-AD4AFD2DB72F}" name="Column7121"/>
    <tableColumn id="7142" xr3:uid="{3B81C402-9B7F-4DE5-919D-0454475067E4}" name="Column7122"/>
    <tableColumn id="7143" xr3:uid="{624CD5D0-E546-4BB4-8077-75CA6C7E7C70}" name="Column7123"/>
    <tableColumn id="7144" xr3:uid="{119FB934-9755-448A-B600-996B4CF8360E}" name="Column7124"/>
    <tableColumn id="7145" xr3:uid="{E58E8C24-43E3-4D9F-94BB-203696DB8B39}" name="Column7125"/>
    <tableColumn id="7146" xr3:uid="{89CF0358-C8DF-4569-8498-EB066FECFB34}" name="Column7126"/>
    <tableColumn id="7147" xr3:uid="{8F0832E3-6848-4478-99B2-ABFDB88BBFDA}" name="Column7127"/>
    <tableColumn id="7148" xr3:uid="{2B4B1E34-3235-4378-910B-F08FA921CC7B}" name="Column7128"/>
    <tableColumn id="7149" xr3:uid="{6379E968-AB8B-4922-B80E-166288D73D01}" name="Column7129"/>
    <tableColumn id="7150" xr3:uid="{284E7387-8A6D-4D84-99CC-648C0C6DA5FE}" name="Column7130"/>
    <tableColumn id="7151" xr3:uid="{EDE88A37-811B-465C-B199-5BFD4E248D45}" name="Column7131"/>
    <tableColumn id="7152" xr3:uid="{668F99C8-6038-4639-8A4D-54BFB0EF0296}" name="Column7132"/>
    <tableColumn id="7153" xr3:uid="{7792E33B-C582-4974-B3D6-11CD40350555}" name="Column7133"/>
    <tableColumn id="7154" xr3:uid="{35A31D1D-2884-4B07-8FE9-82EDAD35FAB4}" name="Column7134"/>
    <tableColumn id="7155" xr3:uid="{4713913E-A170-41C6-923E-FACB188064D4}" name="Column7135"/>
    <tableColumn id="7156" xr3:uid="{BFF8F5FC-58DD-4D44-9E7E-70ECE21681E1}" name="Column7136"/>
    <tableColumn id="7157" xr3:uid="{B3C0679E-94F1-43A3-BF14-7DF71D61EEE6}" name="Column7137"/>
    <tableColumn id="7158" xr3:uid="{79677583-FF4B-438F-88FE-E27F7050B778}" name="Column7138"/>
    <tableColumn id="7159" xr3:uid="{1603969B-0C0C-4AD4-A87D-BFD9558CF14D}" name="Column7139"/>
    <tableColumn id="7160" xr3:uid="{52E58F5A-970F-40DC-B39F-138BA62129A6}" name="Column7140"/>
    <tableColumn id="7161" xr3:uid="{71AFF8FA-8403-431C-A5CA-EC901B4BDC73}" name="Column7141"/>
    <tableColumn id="7162" xr3:uid="{95EAE8D8-BDF4-4CD6-A2C0-DB2659464093}" name="Column7142"/>
    <tableColumn id="7163" xr3:uid="{D09094DD-E647-493F-9CFF-793613C15673}" name="Column7143"/>
    <tableColumn id="7164" xr3:uid="{727220F5-56C9-42A9-88E7-580CB61DE8C8}" name="Column7144"/>
    <tableColumn id="7165" xr3:uid="{52A427DC-7853-4797-BD1C-D8F3DF8BDE58}" name="Column7145"/>
    <tableColumn id="7166" xr3:uid="{52CD553D-7AEB-4590-82EA-2F84A46F1C0B}" name="Column7146"/>
    <tableColumn id="7167" xr3:uid="{C43EEBFC-E475-478E-926D-0C564983C61E}" name="Column7147"/>
    <tableColumn id="7168" xr3:uid="{7850E7E8-FD92-4B76-8AD6-4008A7CC39C1}" name="Column7148"/>
    <tableColumn id="7169" xr3:uid="{4E876050-1C83-42B5-B40C-D8E31B2CD625}" name="Column7149"/>
    <tableColumn id="7170" xr3:uid="{E9524713-831E-456F-A9FD-E10D232033A2}" name="Column7150"/>
    <tableColumn id="7171" xr3:uid="{ECEDFE1B-02F8-41A3-A467-368EF6DA2A7E}" name="Column7151"/>
    <tableColumn id="7172" xr3:uid="{3CBA87AE-6B35-4329-BE62-B6EB58F94EF8}" name="Column7152"/>
    <tableColumn id="7173" xr3:uid="{00813E3B-353B-46DA-8F6B-BB1288B4A483}" name="Column7153"/>
    <tableColumn id="7174" xr3:uid="{D9C4151A-E5B3-4579-A07D-5BDBA62A612D}" name="Column7154"/>
    <tableColumn id="7175" xr3:uid="{0A0C39AD-BAB4-4095-85D7-1644B6A1F161}" name="Column7155"/>
    <tableColumn id="7176" xr3:uid="{CD4F9529-CDB6-4767-A0FD-4FCEDD80B7EE}" name="Column7156"/>
    <tableColumn id="7177" xr3:uid="{625C3F1C-8305-4929-93EB-884154CCDA32}" name="Column7157"/>
    <tableColumn id="7178" xr3:uid="{51EB4CBF-DE26-4A53-A963-1462E756601E}" name="Column7158"/>
    <tableColumn id="7179" xr3:uid="{DDB22FED-4970-417D-BEF3-77540DDD5190}" name="Column7159"/>
    <tableColumn id="7180" xr3:uid="{1677BE38-0800-4DDD-B3F9-AEC18242644C}" name="Column7160"/>
    <tableColumn id="7181" xr3:uid="{DC2ED649-3079-456C-A361-AE1DC21E18EF}" name="Column7161"/>
    <tableColumn id="7182" xr3:uid="{B218DB0A-A037-45E4-AEBD-435C649CDE23}" name="Column7162"/>
    <tableColumn id="7183" xr3:uid="{31CF497B-3772-465C-9326-101C9FBC0D0D}" name="Column7163"/>
    <tableColumn id="7184" xr3:uid="{1D4C96C1-C2F6-45A7-8614-3233CE7FE6B0}" name="Column7164"/>
    <tableColumn id="7185" xr3:uid="{1C016260-740A-40D1-A21D-A42CAA37E35B}" name="Column7165"/>
    <tableColumn id="7186" xr3:uid="{1841AE77-13DB-43B2-B1A9-01A73DA479D9}" name="Column7166"/>
    <tableColumn id="7187" xr3:uid="{2CA3D5AD-0F2D-40EF-AC34-EDCEFC1E4A5D}" name="Column7167"/>
    <tableColumn id="7188" xr3:uid="{2C30A125-CCC5-418F-8475-A29E0D745391}" name="Column7168"/>
    <tableColumn id="7189" xr3:uid="{C0F923C3-411C-49E8-A36E-66C979BFEFF8}" name="Column7169"/>
    <tableColumn id="7190" xr3:uid="{CA9B0909-8711-4DF2-BE76-8CEDE7A99671}" name="Column7170"/>
    <tableColumn id="7191" xr3:uid="{6EA67FDC-4BFC-44BF-8E44-7E1CFA84A312}" name="Column7171"/>
    <tableColumn id="7192" xr3:uid="{63829717-4A97-471D-A2C8-CF9E505C0361}" name="Column7172"/>
    <tableColumn id="7193" xr3:uid="{9E3BA80C-F515-4478-B18A-93DC8D228DDE}" name="Column7173"/>
    <tableColumn id="7194" xr3:uid="{C5C5CF3D-5FC6-4CB8-AECE-316939C57E0F}" name="Column7174"/>
    <tableColumn id="7195" xr3:uid="{2E0C3E0C-E328-41F7-9036-070A997C2980}" name="Column7175"/>
    <tableColumn id="7196" xr3:uid="{37D60AC4-248B-4C6D-8DDC-283DBF92FBC1}" name="Column7176"/>
    <tableColumn id="7197" xr3:uid="{8CC12C9A-461F-4B18-A5B8-C6420FDA480B}" name="Column7177"/>
    <tableColumn id="7198" xr3:uid="{A5AA55F7-65E8-483E-99E1-178627E53461}" name="Column7178"/>
    <tableColumn id="7199" xr3:uid="{3262F1E5-6D5F-4422-A982-302159E9C594}" name="Column7179"/>
    <tableColumn id="7200" xr3:uid="{CA474493-A415-437F-AC04-429598C0F67E}" name="Column7180"/>
    <tableColumn id="7201" xr3:uid="{53ABD1CF-4BB6-4652-A58D-2D1C14084D12}" name="Column7181"/>
    <tableColumn id="7202" xr3:uid="{4947C503-292F-473F-A043-08EC030F9B79}" name="Column7182"/>
    <tableColumn id="7203" xr3:uid="{D6761FC2-38C9-4148-8CA9-9637C29622E2}" name="Column7183"/>
    <tableColumn id="7204" xr3:uid="{5C4B9C4A-2A21-4AA9-A500-DBB416EF477D}" name="Column7184"/>
    <tableColumn id="7205" xr3:uid="{6DD4ABCA-0FF5-4848-AB16-5BEF79C2A6AF}" name="Column7185"/>
    <tableColumn id="7206" xr3:uid="{715DC124-38A3-4C76-9F1D-02A091F2B99F}" name="Column7186"/>
    <tableColumn id="7207" xr3:uid="{5A48CFBD-26CF-4738-BFA1-4047984C0936}" name="Column7187"/>
    <tableColumn id="7208" xr3:uid="{9A773ADF-9FF2-462B-9A60-B04874E593B7}" name="Column7188"/>
    <tableColumn id="7209" xr3:uid="{1D43FA13-DAB3-43CA-A752-281E62920183}" name="Column7189"/>
    <tableColumn id="7210" xr3:uid="{7D79581A-C27F-48BC-8B37-D3F31563ABD2}" name="Column7190"/>
    <tableColumn id="7211" xr3:uid="{98A7D3E1-A919-4024-B021-C6B7F30C8C97}" name="Column7191"/>
    <tableColumn id="7212" xr3:uid="{F1E07DE2-AB0D-456D-8541-1AAECA95B1AB}" name="Column7192"/>
    <tableColumn id="7213" xr3:uid="{6DCC19D8-92C3-495E-89EA-E22DCB5D29D2}" name="Column7193"/>
    <tableColumn id="7214" xr3:uid="{84068DA8-35B4-42BE-893F-CA84CDC142B1}" name="Column7194"/>
    <tableColumn id="7215" xr3:uid="{E6B7723C-259E-47E2-B16C-40EE2A327D68}" name="Column7195"/>
    <tableColumn id="7216" xr3:uid="{4E9C52AF-71ED-4AA7-8C4C-7F4765A092F8}" name="Column7196"/>
    <tableColumn id="7217" xr3:uid="{DCB3EEBB-5427-4AB8-8895-4E207D7569E9}" name="Column7197"/>
    <tableColumn id="7218" xr3:uid="{C08C9236-261C-4A30-AB38-5DE682413BC9}" name="Column7198"/>
    <tableColumn id="7219" xr3:uid="{A99CD858-7BAA-4265-8D9A-16BAB0219B53}" name="Column7199"/>
    <tableColumn id="7220" xr3:uid="{496D3E4B-3EE9-4138-AE2D-9CD66D54B627}" name="Column7200"/>
    <tableColumn id="7221" xr3:uid="{7EB751B6-4E79-48C4-84B9-BA2BD44DB868}" name="Column7201"/>
    <tableColumn id="7222" xr3:uid="{24CF3D0D-1FB2-4A6B-A988-2FA77A364A28}" name="Column7202"/>
    <tableColumn id="7223" xr3:uid="{27CB795F-683D-425E-A64F-6BB916435A9E}" name="Column7203"/>
    <tableColumn id="7224" xr3:uid="{38C9F451-E002-4DB3-B57F-51BB7E826D72}" name="Column7204"/>
    <tableColumn id="7225" xr3:uid="{0D6E59C0-51EF-4461-B5CD-2BB71F623728}" name="Column7205"/>
    <tableColumn id="7226" xr3:uid="{8922EFDF-10ED-47B0-BA58-0F82A37FA693}" name="Column7206"/>
    <tableColumn id="7227" xr3:uid="{E44F8448-36D8-4BDF-B777-C5B6F28D5A61}" name="Column7207"/>
    <tableColumn id="7228" xr3:uid="{DE9E967F-863B-4EDF-9267-9762EFC6CE6B}" name="Column7208"/>
    <tableColumn id="7229" xr3:uid="{5FB675DA-8A85-4CC4-ACB4-B9192C1BCA42}" name="Column7209"/>
    <tableColumn id="7230" xr3:uid="{8D464A02-1572-4BA4-BA43-A030287625E1}" name="Column7210"/>
    <tableColumn id="7231" xr3:uid="{29F821E1-288D-4D8A-85A9-2505ECD6A64F}" name="Column7211"/>
    <tableColumn id="7232" xr3:uid="{6D56728A-1205-4CD1-8688-3D89A2DBDCAD}" name="Column7212"/>
    <tableColumn id="7233" xr3:uid="{6CB70BCE-C61B-438C-855F-90B1F2810598}" name="Column7213"/>
    <tableColumn id="7234" xr3:uid="{CD1961B9-1659-4198-B5BC-0AF64B35E996}" name="Column7214"/>
    <tableColumn id="7235" xr3:uid="{E1855554-8912-4973-98B2-805AC7B65C5F}" name="Column7215"/>
    <tableColumn id="7236" xr3:uid="{EE093657-A1AD-4704-B9D4-4A88FD21142D}" name="Column7216"/>
    <tableColumn id="7237" xr3:uid="{FD16D5D6-9DF7-4958-8451-224F3EF1FC3C}" name="Column7217"/>
    <tableColumn id="7238" xr3:uid="{CC9008F0-256F-49AE-BD28-022F28016550}" name="Column7218"/>
    <tableColumn id="7239" xr3:uid="{F353C67A-5258-42E9-BCA6-73F830AE26E4}" name="Column7219"/>
    <tableColumn id="7240" xr3:uid="{12C19D53-6D0A-4605-8A6C-CCF7C0F38E3A}" name="Column7220"/>
    <tableColumn id="7241" xr3:uid="{2A8F6B0B-8D17-4098-AE08-220978B2F049}" name="Column7221"/>
    <tableColumn id="7242" xr3:uid="{71A75324-CFED-4F24-94E8-C4545A561366}" name="Column7222"/>
    <tableColumn id="7243" xr3:uid="{20565789-2A8E-46B1-992B-9F60DE9700DD}" name="Column7223"/>
    <tableColumn id="7244" xr3:uid="{DE91FA0D-505A-4769-B431-8A7217141E44}" name="Column7224"/>
    <tableColumn id="7245" xr3:uid="{08E12165-6C54-4888-8BA1-A6D3A9FBC11B}" name="Column7225"/>
    <tableColumn id="7246" xr3:uid="{92C91D5F-AEB2-44A6-BECC-F3256EAC950C}" name="Column7226"/>
    <tableColumn id="7247" xr3:uid="{F440C29D-E50B-42F5-A5AD-677F8F776D91}" name="Column7227"/>
    <tableColumn id="7248" xr3:uid="{584994D6-E84B-4BC4-AFE2-3D5814A16A9B}" name="Column7228"/>
    <tableColumn id="7249" xr3:uid="{8AD2D59D-530D-4998-9C00-127CDAC9797A}" name="Column7229"/>
    <tableColumn id="7250" xr3:uid="{53A64EA2-C32E-488F-8B98-B1B18456035E}" name="Column7230"/>
    <tableColumn id="7251" xr3:uid="{6CE50894-1E29-4514-B68A-3BD8DA3CB08E}" name="Column7231"/>
    <tableColumn id="7252" xr3:uid="{9032FC73-C575-445F-A1D5-A8403F37B909}" name="Column7232"/>
    <tableColumn id="7253" xr3:uid="{A78DE346-46EA-4B7C-AF14-D3CE75BE4D65}" name="Column7233"/>
    <tableColumn id="7254" xr3:uid="{873377AB-0297-4D89-A7FE-C7A650277AC2}" name="Column7234"/>
    <tableColumn id="7255" xr3:uid="{834FB1ED-A49F-4E69-849B-23C7769FB1A5}" name="Column7235"/>
    <tableColumn id="7256" xr3:uid="{C39DBF33-ADB2-4E80-B753-60BB6DCDF24B}" name="Column7236"/>
    <tableColumn id="7257" xr3:uid="{C42899B4-0F08-49AB-8214-2F5E4E16F4D2}" name="Column7237"/>
    <tableColumn id="7258" xr3:uid="{ED9DED0B-6830-4F31-A2B7-51C1D703F529}" name="Column7238"/>
    <tableColumn id="7259" xr3:uid="{31DC8774-BF4D-4A69-8771-7D40D77E5E40}" name="Column7239"/>
    <tableColumn id="7260" xr3:uid="{E9885B33-0687-4F10-A328-6495762368D1}" name="Column7240"/>
    <tableColumn id="7261" xr3:uid="{1C49BCCC-1403-4EA2-9CD6-6978A134C630}" name="Column7241"/>
    <tableColumn id="7262" xr3:uid="{87019099-E0CB-41A4-B4BD-081F3932F378}" name="Column7242"/>
    <tableColumn id="7263" xr3:uid="{29F5A1C4-12FE-4DD5-B39E-40D26E9BD5B4}" name="Column7243"/>
    <tableColumn id="7264" xr3:uid="{0DBB0B58-CBF8-442F-A374-DC7058CEE52B}" name="Column7244"/>
    <tableColumn id="7265" xr3:uid="{402AFFD8-6022-4EEA-862C-B7EA543FC678}" name="Column7245"/>
    <tableColumn id="7266" xr3:uid="{3048BB15-2D25-4111-9F3C-E0A9BCDDEE84}" name="Column7246"/>
    <tableColumn id="7267" xr3:uid="{8E17E2D4-9F74-45F7-85E5-41FB1873DC10}" name="Column7247"/>
    <tableColumn id="7268" xr3:uid="{E15B51C6-A4B9-4685-90E7-594308E0B4B7}" name="Column7248"/>
    <tableColumn id="7269" xr3:uid="{06A47A07-1E19-4CF5-9326-84DB30EB3CB1}" name="Column7249"/>
    <tableColumn id="7270" xr3:uid="{DC5C32FF-73EB-4854-8B42-2FF49EA275B9}" name="Column7250"/>
    <tableColumn id="7271" xr3:uid="{BB44A554-B1AC-412A-BA39-925A3EF8E8C8}" name="Column7251"/>
    <tableColumn id="7272" xr3:uid="{6ED7F092-DFDC-461B-932E-A80ABCE4B013}" name="Column7252"/>
    <tableColumn id="7273" xr3:uid="{D2AF7C0E-8FD5-405F-B6F4-DA8920FB8092}" name="Column7253"/>
    <tableColumn id="7274" xr3:uid="{4C9D9770-B86B-4CED-A4BE-901263F6B1DD}" name="Column7254"/>
    <tableColumn id="7275" xr3:uid="{6E02C638-EB30-41FF-8E48-96138AA4499D}" name="Column7255"/>
    <tableColumn id="7276" xr3:uid="{AA4C8099-4642-4894-96B5-A5BA1D80F115}" name="Column7256"/>
    <tableColumn id="7277" xr3:uid="{5B51BF82-043B-45EE-9EF9-E972A08AD52F}" name="Column7257"/>
    <tableColumn id="7278" xr3:uid="{1580EF32-E6AC-44B8-A444-DDE65BB1A4AE}" name="Column7258"/>
    <tableColumn id="7279" xr3:uid="{87F830ED-B478-44B1-8AE8-4743CD9B2D89}" name="Column7259"/>
    <tableColumn id="7280" xr3:uid="{2A0B7B7D-E75D-47E8-98AF-9D552F9F1530}" name="Column7260"/>
    <tableColumn id="7281" xr3:uid="{9BCD230E-33BB-4420-A0A9-4A10089E4875}" name="Column7261"/>
    <tableColumn id="7282" xr3:uid="{39D53B4F-80BB-45D1-8D62-6F68D9A62CC3}" name="Column7262"/>
    <tableColumn id="7283" xr3:uid="{0E7F212E-34CC-4B66-A743-957C6388DC64}" name="Column7263"/>
    <tableColumn id="7284" xr3:uid="{27319FC4-FC25-41BB-ACFD-38DA28469102}" name="Column7264"/>
    <tableColumn id="7285" xr3:uid="{158CB43C-E1CD-4FF0-B5E2-7862EDB60459}" name="Column7265"/>
    <tableColumn id="7286" xr3:uid="{C4D8CE63-60CF-43CA-87C6-59A204B19845}" name="Column7266"/>
    <tableColumn id="7287" xr3:uid="{B81D56F0-055B-44D3-8C75-5A694BC79522}" name="Column7267"/>
    <tableColumn id="7288" xr3:uid="{A6C169C2-A7C9-41D3-9081-564B91B9185E}" name="Column7268"/>
    <tableColumn id="7289" xr3:uid="{8E64089D-E69A-4C65-AC69-022F4FBF71B3}" name="Column7269"/>
    <tableColumn id="7290" xr3:uid="{5A7A9982-5027-469F-A503-73AAB9F1F11D}" name="Column7270"/>
    <tableColumn id="7291" xr3:uid="{6654F1A3-F758-4DE8-8C6D-819BC8995A30}" name="Column7271"/>
    <tableColumn id="7292" xr3:uid="{E28357A3-120B-4DD8-B309-C1636E3BD7E9}" name="Column7272"/>
    <tableColumn id="7293" xr3:uid="{C6DC00CC-242C-4FFC-A810-FE067F9AEEB0}" name="Column7273"/>
    <tableColumn id="7294" xr3:uid="{E0BC35EA-3E37-410A-ABB7-CD556DCAE135}" name="Column7274"/>
    <tableColumn id="7295" xr3:uid="{89A30B46-E938-4A47-80BB-70894170F705}" name="Column7275"/>
    <tableColumn id="7296" xr3:uid="{93461B1D-3B45-4AE5-98B4-B3B29A78185C}" name="Column7276"/>
    <tableColumn id="7297" xr3:uid="{0A2AB025-8FFA-44B2-9399-64A72FC99E3E}" name="Column7277"/>
    <tableColumn id="7298" xr3:uid="{771BAE5C-615F-4B93-9E3F-81B1118B3C38}" name="Column7278"/>
    <tableColumn id="7299" xr3:uid="{A11F1235-0246-4CF0-AC2D-7EEAB1030F4E}" name="Column7279"/>
    <tableColumn id="7300" xr3:uid="{1D5285E0-BA5D-441F-ADA8-5987A643D38F}" name="Column7280"/>
    <tableColumn id="7301" xr3:uid="{B4083D88-8578-441F-A5F0-8783F767994A}" name="Column7281"/>
    <tableColumn id="7302" xr3:uid="{9DF4797D-6399-4D1C-8F89-49C20F8CC6A4}" name="Column7282"/>
    <tableColumn id="7303" xr3:uid="{195679B6-9D48-4932-895E-63623422AE34}" name="Column7283"/>
    <tableColumn id="7304" xr3:uid="{2B233D98-1355-43E9-B66C-31D59D8B86D1}" name="Column7284"/>
    <tableColumn id="7305" xr3:uid="{893CC2BF-FDEB-4153-8F9B-74AA32F2FB60}" name="Column7285"/>
    <tableColumn id="7306" xr3:uid="{787B6BF0-4C27-4D5C-95A7-6A3F42501765}" name="Column7286"/>
    <tableColumn id="7307" xr3:uid="{9DD05EC9-E3AB-4F08-AA1C-A42B6EDE66B5}" name="Column7287"/>
    <tableColumn id="7308" xr3:uid="{30D1D272-71B5-41BB-852A-E50CF887CE7D}" name="Column7288"/>
    <tableColumn id="7309" xr3:uid="{4DF420EE-C1F2-48F5-9C39-8E14A3FE54FC}" name="Column7289"/>
    <tableColumn id="7310" xr3:uid="{EFD5248F-DA03-4F53-A96A-7242DECCF1FF}" name="Column7290"/>
    <tableColumn id="7311" xr3:uid="{DDA55E9C-5BE8-449D-803F-1900CF628CF7}" name="Column7291"/>
    <tableColumn id="7312" xr3:uid="{718AEC22-39FF-42FD-BD95-B275F3246C2A}" name="Column7292"/>
    <tableColumn id="7313" xr3:uid="{5CB7E8A2-5EFA-44F6-AF42-CBE9194D3F2D}" name="Column7293"/>
    <tableColumn id="7314" xr3:uid="{85D666F5-9480-4338-AE85-ADA0C40BEF03}" name="Column7294"/>
    <tableColumn id="7315" xr3:uid="{E4A7A2DD-EF71-4756-A4A1-AD17FA340227}" name="Column7295"/>
    <tableColumn id="7316" xr3:uid="{5E0E54C6-76BA-498E-8BE2-936CFD1B03E9}" name="Column7296"/>
    <tableColumn id="7317" xr3:uid="{55C53E16-F5BC-45C2-B74C-3CEE995B5237}" name="Column7297"/>
    <tableColumn id="7318" xr3:uid="{BD4005FA-943A-4854-9FE5-8A23B2514BE5}" name="Column7298"/>
    <tableColumn id="7319" xr3:uid="{4F4B3ADE-905F-45DA-9D06-0D30A5112696}" name="Column7299"/>
    <tableColumn id="7320" xr3:uid="{A3024BDD-415A-4E35-B499-3C0F45644196}" name="Column7300"/>
    <tableColumn id="7321" xr3:uid="{9640B893-23C2-466F-9672-D77389CB9C31}" name="Column7301"/>
    <tableColumn id="7322" xr3:uid="{4F97946C-0111-4C20-B764-DBAE7012C6F6}" name="Column7302"/>
    <tableColumn id="7323" xr3:uid="{4A3D42E1-CE06-4F20-B6BC-446BFC856D18}" name="Column7303"/>
    <tableColumn id="7324" xr3:uid="{6C602ECE-75CD-4C00-800F-A4C729FC5055}" name="Column7304"/>
    <tableColumn id="7325" xr3:uid="{A416F008-D311-4121-BAB9-255C2042B601}" name="Column7305"/>
    <tableColumn id="7326" xr3:uid="{CED43E39-AD70-4B86-B82A-104B334DF0B5}" name="Column7306"/>
    <tableColumn id="7327" xr3:uid="{A7A17D08-2227-4A6E-9915-F95407CC4E4F}" name="Column7307"/>
    <tableColumn id="7328" xr3:uid="{9BDD6628-DA52-4E57-98C7-E297C451495A}" name="Column7308"/>
    <tableColumn id="7329" xr3:uid="{0D7FD000-D862-410D-93D6-AE5BDB73EE4B}" name="Column7309"/>
    <tableColumn id="7330" xr3:uid="{E1D4FA25-FAD9-4249-9308-8591201075CA}" name="Column7310"/>
    <tableColumn id="7331" xr3:uid="{55A70E3E-35AE-4D32-B441-6BB90D1B7163}" name="Column7311"/>
    <tableColumn id="7332" xr3:uid="{A4344D74-AEC0-4D0F-AFF8-0B23BFF3595F}" name="Column7312"/>
    <tableColumn id="7333" xr3:uid="{D1375674-1645-414B-AAA2-67141E63D6FA}" name="Column7313"/>
    <tableColumn id="7334" xr3:uid="{32A9F796-E00A-4918-942E-F3D9D9953C8E}" name="Column7314"/>
    <tableColumn id="7335" xr3:uid="{DB21C29D-8F18-4FC4-8273-0A027FBAC83D}" name="Column7315"/>
    <tableColumn id="7336" xr3:uid="{32CF9A14-537E-440A-A2E1-8A1E617627E3}" name="Column7316"/>
    <tableColumn id="7337" xr3:uid="{7D20B2AB-CED4-428E-B0AF-F0B8B441D3D7}" name="Column7317"/>
    <tableColumn id="7338" xr3:uid="{EE29D4B6-3EC1-4F77-861A-61D3526364CF}" name="Column7318"/>
    <tableColumn id="7339" xr3:uid="{9BCB54F6-43B7-43B5-9751-9B8BDC3B4A08}" name="Column7319"/>
    <tableColumn id="7340" xr3:uid="{DF9CCD8B-821F-42A9-963A-0BE1ADE3A378}" name="Column7320"/>
    <tableColumn id="7341" xr3:uid="{7229A264-3618-4633-A72C-CB091F6F76AF}" name="Column7321"/>
    <tableColumn id="7342" xr3:uid="{CB3FF6C0-C67F-404C-80FD-B2D44399D02E}" name="Column7322"/>
    <tableColumn id="7343" xr3:uid="{E06CEC37-B433-48E0-9E97-7E281F432F00}" name="Column7323"/>
    <tableColumn id="7344" xr3:uid="{D6AEA012-05FD-4382-AAA3-0B7EBB1B874C}" name="Column7324"/>
    <tableColumn id="7345" xr3:uid="{FBA2309D-9E67-46DF-A5CB-6CC1D823A417}" name="Column7325"/>
    <tableColumn id="7346" xr3:uid="{60CCC42A-59CA-4A0D-AD44-94D51B88D472}" name="Column7326"/>
    <tableColumn id="7347" xr3:uid="{D08DB55C-1ABE-4C93-A14B-FA967FC3AD8E}" name="Column7327"/>
    <tableColumn id="7348" xr3:uid="{80457376-331D-4FC9-B9CA-6FB233FE8445}" name="Column7328"/>
    <tableColumn id="7349" xr3:uid="{E08D6109-00E6-48B5-9BA4-139FA8EC9BEE}" name="Column7329"/>
    <tableColumn id="7350" xr3:uid="{53BEFABF-A6AC-4A2B-BDF6-156F8FEB67CB}" name="Column7330"/>
    <tableColumn id="7351" xr3:uid="{0841F86A-F0CA-450C-9B94-5C44C4184BCF}" name="Column7331"/>
    <tableColumn id="7352" xr3:uid="{83DE8A12-FDCA-4DF9-A0EE-AECAE6D57A75}" name="Column7332"/>
    <tableColumn id="7353" xr3:uid="{ECDBE8F3-65C8-40A1-BC4D-5693252CF73E}" name="Column7333"/>
    <tableColumn id="7354" xr3:uid="{E9BEACEA-7152-4F7A-B4D4-12AD9B68C138}" name="Column7334"/>
    <tableColumn id="7355" xr3:uid="{A7CB35C7-CFF7-47D5-8CC4-DEC0F959257D}" name="Column7335"/>
    <tableColumn id="7356" xr3:uid="{DC6E1A7A-90AE-4A66-A9A3-A10C7CC8DEF4}" name="Column7336"/>
    <tableColumn id="7357" xr3:uid="{DFDB4962-C9D9-47A1-B03C-350200866494}" name="Column7337"/>
    <tableColumn id="7358" xr3:uid="{E422735D-5D6C-4EE8-9A09-5E55A66B3A46}" name="Column7338"/>
    <tableColumn id="7359" xr3:uid="{FE334B1F-AB92-46FA-AD6F-DB63AD791B7D}" name="Column7339"/>
    <tableColumn id="7360" xr3:uid="{5C991F79-3D24-4C5F-9AF8-4F335296A500}" name="Column7340"/>
    <tableColumn id="7361" xr3:uid="{3A4B0583-981A-4E25-BEFE-7AAB34382C6C}" name="Column7341"/>
    <tableColumn id="7362" xr3:uid="{E753A50E-92B8-4BD4-AD7C-836B00D1D1CD}" name="Column7342"/>
    <tableColumn id="7363" xr3:uid="{CB00712E-EB36-4A95-BCB4-0A79807ADA47}" name="Column7343"/>
    <tableColumn id="7364" xr3:uid="{438DC8DF-DAE6-44F2-A667-97E11621EC5B}" name="Column7344"/>
    <tableColumn id="7365" xr3:uid="{B0CE3D49-DDD4-4268-A423-D34F454904F9}" name="Column7345"/>
    <tableColumn id="7366" xr3:uid="{A8FA52CA-D913-42F5-A6CB-9EF480F4A40B}" name="Column7346"/>
    <tableColumn id="7367" xr3:uid="{620A0EA9-1307-4A6A-BACD-DA8487B77569}" name="Column7347"/>
    <tableColumn id="7368" xr3:uid="{8ABA1880-E90E-4F5F-916B-489D5E3DF445}" name="Column7348"/>
    <tableColumn id="7369" xr3:uid="{AC49B491-6C6E-41CB-8320-919B0970C6A5}" name="Column7349"/>
    <tableColumn id="7370" xr3:uid="{A551DD3D-4E81-499D-872D-602C32BD9327}" name="Column7350"/>
    <tableColumn id="7371" xr3:uid="{BD867E45-ED0B-4842-AF7F-8ED2BBA8018A}" name="Column7351"/>
    <tableColumn id="7372" xr3:uid="{74D2B9CA-C836-4A70-B0BE-488D744A08C9}" name="Column7352"/>
    <tableColumn id="7373" xr3:uid="{36A30149-4C96-455D-8A52-6A33B4B79596}" name="Column7353"/>
    <tableColumn id="7374" xr3:uid="{6C005240-B1FF-4ECF-BBAE-12116F4748FC}" name="Column7354"/>
    <tableColumn id="7375" xr3:uid="{0C9D1549-073B-4A02-9105-80D3D79F6965}" name="Column7355"/>
    <tableColumn id="7376" xr3:uid="{2C61AAB3-1CCF-4FB7-AF21-00393BC16E56}" name="Column7356"/>
    <tableColumn id="7377" xr3:uid="{A29B3E2F-5870-4E98-83A7-8A04F9F5972C}" name="Column7357"/>
    <tableColumn id="7378" xr3:uid="{B9A23A7D-B631-442D-B164-EEF7C1697322}" name="Column7358"/>
    <tableColumn id="7379" xr3:uid="{378077B5-5F48-4AD1-A5B0-C0AE2AC9F82A}" name="Column7359"/>
    <tableColumn id="7380" xr3:uid="{537BAEE9-DA83-46CA-A668-0F206C2FF1B8}" name="Column7360"/>
    <tableColumn id="7381" xr3:uid="{BCCC2FA5-681F-4388-8EE0-34D30C6B6552}" name="Column7361"/>
    <tableColumn id="7382" xr3:uid="{16FA1631-52EA-40ED-87A1-5BA730D7EE96}" name="Column7362"/>
    <tableColumn id="7383" xr3:uid="{B9D6AC37-C258-48FC-9764-C627EA2E6F6A}" name="Column7363"/>
    <tableColumn id="7384" xr3:uid="{B8EE24FC-356C-414E-BEE8-165997930931}" name="Column7364"/>
    <tableColumn id="7385" xr3:uid="{ACC30A33-487B-4E16-9012-3D037D225164}" name="Column7365"/>
    <tableColumn id="7386" xr3:uid="{D19A032D-D82A-463A-93FC-E141EF2BEA78}" name="Column7366"/>
    <tableColumn id="7387" xr3:uid="{837CF135-91A5-4563-A9BF-F2A5B9B93538}" name="Column7367"/>
    <tableColumn id="7388" xr3:uid="{20AAAE7C-BAD6-461F-A90E-4DE7883C496A}" name="Column7368"/>
    <tableColumn id="7389" xr3:uid="{BB75A740-CED2-426A-9AAA-CB8F45711406}" name="Column7369"/>
    <tableColumn id="7390" xr3:uid="{F690DFA8-061F-42BB-A995-C79CD1D2EE77}" name="Column7370"/>
    <tableColumn id="7391" xr3:uid="{35B4488D-B4E7-4653-AD6F-108A21854239}" name="Column7371"/>
    <tableColumn id="7392" xr3:uid="{8C291A14-6BFC-4A0B-A729-B1894BCEA83F}" name="Column7372"/>
    <tableColumn id="7393" xr3:uid="{AF4DDF8A-58F4-4008-9460-2C94035C6E25}" name="Column7373"/>
    <tableColumn id="7394" xr3:uid="{B9782EE7-017E-4054-A32C-BDDBC8B4DF95}" name="Column7374"/>
    <tableColumn id="7395" xr3:uid="{01376EB4-4C44-481F-94C0-61E38D81DC19}" name="Column7375"/>
    <tableColumn id="7396" xr3:uid="{E1D56909-C9E7-4818-91D3-21DDB40FAD9E}" name="Column7376"/>
    <tableColumn id="7397" xr3:uid="{A866C854-77E4-441E-8380-4AF7B339C463}" name="Column7377"/>
    <tableColumn id="7398" xr3:uid="{8F503505-1914-4ED8-9CEE-19EC24C526EA}" name="Column7378"/>
    <tableColumn id="7399" xr3:uid="{C219CBE9-CDB1-4E12-988A-A500F68575DC}" name="Column7379"/>
    <tableColumn id="7400" xr3:uid="{FA24B40A-5810-497E-8C2C-548DFC0C5179}" name="Column7380"/>
    <tableColumn id="7401" xr3:uid="{53D86160-0FB9-41F6-AF6E-BAA408F274CF}" name="Column7381"/>
    <tableColumn id="7402" xr3:uid="{F017DDB0-50C2-46AA-A2DA-513B4D64EEAD}" name="Column7382"/>
    <tableColumn id="7403" xr3:uid="{E867D634-45F9-4287-9794-B02A0CFFD96F}" name="Column7383"/>
    <tableColumn id="7404" xr3:uid="{77B09D18-F577-484B-B414-D552BD55266F}" name="Column7384"/>
    <tableColumn id="7405" xr3:uid="{0C4477DC-50B6-457C-B112-261FFAA035A8}" name="Column7385"/>
    <tableColumn id="7406" xr3:uid="{ED64DE4B-0B93-4B06-AFC8-9E033F9D053B}" name="Column7386"/>
    <tableColumn id="7407" xr3:uid="{C7B2A39F-D552-4F36-839D-22DFBF58CD72}" name="Column7387"/>
    <tableColumn id="7408" xr3:uid="{30B3F5C7-8565-4C33-8C8E-610B7F196AA8}" name="Column7388"/>
    <tableColumn id="7409" xr3:uid="{2C113619-9453-4508-81C5-BABD41840B91}" name="Column7389"/>
    <tableColumn id="7410" xr3:uid="{E4DEDFAA-FA28-4800-BD5A-473F7E4F9BDC}" name="Column7390"/>
    <tableColumn id="7411" xr3:uid="{59AD209B-798F-4046-BC4D-578D8CB52F7E}" name="Column7391"/>
    <tableColumn id="7412" xr3:uid="{4A0419D1-A11C-4ACD-8649-3471F461D44A}" name="Column7392"/>
    <tableColumn id="7413" xr3:uid="{D3566BC1-4036-4BB8-880B-1EF1E22A6FE2}" name="Column7393"/>
    <tableColumn id="7414" xr3:uid="{312F2143-73DD-4E1C-84E9-D91428358181}" name="Column7394"/>
    <tableColumn id="7415" xr3:uid="{68F4BFC3-FE1F-4772-B207-A74B3A92DED9}" name="Column7395"/>
    <tableColumn id="7416" xr3:uid="{963FE186-7DA9-46FF-9011-66E8EB635046}" name="Column7396"/>
    <tableColumn id="7417" xr3:uid="{E11EADA5-1936-4D1F-A848-0339CE54D720}" name="Column7397"/>
    <tableColumn id="7418" xr3:uid="{7265E04F-433C-4A6E-B2D5-7055E0329DA7}" name="Column7398"/>
    <tableColumn id="7419" xr3:uid="{09A8DD55-1C5D-4878-B09B-2F1B9F6E0947}" name="Column7399"/>
    <tableColumn id="7420" xr3:uid="{88A37745-0CE6-4B81-A3A6-527BCD299AE1}" name="Column7400"/>
    <tableColumn id="7421" xr3:uid="{8569A323-C556-4A48-9B2C-B00A33499F46}" name="Column7401"/>
    <tableColumn id="7422" xr3:uid="{504AC348-94DE-46AE-8487-CE3B6F35E5E4}" name="Column7402"/>
    <tableColumn id="7423" xr3:uid="{26D833D2-209C-45E4-A53A-A4B6689C68D0}" name="Column7403"/>
    <tableColumn id="7424" xr3:uid="{A8C55895-16C8-4998-96FE-93A977943662}" name="Column7404"/>
    <tableColumn id="7425" xr3:uid="{B08942B3-8372-4DDC-8C89-9EEA73DAAA67}" name="Column7405"/>
    <tableColumn id="7426" xr3:uid="{C95C5C72-D53B-41BF-83DE-6A6894D4C99A}" name="Column7406"/>
    <tableColumn id="7427" xr3:uid="{0FCB47E3-3542-4931-ACC2-DF87AF40FDB5}" name="Column7407"/>
    <tableColumn id="7428" xr3:uid="{3CBBF0B2-A2DC-4C54-949D-6FCF369F00AC}" name="Column7408"/>
    <tableColumn id="7429" xr3:uid="{13281D57-408D-4FB1-96AC-279FB3B51558}" name="Column7409"/>
    <tableColumn id="7430" xr3:uid="{7E00B4CF-CAF1-4EB3-9955-820BB535E618}" name="Column7410"/>
    <tableColumn id="7431" xr3:uid="{47F17F00-D171-4FFD-BB6D-F9DA226BD61B}" name="Column7411"/>
    <tableColumn id="7432" xr3:uid="{9F5ADC9F-4A38-4E63-B6AA-AAAA4C74C28C}" name="Column7412"/>
    <tableColumn id="7433" xr3:uid="{153F4370-30B9-4D1B-AD20-BBFC18515BFF}" name="Column7413"/>
    <tableColumn id="7434" xr3:uid="{777EC15C-3D88-4452-B6F8-17900542D63D}" name="Column7414"/>
    <tableColumn id="7435" xr3:uid="{CB0DD10B-832B-4148-AC39-A0BB155FD490}" name="Column7415"/>
    <tableColumn id="7436" xr3:uid="{DB6565A8-E04A-40A7-9122-082D5F029830}" name="Column7416"/>
    <tableColumn id="7437" xr3:uid="{4455BE69-0FEB-4160-88F3-E9839E812681}" name="Column7417"/>
    <tableColumn id="7438" xr3:uid="{08740A0A-8736-41BF-96AB-7B7681B4FCE6}" name="Column7418"/>
    <tableColumn id="7439" xr3:uid="{B9201981-F76D-4786-87BE-51CBF83EF506}" name="Column7419"/>
    <tableColumn id="7440" xr3:uid="{FF424F0A-CED1-4CBB-B236-9437D56ACF20}" name="Column7420"/>
    <tableColumn id="7441" xr3:uid="{33439D74-A98A-4183-B164-65534D48D128}" name="Column7421"/>
    <tableColumn id="7442" xr3:uid="{ED3559FD-3C85-4314-A503-EF1B7C713840}" name="Column7422"/>
    <tableColumn id="7443" xr3:uid="{5916492A-A9E8-4F27-B582-9B6B02F6E437}" name="Column7423"/>
    <tableColumn id="7444" xr3:uid="{F6A41DC2-AB42-46F3-A0B4-695BB9271641}" name="Column7424"/>
    <tableColumn id="7445" xr3:uid="{D2553BFA-2780-4ADE-A4A4-B3D32BC4CF00}" name="Column7425"/>
    <tableColumn id="7446" xr3:uid="{16CED29C-DD03-4869-A46F-07D9DCAAE91A}" name="Column7426"/>
    <tableColumn id="7447" xr3:uid="{12F66256-59F3-40D2-B219-6C63BCC3CC2C}" name="Column7427"/>
    <tableColumn id="7448" xr3:uid="{14D77967-BCD7-43A4-B3F6-645437A8A868}" name="Column7428"/>
    <tableColumn id="7449" xr3:uid="{3CBB2480-6EBD-45FF-8881-53E782EA8504}" name="Column7429"/>
    <tableColumn id="7450" xr3:uid="{E946F407-43F0-4E23-9A5D-B90258606A1D}" name="Column7430"/>
    <tableColumn id="7451" xr3:uid="{2D2E5E74-9DD0-49CE-9FD8-0D0DC1324AE0}" name="Column7431"/>
    <tableColumn id="7452" xr3:uid="{86E7060F-FCB1-4C0E-AF75-0D8040208C24}" name="Column7432"/>
    <tableColumn id="7453" xr3:uid="{CC92BB27-CC45-42E1-82E5-36BDD4468B4F}" name="Column7433"/>
    <tableColumn id="7454" xr3:uid="{FF07EDC8-02A5-4E3E-8AFB-0A706FCCCF6F}" name="Column7434"/>
    <tableColumn id="7455" xr3:uid="{20889DC6-EF30-485F-9355-F80A5AAB8422}" name="Column7435"/>
    <tableColumn id="7456" xr3:uid="{41F1B180-44D8-4D74-A206-13973290E518}" name="Column7436"/>
    <tableColumn id="7457" xr3:uid="{80BBF9DB-D7FA-468C-8DCC-1BDAB1FAC322}" name="Column7437"/>
    <tableColumn id="7458" xr3:uid="{C737EDA5-6A90-4FFE-AD4D-1059E22D8E8B}" name="Column7438"/>
    <tableColumn id="7459" xr3:uid="{2237BB3A-31CA-4B9B-BC5A-9FFE48AD20F7}" name="Column7439"/>
    <tableColumn id="7460" xr3:uid="{0C94DE0D-21A3-4D29-A5F3-2DB78DAA0156}" name="Column7440"/>
    <tableColumn id="7461" xr3:uid="{23AFC5D9-A74F-4370-9469-CAC0185505F8}" name="Column7441"/>
    <tableColumn id="7462" xr3:uid="{40DA0E76-06D3-468A-8635-91BBE1CB802A}" name="Column7442"/>
    <tableColumn id="7463" xr3:uid="{64BE1670-C350-4266-B74D-4EAFBC02CEB2}" name="Column7443"/>
    <tableColumn id="7464" xr3:uid="{214A3ED9-51B1-4648-A1D9-489BD7D1F397}" name="Column7444"/>
    <tableColumn id="7465" xr3:uid="{1E2657C9-3B38-407C-B2EA-E2304CAA2859}" name="Column7445"/>
    <tableColumn id="7466" xr3:uid="{F7150D12-0746-491F-A2B2-79F7F9FCEF36}" name="Column7446"/>
    <tableColumn id="7467" xr3:uid="{940B4EA6-5A3B-4CAD-96B0-1363535CC180}" name="Column7447"/>
    <tableColumn id="7468" xr3:uid="{4C76803B-608B-4238-B259-4B5998A3A4E2}" name="Column7448"/>
    <tableColumn id="7469" xr3:uid="{0D7070FD-1A8E-4BE0-BD8F-ECFEA6ADDE39}" name="Column7449"/>
    <tableColumn id="7470" xr3:uid="{A538E8A6-8C5A-4F3E-973C-3F38DFF87540}" name="Column7450"/>
    <tableColumn id="7471" xr3:uid="{5C457A5A-08F5-4F80-AB38-63589ECF037C}" name="Column7451"/>
    <tableColumn id="7472" xr3:uid="{6A068D11-323E-4586-B940-61D9D45BF714}" name="Column7452"/>
    <tableColumn id="7473" xr3:uid="{45265382-D48B-45BF-AF70-28E760BB4670}" name="Column7453"/>
    <tableColumn id="7474" xr3:uid="{62756113-709D-4831-B093-4CDEEDF1C00A}" name="Column7454"/>
    <tableColumn id="7475" xr3:uid="{6F058B71-412A-4A4C-83F8-D22D4843236F}" name="Column7455"/>
    <tableColumn id="7476" xr3:uid="{2D925CA3-6DAB-424D-B6A9-DE2A49D4C429}" name="Column7456"/>
    <tableColumn id="7477" xr3:uid="{9EAEB382-C92F-4366-8612-BCD7DE7250EC}" name="Column7457"/>
    <tableColumn id="7478" xr3:uid="{E8F4AF98-FB95-4875-BB18-8ED2A461F9F7}" name="Column7458"/>
    <tableColumn id="7479" xr3:uid="{B00B77CC-5F75-4693-91F6-EB344466153C}" name="Column7459"/>
    <tableColumn id="7480" xr3:uid="{FEE7A5D8-B86D-47B1-B102-69B05E747BFD}" name="Column7460"/>
    <tableColumn id="7481" xr3:uid="{D266BFD8-9772-4AD4-9227-E7E68AF8C277}" name="Column7461"/>
    <tableColumn id="7482" xr3:uid="{F0575323-BE8E-4C59-90AA-4C6E9202BC23}" name="Column7462"/>
    <tableColumn id="7483" xr3:uid="{88FC45E2-E042-4377-8258-3377DAAFB749}" name="Column7463"/>
    <tableColumn id="7484" xr3:uid="{C0F934EF-3809-4022-B4F6-398D715B046E}" name="Column7464"/>
    <tableColumn id="7485" xr3:uid="{7D838058-FC7D-4BFA-BFD4-A58F8746F89D}" name="Column7465"/>
    <tableColumn id="7486" xr3:uid="{5E5C0587-E82F-445B-B631-7119BD6BA4B7}" name="Column7466"/>
    <tableColumn id="7487" xr3:uid="{020FB503-0CE1-481F-9EB2-5B6445CECF27}" name="Column7467"/>
    <tableColumn id="7488" xr3:uid="{35E203BA-D1BD-47B5-9C0F-A173E7EC2B75}" name="Column7468"/>
    <tableColumn id="7489" xr3:uid="{075C8F31-6FF4-427B-964D-50CF09D7E42E}" name="Column7469"/>
    <tableColumn id="7490" xr3:uid="{66048856-19B8-49AD-97E3-1272FDCEE1D9}" name="Column7470"/>
    <tableColumn id="7491" xr3:uid="{A1F7DF95-AE9C-45F3-8873-8EAE1692BAB9}" name="Column7471"/>
    <tableColumn id="7492" xr3:uid="{D524B0EA-AECB-43CE-9AF7-785501DE49C5}" name="Column7472"/>
    <tableColumn id="7493" xr3:uid="{4BA18C3E-717E-47A4-B9AB-5A8872A5A93C}" name="Column7473"/>
    <tableColumn id="7494" xr3:uid="{5E84E4E6-0116-4A81-BC1F-6909E738DE12}" name="Column7474"/>
    <tableColumn id="7495" xr3:uid="{CABDE2E3-E25C-4AD6-ACAC-C7D7831FEE99}" name="Column7475"/>
    <tableColumn id="7496" xr3:uid="{80635CD7-AD5D-44A0-A92C-1D6090857AA5}" name="Column7476"/>
    <tableColumn id="7497" xr3:uid="{9A457775-7BF8-4D51-8A04-6C7A7B53492F}" name="Column7477"/>
    <tableColumn id="7498" xr3:uid="{B7FCE351-9B70-45F8-A41D-8A51AB7497C8}" name="Column7478"/>
    <tableColumn id="7499" xr3:uid="{CD8B17EC-E8D5-417D-BD42-143AB665B113}" name="Column7479"/>
    <tableColumn id="7500" xr3:uid="{C1475A61-FCA7-4D93-BCB0-E8A1B1BE1EBB}" name="Column7480"/>
    <tableColumn id="7501" xr3:uid="{7021F6F5-D6E3-4088-A05A-E7FCAC9E4CB4}" name="Column7481"/>
    <tableColumn id="7502" xr3:uid="{A9A47432-E1CC-4090-A25E-99A0ADB09967}" name="Column7482"/>
    <tableColumn id="7503" xr3:uid="{2090FC6D-EAEF-40F3-AC38-2392D90017F2}" name="Column7483"/>
    <tableColumn id="7504" xr3:uid="{A9B53DCD-DF34-4FE5-801D-1F742310F90E}" name="Column7484"/>
    <tableColumn id="7505" xr3:uid="{1A44802A-7751-4AA3-AB80-B6FF8A7243A7}" name="Column7485"/>
    <tableColumn id="7506" xr3:uid="{7D1D42EF-5949-48C3-992C-17710D470DC0}" name="Column7486"/>
    <tableColumn id="7507" xr3:uid="{BB7E0C7C-A488-4989-81CD-F425F12AF963}" name="Column7487"/>
    <tableColumn id="7508" xr3:uid="{DA95AA07-DE68-441A-87A2-5193BA12AD48}" name="Column7488"/>
    <tableColumn id="7509" xr3:uid="{C8B14D56-032E-4EF9-A5C8-8D5446B4A8B2}" name="Column7489"/>
    <tableColumn id="7510" xr3:uid="{C126D59F-F821-4245-8EE3-AB19B07A27E2}" name="Column7490"/>
    <tableColumn id="7511" xr3:uid="{DDF4E364-1035-401C-8E74-31AD2B7C5451}" name="Column7491"/>
    <tableColumn id="7512" xr3:uid="{737B8D1B-EDC5-4AA0-A91B-DCD9AF777DCD}" name="Column7492"/>
    <tableColumn id="7513" xr3:uid="{93B93159-40DF-488D-8454-070C335CA27D}" name="Column7493"/>
    <tableColumn id="7514" xr3:uid="{9F5E6BAC-2148-4A27-A0EB-EABD3C32AF4C}" name="Column7494"/>
    <tableColumn id="7515" xr3:uid="{5FB68189-F481-4F30-9B08-177CE060E590}" name="Column7495"/>
    <tableColumn id="7516" xr3:uid="{2AB82808-B504-4B0B-9DC8-80EE450D5E9B}" name="Column7496"/>
    <tableColumn id="7517" xr3:uid="{24D094DB-A6C0-4AAA-89A3-9A5592DF3C36}" name="Column7497"/>
    <tableColumn id="7518" xr3:uid="{78A65411-C9B4-45F7-B240-66E49049A5DA}" name="Column7498"/>
    <tableColumn id="7519" xr3:uid="{1D2BB75E-8C86-45DC-ACFA-5508F84454E2}" name="Column7499"/>
    <tableColumn id="7520" xr3:uid="{BCAC3407-FDEB-4FAF-B723-3C0DBA5949A5}" name="Column7500"/>
    <tableColumn id="7521" xr3:uid="{2A512CCD-1349-4259-BF1A-A38AC413973F}" name="Column7501"/>
    <tableColumn id="7522" xr3:uid="{C0B0759D-5C86-4788-9A28-458E05A73E3D}" name="Column7502"/>
    <tableColumn id="7523" xr3:uid="{B2314D61-C272-4ADB-8D66-36F5AD3EA2ED}" name="Column7503"/>
    <tableColumn id="7524" xr3:uid="{7F48BADC-41CE-4A92-A9F0-08059CA7600A}" name="Column7504"/>
    <tableColumn id="7525" xr3:uid="{7FA55855-749F-453B-9251-4D7B5B7A3ECC}" name="Column7505"/>
    <tableColumn id="7526" xr3:uid="{07D985FA-57D2-4326-9550-E43B99BA9234}" name="Column7506"/>
    <tableColumn id="7527" xr3:uid="{B3073013-2C9F-4457-87C7-8F2E273FCF54}" name="Column7507"/>
    <tableColumn id="7528" xr3:uid="{5EC42828-9896-4838-AF92-B92226CC2550}" name="Column7508"/>
    <tableColumn id="7529" xr3:uid="{D410873A-A4B4-49F1-8729-37497669CBBD}" name="Column7509"/>
    <tableColumn id="7530" xr3:uid="{91365FF1-E555-4408-B085-A59BC70DCA18}" name="Column7510"/>
    <tableColumn id="7531" xr3:uid="{BD1C03EE-F128-4F53-BABB-94E148FBE08D}" name="Column7511"/>
    <tableColumn id="7532" xr3:uid="{2761F541-348C-49B4-9A88-DE84819265B6}" name="Column7512"/>
    <tableColumn id="7533" xr3:uid="{AF3D5A8A-C0EC-48AB-9848-14A7917B3120}" name="Column7513"/>
    <tableColumn id="7534" xr3:uid="{B1149FC3-6F26-4785-B631-5F4721834D07}" name="Column7514"/>
    <tableColumn id="7535" xr3:uid="{89D53ED1-8677-490D-B16F-F3BE37343714}" name="Column7515"/>
    <tableColumn id="7536" xr3:uid="{04DCB26F-330E-429F-8BD1-A01669364466}" name="Column7516"/>
    <tableColumn id="7537" xr3:uid="{52B4EE5F-9700-48FD-B561-BE4A5AF6F007}" name="Column7517"/>
    <tableColumn id="7538" xr3:uid="{9A9E4DA7-E2A1-4B55-B4EC-E9C5126F7790}" name="Column7518"/>
    <tableColumn id="7539" xr3:uid="{7574D250-27D6-45E0-8240-605F27900735}" name="Column7519"/>
    <tableColumn id="7540" xr3:uid="{E4E31F9E-A62F-42E0-87D7-56D11C7BFEBA}" name="Column7520"/>
    <tableColumn id="7541" xr3:uid="{270258C2-163E-4345-903E-8CDCA6A6702D}" name="Column7521"/>
    <tableColumn id="7542" xr3:uid="{9E8EB0BA-9D5B-4F56-A944-34068E6D602F}" name="Column7522"/>
    <tableColumn id="7543" xr3:uid="{E8647DCC-9CC8-40DE-A320-283B62FFCA9A}" name="Column7523"/>
    <tableColumn id="7544" xr3:uid="{E4C82B55-8A24-4B5F-BF79-F393968C4B01}" name="Column7524"/>
    <tableColumn id="7545" xr3:uid="{645D5B33-24E3-4938-8B51-3DC1ADD26B02}" name="Column7525"/>
    <tableColumn id="7546" xr3:uid="{315B52A3-AEB4-4E8B-A469-680DCC9ACC8C}" name="Column7526"/>
    <tableColumn id="7547" xr3:uid="{9DA6B2DE-684D-4C19-B786-F6DA1DA6B37A}" name="Column7527"/>
    <tableColumn id="7548" xr3:uid="{F6F45B85-CDC6-45ED-BC63-B0252D07FEEE}" name="Column7528"/>
    <tableColumn id="7549" xr3:uid="{E400F6E3-559F-49A4-88AB-B288807D64F9}" name="Column7529"/>
    <tableColumn id="7550" xr3:uid="{3BE8C395-29FD-4BED-9E9C-7B7B4A6E2416}" name="Column7530"/>
    <tableColumn id="7551" xr3:uid="{33485DBF-E673-48D7-B6AB-148721B8CEA8}" name="Column7531"/>
    <tableColumn id="7552" xr3:uid="{5CE1C778-3F92-45DB-B3F6-3AD40E36E2EE}" name="Column7532"/>
    <tableColumn id="7553" xr3:uid="{08EDDB20-424F-466D-A087-8A126F84197A}" name="Column7533"/>
    <tableColumn id="7554" xr3:uid="{9F0A1C7C-3FAF-47A5-8C8C-E2F32A67BE1E}" name="Column7534"/>
    <tableColumn id="7555" xr3:uid="{5C46E88D-73DD-476C-95DC-5AA075D295AB}" name="Column7535"/>
    <tableColumn id="7556" xr3:uid="{0EED69F7-B8DE-4AB4-814D-BEDAAFBE2AD1}" name="Column7536"/>
    <tableColumn id="7557" xr3:uid="{FEE3980B-3853-40F3-9FD4-30E3A81FA517}" name="Column7537"/>
    <tableColumn id="7558" xr3:uid="{9997BC7B-8D68-441F-B751-72D43AE71C31}" name="Column7538"/>
    <tableColumn id="7559" xr3:uid="{D2BBB55E-8087-40DE-A22D-21698A02F984}" name="Column7539"/>
    <tableColumn id="7560" xr3:uid="{776AE661-5944-4D9F-B41E-EBFBDEF9A954}" name="Column7540"/>
    <tableColumn id="7561" xr3:uid="{A9E5DF5D-10ED-4C26-AA52-385CE659C724}" name="Column7541"/>
    <tableColumn id="7562" xr3:uid="{E2752BC6-DD07-466C-B87A-2BCC9C8E1933}" name="Column7542"/>
    <tableColumn id="7563" xr3:uid="{3862F32D-064F-4425-97F8-00E4D7D2711F}" name="Column7543"/>
    <tableColumn id="7564" xr3:uid="{3B4A0DD8-60C0-41E6-9564-FA743B383900}" name="Column7544"/>
    <tableColumn id="7565" xr3:uid="{95DA2EFC-ABF3-4AC7-B12B-B4A0F30A2B39}" name="Column7545"/>
    <tableColumn id="7566" xr3:uid="{65B4BC5F-8F22-4537-85CD-7CC20FA31DE5}" name="Column7546"/>
    <tableColumn id="7567" xr3:uid="{49D4B235-003C-4EFC-8A5B-74F443FA052F}" name="Column7547"/>
    <tableColumn id="7568" xr3:uid="{93A0093D-CE8D-48CF-BB14-2C3FF413C074}" name="Column7548"/>
    <tableColumn id="7569" xr3:uid="{7B77A0E8-F8FA-4C31-8751-F1A0CA2A1347}" name="Column7549"/>
    <tableColumn id="7570" xr3:uid="{4A453A36-600B-43DD-B4F7-BF187FBF8130}" name="Column7550"/>
    <tableColumn id="7571" xr3:uid="{9506461F-8C79-456D-A034-DC5DE9FF6258}" name="Column7551"/>
    <tableColumn id="7572" xr3:uid="{2F3B3934-7F8A-448E-B9FE-918FCFB30D13}" name="Column7552"/>
    <tableColumn id="7573" xr3:uid="{58301EAC-B6F1-4B4D-8C7F-F2198FCF6E1B}" name="Column7553"/>
    <tableColumn id="7574" xr3:uid="{3EE1D13C-CA8E-429C-982B-44E3943703EB}" name="Column7554"/>
    <tableColumn id="7575" xr3:uid="{98B9CC04-5931-4A87-8042-1B48F9F19638}" name="Column7555"/>
    <tableColumn id="7576" xr3:uid="{CF1BDDD9-F238-4C83-BA26-4BA39AAFE5FB}" name="Column7556"/>
    <tableColumn id="7577" xr3:uid="{01DBA43A-837B-4BA9-9100-40E036A60B31}" name="Column7557"/>
    <tableColumn id="7578" xr3:uid="{2C26C926-D002-447A-AB30-BB08760E83ED}" name="Column7558"/>
    <tableColumn id="7579" xr3:uid="{50F8C92A-424E-4BAD-9659-DD4F9476DB68}" name="Column7559"/>
    <tableColumn id="7580" xr3:uid="{D024366E-17E6-4971-8E7A-C34804180E43}" name="Column7560"/>
    <tableColumn id="7581" xr3:uid="{2DA34D4F-DE47-48BA-8C44-CFB850EE48C6}" name="Column7561"/>
    <tableColumn id="7582" xr3:uid="{6BBBFC99-145E-49A1-8C4A-0D8ED4E3DD22}" name="Column7562"/>
    <tableColumn id="7583" xr3:uid="{79DB751B-718C-4ECA-A9B2-BD88B93FABF6}" name="Column7563"/>
    <tableColumn id="7584" xr3:uid="{2BF09C08-2A09-400F-A084-55EDD887C587}" name="Column7564"/>
    <tableColumn id="7585" xr3:uid="{BA2315C2-94D0-4741-8EFD-A09443EC0684}" name="Column7565"/>
    <tableColumn id="7586" xr3:uid="{1E83EFED-7FE5-42ED-B942-CEC4E727CBD6}" name="Column7566"/>
    <tableColumn id="7587" xr3:uid="{67D3D21A-B3D5-4F5E-9BFB-B2A9D3B5F97D}" name="Column7567"/>
    <tableColumn id="7588" xr3:uid="{CAD74F20-D291-49B6-890C-7B7497854C3F}" name="Column7568"/>
    <tableColumn id="7589" xr3:uid="{F218E78D-BF8E-4587-BFC8-4C3C8C15DA95}" name="Column7569"/>
    <tableColumn id="7590" xr3:uid="{641344CC-C0B3-443C-B7F2-3DC64983ECED}" name="Column7570"/>
    <tableColumn id="7591" xr3:uid="{C99B13AD-AC67-4B12-A83E-2B2E0D33CFA4}" name="Column7571"/>
    <tableColumn id="7592" xr3:uid="{49D6B4A8-566D-45ED-903D-EFA0B09B9005}" name="Column7572"/>
    <tableColumn id="7593" xr3:uid="{C2BD9F7A-AE4B-4A01-B257-100857282B57}" name="Column7573"/>
    <tableColumn id="7594" xr3:uid="{3BD933D2-75BE-4D2B-9836-F360405ECDA1}" name="Column7574"/>
    <tableColumn id="7595" xr3:uid="{E4D08D0F-7278-487B-A449-DBD16D12FE4B}" name="Column7575"/>
    <tableColumn id="7596" xr3:uid="{53F2F0E4-A1FA-4135-ADCE-6ED2FB8403BA}" name="Column7576"/>
    <tableColumn id="7597" xr3:uid="{C0E8AFC4-0A92-47D7-8CA6-507892EFC919}" name="Column7577"/>
    <tableColumn id="7598" xr3:uid="{F862441D-C602-42AA-BA20-14B6B324FCC0}" name="Column7578"/>
    <tableColumn id="7599" xr3:uid="{9A7341A9-3B84-4E9B-903B-E8E640482EC3}" name="Column7579"/>
    <tableColumn id="7600" xr3:uid="{82FC30DA-8B73-4269-B5E8-39665CF03DED}" name="Column7580"/>
    <tableColumn id="7601" xr3:uid="{E8B55A47-3278-4EB6-8E50-1AE7905808C8}" name="Column7581"/>
    <tableColumn id="7602" xr3:uid="{6183335E-4E84-4ED1-BFDB-DC5B91DC617B}" name="Column7582"/>
    <tableColumn id="7603" xr3:uid="{B2378C49-032A-421A-A266-960C2F73AE64}" name="Column7583"/>
    <tableColumn id="7604" xr3:uid="{D3CBCD88-7ECB-4371-AF51-0ECABA9A887D}" name="Column7584"/>
    <tableColumn id="7605" xr3:uid="{385C7345-6706-4153-B234-DD212BD5A489}" name="Column7585"/>
    <tableColumn id="7606" xr3:uid="{BE7BB9FF-4906-4F86-BD5B-3C57D281EA80}" name="Column7586"/>
    <tableColumn id="7607" xr3:uid="{186D217E-FFBC-45D9-A26C-3C94BBB963F3}" name="Column7587"/>
    <tableColumn id="7608" xr3:uid="{B539E33C-C23B-4F75-B212-E2CD9C6BBF15}" name="Column7588"/>
    <tableColumn id="7609" xr3:uid="{B6503664-5001-4A40-9887-4567B842464C}" name="Column7589"/>
    <tableColumn id="7610" xr3:uid="{28DA0A02-01F4-43CC-A119-746C3FC9C9DB}" name="Column7590"/>
    <tableColumn id="7611" xr3:uid="{8368F7EA-8A7E-4EB6-9BCE-C7916ED3C142}" name="Column7591"/>
    <tableColumn id="7612" xr3:uid="{8C5AEF56-F523-4E30-A765-60B4E165A1C3}" name="Column7592"/>
    <tableColumn id="7613" xr3:uid="{17400ACC-FABD-4703-AE61-D37F4E0EA8A0}" name="Column7593"/>
    <tableColumn id="7614" xr3:uid="{B576BF88-2BEA-46EC-A4D0-F8E9E7B8A0ED}" name="Column7594"/>
    <tableColumn id="7615" xr3:uid="{BD4DE40C-8186-45BE-A1C3-DD077D97ACBF}" name="Column7595"/>
    <tableColumn id="7616" xr3:uid="{A1A1BBD6-891A-4AF5-99BC-6E27BAEC4576}" name="Column7596"/>
    <tableColumn id="7617" xr3:uid="{29407891-77CD-4087-9970-4FA5274BE07B}" name="Column7597"/>
    <tableColumn id="7618" xr3:uid="{13424317-B150-4C9B-9A7E-18732DE33854}" name="Column7598"/>
    <tableColumn id="7619" xr3:uid="{A5F10B4B-D4D3-4E7A-9538-F5EF7AF6FCCF}" name="Column7599"/>
    <tableColumn id="7620" xr3:uid="{F9E4909F-F66F-4351-B824-029807CD2057}" name="Column7600"/>
    <tableColumn id="7621" xr3:uid="{6C06A955-2600-49B7-B1DA-762A9BDEB0D1}" name="Column7601"/>
    <tableColumn id="7622" xr3:uid="{B596B9DC-6CA1-47AB-8326-AD3D7204545A}" name="Column7602"/>
    <tableColumn id="7623" xr3:uid="{074A421F-A161-4ED3-AA04-4A80FE97AFC6}" name="Column7603"/>
    <tableColumn id="7624" xr3:uid="{8A0298BD-4966-4ADA-9AC3-20CCC58673BB}" name="Column7604"/>
    <tableColumn id="7625" xr3:uid="{D7C16EA2-D59C-482E-A6E3-3791BD5597BB}" name="Column7605"/>
    <tableColumn id="7626" xr3:uid="{E2136AB7-19DB-495C-ACAA-AAF4BBE61334}" name="Column7606"/>
    <tableColumn id="7627" xr3:uid="{2EDAA736-AB13-4797-B72C-5F1732133A16}" name="Column7607"/>
    <tableColumn id="7628" xr3:uid="{BADA7951-4C85-4983-A5F0-5AFCBD49DEDF}" name="Column7608"/>
    <tableColumn id="7629" xr3:uid="{313933AC-3090-4230-B46C-C5B4B066A412}" name="Column7609"/>
    <tableColumn id="7630" xr3:uid="{73C88D1A-07E1-438F-A2BD-BACBC4033106}" name="Column7610"/>
    <tableColumn id="7631" xr3:uid="{F90089C6-F8A6-419B-BC42-D7824498D6FB}" name="Column7611"/>
    <tableColumn id="7632" xr3:uid="{F0964B67-1D72-4644-8DEA-A0B05AACC85C}" name="Column7612"/>
    <tableColumn id="7633" xr3:uid="{3C402594-73D2-40C7-8AF7-83906AC5A52C}" name="Column7613"/>
    <tableColumn id="7634" xr3:uid="{E63248B3-9984-4112-9D16-186AAB9303B4}" name="Column7614"/>
    <tableColumn id="7635" xr3:uid="{A9428AD4-551E-4E84-9972-18030BE9D561}" name="Column7615"/>
    <tableColumn id="7636" xr3:uid="{0669C459-3D34-40C3-A313-E36E91EF8B35}" name="Column7616"/>
    <tableColumn id="7637" xr3:uid="{0AE3ABA8-C35F-4C1A-9341-F306A5F862B1}" name="Column7617"/>
    <tableColumn id="7638" xr3:uid="{7DD1714B-74E5-415E-95AF-1267D7BD893C}" name="Column7618"/>
    <tableColumn id="7639" xr3:uid="{DD71CBD9-A11E-467F-8082-EFAC5E82ADED}" name="Column7619"/>
    <tableColumn id="7640" xr3:uid="{3CED4E5D-93E2-4E79-B334-D3A27B7CDA29}" name="Column7620"/>
    <tableColumn id="7641" xr3:uid="{5820CA21-E32A-4E78-AF4C-C06E4AA64284}" name="Column7621"/>
    <tableColumn id="7642" xr3:uid="{A72925C1-819F-4FC0-B511-A75D2573E656}" name="Column7622"/>
    <tableColumn id="7643" xr3:uid="{5FC0BCE5-8270-4D3D-9FB0-B38A0D178DF6}" name="Column7623"/>
    <tableColumn id="7644" xr3:uid="{CDDA8874-AF7F-4A5F-9140-E4E8F71AAFE4}" name="Column7624"/>
    <tableColumn id="7645" xr3:uid="{83D24B97-431B-4D10-B437-BF471AB7739F}" name="Column7625"/>
    <tableColumn id="7646" xr3:uid="{4E3E86E0-B99D-4164-AFF6-6E3B9B556E75}" name="Column7626"/>
    <tableColumn id="7647" xr3:uid="{3685EE99-6469-42B9-BECD-C51F18B39B85}" name="Column7627"/>
    <tableColumn id="7648" xr3:uid="{764AAA03-CB8C-4161-9765-F36017A91E31}" name="Column7628"/>
    <tableColumn id="7649" xr3:uid="{C5FD0B95-C8CD-49D0-B550-D7E81D64E383}" name="Column7629"/>
    <tableColumn id="7650" xr3:uid="{0713DBE9-8BDF-4031-AF7E-D5FE448839A7}" name="Column7630"/>
    <tableColumn id="7651" xr3:uid="{95313813-D343-4915-A5E0-DAD10F14FBC9}" name="Column7631"/>
    <tableColumn id="7652" xr3:uid="{61D70004-F458-4A60-B757-F7640050B436}" name="Column7632"/>
    <tableColumn id="7653" xr3:uid="{474C80AF-1BFF-4EFA-A190-0014B98214ED}" name="Column7633"/>
    <tableColumn id="7654" xr3:uid="{2B2F6782-C11C-47AD-9657-4A40CAA09E4D}" name="Column7634"/>
    <tableColumn id="7655" xr3:uid="{A6BE9784-05A2-4779-8DB5-5C2C5379ACAB}" name="Column7635"/>
    <tableColumn id="7656" xr3:uid="{1E53BB7C-C061-4AF8-A84B-C79B7C8F57AB}" name="Column7636"/>
    <tableColumn id="7657" xr3:uid="{BA038128-3AE4-4ADC-8AE2-900BDB689A3F}" name="Column7637"/>
    <tableColumn id="7658" xr3:uid="{0B5B6418-9FEC-4028-A6F5-EDABBD6941CE}" name="Column7638"/>
    <tableColumn id="7659" xr3:uid="{E34864AF-CB94-4EB0-A6A9-A56E4D39DC6C}" name="Column7639"/>
    <tableColumn id="7660" xr3:uid="{1B868B9F-0A53-4B9F-994C-7F168ACBD24E}" name="Column7640"/>
    <tableColumn id="7661" xr3:uid="{6A8B437F-4AFE-485B-8E94-A01429C43B0A}" name="Column7641"/>
    <tableColumn id="7662" xr3:uid="{E333769B-26E5-4CE6-B769-997FCC62BD7B}" name="Column7642"/>
    <tableColumn id="7663" xr3:uid="{08194221-4DC1-4117-BB47-E879DC9983FA}" name="Column7643"/>
    <tableColumn id="7664" xr3:uid="{18ADC88B-4913-433C-A629-8711257C55E8}" name="Column7644"/>
    <tableColumn id="7665" xr3:uid="{B873F4F6-91E5-45F5-85E7-B3447C99D5DD}" name="Column7645"/>
    <tableColumn id="7666" xr3:uid="{085A1107-F853-485A-AA0D-D59AA5503B74}" name="Column7646"/>
    <tableColumn id="7667" xr3:uid="{A9578403-B36F-4276-8FCC-E8C0884E3579}" name="Column7647"/>
    <tableColumn id="7668" xr3:uid="{7AD28399-F060-4CCF-BBA5-CA972CF8F8DE}" name="Column7648"/>
    <tableColumn id="7669" xr3:uid="{91FFD6A8-035E-47D1-9CC0-7C8AE400BE9E}" name="Column7649"/>
    <tableColumn id="7670" xr3:uid="{6DFB5065-3838-4C15-97BA-FA3412D74A2D}" name="Column7650"/>
    <tableColumn id="7671" xr3:uid="{585C3CA9-9DC3-47F1-A037-893150779E55}" name="Column7651"/>
    <tableColumn id="7672" xr3:uid="{D8C0F9F2-D0F5-459F-A12D-C1C51F16DCA5}" name="Column7652"/>
    <tableColumn id="7673" xr3:uid="{47212AF7-4919-4288-8A01-B7332305EA7D}" name="Column7653"/>
    <tableColumn id="7674" xr3:uid="{B54C6203-0952-4582-AB00-0FD4FAB4AD02}" name="Column7654"/>
    <tableColumn id="7675" xr3:uid="{70A8DAEF-0F67-4F52-8ECC-2D5FFAB40C15}" name="Column7655"/>
    <tableColumn id="7676" xr3:uid="{E08C4E00-264F-4AEB-B3C3-4EDE770BF1B0}" name="Column7656"/>
    <tableColumn id="7677" xr3:uid="{29434F5A-777C-4756-A911-ACB7006802E4}" name="Column7657"/>
    <tableColumn id="7678" xr3:uid="{1246383A-F31F-4647-BA22-382FD9930D44}" name="Column7658"/>
    <tableColumn id="7679" xr3:uid="{AB514990-8BF1-4374-BD64-164AAC8EF090}" name="Column7659"/>
    <tableColumn id="7680" xr3:uid="{BE73ABC5-76C7-4AE7-B2D1-EF5BDFEF03FF}" name="Column7660"/>
    <tableColumn id="7681" xr3:uid="{24DC5B53-8B49-4159-B330-77F668B5C328}" name="Column7661"/>
    <tableColumn id="7682" xr3:uid="{9FFA7FA0-5CC1-406D-AEE0-660797057923}" name="Column7662"/>
    <tableColumn id="7683" xr3:uid="{66AD09EF-A64A-4FBE-AEF0-BAFD628A5605}" name="Column7663"/>
    <tableColumn id="7684" xr3:uid="{C8462603-1E35-44DA-8CFA-6305C9760199}" name="Column7664"/>
    <tableColumn id="7685" xr3:uid="{E096C0FC-1A81-44EE-9F7A-7740D80DC093}" name="Column7665"/>
    <tableColumn id="7686" xr3:uid="{DFB109ED-00D0-4169-8CC4-AB5DFBF33D44}" name="Column7666"/>
    <tableColumn id="7687" xr3:uid="{C0483A52-A99A-43D9-ABAA-8E73FB122BC6}" name="Column7667"/>
    <tableColumn id="7688" xr3:uid="{F9CCDE08-DFBA-4A05-8399-B20BC861274F}" name="Column7668"/>
    <tableColumn id="7689" xr3:uid="{87FFEBE0-2A2E-499F-B162-7D8C0F59F717}" name="Column7669"/>
    <tableColumn id="7690" xr3:uid="{81E2FC41-C31D-40EB-8AC9-C62A5B5CC3C7}" name="Column7670"/>
    <tableColumn id="7691" xr3:uid="{F4985517-8D4B-478A-BC5F-2AD29539E7EC}" name="Column7671"/>
    <tableColumn id="7692" xr3:uid="{301E71E0-7BDD-4655-971D-BEDA9C84892A}" name="Column7672"/>
    <tableColumn id="7693" xr3:uid="{10A18295-E4A8-4283-AC5F-7B74670CC52A}" name="Column7673"/>
    <tableColumn id="7694" xr3:uid="{EFF7937C-388A-4B8A-A141-223AED32F9B3}" name="Column7674"/>
    <tableColumn id="7695" xr3:uid="{48C5C139-C60E-44F3-BEA3-EF1B14F5A5D8}" name="Column7675"/>
    <tableColumn id="7696" xr3:uid="{370BF1EF-1B0C-4208-AE4D-A516D269C2E9}" name="Column7676"/>
    <tableColumn id="7697" xr3:uid="{BDF19D91-2CB9-4663-A864-77AC080E7CFD}" name="Column7677"/>
    <tableColumn id="7698" xr3:uid="{0C096638-FD61-4A3D-9A74-D6049ECC72D2}" name="Column7678"/>
    <tableColumn id="7699" xr3:uid="{46CD0BA0-3670-41C4-9A78-A6D07D4794C6}" name="Column7679"/>
    <tableColumn id="7700" xr3:uid="{0E04BE95-849C-4C23-B681-120B29C20E21}" name="Column7680"/>
    <tableColumn id="7701" xr3:uid="{F5487805-48D0-4E90-BAB7-70CC6D1FB6F3}" name="Column7681"/>
    <tableColumn id="7702" xr3:uid="{0205B421-7843-4BDE-9D38-76C676252C6A}" name="Column7682"/>
    <tableColumn id="7703" xr3:uid="{80E817EE-A068-4176-9BE9-C40D11CDCC0F}" name="Column7683"/>
    <tableColumn id="7704" xr3:uid="{78373B42-3FD3-4C31-AEAB-3716437E49BC}" name="Column7684"/>
    <tableColumn id="7705" xr3:uid="{D3B757B3-C57C-4F87-90F5-BD784B9A016B}" name="Column7685"/>
    <tableColumn id="7706" xr3:uid="{2F7C3F8E-8EA5-4D77-8698-6ACAF243AC0B}" name="Column7686"/>
    <tableColumn id="7707" xr3:uid="{A68ABD4B-AA85-45CB-9967-978862E8E30C}" name="Column7687"/>
    <tableColumn id="7708" xr3:uid="{FC96DE6E-1AC1-482A-B76B-7435D999C0F3}" name="Column7688"/>
    <tableColumn id="7709" xr3:uid="{04B263E1-E234-449D-96F5-213EA42CF171}" name="Column7689"/>
    <tableColumn id="7710" xr3:uid="{015D017F-4817-4989-8AB0-790AB6A318ED}" name="Column7690"/>
    <tableColumn id="7711" xr3:uid="{13997CE8-D783-4F39-B965-290D6A4F7052}" name="Column7691"/>
    <tableColumn id="7712" xr3:uid="{B5592995-8429-4FE3-AD67-5848846D4E83}" name="Column7692"/>
    <tableColumn id="7713" xr3:uid="{F8A83573-8DA2-4399-AF09-AE9F98FCAE0D}" name="Column7693"/>
    <tableColumn id="7714" xr3:uid="{4626C8A2-5CE1-4FAC-846F-411A401E714D}" name="Column7694"/>
    <tableColumn id="7715" xr3:uid="{3B6E221E-0EF6-4E8E-B02D-93AFC969062B}" name="Column7695"/>
    <tableColumn id="7716" xr3:uid="{595F5E3A-DBFB-46B6-ACF4-70658592EC16}" name="Column7696"/>
    <tableColumn id="7717" xr3:uid="{906F57D9-1C42-4406-97B0-510E14AFD3A9}" name="Column7697"/>
    <tableColumn id="7718" xr3:uid="{EFAE5937-142C-4562-B189-DDC1A3E8949D}" name="Column7698"/>
    <tableColumn id="7719" xr3:uid="{50C369B4-196A-4F19-8036-1B03759C377D}" name="Column7699"/>
    <tableColumn id="7720" xr3:uid="{B31B5FC9-75C6-453F-B11A-AB0FCA6D2F19}" name="Column7700"/>
    <tableColumn id="7721" xr3:uid="{48145565-4DD8-48BD-812C-C4EE21D10CFE}" name="Column7701"/>
    <tableColumn id="7722" xr3:uid="{757814EF-985C-4D55-94E0-EE36842D51D7}" name="Column7702"/>
    <tableColumn id="7723" xr3:uid="{B96EEFCC-3BA4-45CA-97EC-CD03CA336276}" name="Column7703"/>
    <tableColumn id="7724" xr3:uid="{119DCB46-0C73-44E0-8781-A14040EF1F07}" name="Column7704"/>
    <tableColumn id="7725" xr3:uid="{783A28BC-584B-467E-A507-8F663CBD56FC}" name="Column7705"/>
    <tableColumn id="7726" xr3:uid="{25D911AE-C770-4209-88CC-5214DE153618}" name="Column7706"/>
    <tableColumn id="7727" xr3:uid="{076E374A-71ED-4D43-BB42-B3090ED1309C}" name="Column7707"/>
    <tableColumn id="7728" xr3:uid="{1E75677B-3B0D-4015-8E02-0C68833CAC78}" name="Column7708"/>
    <tableColumn id="7729" xr3:uid="{07B60394-F672-4992-97CA-F2A3A50BDF8B}" name="Column7709"/>
    <tableColumn id="7730" xr3:uid="{C9EDE70A-74B0-43A6-B96F-8599E8D1120B}" name="Column7710"/>
    <tableColumn id="7731" xr3:uid="{C8E11102-F480-4A40-904A-ADE1243A353C}" name="Column7711"/>
    <tableColumn id="7732" xr3:uid="{600221F7-4824-4C13-9212-53D95106D32B}" name="Column7712"/>
    <tableColumn id="7733" xr3:uid="{A5236B10-6DCD-44CF-B0A0-B984942CAF31}" name="Column7713"/>
    <tableColumn id="7734" xr3:uid="{36D9B6F0-DEE5-4814-B34B-D5C618DE7ECC}" name="Column7714"/>
    <tableColumn id="7735" xr3:uid="{1ED1D6FB-590A-4C0E-9184-091C54509E79}" name="Column7715"/>
    <tableColumn id="7736" xr3:uid="{914D0C37-FF7C-470E-9807-9EC0F3F69F93}" name="Column7716"/>
    <tableColumn id="7737" xr3:uid="{8208FB57-80B4-49A9-8531-D7ECB8CA9B7C}" name="Column7717"/>
    <tableColumn id="7738" xr3:uid="{52400BE5-5A7A-4EA0-8BDA-FD13264CBEE5}" name="Column7718"/>
    <tableColumn id="7739" xr3:uid="{C2DB3B7D-ECE7-48A0-A00C-8B24D35D7264}" name="Column7719"/>
    <tableColumn id="7740" xr3:uid="{21F52BC6-98BF-4B21-9B2D-C8C6F2841589}" name="Column7720"/>
    <tableColumn id="7741" xr3:uid="{75B77636-3571-455D-8444-01796B325988}" name="Column7721"/>
    <tableColumn id="7742" xr3:uid="{65CEDB84-0CC8-45DA-A00E-371E88CB6935}" name="Column7722"/>
    <tableColumn id="7743" xr3:uid="{72A5243A-8BE5-4F06-9CA1-CB79919F5C33}" name="Column7723"/>
    <tableColumn id="7744" xr3:uid="{D7F2A5D1-8D1B-43A5-A5D2-54B3D734F457}" name="Column7724"/>
    <tableColumn id="7745" xr3:uid="{CEF32A0B-F362-4162-A725-38B776159F53}" name="Column7725"/>
    <tableColumn id="7746" xr3:uid="{D8D92FD7-B145-4378-83FB-6D78ACC3BA90}" name="Column7726"/>
    <tableColumn id="7747" xr3:uid="{DC461BAE-2F2E-4125-B016-954C33776E5C}" name="Column7727"/>
    <tableColumn id="7748" xr3:uid="{646132DC-6940-4F99-9C8F-503649ED319C}" name="Column7728"/>
    <tableColumn id="7749" xr3:uid="{46D76661-A05B-45A8-9885-7F20B9CD4356}" name="Column7729"/>
    <tableColumn id="7750" xr3:uid="{546F5CB5-BF4E-4D21-AB34-2FD3DD161C76}" name="Column7730"/>
    <tableColumn id="7751" xr3:uid="{A960C4B2-FC8D-475A-B077-745780A6F69C}" name="Column7731"/>
    <tableColumn id="7752" xr3:uid="{59076449-9E55-4B26-B788-1977C9C2A9B1}" name="Column7732"/>
    <tableColumn id="7753" xr3:uid="{FB28FCD4-68FE-4B1E-A21B-95DC43830D23}" name="Column7733"/>
    <tableColumn id="7754" xr3:uid="{7EBBAFE0-14FF-4B78-B1B1-F4C664415396}" name="Column7734"/>
    <tableColumn id="7755" xr3:uid="{D2404B4C-0D52-469C-B183-73FA0C45848A}" name="Column7735"/>
    <tableColumn id="7756" xr3:uid="{2BA134D3-AE67-478D-9D44-7B1F19CAF1C9}" name="Column7736"/>
    <tableColumn id="7757" xr3:uid="{86B7192C-91A0-4A27-BDA3-C0AE41530014}" name="Column7737"/>
    <tableColumn id="7758" xr3:uid="{69DA83AF-5526-4DBB-90DA-D7236B956948}" name="Column7738"/>
    <tableColumn id="7759" xr3:uid="{9B17BAA9-95BB-44B1-8D29-6273C47B64F7}" name="Column7739"/>
    <tableColumn id="7760" xr3:uid="{44A27FA8-668D-45A7-9B1F-A70DC3727302}" name="Column7740"/>
    <tableColumn id="7761" xr3:uid="{16F6B061-5963-4097-A606-887958D9C421}" name="Column7741"/>
    <tableColumn id="7762" xr3:uid="{49C95C40-64B0-421D-B29B-16DA8DA90609}" name="Column7742"/>
    <tableColumn id="7763" xr3:uid="{CA3519DA-A8D6-49E2-8519-AFEF711C697B}" name="Column7743"/>
    <tableColumn id="7764" xr3:uid="{B787870A-B4B3-48BD-BB7C-27686062EE12}" name="Column7744"/>
    <tableColumn id="7765" xr3:uid="{621FFCF4-A4D3-4FC4-A032-7469DB1FB164}" name="Column7745"/>
    <tableColumn id="7766" xr3:uid="{692BA546-1259-49C0-ADFF-99E6BFAF9C16}" name="Column7746"/>
    <tableColumn id="7767" xr3:uid="{8B55E881-AF39-4FF6-A7C2-429B63476693}" name="Column7747"/>
    <tableColumn id="7768" xr3:uid="{3E94ED0C-74B0-487F-B4B7-BA3CA0A284C0}" name="Column7748"/>
    <tableColumn id="7769" xr3:uid="{2AFB067E-6047-4F58-96EE-B1FBBCB2C4C7}" name="Column7749"/>
    <tableColumn id="7770" xr3:uid="{6E036A6F-60CD-434C-9FAE-6F25FEBA8633}" name="Column7750"/>
    <tableColumn id="7771" xr3:uid="{7C945DA7-22F9-4A18-BEEC-83FF23440E00}" name="Column7751"/>
    <tableColumn id="7772" xr3:uid="{77E94780-62FE-4D1B-A48C-E45B8CBB64E1}" name="Column7752"/>
    <tableColumn id="7773" xr3:uid="{AD630B2D-3C5B-47C0-88AF-EE4DC8EE8757}" name="Column7753"/>
    <tableColumn id="7774" xr3:uid="{D0D0DB4B-C43E-4EC4-A156-DE99D2BBA1CC}" name="Column7754"/>
    <tableColumn id="7775" xr3:uid="{6C4FD640-3248-4A5C-83F6-C5CCE685C90A}" name="Column7755"/>
    <tableColumn id="7776" xr3:uid="{A12CF804-562A-4406-A0EA-408E7256DE4C}" name="Column7756"/>
    <tableColumn id="7777" xr3:uid="{621D2E59-8402-4652-B9AA-8438C77879B8}" name="Column7757"/>
    <tableColumn id="7778" xr3:uid="{D84C83E2-BC26-49A6-89E6-D1E4BFC00CE4}" name="Column7758"/>
    <tableColumn id="7779" xr3:uid="{69ED41FC-61D1-4C45-B6D6-8E82D49A732D}" name="Column7759"/>
    <tableColumn id="7780" xr3:uid="{5F9B96FC-CD4F-49FE-8EF1-9CA8B109690F}" name="Column7760"/>
    <tableColumn id="7781" xr3:uid="{9241614A-98CD-44BF-A5E4-141D26946F61}" name="Column7761"/>
    <tableColumn id="7782" xr3:uid="{24EDC97C-77EE-4639-9A4D-8B40FFF19992}" name="Column7762"/>
    <tableColumn id="7783" xr3:uid="{B8EF8BEE-0C2A-441E-8856-192C9A2F8374}" name="Column7763"/>
    <tableColumn id="7784" xr3:uid="{58FF50C7-1952-4C0E-B218-7400767C64AB}" name="Column7764"/>
    <tableColumn id="7785" xr3:uid="{03C2BF98-E29D-4420-8739-99C3E6DEC349}" name="Column7765"/>
    <tableColumn id="7786" xr3:uid="{E4919FF2-7A4F-4815-9A7F-F977A63C11C2}" name="Column7766"/>
    <tableColumn id="7787" xr3:uid="{8D16F098-8BB7-4BB6-973A-3A0889C05407}" name="Column7767"/>
    <tableColumn id="7788" xr3:uid="{329EB4CB-E28E-40E8-A53A-B0A37E366754}" name="Column7768"/>
    <tableColumn id="7789" xr3:uid="{1674A059-5680-439B-B112-8CEF44E6C320}" name="Column7769"/>
    <tableColumn id="7790" xr3:uid="{B19AD0E0-4D50-4443-88DF-6BAA57C0C929}" name="Column7770"/>
    <tableColumn id="7791" xr3:uid="{9CA2FCF3-8A73-4B6E-9B34-63525EFB37D2}" name="Column7771"/>
    <tableColumn id="7792" xr3:uid="{27E1EDDD-3180-4D47-B588-A44708D068E2}" name="Column7772"/>
    <tableColumn id="7793" xr3:uid="{81272412-FE52-44FE-8C39-0AF549C25B08}" name="Column7773"/>
    <tableColumn id="7794" xr3:uid="{844E7A75-BD80-4126-9A87-2256F9B59A26}" name="Column7774"/>
    <tableColumn id="7795" xr3:uid="{2883AFB5-9D41-48DF-9BF4-77402593E30F}" name="Column7775"/>
    <tableColumn id="7796" xr3:uid="{42C1F0A1-A03F-48C3-B589-CDCF6B7CF09B}" name="Column7776"/>
    <tableColumn id="7797" xr3:uid="{6F85FB76-0BC7-4E9E-90D5-B5866DFD192F}" name="Column7777"/>
    <tableColumn id="7798" xr3:uid="{421FF04D-16AB-401B-BCD0-A3C16F4AD259}" name="Column7778"/>
    <tableColumn id="7799" xr3:uid="{3EEF051E-0529-4ADC-B9D9-DBFC8ACCD3E9}" name="Column7779"/>
    <tableColumn id="7800" xr3:uid="{B35C885F-B5A6-4C3A-92BD-FAD90C3963DE}" name="Column7780"/>
    <tableColumn id="7801" xr3:uid="{28FD77C0-6B65-4866-BFEC-E35C7A7234B5}" name="Column7781"/>
    <tableColumn id="7802" xr3:uid="{3C93EC3E-645F-46E4-B707-F3C801505BA6}" name="Column7782"/>
    <tableColumn id="7803" xr3:uid="{B0B396D1-C379-4130-B576-2E6B9D2179A8}" name="Column7783"/>
    <tableColumn id="7804" xr3:uid="{931F7E9E-8B8B-4ABF-8DA7-85B38FBE0770}" name="Column7784"/>
    <tableColumn id="7805" xr3:uid="{78EF1967-B06F-443E-9E54-FCB5AAEB5F16}" name="Column7785"/>
    <tableColumn id="7806" xr3:uid="{3A02DD2D-8A73-4A1F-80F3-73475544448C}" name="Column7786"/>
    <tableColumn id="7807" xr3:uid="{F2FF15D7-CD6F-4C20-82DB-6F6864B1CF48}" name="Column7787"/>
    <tableColumn id="7808" xr3:uid="{44BBFCCA-3B51-4ED3-B54D-211E232C4A84}" name="Column7788"/>
    <tableColumn id="7809" xr3:uid="{615E99F1-A082-4CCC-A1F5-E6BC0AB26195}" name="Column7789"/>
    <tableColumn id="7810" xr3:uid="{936B3106-AE6B-4D4D-BBEC-B676684A1E86}" name="Column7790"/>
    <tableColumn id="7811" xr3:uid="{75696976-796D-42C6-B3A9-684D6A6F610F}" name="Column7791"/>
    <tableColumn id="7812" xr3:uid="{F0E73AE1-2F33-44EC-9656-4CA8AD0CA01B}" name="Column7792"/>
    <tableColumn id="7813" xr3:uid="{2510D5CB-8E68-4760-8514-CF808F079A19}" name="Column7793"/>
    <tableColumn id="7814" xr3:uid="{58D420C0-8F10-4ED2-9D05-5538720CD03F}" name="Column7794"/>
    <tableColumn id="7815" xr3:uid="{D6BA837A-796A-45D2-A353-918883F1FF40}" name="Column7795"/>
    <tableColumn id="7816" xr3:uid="{600DDB1B-3ECC-4D6E-BDBF-BFDAF4C53007}" name="Column7796"/>
    <tableColumn id="7817" xr3:uid="{54E38AD6-60A2-4F41-ABBB-7AE986792464}" name="Column7797"/>
    <tableColumn id="7818" xr3:uid="{2E956F61-3F46-48F3-B82F-3B75D21B8BC4}" name="Column7798"/>
    <tableColumn id="7819" xr3:uid="{9D2B19EB-43F5-4244-9800-E33E3E2E85AF}" name="Column7799"/>
    <tableColumn id="7820" xr3:uid="{211E09CB-70CC-445E-9856-45F87AE4DF39}" name="Column7800"/>
    <tableColumn id="7821" xr3:uid="{67850AC5-3A64-4D61-800F-E7EE68A4DBA1}" name="Column7801"/>
    <tableColumn id="7822" xr3:uid="{6BA8D5C5-DDF2-4EDF-87F2-C511AFCA1AB1}" name="Column7802"/>
    <tableColumn id="7823" xr3:uid="{B217FA3C-F448-4119-9CE7-95E300FB66BA}" name="Column7803"/>
    <tableColumn id="7824" xr3:uid="{49DC2913-492E-4095-B0FE-AAF0E583F078}" name="Column7804"/>
    <tableColumn id="7825" xr3:uid="{F2047577-0512-46F2-9AD4-7A890AA0139E}" name="Column7805"/>
    <tableColumn id="7826" xr3:uid="{A3C39909-2193-4A5D-8DAB-83F176772BDA}" name="Column7806"/>
    <tableColumn id="7827" xr3:uid="{1E8D829B-D1E3-459A-AC0A-F33F337EFE4D}" name="Column7807"/>
    <tableColumn id="7828" xr3:uid="{A7AA0724-5ACD-4C37-BB13-141CF9283A03}" name="Column7808"/>
    <tableColumn id="7829" xr3:uid="{464F4DBC-4BF9-4C24-8BBF-A4762E246699}" name="Column7809"/>
    <tableColumn id="7830" xr3:uid="{2DC729F7-C5B9-4FD9-9071-B05E0F852E7F}" name="Column7810"/>
    <tableColumn id="7831" xr3:uid="{0CC88853-A646-4919-98EF-CC9F06A376BE}" name="Column7811"/>
    <tableColumn id="7832" xr3:uid="{A3367FAD-0558-4AD0-B47A-3F6ABA6F640F}" name="Column7812"/>
    <tableColumn id="7833" xr3:uid="{A16E9A85-2A27-414B-83AE-3EA8B560D308}" name="Column7813"/>
    <tableColumn id="7834" xr3:uid="{18B3E8C7-B757-48B6-9496-910430850ABB}" name="Column7814"/>
    <tableColumn id="7835" xr3:uid="{B9C95DEB-609D-4721-803D-92995708040E}" name="Column7815"/>
    <tableColumn id="7836" xr3:uid="{47C26A97-762D-4ECD-9596-2C9423A59F39}" name="Column7816"/>
    <tableColumn id="7837" xr3:uid="{4A88704C-E403-4EB3-BF0B-1A4EC94BE27B}" name="Column7817"/>
    <tableColumn id="7838" xr3:uid="{49305573-FCCC-46C8-B5BD-C7952F2E33DE}" name="Column7818"/>
    <tableColumn id="7839" xr3:uid="{1E367738-7521-4DD4-BF05-3A52954344EC}" name="Column7819"/>
    <tableColumn id="7840" xr3:uid="{1FBFB1EB-1126-4E2A-AE15-C809858145F9}" name="Column7820"/>
    <tableColumn id="7841" xr3:uid="{F569AB0B-1D8E-4849-9EEB-1807562AE647}" name="Column7821"/>
    <tableColumn id="7842" xr3:uid="{54FAB1E6-C297-4389-9915-DDB5864550E7}" name="Column7822"/>
    <tableColumn id="7843" xr3:uid="{8AB6FDB2-2A15-42E5-932E-0A4A3F0C961D}" name="Column7823"/>
    <tableColumn id="7844" xr3:uid="{786B287F-C08B-486B-840C-B20F28D8B2C2}" name="Column7824"/>
    <tableColumn id="7845" xr3:uid="{E87BF336-B7D6-4400-AEBF-3C0C46211C97}" name="Column7825"/>
    <tableColumn id="7846" xr3:uid="{91ADE011-249F-4139-AF97-51CE681A6138}" name="Column7826"/>
    <tableColumn id="7847" xr3:uid="{BE9CB4B3-A683-42A9-8662-07AB6627CD6D}" name="Column7827"/>
    <tableColumn id="7848" xr3:uid="{8957ACE9-0D2E-4E5F-9F24-3F08E35934EE}" name="Column7828"/>
    <tableColumn id="7849" xr3:uid="{C7FAD820-C649-424E-8793-041ABCCADB12}" name="Column7829"/>
    <tableColumn id="7850" xr3:uid="{605FCF9A-04AB-44BB-940C-203851CF194C}" name="Column7830"/>
    <tableColumn id="7851" xr3:uid="{F7461E5B-F4C6-4675-BD5B-57565DC95BD6}" name="Column7831"/>
    <tableColumn id="7852" xr3:uid="{AE69AB3B-D329-4CA7-B567-9846C3BC556A}" name="Column7832"/>
    <tableColumn id="7853" xr3:uid="{7302E452-6E6C-44BE-A42E-C2B6067C74E8}" name="Column7833"/>
    <tableColumn id="7854" xr3:uid="{04767C53-519F-4C79-BB27-C0069937FB14}" name="Column7834"/>
    <tableColumn id="7855" xr3:uid="{25324D6A-D446-4AA2-B5E5-8AECCDD2EB43}" name="Column7835"/>
    <tableColumn id="7856" xr3:uid="{392B884A-36E1-4F2B-BB29-5DCBE1ED7537}" name="Column7836"/>
    <tableColumn id="7857" xr3:uid="{58756CAE-D103-4D00-9019-DA8421710B59}" name="Column7837"/>
    <tableColumn id="7858" xr3:uid="{9058B1EC-B2B9-46EC-AB1B-E69E354FBC76}" name="Column7838"/>
    <tableColumn id="7859" xr3:uid="{4FC3DB7A-C178-4BC9-A966-6ADD49B3E96D}" name="Column7839"/>
    <tableColumn id="7860" xr3:uid="{CDD60C75-60A5-4675-A224-1FCCC3BCBDCB}" name="Column7840"/>
    <tableColumn id="7861" xr3:uid="{0D6A4A34-13C6-46A2-86E2-717615E007E3}" name="Column7841"/>
    <tableColumn id="7862" xr3:uid="{A6C9B15B-E6E8-422B-BE30-4DF3AC044B2C}" name="Column7842"/>
    <tableColumn id="7863" xr3:uid="{9CF7AD8C-F5C9-4292-8978-445D50C224BC}" name="Column7843"/>
    <tableColumn id="7864" xr3:uid="{385C075B-2C5C-4232-A976-2C07BD8145BB}" name="Column7844"/>
    <tableColumn id="7865" xr3:uid="{040D1816-37A5-4639-AB62-349387AB085D}" name="Column7845"/>
    <tableColumn id="7866" xr3:uid="{76E1D0FF-F98D-463D-94E0-CF8C55775B27}" name="Column7846"/>
    <tableColumn id="7867" xr3:uid="{1078DEC0-FC27-4781-8422-67083E256CFC}" name="Column7847"/>
    <tableColumn id="7868" xr3:uid="{257C835E-353D-43D4-AC71-77C2F0778178}" name="Column7848"/>
    <tableColumn id="7869" xr3:uid="{5D09EADD-8BD9-4F39-8A34-A9B2822A98D1}" name="Column7849"/>
    <tableColumn id="7870" xr3:uid="{F0105B69-7BB6-48D8-BED6-465E9331DF78}" name="Column7850"/>
    <tableColumn id="7871" xr3:uid="{BB527089-3B01-4058-99DB-0626D85C4592}" name="Column7851"/>
    <tableColumn id="7872" xr3:uid="{81B2BCCA-A3C9-4302-AE3B-C72058014702}" name="Column7852"/>
    <tableColumn id="7873" xr3:uid="{228CEB2B-A0F9-4EF9-B280-BFAB8950DE24}" name="Column7853"/>
    <tableColumn id="7874" xr3:uid="{F28A075C-80A8-4159-A562-0469957AEC9C}" name="Column7854"/>
    <tableColumn id="7875" xr3:uid="{C626C43A-4DB1-4C44-81B2-BE533DA4AC54}" name="Column7855"/>
    <tableColumn id="7876" xr3:uid="{6FD30E66-6AA7-4C17-97C3-F22A917AA73B}" name="Column7856"/>
    <tableColumn id="7877" xr3:uid="{CF23D1F0-D487-40A2-9C4E-5B7F2087C051}" name="Column7857"/>
    <tableColumn id="7878" xr3:uid="{9FACBBDC-DFF8-4AD9-88BF-C6ABB9A50BB3}" name="Column7858"/>
    <tableColumn id="7879" xr3:uid="{CF5565D6-5B86-45BD-816F-336F0D5A8D6F}" name="Column7859"/>
    <tableColumn id="7880" xr3:uid="{2994C3B7-0C25-4A01-9CD5-801F5CDFB4E2}" name="Column7860"/>
    <tableColumn id="7881" xr3:uid="{EFB24D34-31A5-4D9A-9C61-759CB54587B0}" name="Column7861"/>
    <tableColumn id="7882" xr3:uid="{3B87BC17-C882-4E09-9C9A-11219D09D4CF}" name="Column7862"/>
    <tableColumn id="7883" xr3:uid="{D0DCA525-EA51-4EC2-B7F1-1EE22FE4B1ED}" name="Column7863"/>
    <tableColumn id="7884" xr3:uid="{22A19A8B-8604-452F-94CA-D553F6623F8F}" name="Column7864"/>
    <tableColumn id="7885" xr3:uid="{F4E6333D-A07C-4971-AE51-0CC702A39459}" name="Column7865"/>
    <tableColumn id="7886" xr3:uid="{74DF8ADC-5B71-452C-B4D2-DE0CA4E0CFC9}" name="Column7866"/>
    <tableColumn id="7887" xr3:uid="{D4AA5D13-B95D-4387-8628-16411A1895C9}" name="Column7867"/>
    <tableColumn id="7888" xr3:uid="{D39C021E-60B8-4846-8F55-89AB37FA02A2}" name="Column7868"/>
    <tableColumn id="7889" xr3:uid="{8E38E8FE-894F-4C3A-B18B-224E002F86B9}" name="Column7869"/>
    <tableColumn id="7890" xr3:uid="{A69F66E6-4951-4AE4-87ED-6ACCF792B9C0}" name="Column7870"/>
    <tableColumn id="7891" xr3:uid="{A3B85CF0-C76F-4350-836E-9229C7DED1B4}" name="Column7871"/>
    <tableColumn id="7892" xr3:uid="{FD35CEEC-E607-4600-84AD-884A561F2B72}" name="Column7872"/>
    <tableColumn id="7893" xr3:uid="{75CFD922-B582-4D85-B264-1110519A5291}" name="Column7873"/>
    <tableColumn id="7894" xr3:uid="{1DA69EC0-57BC-48EE-8E0B-407BE9F3C118}" name="Column7874"/>
    <tableColumn id="7895" xr3:uid="{D816AFEA-1B72-4814-8662-CAC40EA60137}" name="Column7875"/>
    <tableColumn id="7896" xr3:uid="{02AB0193-9E27-46FB-9A52-707B7411A7F5}" name="Column7876"/>
    <tableColumn id="7897" xr3:uid="{9A18941D-C29C-4DF3-8B9C-5024C021ADD8}" name="Column7877"/>
    <tableColumn id="7898" xr3:uid="{A89FF677-5008-4520-80DC-D35948A76F72}" name="Column7878"/>
    <tableColumn id="7899" xr3:uid="{F6C84CD8-90E7-4F01-A895-5EE979D2DF61}" name="Column7879"/>
    <tableColumn id="7900" xr3:uid="{BA7CFBF6-9197-4464-9D9C-BD0132C181FA}" name="Column7880"/>
    <tableColumn id="7901" xr3:uid="{87C5DBC6-0EF0-46D9-97D3-9B73EAF136CC}" name="Column7881"/>
    <tableColumn id="7902" xr3:uid="{0FB3AD7A-B482-4ABD-97EA-947395F6B8C8}" name="Column7882"/>
    <tableColumn id="7903" xr3:uid="{2A2B24B1-55D9-45BA-9051-CA78DB7E668F}" name="Column7883"/>
    <tableColumn id="7904" xr3:uid="{B484BBEC-2E04-40FF-86C8-BF2D9637FDB3}" name="Column7884"/>
    <tableColumn id="7905" xr3:uid="{5B73C2C9-A9E5-4D1E-A2CF-B8268B39D22E}" name="Column7885"/>
    <tableColumn id="7906" xr3:uid="{233A5981-2410-4EE6-BFB8-D1D3014C18E7}" name="Column7886"/>
    <tableColumn id="7907" xr3:uid="{D889FE05-F7FB-4685-BEA1-61469F452CD2}" name="Column7887"/>
    <tableColumn id="7908" xr3:uid="{A3F5C621-8266-44A1-AC65-87DA2026B0E3}" name="Column7888"/>
    <tableColumn id="7909" xr3:uid="{CEBB28D3-AB54-42B2-A1A7-017186F7B1CF}" name="Column7889"/>
    <tableColumn id="7910" xr3:uid="{AFF62D9C-D084-4C88-9438-1CE2CE0E2AE3}" name="Column7890"/>
    <tableColumn id="7911" xr3:uid="{C7ED0528-0281-4318-A764-3A65EB4017BA}" name="Column7891"/>
    <tableColumn id="7912" xr3:uid="{AB6353FF-6585-4B26-8E05-CAA7FA41791D}" name="Column7892"/>
    <tableColumn id="7913" xr3:uid="{DD2ED0CF-CC5C-4B4E-BB4D-1E0B1D52BF21}" name="Column7893"/>
    <tableColumn id="7914" xr3:uid="{0D5EDF29-1C50-4805-8192-AAE6BBA5EA5D}" name="Column7894"/>
    <tableColumn id="7915" xr3:uid="{7D1410E7-F25F-4971-81C3-CBE02A6EB46D}" name="Column7895"/>
    <tableColumn id="7916" xr3:uid="{53633F72-CC1E-4CA5-81EA-5463C737827C}" name="Column7896"/>
    <tableColumn id="7917" xr3:uid="{C99CEF6D-0363-49AE-8BE7-1BFF387FC514}" name="Column7897"/>
    <tableColumn id="7918" xr3:uid="{2A40EC9C-DF4F-4309-BA00-F7E5DE4F6ED2}" name="Column7898"/>
    <tableColumn id="7919" xr3:uid="{3C13A8E5-AEBB-4001-ACDE-58307B34FCD2}" name="Column7899"/>
    <tableColumn id="7920" xr3:uid="{6759BE8D-CFCF-4F89-9790-49230D381874}" name="Column7900"/>
    <tableColumn id="7921" xr3:uid="{BCAFFC62-6BB1-483F-9347-D456803C043C}" name="Column7901"/>
    <tableColumn id="7922" xr3:uid="{652E8B2D-8FE9-4FD8-AD63-F0D4547287A4}" name="Column7902"/>
    <tableColumn id="7923" xr3:uid="{0C84B787-9450-4D25-B358-0EF5547EBAB1}" name="Column7903"/>
    <tableColumn id="7924" xr3:uid="{543F3ECF-FB10-4090-92D3-140719C19D52}" name="Column7904"/>
    <tableColumn id="7925" xr3:uid="{10C5BE60-639F-4CEC-8AE6-0E707751861F}" name="Column7905"/>
    <tableColumn id="7926" xr3:uid="{63D87D17-662F-40C7-AED8-4A448C83108F}" name="Column7906"/>
    <tableColumn id="7927" xr3:uid="{1BAE795F-6B57-4394-81FA-650B8A49A1A9}" name="Column7907"/>
    <tableColumn id="7928" xr3:uid="{50333C1F-CCCD-41D9-BC52-F2B01BD7DF92}" name="Column7908"/>
    <tableColumn id="7929" xr3:uid="{97B52B61-A8A3-40CA-863E-68DEB1372C99}" name="Column7909"/>
    <tableColumn id="7930" xr3:uid="{71E85010-C27F-425A-A000-36F037DCCB29}" name="Column7910"/>
    <tableColumn id="7931" xr3:uid="{A0980C42-C853-42F2-BF8A-1355AD5876E6}" name="Column7911"/>
    <tableColumn id="7932" xr3:uid="{260A8605-E239-4E64-BFE9-54917E021716}" name="Column7912"/>
    <tableColumn id="7933" xr3:uid="{5D090FB7-C452-408B-858A-8AEC1C1E9664}" name="Column7913"/>
    <tableColumn id="7934" xr3:uid="{A5F04FF7-5171-45FA-83CC-6800985BF1F6}" name="Column7914"/>
    <tableColumn id="7935" xr3:uid="{F6F762D5-B6A9-4B04-B52A-B56B7DED98CA}" name="Column7915"/>
    <tableColumn id="7936" xr3:uid="{A2061BDB-63B4-46BC-87F3-D80ADC6B2DFF}" name="Column7916"/>
    <tableColumn id="7937" xr3:uid="{1C1F3D41-B61D-4D86-B8B8-C9B7E1D31D0F}" name="Column7917"/>
    <tableColumn id="7938" xr3:uid="{22688066-1C1D-4E5F-B441-2298983B551C}" name="Column7918"/>
    <tableColumn id="7939" xr3:uid="{CE69BF43-01BF-4BD5-A538-84BF7459FDD5}" name="Column7919"/>
    <tableColumn id="7940" xr3:uid="{20E6F790-79C7-4A31-9E7B-64CBF7AFBC4B}" name="Column7920"/>
    <tableColumn id="7941" xr3:uid="{D7BC7BE5-85B1-484E-A896-71904BFA8C9E}" name="Column7921"/>
    <tableColumn id="7942" xr3:uid="{836F3CC8-BE86-490D-A543-8056A55A939C}" name="Column7922"/>
    <tableColumn id="7943" xr3:uid="{E4849906-316D-466D-B010-63E6E6EB3F1F}" name="Column7923"/>
    <tableColumn id="7944" xr3:uid="{243C44AD-DF62-409D-B1ED-6FBCC18E324C}" name="Column7924"/>
    <tableColumn id="7945" xr3:uid="{E1B8B5C8-6F8E-434C-A527-409058950CCC}" name="Column7925"/>
    <tableColumn id="7946" xr3:uid="{C3265AD5-85AE-426C-BB38-33C14F53B548}" name="Column7926"/>
    <tableColumn id="7947" xr3:uid="{C4E68E4D-C2B3-4B40-9BB3-40979F6668AA}" name="Column7927"/>
    <tableColumn id="7948" xr3:uid="{4004860F-DEA7-43DA-BCAA-D20405E02780}" name="Column7928"/>
    <tableColumn id="7949" xr3:uid="{282D5431-E0E6-499F-ABB1-569F32F163EB}" name="Column7929"/>
    <tableColumn id="7950" xr3:uid="{8DF0D72E-2F58-4BC8-B026-C3BF66D9F9FF}" name="Column7930"/>
    <tableColumn id="7951" xr3:uid="{3E1BA156-71EB-41BD-81B4-D5DAE70A042C}" name="Column7931"/>
    <tableColumn id="7952" xr3:uid="{2079DB22-20A2-48AD-BF41-8DAFAFAAE923}" name="Column7932"/>
    <tableColumn id="7953" xr3:uid="{741BC156-7550-46FC-8B02-3FF2C68EB87F}" name="Column7933"/>
    <tableColumn id="7954" xr3:uid="{3AA6006F-AA51-4185-8DEC-24388FC5FE48}" name="Column7934"/>
    <tableColumn id="7955" xr3:uid="{ED6531C8-0442-428D-AC6B-44510E5864E4}" name="Column7935"/>
    <tableColumn id="7956" xr3:uid="{B58202B4-D3E6-46A6-8E18-158F23B410D3}" name="Column7936"/>
    <tableColumn id="7957" xr3:uid="{BB44E586-911B-409B-82BB-06EE5504DB60}" name="Column7937"/>
    <tableColumn id="7958" xr3:uid="{AE928EA0-A9C2-45BD-963F-F808745815AD}" name="Column7938"/>
    <tableColumn id="7959" xr3:uid="{EEB6C7C0-F18D-42A9-9B55-6DA868CE7BAB}" name="Column7939"/>
    <tableColumn id="7960" xr3:uid="{5607E86C-2624-47A0-8142-9905FB8E51DD}" name="Column7940"/>
    <tableColumn id="7961" xr3:uid="{93B95B8D-EC96-4A11-8E80-7E7BA5AAC1EF}" name="Column7941"/>
    <tableColumn id="7962" xr3:uid="{7E6F7A17-9B7D-40FE-A267-7185D0DB24A2}" name="Column7942"/>
    <tableColumn id="7963" xr3:uid="{30EA6C1D-7D1D-467D-B7EF-8AF250B16D09}" name="Column7943"/>
    <tableColumn id="7964" xr3:uid="{F2146A02-653B-4092-84D1-87078EB8F2F3}" name="Column7944"/>
    <tableColumn id="7965" xr3:uid="{9EA29F16-26E8-439C-957A-A7E6CE3A931C}" name="Column7945"/>
    <tableColumn id="7966" xr3:uid="{2E5C50FB-CD98-4E53-AF13-31A60D1DE755}" name="Column7946"/>
    <tableColumn id="7967" xr3:uid="{BB5252D1-D351-48E7-9652-45D812FA8B27}" name="Column7947"/>
    <tableColumn id="7968" xr3:uid="{CBBC1BB6-78CB-4476-B42A-85900F6CF927}" name="Column7948"/>
    <tableColumn id="7969" xr3:uid="{F5108731-3DB2-4907-ACB7-9A83A9835114}" name="Column7949"/>
    <tableColumn id="7970" xr3:uid="{9AB98A77-0BCB-451F-A797-809005156607}" name="Column7950"/>
    <tableColumn id="7971" xr3:uid="{574F2468-EB65-432D-8FEC-FC79EB6005F9}" name="Column7951"/>
    <tableColumn id="7972" xr3:uid="{02DC2480-6A92-4FEA-BDF9-5925CE227A52}" name="Column7952"/>
    <tableColumn id="7973" xr3:uid="{FE0E5A5E-60C4-4B7B-8AB6-9B63FD69347E}" name="Column7953"/>
    <tableColumn id="7974" xr3:uid="{55F810D5-6966-4814-A623-5127D2800349}" name="Column7954"/>
    <tableColumn id="7975" xr3:uid="{5A697336-8FB4-4420-A923-B429F96625F2}" name="Column7955"/>
    <tableColumn id="7976" xr3:uid="{629BCE6F-51A1-43DD-A8A1-F5248549427B}" name="Column7956"/>
    <tableColumn id="7977" xr3:uid="{AEC53D63-C975-4511-BD5E-5231DC45C76F}" name="Column7957"/>
    <tableColumn id="7978" xr3:uid="{7EDA4E80-613C-4605-B234-C5898249FEB3}" name="Column7958"/>
    <tableColumn id="7979" xr3:uid="{6E3763D5-5090-49F5-AC6A-077239044E61}" name="Column7959"/>
    <tableColumn id="7980" xr3:uid="{2E3492D1-45B2-4676-B7BE-766E5EDD7F03}" name="Column7960"/>
    <tableColumn id="7981" xr3:uid="{A4C5A633-0364-4930-96F8-E388DC2F33C9}" name="Column7961"/>
    <tableColumn id="7982" xr3:uid="{10D67132-8CBA-4062-994E-ED784254B5FB}" name="Column7962"/>
    <tableColumn id="7983" xr3:uid="{52B74C4D-A9F4-4629-A54A-FA1BEEFC3E03}" name="Column7963"/>
    <tableColumn id="7984" xr3:uid="{17249EA8-6D08-442D-A37E-898E3CF4CDFA}" name="Column7964"/>
    <tableColumn id="7985" xr3:uid="{A19FC72E-8F3B-451B-9A49-9793D0EEDC22}" name="Column7965"/>
    <tableColumn id="7986" xr3:uid="{5D7B3AE6-34BC-43E2-9BE1-D03F3938FD57}" name="Column7966"/>
    <tableColumn id="7987" xr3:uid="{E259DBC8-DEFF-4603-9F85-9CD0028400DF}" name="Column7967"/>
    <tableColumn id="7988" xr3:uid="{87E95116-757D-4E5C-8C6F-35B8DEC66B29}" name="Column7968"/>
    <tableColumn id="7989" xr3:uid="{52B98C95-3680-400A-9CB1-BB63F3538176}" name="Column7969"/>
    <tableColumn id="7990" xr3:uid="{6C7CE0B0-E7ED-40C8-9D6D-9D9E7D6AE6D0}" name="Column7970"/>
    <tableColumn id="7991" xr3:uid="{B4F69BF8-4E92-4B14-AA54-C3BE745E3295}" name="Column7971"/>
    <tableColumn id="7992" xr3:uid="{05FDB0E2-3A50-41EF-9027-A2BC34CA1056}" name="Column7972"/>
    <tableColumn id="7993" xr3:uid="{7BD64C38-0035-4DBB-9C53-1210775A6481}" name="Column7973"/>
    <tableColumn id="7994" xr3:uid="{0407971A-065E-4B2E-9B6B-AE6F92BD2100}" name="Column7974"/>
    <tableColumn id="7995" xr3:uid="{96DF8948-F739-45FE-981E-31FE800600FB}" name="Column7975"/>
    <tableColumn id="7996" xr3:uid="{E9B4006E-7F76-49A7-8EDC-E743D4BB6046}" name="Column7976"/>
    <tableColumn id="7997" xr3:uid="{131C6C94-9FBD-41DB-B15A-BF9D4B10E8E1}" name="Column7977"/>
    <tableColumn id="7998" xr3:uid="{81652B3D-EDC9-4B7F-BD37-C884AF4A326D}" name="Column7978"/>
    <tableColumn id="7999" xr3:uid="{64C15B8D-A0FA-4C74-B588-96725362B8E1}" name="Column7979"/>
    <tableColumn id="8000" xr3:uid="{2328DCA7-187D-49EB-803F-4A8B5493DD29}" name="Column7980"/>
    <tableColumn id="8001" xr3:uid="{B4BAD55A-D302-4ED0-B697-2074BC93B69B}" name="Column7981"/>
    <tableColumn id="8002" xr3:uid="{C4CA86B9-F16E-4752-B503-9BDEFC1C3DFB}" name="Column7982"/>
    <tableColumn id="8003" xr3:uid="{22ABF9E6-526A-4122-B960-EA67973FC162}" name="Column7983"/>
    <tableColumn id="8004" xr3:uid="{663738B8-A21E-4301-BDBE-DB77606C8D05}" name="Column7984"/>
    <tableColumn id="8005" xr3:uid="{00F31698-80A6-471E-937F-DC143DC8BB17}" name="Column7985"/>
    <tableColumn id="8006" xr3:uid="{5BFB705D-5040-461B-AC53-183E12CDBDE3}" name="Column7986"/>
    <tableColumn id="8007" xr3:uid="{4F37D447-2D11-4829-AB35-3F61FC159BB0}" name="Column7987"/>
    <tableColumn id="8008" xr3:uid="{5179323A-873C-4D39-8028-5AB60EED4B80}" name="Column7988"/>
    <tableColumn id="8009" xr3:uid="{2FE4E3C6-0F0C-49DA-AE97-039B3220908D}" name="Column7989"/>
    <tableColumn id="8010" xr3:uid="{F1B70172-B31B-4A16-A144-F33F2E34B828}" name="Column7990"/>
    <tableColumn id="8011" xr3:uid="{3C736391-939E-4C9C-A852-1DEC728F1A69}" name="Column7991"/>
    <tableColumn id="8012" xr3:uid="{18B8F973-8D2F-427B-B41C-45951F57E408}" name="Column7992"/>
    <tableColumn id="8013" xr3:uid="{065ECEF0-EC78-480C-90E1-57685CFC2A11}" name="Column7993"/>
    <tableColumn id="8014" xr3:uid="{B4F39B94-3C11-4F87-B407-1CB6DAE40805}" name="Column7994"/>
    <tableColumn id="8015" xr3:uid="{8E2B2FF7-CABF-4DC3-B279-529E458845C9}" name="Column7995"/>
    <tableColumn id="8016" xr3:uid="{891822CD-7CB0-40AE-B5A2-6A52FEDB81BF}" name="Column7996"/>
    <tableColumn id="8017" xr3:uid="{A2D89566-3C71-4314-98A0-1A52C6DDB701}" name="Column7997"/>
    <tableColumn id="8018" xr3:uid="{04B7133E-F8F0-43B7-851A-8C08FF3BFB72}" name="Column7998"/>
    <tableColumn id="8019" xr3:uid="{76CAED99-3596-4BF0-85AB-92E103555EAB}" name="Column7999"/>
    <tableColumn id="8020" xr3:uid="{6486014A-8995-432C-A343-AAA371D62C0F}" name="Column8000"/>
    <tableColumn id="8021" xr3:uid="{DBA065D3-F1E6-4049-84A7-B5E0FEAC3F5B}" name="Column8001"/>
    <tableColumn id="8022" xr3:uid="{BAC75623-C27E-452B-A216-E4927471CF41}" name="Column8002"/>
    <tableColumn id="8023" xr3:uid="{E71CC773-86E9-4BC0-88D5-47A6F49A5AAB}" name="Column8003"/>
    <tableColumn id="8024" xr3:uid="{13F50149-127F-404A-8597-F31B856D706F}" name="Column8004"/>
    <tableColumn id="8025" xr3:uid="{8E6927BC-E00C-4609-84A4-9D2265764426}" name="Column8005"/>
    <tableColumn id="8026" xr3:uid="{A42D63E1-ECD3-45EF-A8B6-80A066D1946E}" name="Column8006"/>
    <tableColumn id="8027" xr3:uid="{2DB4DFA8-1ED5-4226-AAD0-F4023C42B57D}" name="Column8007"/>
    <tableColumn id="8028" xr3:uid="{936FDCFE-1180-4D9A-AA3D-B0E5BDF0E65F}" name="Column8008"/>
    <tableColumn id="8029" xr3:uid="{E7A0B0FD-A1FD-4502-83F6-BD75FCB495C7}" name="Column8009"/>
    <tableColumn id="8030" xr3:uid="{05A90A27-2641-4505-9A90-3E816F91E39C}" name="Column8010"/>
    <tableColumn id="8031" xr3:uid="{E12F46C3-AB93-4E36-BD2B-C2804E284E04}" name="Column8011"/>
    <tableColumn id="8032" xr3:uid="{4341C99B-565F-48F4-AD68-6CE06386902D}" name="Column8012"/>
    <tableColumn id="8033" xr3:uid="{E8B55037-D7CF-4714-A365-17F0607152FF}" name="Column8013"/>
    <tableColumn id="8034" xr3:uid="{83532D8D-77FE-45B4-9310-DC2DB32306A2}" name="Column8014"/>
    <tableColumn id="8035" xr3:uid="{19953EFA-AC1B-472F-8320-7B173E0CA7AC}" name="Column8015"/>
    <tableColumn id="8036" xr3:uid="{6A05097E-0078-45C2-810E-CB4374E664F0}" name="Column8016"/>
    <tableColumn id="8037" xr3:uid="{A061DC38-83BD-4C98-A574-51B7A9CF4817}" name="Column8017"/>
    <tableColumn id="8038" xr3:uid="{20C96C48-EBAC-4EDF-A3D7-59290E779776}" name="Column8018"/>
    <tableColumn id="8039" xr3:uid="{57C501DE-80B3-45CE-97F4-D98CC1E87B9F}" name="Column8019"/>
    <tableColumn id="8040" xr3:uid="{CA1EAE87-3C6C-4E86-8570-65EC94CAF1FC}" name="Column8020"/>
    <tableColumn id="8041" xr3:uid="{2A6F9B37-475B-4B1E-8329-D04BB13D5152}" name="Column8021"/>
    <tableColumn id="8042" xr3:uid="{11321C50-3416-4895-A5A3-50A2EFDF6FEA}" name="Column8022"/>
    <tableColumn id="8043" xr3:uid="{A44F9415-B0AF-48CA-B4E9-F6826BB8EB99}" name="Column8023"/>
    <tableColumn id="8044" xr3:uid="{38BA36E8-ABBD-44DC-BC6B-770770006899}" name="Column8024"/>
    <tableColumn id="8045" xr3:uid="{CEA19791-D381-43CB-8C00-4616A0A75293}" name="Column8025"/>
    <tableColumn id="8046" xr3:uid="{7BCCFCA6-D6AA-4708-B200-50AE48BD609D}" name="Column8026"/>
    <tableColumn id="8047" xr3:uid="{2BC2E159-A474-4C7F-83EB-453EF16C215E}" name="Column8027"/>
    <tableColumn id="8048" xr3:uid="{FB8981BD-69AE-4298-AC41-751F6F76B8B4}" name="Column8028"/>
    <tableColumn id="8049" xr3:uid="{53DBAE3C-10AE-4B16-B949-8F5A54A45B09}" name="Column8029"/>
    <tableColumn id="8050" xr3:uid="{CDEAA443-4F3E-410A-ADAE-34DD8FB15647}" name="Column8030"/>
    <tableColumn id="8051" xr3:uid="{E9A1F6D7-DBC9-40E5-96EA-FBF2338DFFDE}" name="Column8031"/>
    <tableColumn id="8052" xr3:uid="{719F1424-3D76-48EA-8F36-896504464406}" name="Column8032"/>
    <tableColumn id="8053" xr3:uid="{3030591D-E26E-412E-942C-97960B3162DA}" name="Column8033"/>
    <tableColumn id="8054" xr3:uid="{83114341-8C3F-45F0-9209-D43B4A548251}" name="Column8034"/>
    <tableColumn id="8055" xr3:uid="{0A47E68F-8304-4D74-A075-E7BE9925DC09}" name="Column8035"/>
    <tableColumn id="8056" xr3:uid="{A9BD5999-FBFD-4FC4-8680-D1CBB1A41526}" name="Column8036"/>
    <tableColumn id="8057" xr3:uid="{CCF04EFB-779F-4CA0-84F9-F05393096BE0}" name="Column8037"/>
    <tableColumn id="8058" xr3:uid="{5AB71DEC-995D-4E65-857A-FC3BBCB9408E}" name="Column8038"/>
    <tableColumn id="8059" xr3:uid="{F6453F13-AF37-43A0-B15C-2D9C9F679F6A}" name="Column8039"/>
    <tableColumn id="8060" xr3:uid="{7E93304B-369D-48F8-993D-B526CB95C700}" name="Column8040"/>
    <tableColumn id="8061" xr3:uid="{CB931D35-1AE5-4B3E-8E64-5ECAF7EE0AFB}" name="Column8041"/>
    <tableColumn id="8062" xr3:uid="{D0210C03-B86C-4BE4-8DF9-B3D19C834CD5}" name="Column8042"/>
    <tableColumn id="8063" xr3:uid="{E1CC27D5-DDEF-43F0-BCF3-3205A8B666F3}" name="Column8043"/>
    <tableColumn id="8064" xr3:uid="{F7BBE4FD-1222-4DAF-9703-2A2ECBFF5194}" name="Column8044"/>
    <tableColumn id="8065" xr3:uid="{75A0601D-F571-4D9B-B387-44DF30756F42}" name="Column8045"/>
    <tableColumn id="8066" xr3:uid="{6393793A-70A9-49FC-9C5A-9760267EC298}" name="Column8046"/>
    <tableColumn id="8067" xr3:uid="{37817E6A-E013-4CF0-9C6B-7C71E23783B0}" name="Column8047"/>
    <tableColumn id="8068" xr3:uid="{D0BE66A2-15E3-4D10-9C46-F70711A10037}" name="Column8048"/>
    <tableColumn id="8069" xr3:uid="{47F3A78F-114E-4740-9F97-660B373B83D5}" name="Column8049"/>
    <tableColumn id="8070" xr3:uid="{9C57760E-51FA-4CB8-B037-391E10846AF8}" name="Column8050"/>
    <tableColumn id="8071" xr3:uid="{CFA62FA9-4EDD-40A1-9604-1AA3E2054C2F}" name="Column8051"/>
    <tableColumn id="8072" xr3:uid="{164B408B-3408-44EF-B1D3-E2A58B8AA852}" name="Column8052"/>
    <tableColumn id="8073" xr3:uid="{30AD4520-A295-46D8-A834-CC2F83DA0427}" name="Column8053"/>
    <tableColumn id="8074" xr3:uid="{FB73501C-05AD-4DEF-93A6-656FE79F8D20}" name="Column8054"/>
    <tableColumn id="8075" xr3:uid="{D291F5B1-D62E-438D-B2C5-6A6F44A46481}" name="Column8055"/>
    <tableColumn id="8076" xr3:uid="{4586C2F3-257C-49CD-8318-998269CA4A5E}" name="Column8056"/>
    <tableColumn id="8077" xr3:uid="{3DFBDE5B-DCF3-4E7C-8FCE-0CA867F8A600}" name="Column8057"/>
    <tableColumn id="8078" xr3:uid="{53B5B314-8848-4565-90B3-8EFFB1D0ED52}" name="Column8058"/>
    <tableColumn id="8079" xr3:uid="{85117790-08A5-44F5-B98D-B153BBFA97C3}" name="Column8059"/>
    <tableColumn id="8080" xr3:uid="{3135B3F5-B503-4C0A-8769-12D2F8DD65FE}" name="Column8060"/>
    <tableColumn id="8081" xr3:uid="{B18700AA-17D8-482A-A8C3-3F14B6107EB9}" name="Column8061"/>
    <tableColumn id="8082" xr3:uid="{E47E2A22-A75D-41B4-9433-BE2E51B71B82}" name="Column8062"/>
    <tableColumn id="8083" xr3:uid="{E2A70E1E-438A-4444-A25B-E3B8202BC183}" name="Column8063"/>
    <tableColumn id="8084" xr3:uid="{EABFCA4E-1485-47FC-A987-90570C692B75}" name="Column8064"/>
    <tableColumn id="8085" xr3:uid="{528AA777-75A2-49E5-910F-40F1DE35E6C0}" name="Column8065"/>
    <tableColumn id="8086" xr3:uid="{3FFA83E5-5A92-4D22-81B3-E7714006D017}" name="Column8066"/>
    <tableColumn id="8087" xr3:uid="{234DE08F-E812-4F40-AA7B-ADACDC899D3E}" name="Column8067"/>
    <tableColumn id="8088" xr3:uid="{52A9C932-8D0F-40F1-8D4A-AD070EA53116}" name="Column8068"/>
    <tableColumn id="8089" xr3:uid="{02AA4923-7EC7-48FF-9E6B-0DA030C93260}" name="Column8069"/>
    <tableColumn id="8090" xr3:uid="{7A3EDE6A-CE6A-4A8F-A30B-90C4864F39A9}" name="Column8070"/>
    <tableColumn id="8091" xr3:uid="{DC8C4010-28A4-46AE-976D-F0BFDDC17A00}" name="Column8071"/>
    <tableColumn id="8092" xr3:uid="{54B180AE-7618-489D-AA1D-A6B63CD1FD63}" name="Column8072"/>
    <tableColumn id="8093" xr3:uid="{35FB51BC-2875-4C37-81FB-33EBE23B5E2E}" name="Column8073"/>
    <tableColumn id="8094" xr3:uid="{0F87FFF7-7959-4FD8-B919-655CE90A0560}" name="Column8074"/>
    <tableColumn id="8095" xr3:uid="{8E03CDDE-60F3-4451-B556-0300D185D82E}" name="Column8075"/>
    <tableColumn id="8096" xr3:uid="{688288A4-6266-4FCC-A974-FF61CDD37C7B}" name="Column8076"/>
    <tableColumn id="8097" xr3:uid="{A8751E55-384A-48F2-8D64-15931C99D0F5}" name="Column8077"/>
    <tableColumn id="8098" xr3:uid="{07253414-B621-44CE-9DEC-085F76F3E55A}" name="Column8078"/>
    <tableColumn id="8099" xr3:uid="{7A0FBCD1-ABD8-4DFA-8DA5-0C32E538F177}" name="Column8079"/>
    <tableColumn id="8100" xr3:uid="{CD16D2FC-877D-4B06-B0F7-0F86A63B797E}" name="Column8080"/>
    <tableColumn id="8101" xr3:uid="{028DE6BD-4300-45DA-8DA3-71F0510B9BC3}" name="Column8081"/>
    <tableColumn id="8102" xr3:uid="{098169C2-23CB-4A01-AA7D-0F49651B8834}" name="Column8082"/>
    <tableColumn id="8103" xr3:uid="{DD86E5DB-EDF3-4946-8E19-DBC2302FDE99}" name="Column8083"/>
    <tableColumn id="8104" xr3:uid="{B6A16E0B-3DA7-4F7C-9682-158B49A57C46}" name="Column8084"/>
    <tableColumn id="8105" xr3:uid="{1B1DDE69-1378-4390-95DB-615275B15407}" name="Column8085"/>
    <tableColumn id="8106" xr3:uid="{F7DB2558-4479-4F18-88F9-0B08F2F4DC97}" name="Column8086"/>
    <tableColumn id="8107" xr3:uid="{A16B939B-A743-4BF1-A4BD-E43219CB8B95}" name="Column8087"/>
    <tableColumn id="8108" xr3:uid="{F002E75A-E434-4ACA-9DA2-57EFD027834D}" name="Column8088"/>
    <tableColumn id="8109" xr3:uid="{B9CC3C64-A6B8-4B2A-87C6-419C2B25B7D3}" name="Column8089"/>
    <tableColumn id="8110" xr3:uid="{2A000DF8-840E-4CB3-923C-AFAF8C2A4094}" name="Column8090"/>
    <tableColumn id="8111" xr3:uid="{4D51D3C6-ADF9-4415-BF27-21101095E421}" name="Column8091"/>
    <tableColumn id="8112" xr3:uid="{B24A2F4A-F51B-4143-B513-FBD25E04FF07}" name="Column8092"/>
    <tableColumn id="8113" xr3:uid="{3B31072B-8E5C-45B5-A251-4D43E11BC463}" name="Column8093"/>
    <tableColumn id="8114" xr3:uid="{60721371-D666-4ACB-9A45-91015D24D083}" name="Column8094"/>
    <tableColumn id="8115" xr3:uid="{F7A1688B-CAF2-4285-9A2A-807B2F3B8974}" name="Column8095"/>
    <tableColumn id="8116" xr3:uid="{8699D102-6370-480D-B8DD-84DCC7BE8232}" name="Column8096"/>
    <tableColumn id="8117" xr3:uid="{3237523B-0EC0-488A-B9D1-3E27CB2548A8}" name="Column8097"/>
    <tableColumn id="8118" xr3:uid="{C30FAC9D-B907-4CCA-AA91-496695AAEA46}" name="Column8098"/>
    <tableColumn id="8119" xr3:uid="{0F451612-F6DB-4CA8-AF9C-4F449DEF36F4}" name="Column8099"/>
    <tableColumn id="8120" xr3:uid="{4A80E867-1B1B-4E08-9DBC-E0ECB21A691C}" name="Column8100"/>
    <tableColumn id="8121" xr3:uid="{7D1B3E8D-C7F6-432C-B495-A9F9C6216932}" name="Column8101"/>
    <tableColumn id="8122" xr3:uid="{8191CAD5-DC69-44F1-A87A-8B83AEE1B0F8}" name="Column8102"/>
    <tableColumn id="8123" xr3:uid="{0C595B4C-9919-4E99-ACE7-21FD13D38FC8}" name="Column8103"/>
    <tableColumn id="8124" xr3:uid="{EDFC87C0-3584-4302-8EF9-9E7A1E517028}" name="Column8104"/>
    <tableColumn id="8125" xr3:uid="{2FC4A934-60F4-4718-A849-E811C35FF495}" name="Column8105"/>
    <tableColumn id="8126" xr3:uid="{C294C797-E41F-407C-A112-0A5AA011541C}" name="Column8106"/>
    <tableColumn id="8127" xr3:uid="{38CC050D-7638-473A-8D0E-57EAC90DC736}" name="Column8107"/>
    <tableColumn id="8128" xr3:uid="{4560AC5E-0773-4A7A-B7F2-99772ED042D9}" name="Column8108"/>
    <tableColumn id="8129" xr3:uid="{16645913-C1E5-4B37-8978-4A7A0CF0856D}" name="Column8109"/>
    <tableColumn id="8130" xr3:uid="{0DA3C76B-B6A2-4CD6-9452-B37D062AC73B}" name="Column8110"/>
    <tableColumn id="8131" xr3:uid="{38D1F2CC-D390-40DD-9FB8-80E3FE527DEE}" name="Column8111"/>
    <tableColumn id="8132" xr3:uid="{F07E62DC-4E6B-43F7-9C6E-83F82F31F371}" name="Column8112"/>
    <tableColumn id="8133" xr3:uid="{D28128AE-305A-4913-8147-15DA6FF490AC}" name="Column8113"/>
    <tableColumn id="8134" xr3:uid="{486B2289-01A9-43E3-B944-105F156135E3}" name="Column8114"/>
    <tableColumn id="8135" xr3:uid="{55302039-DECF-4908-9109-D114E8A8DE79}" name="Column8115"/>
    <tableColumn id="8136" xr3:uid="{41B0454C-9543-46B2-AFD3-CE2E80A86EA8}" name="Column8116"/>
    <tableColumn id="8137" xr3:uid="{484155BD-7F04-4690-8988-64E3D9ED50BB}" name="Column8117"/>
    <tableColumn id="8138" xr3:uid="{C543D2FC-7EDE-4AB2-80A0-FE1B3FC6AFE8}" name="Column8118"/>
    <tableColumn id="8139" xr3:uid="{D86A4562-3A9C-421C-82B3-C820979402CB}" name="Column8119"/>
    <tableColumn id="8140" xr3:uid="{48B49E57-1BF9-40D0-8555-1F6360916418}" name="Column8120"/>
    <tableColumn id="8141" xr3:uid="{CFBEF9B0-C7BD-4AEF-8CC1-46758474BFAD}" name="Column8121"/>
    <tableColumn id="8142" xr3:uid="{9B78DADD-019D-4258-870A-A40A33242D08}" name="Column8122"/>
    <tableColumn id="8143" xr3:uid="{6CD77576-2588-413D-96B3-38CD57366FA2}" name="Column8123"/>
    <tableColumn id="8144" xr3:uid="{258C9D2B-F9F4-4303-9208-791D062AF49F}" name="Column8124"/>
    <tableColumn id="8145" xr3:uid="{6AE22F74-995C-40E7-84F3-BB18D803759E}" name="Column8125"/>
    <tableColumn id="8146" xr3:uid="{905BDE77-792B-4371-B472-74DC742F896A}" name="Column8126"/>
    <tableColumn id="8147" xr3:uid="{D933BCF9-9938-4E66-B553-C88E1041BEC1}" name="Column8127"/>
    <tableColumn id="8148" xr3:uid="{FF874409-4A8D-4A85-9532-BDB8440767D6}" name="Column8128"/>
    <tableColumn id="8149" xr3:uid="{1458BA3C-0991-4759-89A1-95E918BC2CD1}" name="Column8129"/>
    <tableColumn id="8150" xr3:uid="{94973B60-F983-4A47-9779-D9124F1D1104}" name="Column8130"/>
    <tableColumn id="8151" xr3:uid="{00ED5AB2-0A84-41D3-8868-34733F3E941C}" name="Column8131"/>
    <tableColumn id="8152" xr3:uid="{9233048B-82BF-42CC-A432-80B2DC842C5D}" name="Column8132"/>
    <tableColumn id="8153" xr3:uid="{B583175C-8E4F-435B-BE29-1555B2BDEF64}" name="Column8133"/>
    <tableColumn id="8154" xr3:uid="{E0A1255C-1599-4550-A086-00D1EF0CA245}" name="Column8134"/>
    <tableColumn id="8155" xr3:uid="{852B146F-C5CF-4190-8BCC-BB6D623E951B}" name="Column8135"/>
    <tableColumn id="8156" xr3:uid="{37B4469A-B860-4990-94A7-55B1147199D8}" name="Column8136"/>
    <tableColumn id="8157" xr3:uid="{A7505C0C-CB64-4124-9A28-39A8D6AC8E85}" name="Column8137"/>
    <tableColumn id="8158" xr3:uid="{588FA011-B4E0-4DF7-B255-E05ABCD712A8}" name="Column8138"/>
    <tableColumn id="8159" xr3:uid="{F3415F6D-0DB4-4898-9756-AA462A8EB545}" name="Column8139"/>
    <tableColumn id="8160" xr3:uid="{3B62DE32-B84A-4045-ADD0-DF4266DAA666}" name="Column8140"/>
    <tableColumn id="8161" xr3:uid="{21E0017C-5437-4EE7-932E-1D07705C41E4}" name="Column8141"/>
    <tableColumn id="8162" xr3:uid="{C490A206-A4E3-4D49-AE1A-907976F7AD3B}" name="Column8142"/>
    <tableColumn id="8163" xr3:uid="{8587032A-D5EA-4ED5-A3FA-E1FEC8AC6F71}" name="Column8143"/>
    <tableColumn id="8164" xr3:uid="{1289E155-F415-4EA0-8948-24BB6ED8CAC3}" name="Column8144"/>
    <tableColumn id="8165" xr3:uid="{EE3F9475-EA2A-43DC-9889-A0CAD7000C46}" name="Column8145"/>
    <tableColumn id="8166" xr3:uid="{6EAEDEBB-D248-491E-A92F-2E7C486FF5F4}" name="Column8146"/>
    <tableColumn id="8167" xr3:uid="{6568B7A2-F419-4243-B5CB-469D7591CA69}" name="Column8147"/>
    <tableColumn id="8168" xr3:uid="{F8E37F03-C7C5-42E1-A5E1-5390751927E1}" name="Column8148"/>
    <tableColumn id="8169" xr3:uid="{89133FCF-9D49-4F66-8E75-6870227A4D6F}" name="Column8149"/>
    <tableColumn id="8170" xr3:uid="{9F4BFEF2-191C-4600-8F32-974DC63BC789}" name="Column8150"/>
    <tableColumn id="8171" xr3:uid="{27A317F4-5044-4B9D-B62F-E214668D596E}" name="Column8151"/>
    <tableColumn id="8172" xr3:uid="{FABF38C4-1962-444B-B02F-B9B745B9607F}" name="Column8152"/>
    <tableColumn id="8173" xr3:uid="{71A0737F-8A62-4781-A4FB-075C1BFD251B}" name="Column8153"/>
    <tableColumn id="8174" xr3:uid="{BA72FEFE-7921-4A41-8C0A-F7B9C08E8BC7}" name="Column8154"/>
    <tableColumn id="8175" xr3:uid="{935FED63-4D22-4BE1-B64B-E9C734AD70E3}" name="Column8155"/>
    <tableColumn id="8176" xr3:uid="{0B561776-8E13-4DC3-99EA-1E6843366E20}" name="Column8156"/>
    <tableColumn id="8177" xr3:uid="{907BD36B-3FFD-40BB-BC8E-2978DA4DDBEE}" name="Column8157"/>
    <tableColumn id="8178" xr3:uid="{1F041834-B350-45CB-815A-3E536A6C4790}" name="Column8158"/>
    <tableColumn id="8179" xr3:uid="{8D462C7D-DABF-4188-AC25-1D298AE311A2}" name="Column8159"/>
    <tableColumn id="8180" xr3:uid="{85FD5A08-C5FB-48AB-AD3D-63DB16DFF79C}" name="Column8160"/>
    <tableColumn id="8181" xr3:uid="{3ACECD5B-9B4A-4529-8896-905EC5721E1E}" name="Column8161"/>
    <tableColumn id="8182" xr3:uid="{12538872-C780-4912-9983-D97EEEC58F19}" name="Column8162"/>
    <tableColumn id="8183" xr3:uid="{78DFBC8E-A4C5-43EB-9F2A-6E47D379CF95}" name="Column8163"/>
    <tableColumn id="8184" xr3:uid="{E385FFC8-9C4E-472A-9F6B-61EF9F8A240E}" name="Column8164"/>
    <tableColumn id="8185" xr3:uid="{1358C546-517A-4A14-AB53-7DA9A631CAF6}" name="Column8165"/>
    <tableColumn id="8186" xr3:uid="{A14B01B8-583C-48B3-95B1-01254D372FF1}" name="Column8166"/>
    <tableColumn id="8187" xr3:uid="{C8CFDCB8-6F3B-4848-9267-632ADD94ECEA}" name="Column8167"/>
    <tableColumn id="8188" xr3:uid="{5577CE53-CCDD-464C-B2B1-1D857582DEFD}" name="Column8168"/>
    <tableColumn id="8189" xr3:uid="{FEE3684A-79A8-45F9-9B70-162CD4EECDFF}" name="Column8169"/>
    <tableColumn id="8190" xr3:uid="{280B745D-7ED4-4E74-8949-13B8476A3AAF}" name="Column8170"/>
    <tableColumn id="8191" xr3:uid="{60AB9526-EB30-4E39-B5CF-87AAA8EF22AC}" name="Column8171"/>
    <tableColumn id="8192" xr3:uid="{EAE6110A-0207-4324-9A9F-2EF10D084401}" name="Column8172"/>
    <tableColumn id="8193" xr3:uid="{D1080AB6-F745-4C0F-9C28-2CC4F63A8615}" name="Column8173"/>
    <tableColumn id="8194" xr3:uid="{7FA05BBB-D9C5-4A9A-8ED6-E7E319D3EF14}" name="Column8174"/>
    <tableColumn id="8195" xr3:uid="{913853A6-2569-4C18-83C0-B5F8F67CA2CB}" name="Column8175"/>
    <tableColumn id="8196" xr3:uid="{A178D42E-A4AC-422A-B4CD-90151FBE9DA0}" name="Column8176"/>
    <tableColumn id="8197" xr3:uid="{5A6F50D2-E845-4C0E-9E22-088608212ACB}" name="Column8177"/>
    <tableColumn id="8198" xr3:uid="{F1984E97-3781-4089-9401-AF4A1FBA948D}" name="Column8178"/>
    <tableColumn id="8199" xr3:uid="{C8E39DD8-8978-4FC5-9E3D-227B0094B154}" name="Column8179"/>
    <tableColumn id="8200" xr3:uid="{DAFA1696-BD46-43FD-B242-B7E245652B31}" name="Column8180"/>
    <tableColumn id="8201" xr3:uid="{4B8E3E22-78B3-4751-BA6F-338FC23FF29F}" name="Column8181"/>
    <tableColumn id="8202" xr3:uid="{EDD91AFE-683F-49B9-A0CA-146A7588E27B}" name="Column8182"/>
    <tableColumn id="8203" xr3:uid="{CC004868-9424-4270-87F4-E0CCD2815CEE}" name="Column8183"/>
    <tableColumn id="8204" xr3:uid="{AF0ABE40-106C-4A8C-BF56-0353E108B032}" name="Column8184"/>
    <tableColumn id="8205" xr3:uid="{B6FE7E1C-B933-4571-B121-385305383349}" name="Column8185"/>
    <tableColumn id="8206" xr3:uid="{4FF3134C-B462-4422-9538-C1FDC22EF4FB}" name="Column8186"/>
    <tableColumn id="8207" xr3:uid="{0F5CE8BD-94F5-4138-81FE-F241881728EC}" name="Column8187"/>
    <tableColumn id="8208" xr3:uid="{9AA9398C-B7F6-49F2-BAFB-99CACB402A31}" name="Column8188"/>
    <tableColumn id="8209" xr3:uid="{78C118C2-4EEF-4211-B3C7-4B5CF07F2220}" name="Column8189"/>
    <tableColumn id="8210" xr3:uid="{7F482CB6-3348-462F-8E1F-B3F47F188624}" name="Column8190"/>
    <tableColumn id="8211" xr3:uid="{2A8D125E-01F8-4CC9-A481-D51C3F793C56}" name="Column8191"/>
    <tableColumn id="8212" xr3:uid="{0FC0C903-38DC-4BF0-95A1-F02EC1E13153}" name="Column8192"/>
    <tableColumn id="8213" xr3:uid="{86EE5E0D-85DB-41B0-BAC8-341B9124A81A}" name="Column8193"/>
    <tableColumn id="8214" xr3:uid="{054137B2-18C3-4648-928C-E58F422D5D77}" name="Column8194"/>
    <tableColumn id="8215" xr3:uid="{35632C9B-0D82-432A-9E13-3C27C0004117}" name="Column8195"/>
    <tableColumn id="8216" xr3:uid="{37126E25-9458-4A08-84BB-670E2533D232}" name="Column8196"/>
    <tableColumn id="8217" xr3:uid="{424D0A3C-A849-4A0F-98E3-8E2744C6B381}" name="Column8197"/>
    <tableColumn id="8218" xr3:uid="{E5726278-7D4C-4B8B-9294-F9FCB47A9FAF}" name="Column8198"/>
    <tableColumn id="8219" xr3:uid="{5785723A-24C5-4D32-9831-40F81A8294EA}" name="Column8199"/>
    <tableColumn id="8220" xr3:uid="{31CF0768-3D3B-42A6-9C5F-0253497DBA7D}" name="Column8200"/>
    <tableColumn id="8221" xr3:uid="{EAD48D07-42D6-4EB9-B2BB-5D8024E1F4BC}" name="Column8201"/>
    <tableColumn id="8222" xr3:uid="{43F6E08B-F3FB-4744-B0B0-81A0C469E05E}" name="Column8202"/>
    <tableColumn id="8223" xr3:uid="{05FF892B-10F2-4DE6-8055-DEAB08382238}" name="Column8203"/>
    <tableColumn id="8224" xr3:uid="{F5AD14A9-6398-40F7-A7A9-696D98B36520}" name="Column8204"/>
    <tableColumn id="8225" xr3:uid="{13E8FCED-B1A9-4047-941C-BDDD2EE442F3}" name="Column8205"/>
    <tableColumn id="8226" xr3:uid="{B3867636-1204-4991-87EE-50E07228B4AA}" name="Column8206"/>
    <tableColumn id="8227" xr3:uid="{7CBECAF7-8698-4D4B-9C48-A38C796931B5}" name="Column8207"/>
    <tableColumn id="8228" xr3:uid="{93C49806-9F48-4B84-8C3F-C8C06EA308E4}" name="Column8208"/>
    <tableColumn id="8229" xr3:uid="{9E92191F-09E9-43C1-AD29-BEA18C8B7CE5}" name="Column8209"/>
    <tableColumn id="8230" xr3:uid="{ABDE5986-8A6F-431D-8C2C-1CE130075227}" name="Column8210"/>
    <tableColumn id="8231" xr3:uid="{7318D743-BDDE-4173-9816-2616111D463C}" name="Column8211"/>
    <tableColumn id="8232" xr3:uid="{0150EDB7-E5EE-4610-A6E3-45F8684E3984}" name="Column8212"/>
    <tableColumn id="8233" xr3:uid="{A2EF0E0B-B871-42A3-B158-B9067269798B}" name="Column8213"/>
    <tableColumn id="8234" xr3:uid="{9CC4A827-B40D-4506-AC15-C9E61B600187}" name="Column8214"/>
    <tableColumn id="8235" xr3:uid="{EECD5BF2-9A6F-4AF9-9569-0E2F8EB64768}" name="Column8215"/>
    <tableColumn id="8236" xr3:uid="{D1423DE1-2B30-43E8-801C-D71FD74D1F2D}" name="Column8216"/>
    <tableColumn id="8237" xr3:uid="{D11B291D-A186-40D2-B893-88FDB5536C2A}" name="Column8217"/>
    <tableColumn id="8238" xr3:uid="{B693DDA9-8D02-4B3D-B6C4-24BE22F617A0}" name="Column8218"/>
    <tableColumn id="8239" xr3:uid="{1593BBE4-4467-4C33-AE0C-1C5B5AE31DD7}" name="Column8219"/>
    <tableColumn id="8240" xr3:uid="{A9816C67-1708-401F-9620-1FAAE77FBED5}" name="Column8220"/>
    <tableColumn id="8241" xr3:uid="{86D11ED2-A386-439E-AE13-48704B64A6D5}" name="Column8221"/>
    <tableColumn id="8242" xr3:uid="{A075C262-28E8-4405-8F6A-870AD7EB8CCA}" name="Column8222"/>
    <tableColumn id="8243" xr3:uid="{F543FFC0-F431-4877-9E1D-7AF7CD533EEB}" name="Column8223"/>
    <tableColumn id="8244" xr3:uid="{E50A2E90-C33A-4355-ACB8-9F04C866AC7A}" name="Column8224"/>
    <tableColumn id="8245" xr3:uid="{5A9DEFCC-9488-41B6-B7CB-52C2D7F0CB99}" name="Column8225"/>
    <tableColumn id="8246" xr3:uid="{6816BE04-E9D0-4B2D-B983-A1926F2A816F}" name="Column8226"/>
    <tableColumn id="8247" xr3:uid="{507E4D28-1AF6-4B22-9D88-5AB8D1FE681D}" name="Column8227"/>
    <tableColumn id="8248" xr3:uid="{A4F66C43-603D-44DA-B8B7-8B2E75C29056}" name="Column8228"/>
    <tableColumn id="8249" xr3:uid="{4E07AAB5-017E-49DF-BC6D-96035C4E5944}" name="Column8229"/>
    <tableColumn id="8250" xr3:uid="{AB58FC94-7A9A-4556-95BB-CEA7B45FBBE0}" name="Column8230"/>
    <tableColumn id="8251" xr3:uid="{64B925C8-CA6A-4F31-80D2-7CF0F6B0CEAC}" name="Column8231"/>
    <tableColumn id="8252" xr3:uid="{1AB83C0C-4D92-4D8D-9F9F-352D28201243}" name="Column8232"/>
    <tableColumn id="8253" xr3:uid="{FA4CFF55-3DE2-4876-B2A9-0899A27BFE33}" name="Column8233"/>
    <tableColumn id="8254" xr3:uid="{4EAB57E1-9D68-433C-A805-2E6C545E7CFF}" name="Column8234"/>
    <tableColumn id="8255" xr3:uid="{9DBA466E-E5C3-42E0-95B8-7D25A9883B94}" name="Column8235"/>
    <tableColumn id="8256" xr3:uid="{8B8418DC-B1F0-4D4F-B920-F576E827EBCE}" name="Column8236"/>
    <tableColumn id="8257" xr3:uid="{F5F8CD02-578D-48D5-AA70-CE63CECEC609}" name="Column8237"/>
    <tableColumn id="8258" xr3:uid="{B54BDE42-7887-4A57-B695-370DFA9134B4}" name="Column8238"/>
    <tableColumn id="8259" xr3:uid="{FD79BD5D-517A-4596-9B34-98F0843CD694}" name="Column8239"/>
    <tableColumn id="8260" xr3:uid="{0D1A4C5E-88F3-4665-BE47-90FDEDAF880A}" name="Column8240"/>
    <tableColumn id="8261" xr3:uid="{678BDB29-5D36-4BA3-86A7-15ACD79FB5FC}" name="Column8241"/>
    <tableColumn id="8262" xr3:uid="{DFF67E35-3781-4FCC-A324-F57755D53EB0}" name="Column8242"/>
    <tableColumn id="8263" xr3:uid="{1662C81E-B518-4095-B2D6-ED1720E25532}" name="Column8243"/>
    <tableColumn id="8264" xr3:uid="{7EDF0EFD-E60B-40F8-B8B6-20388E434A91}" name="Column8244"/>
    <tableColumn id="8265" xr3:uid="{A5633E48-A848-48E1-94C0-9DD170FDC837}" name="Column8245"/>
    <tableColumn id="8266" xr3:uid="{4AF89E19-F2C7-4D4E-A36A-3690E0C2F4BA}" name="Column8246"/>
    <tableColumn id="8267" xr3:uid="{6A5C1AA2-9F06-4E58-85FE-0504147EAD7F}" name="Column8247"/>
    <tableColumn id="8268" xr3:uid="{B6CDF063-62C6-447A-9663-138298D15F46}" name="Column8248"/>
    <tableColumn id="8269" xr3:uid="{CE238CA3-F40D-496B-A777-A5E098B951E6}" name="Column8249"/>
    <tableColumn id="8270" xr3:uid="{C6D7B9CC-0CA9-477E-8C71-721ACF09EC56}" name="Column8250"/>
    <tableColumn id="8271" xr3:uid="{F5755388-1F46-43EB-9DE1-68E3BB749406}" name="Column8251"/>
    <tableColumn id="8272" xr3:uid="{CE78488F-FF1B-490B-A717-8042830982D1}" name="Column8252"/>
    <tableColumn id="8273" xr3:uid="{F64A98AF-6F16-4D32-97AE-550949D9AC3C}" name="Column8253"/>
    <tableColumn id="8274" xr3:uid="{D2FB2587-E099-4B7D-88D5-A04C5B53B157}" name="Column8254"/>
    <tableColumn id="8275" xr3:uid="{2D0199C2-148C-41D1-BF21-202FB319E899}" name="Column8255"/>
    <tableColumn id="8276" xr3:uid="{68139441-6775-4762-A62C-59AE0EB4A691}" name="Column8256"/>
    <tableColumn id="8277" xr3:uid="{DD56BC00-6B5D-4373-973A-7E4C69FF4290}" name="Column8257"/>
    <tableColumn id="8278" xr3:uid="{91FBD438-F49F-4033-89A3-53195D35BA80}" name="Column8258"/>
    <tableColumn id="8279" xr3:uid="{BB7898F3-4D14-42BF-A0CD-4EE882226C80}" name="Column8259"/>
    <tableColumn id="8280" xr3:uid="{2F60AB57-4DAA-494C-A1C2-CF85F3FC3856}" name="Column8260"/>
    <tableColumn id="8281" xr3:uid="{425F607D-383B-431A-B2CF-03B56CBA63A9}" name="Column8261"/>
    <tableColumn id="8282" xr3:uid="{382A8B7C-8CDE-4E14-BB08-7412491BDC64}" name="Column8262"/>
    <tableColumn id="8283" xr3:uid="{071C2D59-D7B0-4BC4-98FC-24762B19C3FB}" name="Column8263"/>
    <tableColumn id="8284" xr3:uid="{DC46E868-3F7A-45F5-B45D-6D87278F747A}" name="Column8264"/>
    <tableColumn id="8285" xr3:uid="{5005924B-460C-4C45-BBB4-17804993C3BE}" name="Column8265"/>
    <tableColumn id="8286" xr3:uid="{F3E54550-5359-493B-8631-5D0CE6926912}" name="Column8266"/>
    <tableColumn id="8287" xr3:uid="{DD3F22F1-BE81-48A0-8002-5B3834622E71}" name="Column8267"/>
    <tableColumn id="8288" xr3:uid="{A9990702-CA6B-4F6C-8855-11110261B674}" name="Column8268"/>
    <tableColumn id="8289" xr3:uid="{8E7AC243-805E-48F4-BBE1-85EC25B24E6D}" name="Column8269"/>
    <tableColumn id="8290" xr3:uid="{6BDF2E80-E6D2-4116-AE40-5CFB810F73BC}" name="Column8270"/>
    <tableColumn id="8291" xr3:uid="{3DBF6BA4-2EBF-4E63-86C3-69940285173A}" name="Column8271"/>
    <tableColumn id="8292" xr3:uid="{176A538D-519A-408A-A994-8C0AB821B37B}" name="Column8272"/>
    <tableColumn id="8293" xr3:uid="{288CBFAB-9D5A-4880-A823-0BCE7C5D1365}" name="Column8273"/>
    <tableColumn id="8294" xr3:uid="{7D01F77B-8973-4CA1-BBEF-751DC09DF4F7}" name="Column8274"/>
    <tableColumn id="8295" xr3:uid="{FBA39964-6A10-4D01-A1B2-0881EFAAA54F}" name="Column8275"/>
    <tableColumn id="8296" xr3:uid="{8E530532-F462-4B8A-B6DF-DB7B59DFF6D9}" name="Column8276"/>
    <tableColumn id="8297" xr3:uid="{32B7D433-F048-4C93-A90A-8763E45DE63A}" name="Column8277"/>
    <tableColumn id="8298" xr3:uid="{E29C18EE-3E2B-4C31-9C58-C07FB5710A8D}" name="Column8278"/>
    <tableColumn id="8299" xr3:uid="{19C5440A-1A27-449A-8327-FDA496C495BA}" name="Column8279"/>
    <tableColumn id="8300" xr3:uid="{1F5EB30E-CF5C-47A7-926F-B00B32DEF215}" name="Column8280"/>
    <tableColumn id="8301" xr3:uid="{3DE40BF6-BB56-4283-B0EE-A33CFFE954D8}" name="Column8281"/>
    <tableColumn id="8302" xr3:uid="{16C7823E-2B90-48D5-99E0-AB07DBF8CD9A}" name="Column8282"/>
    <tableColumn id="8303" xr3:uid="{0FCC5998-15B1-451F-BBF3-6D1D7A9A1E55}" name="Column8283"/>
    <tableColumn id="8304" xr3:uid="{D4E2A3B2-8302-4E5F-AC09-90478A68309E}" name="Column8284"/>
    <tableColumn id="8305" xr3:uid="{0A6CE420-1D5B-40C0-A7E6-67D7FC52A325}" name="Column8285"/>
    <tableColumn id="8306" xr3:uid="{8FEDED10-8A47-4DAB-9069-50E3464DD9C1}" name="Column8286"/>
    <tableColumn id="8307" xr3:uid="{6C160399-7780-425A-B46A-E197CC3C74B8}" name="Column8287"/>
    <tableColumn id="8308" xr3:uid="{98D2A602-4F0F-491D-B3B3-D0852706FD27}" name="Column8288"/>
    <tableColumn id="8309" xr3:uid="{AC3CA8B8-25D1-4399-B446-CB8C2716B0C0}" name="Column8289"/>
    <tableColumn id="8310" xr3:uid="{A783D08F-B50C-43BD-A734-DBFFF725AD73}" name="Column8290"/>
    <tableColumn id="8311" xr3:uid="{96F0CB41-081E-4F9D-954F-A32152B5119B}" name="Column8291"/>
    <tableColumn id="8312" xr3:uid="{485E3A95-41B9-4A15-A264-5D1419C868F3}" name="Column8292"/>
    <tableColumn id="8313" xr3:uid="{DCAB1E09-2B5A-48BE-9C2D-580FD9F9ED1F}" name="Column8293"/>
    <tableColumn id="8314" xr3:uid="{93A781C8-DAF1-480B-B0DA-6A4366A9555B}" name="Column8294"/>
    <tableColumn id="8315" xr3:uid="{0F9F32CD-7FB9-407B-B40E-49A27887F739}" name="Column8295"/>
    <tableColumn id="8316" xr3:uid="{1BDCBAD9-EDEC-43BF-9B8D-A0806E836AAE}" name="Column8296"/>
    <tableColumn id="8317" xr3:uid="{A8507DEB-9B29-4D88-B5D7-253B16C93783}" name="Column8297"/>
    <tableColumn id="8318" xr3:uid="{6DAD0490-A616-413C-B702-01CB7C493C0C}" name="Column8298"/>
    <tableColumn id="8319" xr3:uid="{596B5ED7-C755-4B3E-8565-4674EF04E335}" name="Column8299"/>
    <tableColumn id="8320" xr3:uid="{89CF528A-E3DE-4790-8CE2-DEBE0AF2C500}" name="Column8300"/>
    <tableColumn id="8321" xr3:uid="{B791CA12-E23B-44BD-BD14-E43F68A371E7}" name="Column8301"/>
    <tableColumn id="8322" xr3:uid="{7775905B-DED6-48DF-8E68-5F0316915A58}" name="Column8302"/>
    <tableColumn id="8323" xr3:uid="{056C1A7F-7D16-4F24-838F-681CE2625849}" name="Column8303"/>
    <tableColumn id="8324" xr3:uid="{C1FA566D-2D73-4DC2-8414-763C49631442}" name="Column8304"/>
    <tableColumn id="8325" xr3:uid="{A23B5F57-4AF3-4DDB-8BD6-DA0D8FF48A18}" name="Column8305"/>
    <tableColumn id="8326" xr3:uid="{AECDBDC0-4570-47ED-9C72-702AFC26A2B7}" name="Column8306"/>
    <tableColumn id="8327" xr3:uid="{22E4C12E-D1A7-4964-83C3-39BBE418F38E}" name="Column8307"/>
    <tableColumn id="8328" xr3:uid="{A915F7FF-A06A-40C0-BC1C-90FD8ECE940B}" name="Column8308"/>
    <tableColumn id="8329" xr3:uid="{B2CF194C-C2BA-4D18-AD73-30187872AD49}" name="Column8309"/>
    <tableColumn id="8330" xr3:uid="{02E7D55A-3D93-4DC8-AC65-B91C1867E617}" name="Column8310"/>
    <tableColumn id="8331" xr3:uid="{4EC66B6E-33D3-40FF-9A90-B0DFA1974B55}" name="Column8311"/>
    <tableColumn id="8332" xr3:uid="{7DBC5E24-18DA-4F3E-BAD6-6AC25396925D}" name="Column8312"/>
    <tableColumn id="8333" xr3:uid="{4A2955F7-6CEB-4136-B6C8-73132BD4A347}" name="Column8313"/>
    <tableColumn id="8334" xr3:uid="{82295E3C-E722-4981-86F2-8BDEBB213AC0}" name="Column8314"/>
    <tableColumn id="8335" xr3:uid="{114850EE-31DE-4661-A1DF-D424A8094F1A}" name="Column8315"/>
    <tableColumn id="8336" xr3:uid="{28867071-107A-439B-8734-30DD258187D7}" name="Column8316"/>
    <tableColumn id="8337" xr3:uid="{58839A9C-AB8C-494C-A97D-CDF95F168603}" name="Column8317"/>
    <tableColumn id="8338" xr3:uid="{27D82CCA-3073-4359-BFA2-9CD0354BAD5C}" name="Column8318"/>
    <tableColumn id="8339" xr3:uid="{2EA6D5FD-D07F-4795-8FB0-CF793BA239C4}" name="Column8319"/>
    <tableColumn id="8340" xr3:uid="{B7494D85-E58F-4477-8A89-59C0E53A429A}" name="Column8320"/>
    <tableColumn id="8341" xr3:uid="{C7406DFB-B7DC-4A31-BECB-28A8D3EF377C}" name="Column8321"/>
    <tableColumn id="8342" xr3:uid="{173E9689-4A5C-44B6-9E7D-D216B0F6B9AB}" name="Column8322"/>
    <tableColumn id="8343" xr3:uid="{82CCF843-6E73-4F7F-A7CB-AEE15854A798}" name="Column8323"/>
    <tableColumn id="8344" xr3:uid="{08D95AD6-3C90-4A2A-AFBF-2133AE3958E3}" name="Column8324"/>
    <tableColumn id="8345" xr3:uid="{EC24E95D-B214-4EEE-9109-A0021F0859AF}" name="Column8325"/>
    <tableColumn id="8346" xr3:uid="{7ABD9C21-8CB5-4985-B920-006ED6BDEA43}" name="Column8326"/>
    <tableColumn id="8347" xr3:uid="{95920F35-0F7E-4E58-9641-9E84082369B8}" name="Column8327"/>
    <tableColumn id="8348" xr3:uid="{8FEBFB33-DC7A-4C23-98B9-3C6865F2FCD5}" name="Column8328"/>
    <tableColumn id="8349" xr3:uid="{3C53DD86-C1C9-4026-9089-C8411AA77986}" name="Column8329"/>
    <tableColumn id="8350" xr3:uid="{70F221E6-91BA-4218-9A6E-454F59C8E1BA}" name="Column8330"/>
    <tableColumn id="8351" xr3:uid="{1904800F-D491-42B0-B2DF-61730B213C2F}" name="Column8331"/>
    <tableColumn id="8352" xr3:uid="{15002D55-A552-49EB-9F6C-B35FB6E8FBB3}" name="Column8332"/>
    <tableColumn id="8353" xr3:uid="{957F436E-053C-4FC7-B04B-83CF90CFA9FD}" name="Column8333"/>
    <tableColumn id="8354" xr3:uid="{40897BEC-CDD9-49EF-BD7C-6AD236E4FB38}" name="Column8334"/>
    <tableColumn id="8355" xr3:uid="{5DEB925E-0370-4202-904E-C1E7F5A8DD02}" name="Column8335"/>
    <tableColumn id="8356" xr3:uid="{A40C3A7D-94C5-48E1-8689-4E17102E8453}" name="Column8336"/>
    <tableColumn id="8357" xr3:uid="{053E55EF-7BEA-407E-B979-B2DB028D0381}" name="Column8337"/>
    <tableColumn id="8358" xr3:uid="{F5827FCD-CA89-4342-B3EA-9B800F4F32D4}" name="Column8338"/>
    <tableColumn id="8359" xr3:uid="{BEC48130-B57A-4BB3-A8A4-2320C7E16717}" name="Column8339"/>
    <tableColumn id="8360" xr3:uid="{483071A2-42A3-4D83-BDFE-23F2027E05BD}" name="Column8340"/>
    <tableColumn id="8361" xr3:uid="{4A9D5233-5638-46C1-AB0A-99A40996D523}" name="Column8341"/>
    <tableColumn id="8362" xr3:uid="{FB6EB17C-36FB-44B9-B08B-EF626EC2551B}" name="Column8342"/>
    <tableColumn id="8363" xr3:uid="{F8A0EA00-1298-4BD9-B38D-9AF938DE0FDF}" name="Column8343"/>
    <tableColumn id="8364" xr3:uid="{CC97328A-9268-46EB-B2E0-372DFA46E021}" name="Column8344"/>
    <tableColumn id="8365" xr3:uid="{9C21E668-A6D9-432B-A3B2-A317344EE574}" name="Column8345"/>
    <tableColumn id="8366" xr3:uid="{DD102202-5470-459B-8ED3-40FCB6E606B6}" name="Column8346"/>
    <tableColumn id="8367" xr3:uid="{1FCAD5F5-4767-4BD3-A5B9-0E3463DD9899}" name="Column8347"/>
    <tableColumn id="8368" xr3:uid="{D3D19E93-20F9-4E61-BF1F-5FCB0D8E1EB2}" name="Column8348"/>
    <tableColumn id="8369" xr3:uid="{A3863DAE-3863-4046-839E-0847E9BC8CB1}" name="Column8349"/>
    <tableColumn id="8370" xr3:uid="{0F1880B1-C2C6-4BAB-BEA1-0554A1441667}" name="Column8350"/>
    <tableColumn id="8371" xr3:uid="{6333CEFF-CC49-46FD-94A1-A975927963A9}" name="Column8351"/>
    <tableColumn id="8372" xr3:uid="{565682D1-F674-472E-9957-EB27F90E2688}" name="Column8352"/>
    <tableColumn id="8373" xr3:uid="{7A05E97D-6F31-4106-ABAE-B578A8670EAF}" name="Column8353"/>
    <tableColumn id="8374" xr3:uid="{4514236D-C8AC-40B0-B24A-B1AC68DE09B6}" name="Column8354"/>
    <tableColumn id="8375" xr3:uid="{F7072C8A-C0F6-421E-9D36-9E7E92E3D284}" name="Column8355"/>
    <tableColumn id="8376" xr3:uid="{3BFD61B5-1779-4414-AC03-0B2C7B862ACD}" name="Column8356"/>
    <tableColumn id="8377" xr3:uid="{701B50A3-755E-4B20-B793-3DA4ACD05AD6}" name="Column8357"/>
    <tableColumn id="8378" xr3:uid="{7D9C0AF2-C220-49A2-8E2A-0B99F4FA0EA9}" name="Column8358"/>
    <tableColumn id="8379" xr3:uid="{25260C13-9DFB-4817-94AF-7B868394EB5A}" name="Column8359"/>
    <tableColumn id="8380" xr3:uid="{190A8359-C632-46FD-B3A3-2C6BBE0D1DF2}" name="Column8360"/>
    <tableColumn id="8381" xr3:uid="{32DB55A1-DB0B-497C-B683-853FF5FFD55B}" name="Column8361"/>
    <tableColumn id="8382" xr3:uid="{BB5B24EF-EB2A-4080-A3AF-599CD2F616A3}" name="Column8362"/>
    <tableColumn id="8383" xr3:uid="{7C1608ED-F1E0-4A45-B458-110703705A83}" name="Column8363"/>
    <tableColumn id="8384" xr3:uid="{57A1150C-CCA7-4038-9492-DD06C5703D44}" name="Column8364"/>
    <tableColumn id="8385" xr3:uid="{4270CE98-203B-4F51-A658-8AE50E0A07A7}" name="Column8365"/>
    <tableColumn id="8386" xr3:uid="{004E6481-5EAF-4C14-9E3A-263DE8431E53}" name="Column8366"/>
    <tableColumn id="8387" xr3:uid="{11361430-7CAA-40DE-9F7A-BB49962C5CA6}" name="Column8367"/>
    <tableColumn id="8388" xr3:uid="{D3434BCD-9A4B-4981-A895-34B3C8E946EB}" name="Column8368"/>
    <tableColumn id="8389" xr3:uid="{30F7590F-5677-4622-A611-27C04EB0B626}" name="Column8369"/>
    <tableColumn id="8390" xr3:uid="{D69697C3-5D1A-4B5A-8733-648D31514BE5}" name="Column8370"/>
    <tableColumn id="8391" xr3:uid="{A396E7BF-056B-4AA6-8A06-2485A0592FC3}" name="Column8371"/>
    <tableColumn id="8392" xr3:uid="{D4B6DF2A-4CFB-4218-A1D7-316D823E7B74}" name="Column8372"/>
    <tableColumn id="8393" xr3:uid="{332C91E3-BBCA-4C34-BC5F-874F6AD45185}" name="Column8373"/>
    <tableColumn id="8394" xr3:uid="{14FF2305-98A7-4C3C-9CEF-450F4D0FAC05}" name="Column8374"/>
    <tableColumn id="8395" xr3:uid="{A78B7E83-8F01-4564-A248-A36970A45208}" name="Column8375"/>
    <tableColumn id="8396" xr3:uid="{BA7C311F-FBD1-4995-ABF3-344FAE4C14CA}" name="Column8376"/>
    <tableColumn id="8397" xr3:uid="{722310C6-B8DA-412A-8A6C-EB3304D6C343}" name="Column8377"/>
    <tableColumn id="8398" xr3:uid="{BAA20E41-9E83-47E4-B8F6-02A6EAB4A17F}" name="Column8378"/>
    <tableColumn id="8399" xr3:uid="{8941BC53-4A0E-4E08-AB49-042D1F6EEE41}" name="Column8379"/>
    <tableColumn id="8400" xr3:uid="{A96AF6D7-A0F8-4B94-9802-94673EA87D28}" name="Column8380"/>
    <tableColumn id="8401" xr3:uid="{F91E2BDF-8CA4-47F2-93F6-CB80D02DE7AA}" name="Column8381"/>
    <tableColumn id="8402" xr3:uid="{5732687F-9C5F-47D0-9B66-0676401F4BD4}" name="Column8382"/>
    <tableColumn id="8403" xr3:uid="{A704FB1A-22AC-4FE3-AC4D-F602C6C1A415}" name="Column8383"/>
    <tableColumn id="8404" xr3:uid="{5F8E8881-BE53-4528-A57B-E289EDBDC935}" name="Column8384"/>
    <tableColumn id="8405" xr3:uid="{7F6FD8C4-F7B8-48A5-A553-398420AEE900}" name="Column8385"/>
    <tableColumn id="8406" xr3:uid="{3D190016-73B1-4BDC-9860-C26E127258F9}" name="Column8386"/>
    <tableColumn id="8407" xr3:uid="{F9C2AA46-18EE-4F20-867C-5337D8C3D189}" name="Column8387"/>
    <tableColumn id="8408" xr3:uid="{2336421D-C27F-4FEF-8A05-7050D97BB8C5}" name="Column8388"/>
    <tableColumn id="8409" xr3:uid="{564297D2-674C-42B5-B8BB-E815DAA94642}" name="Column8389"/>
    <tableColumn id="8410" xr3:uid="{64679387-5162-4973-826F-D99BDFDC250E}" name="Column8390"/>
    <tableColumn id="8411" xr3:uid="{851A90F2-2967-4C17-9C91-F7CDF81DCEFA}" name="Column8391"/>
    <tableColumn id="8412" xr3:uid="{AB1AA204-DE9C-4F87-80CB-88913F6B9DA8}" name="Column8392"/>
    <tableColumn id="8413" xr3:uid="{A0A314C2-0E33-4AE2-9AEA-46E297D289CC}" name="Column8393"/>
    <tableColumn id="8414" xr3:uid="{9831D420-AFEF-405D-8ED9-D8B6D7629E81}" name="Column8394"/>
    <tableColumn id="8415" xr3:uid="{850931F2-F6C9-4251-AC17-630361EB4192}" name="Column8395"/>
    <tableColumn id="8416" xr3:uid="{2CB3499D-BAF0-4171-837A-BAD8B679ABDF}" name="Column8396"/>
    <tableColumn id="8417" xr3:uid="{7217A631-FAF3-4480-ABEB-6BF79644843E}" name="Column8397"/>
    <tableColumn id="8418" xr3:uid="{90EF1EC4-AD4B-42B6-9208-371A5824D3EE}" name="Column8398"/>
    <tableColumn id="8419" xr3:uid="{17D83B4C-A645-442F-BA83-EC59281BD58A}" name="Column8399"/>
    <tableColumn id="8420" xr3:uid="{6EBE0C73-BF68-468E-89AF-2CC833432511}" name="Column8400"/>
    <tableColumn id="8421" xr3:uid="{C0F6BA68-1074-448F-A788-5BF5BE108C4B}" name="Column8401"/>
    <tableColumn id="8422" xr3:uid="{5D114304-E7FC-473D-8545-6B5E7B284DFF}" name="Column8402"/>
    <tableColumn id="8423" xr3:uid="{DCE44B8A-7D55-4A7B-A305-AB8DCF46C189}" name="Column8403"/>
    <tableColumn id="8424" xr3:uid="{E3606106-583F-4835-8983-2973077EC2DF}" name="Column8404"/>
    <tableColumn id="8425" xr3:uid="{4653C1FB-D103-4965-A8BA-B9603584144F}" name="Column8405"/>
    <tableColumn id="8426" xr3:uid="{9412A453-B76B-40A8-8E02-95FE2768BC22}" name="Column8406"/>
    <tableColumn id="8427" xr3:uid="{1FC90E36-B755-4617-BDE5-433DAB24CDC2}" name="Column8407"/>
    <tableColumn id="8428" xr3:uid="{82CE4672-D18C-432C-B125-CE079CEE5867}" name="Column8408"/>
    <tableColumn id="8429" xr3:uid="{6611602E-B433-49C5-B7FA-DC7985A5E658}" name="Column8409"/>
    <tableColumn id="8430" xr3:uid="{94B5E274-88E2-4A46-B6CE-3873F55DDAB3}" name="Column8410"/>
    <tableColumn id="8431" xr3:uid="{E92BEA3F-91E8-4746-BFC0-28F023F39BB8}" name="Column8411"/>
    <tableColumn id="8432" xr3:uid="{E011C3C5-33B4-4FC2-9E25-1775C1C8940A}" name="Column8412"/>
    <tableColumn id="8433" xr3:uid="{72E33FD8-938B-410C-9FA4-604B08F0185C}" name="Column8413"/>
    <tableColumn id="8434" xr3:uid="{EE3A405D-18B4-4D47-8E97-CB8CACF8F61D}" name="Column8414"/>
    <tableColumn id="8435" xr3:uid="{B8317000-83F3-4BFF-99D9-8E94E512C757}" name="Column8415"/>
    <tableColumn id="8436" xr3:uid="{AE6DCFEB-5AD8-4BC3-8077-C97027B475D0}" name="Column8416"/>
    <tableColumn id="8437" xr3:uid="{688B12E1-81D0-4918-8EF8-FA13C9BF7835}" name="Column8417"/>
    <tableColumn id="8438" xr3:uid="{BFDDA964-25B5-4150-BC21-DB4C35BF333C}" name="Column8418"/>
    <tableColumn id="8439" xr3:uid="{AB479D3E-EB18-4929-8D8C-4D1194336448}" name="Column8419"/>
    <tableColumn id="8440" xr3:uid="{5C050E68-D369-4BF7-84C4-2CD10DEC029B}" name="Column8420"/>
    <tableColumn id="8441" xr3:uid="{92AC5D02-DCDC-4BE6-B4AE-DC34EEDE3980}" name="Column8421"/>
    <tableColumn id="8442" xr3:uid="{1BC990CA-2A51-447B-A4CB-4C6AEE897E58}" name="Column8422"/>
    <tableColumn id="8443" xr3:uid="{EE75A8FB-FC48-44F2-862F-EDBBAE555616}" name="Column8423"/>
    <tableColumn id="8444" xr3:uid="{3F5E523C-E244-4358-B8EA-D94B33D7BCCC}" name="Column8424"/>
    <tableColumn id="8445" xr3:uid="{28E11924-296B-4A94-8A77-0FF53FB22B90}" name="Column8425"/>
    <tableColumn id="8446" xr3:uid="{7AADCA1C-2C24-45E3-BD96-36B0DC64FC1E}" name="Column8426"/>
    <tableColumn id="8447" xr3:uid="{D7C3A2C0-D1A0-438C-A5F9-D32E92504F02}" name="Column8427"/>
    <tableColumn id="8448" xr3:uid="{8FFDEDEB-12CE-4B22-8D69-FA0B5419B5AC}" name="Column8428"/>
    <tableColumn id="8449" xr3:uid="{F03A0697-3BFE-42FB-A6E3-61D73D3E32C5}" name="Column8429"/>
    <tableColumn id="8450" xr3:uid="{892BEE96-3CBF-442F-8AE6-29471C2D0377}" name="Column8430"/>
    <tableColumn id="8451" xr3:uid="{EBEC030F-7912-46C2-BEE7-850BDBB451D5}" name="Column8431"/>
    <tableColumn id="8452" xr3:uid="{3DDF94FB-67DA-43FD-8136-F221BB9C243B}" name="Column8432"/>
    <tableColumn id="8453" xr3:uid="{99E13B13-47BC-4B7F-9EEA-3F1C51CBF081}" name="Column8433"/>
    <tableColumn id="8454" xr3:uid="{8549FE09-9B51-4588-803E-F1A869CF697F}" name="Column8434"/>
    <tableColumn id="8455" xr3:uid="{7360752D-40FC-4939-8D1E-9531D46733B4}" name="Column8435"/>
    <tableColumn id="8456" xr3:uid="{606F7CC5-12D4-4D8B-B78B-6B7C084C46B5}" name="Column8436"/>
    <tableColumn id="8457" xr3:uid="{A241F203-8264-4448-9188-755611FA2CC3}" name="Column8437"/>
    <tableColumn id="8458" xr3:uid="{50CABD07-8A07-4E90-B866-2E14BDE5B105}" name="Column8438"/>
    <tableColumn id="8459" xr3:uid="{F64A43CC-9EEF-4E2A-84DA-86A829AD27C4}" name="Column8439"/>
    <tableColumn id="8460" xr3:uid="{50666A11-6317-4606-A7C2-BF03F9E32985}" name="Column8440"/>
    <tableColumn id="8461" xr3:uid="{91CB54B7-AE14-4484-B436-D2B68CF32183}" name="Column8441"/>
    <tableColumn id="8462" xr3:uid="{1B8A1016-5090-4EE7-AC71-5707BA937972}" name="Column8442"/>
    <tableColumn id="8463" xr3:uid="{EAE549F8-D731-465A-8465-8CD1FA741764}" name="Column8443"/>
    <tableColumn id="8464" xr3:uid="{99F9C883-4568-4C47-82CE-DD977F711530}" name="Column8444"/>
    <tableColumn id="8465" xr3:uid="{87D6583A-E8E8-490B-893A-023FFEAA1480}" name="Column8445"/>
    <tableColumn id="8466" xr3:uid="{824BA42A-1CFC-4E5A-9D72-0B6D0663D784}" name="Column8446"/>
    <tableColumn id="8467" xr3:uid="{5A51C146-B67E-4CF9-A569-323D3EEC296D}" name="Column8447"/>
    <tableColumn id="8468" xr3:uid="{493D5FA4-AC68-4047-8D19-F8BF6B8D6B8B}" name="Column8448"/>
    <tableColumn id="8469" xr3:uid="{61CC7186-20C7-47DC-98F0-B77805CB821D}" name="Column8449"/>
    <tableColumn id="8470" xr3:uid="{FAE5629A-12E2-43AE-81B6-469AC869EFB3}" name="Column8450"/>
    <tableColumn id="8471" xr3:uid="{7F71CD67-44FC-4153-AE0E-E6BE80221F6A}" name="Column8451"/>
    <tableColumn id="8472" xr3:uid="{ED6A50C7-1058-42A8-A34F-DD008D10BC83}" name="Column8452"/>
    <tableColumn id="8473" xr3:uid="{F093EE3D-116A-4CFF-B2D1-CD8953F77FAB}" name="Column8453"/>
    <tableColumn id="8474" xr3:uid="{D3782A4E-054E-4ACD-8DC2-2C72EAF59EE8}" name="Column8454"/>
    <tableColumn id="8475" xr3:uid="{2CDD7727-554E-402A-A45B-4DF509EBE16E}" name="Column8455"/>
    <tableColumn id="8476" xr3:uid="{9E40DDA4-4219-4008-96A7-CC76B29FAFF9}" name="Column8456"/>
    <tableColumn id="8477" xr3:uid="{7568245C-8DE8-487F-8FF6-683E87C122E3}" name="Column8457"/>
    <tableColumn id="8478" xr3:uid="{9D50423E-68E9-4C99-9D1A-2066A7FC0B03}" name="Column8458"/>
    <tableColumn id="8479" xr3:uid="{50A2D9CF-D154-4AF1-AD66-96817F651877}" name="Column8459"/>
    <tableColumn id="8480" xr3:uid="{548AD3AD-6855-4C09-B4DA-9C9C5F85A29D}" name="Column8460"/>
    <tableColumn id="8481" xr3:uid="{C6D137ED-51AE-4395-A3DC-E0A624F56E43}" name="Column8461"/>
    <tableColumn id="8482" xr3:uid="{3DE84BA7-7482-4D72-B15E-395F1AD0ED0D}" name="Column8462"/>
    <tableColumn id="8483" xr3:uid="{E7260E99-F40E-4AC7-B876-3C131D64C4E2}" name="Column8463"/>
    <tableColumn id="8484" xr3:uid="{2EECB050-93DD-48C8-B5BD-2C4CFBB40631}" name="Column8464"/>
    <tableColumn id="8485" xr3:uid="{1D6FA07F-18F9-46A9-B844-E8BA37594623}" name="Column8465"/>
    <tableColumn id="8486" xr3:uid="{1EC31BBD-0A19-4E98-BAA2-7421164F0866}" name="Column8466"/>
    <tableColumn id="8487" xr3:uid="{720BDB76-BE1B-4A8D-946B-0BC9816AAC89}" name="Column8467"/>
    <tableColumn id="8488" xr3:uid="{3E93954E-25FC-47DA-86CC-EB184AF965F0}" name="Column8468"/>
    <tableColumn id="8489" xr3:uid="{01406C06-85D6-406C-A295-ED3C12140447}" name="Column8469"/>
    <tableColumn id="8490" xr3:uid="{38EB7FCF-B85A-43A6-8AEB-852CD615DFB2}" name="Column8470"/>
    <tableColumn id="8491" xr3:uid="{A0AFE2B6-0188-413A-BEA8-4060482D06B7}" name="Column8471"/>
    <tableColumn id="8492" xr3:uid="{CBC32AD3-CDDD-4E0C-934F-E7A2C2C0D114}" name="Column8472"/>
    <tableColumn id="8493" xr3:uid="{9EDACA62-840D-44A4-8AF6-6030F581B868}" name="Column8473"/>
    <tableColumn id="8494" xr3:uid="{252A1665-F50B-46D2-B2DA-937C5E83E669}" name="Column8474"/>
    <tableColumn id="8495" xr3:uid="{4DEA40F9-DD98-4D14-8C72-1DBB9E9E66D1}" name="Column8475"/>
    <tableColumn id="8496" xr3:uid="{2E030CE8-2361-4D00-977C-E109D1AE5570}" name="Column8476"/>
    <tableColumn id="8497" xr3:uid="{41876402-9C25-4813-AAF3-8B5CEC4ECCC1}" name="Column8477"/>
    <tableColumn id="8498" xr3:uid="{C2128A8D-44FF-4365-A3C7-5DD393899EFA}" name="Column8478"/>
    <tableColumn id="8499" xr3:uid="{6E72F0ED-8278-4B4F-A0E4-A1B5E4B1EF05}" name="Column8479"/>
    <tableColumn id="8500" xr3:uid="{79BF5372-E77B-4DA3-9D90-0BE143EBA2F6}" name="Column8480"/>
    <tableColumn id="8501" xr3:uid="{73DBA80F-8762-446E-A7DD-AC5197E861D0}" name="Column8481"/>
    <tableColumn id="8502" xr3:uid="{464D2A2B-AB2F-4296-BFB3-97DC139FE26E}" name="Column8482"/>
    <tableColumn id="8503" xr3:uid="{7C266131-04CC-4E53-9DFF-3B0113799ABC}" name="Column8483"/>
    <tableColumn id="8504" xr3:uid="{8B1799D2-1C4B-4A5B-A980-94BFEF6B5A00}" name="Column8484"/>
    <tableColumn id="8505" xr3:uid="{5ED86EDF-15EF-4266-B2C9-A7DE4E558FD6}" name="Column8485"/>
    <tableColumn id="8506" xr3:uid="{908D0803-A468-4467-B2A7-738204F1289F}" name="Column8486"/>
    <tableColumn id="8507" xr3:uid="{0F732953-6FE6-4965-A140-3AE8E2EDF272}" name="Column8487"/>
    <tableColumn id="8508" xr3:uid="{1A1E5E2B-CBDF-4F36-846D-DC18A0D95945}" name="Column8488"/>
    <tableColumn id="8509" xr3:uid="{5B78CBCE-5FB3-4C54-B371-8353522DEA38}" name="Column8489"/>
    <tableColumn id="8510" xr3:uid="{EF8EBE28-98F1-4100-B1B2-7EAF82E8E2CA}" name="Column8490"/>
    <tableColumn id="8511" xr3:uid="{2D5885AE-CF31-4564-AEC5-CE190565C70D}" name="Column8491"/>
    <tableColumn id="8512" xr3:uid="{9B07D85D-6C8F-4F81-919F-9982D5217043}" name="Column8492"/>
    <tableColumn id="8513" xr3:uid="{A39C0224-0CF7-41F8-A6F5-664B8461F49A}" name="Column8493"/>
    <tableColumn id="8514" xr3:uid="{2908E51B-0922-46AA-AD77-A1572D940E9F}" name="Column8494"/>
    <tableColumn id="8515" xr3:uid="{89A390F9-11DF-4FA9-910B-02E3AEEC17B2}" name="Column8495"/>
    <tableColumn id="8516" xr3:uid="{BBFBA765-E0B5-45AE-9A88-7F954F410419}" name="Column8496"/>
    <tableColumn id="8517" xr3:uid="{9CEF7760-4844-4891-8603-DD924E2A8406}" name="Column8497"/>
    <tableColumn id="8518" xr3:uid="{752233D7-16AA-43CE-8AF2-BA26FD9DF7BD}" name="Column8498"/>
    <tableColumn id="8519" xr3:uid="{4E397081-69C6-4ACB-8E00-94AAE36EF771}" name="Column8499"/>
    <tableColumn id="8520" xr3:uid="{76B02B26-6177-4808-BE6B-22A07E2BF7BE}" name="Column8500"/>
    <tableColumn id="8521" xr3:uid="{8083B956-C917-4338-9D94-F55D10828D8B}" name="Column8501"/>
    <tableColumn id="8522" xr3:uid="{B78950BF-F8D0-4BD0-BE91-CC1DE4F80883}" name="Column8502"/>
    <tableColumn id="8523" xr3:uid="{F33DA3B3-F3C8-44A1-B7BB-7F3153EFA4BD}" name="Column8503"/>
    <tableColumn id="8524" xr3:uid="{D0E06468-029A-41A2-86AD-75420738D11E}" name="Column8504"/>
    <tableColumn id="8525" xr3:uid="{7DDD38FC-0F1A-4691-89C7-F8D8990E0B14}" name="Column8505"/>
    <tableColumn id="8526" xr3:uid="{0E16665D-0C14-4ED5-B738-C6A6032A4264}" name="Column8506"/>
    <tableColumn id="8527" xr3:uid="{200A5352-D0F1-4F1B-A579-D4DBDCAEFCE3}" name="Column8507"/>
    <tableColumn id="8528" xr3:uid="{43E61881-E78E-43DA-A6D0-EB9D9B74BBED}" name="Column8508"/>
    <tableColumn id="8529" xr3:uid="{079A1209-AC51-41A0-8F87-FC626828931C}" name="Column8509"/>
    <tableColumn id="8530" xr3:uid="{1D2EAAF5-AD61-483A-BFA0-F5C94B4EA2D5}" name="Column8510"/>
    <tableColumn id="8531" xr3:uid="{4D4C605F-7423-4E85-B0ED-854ECE7F5D63}" name="Column8511"/>
    <tableColumn id="8532" xr3:uid="{72934720-B96F-4395-8365-5D3E91FE22BE}" name="Column8512"/>
    <tableColumn id="8533" xr3:uid="{53849A9D-60FE-421E-93D2-8E419C6AA8A4}" name="Column8513"/>
    <tableColumn id="8534" xr3:uid="{9D15688F-7782-4D32-8AC9-EA0CD808BBC2}" name="Column8514"/>
    <tableColumn id="8535" xr3:uid="{E26E8B73-C2B3-4E2B-8F38-BF190A514D0D}" name="Column8515"/>
    <tableColumn id="8536" xr3:uid="{9A90CB53-F5FB-4EFD-9BE9-2288FBB1BACC}" name="Column8516"/>
    <tableColumn id="8537" xr3:uid="{0B67BA2C-41E1-41F1-932F-D64A099B3753}" name="Column8517"/>
    <tableColumn id="8538" xr3:uid="{F5EDDCE5-4B60-456F-9ED9-B3C78F375A77}" name="Column8518"/>
    <tableColumn id="8539" xr3:uid="{0FEC5553-E086-4B4A-8291-E002FE32FC47}" name="Column8519"/>
    <tableColumn id="8540" xr3:uid="{B55DC174-7F0D-4CA7-8DF5-2D3332708CB0}" name="Column8520"/>
    <tableColumn id="8541" xr3:uid="{4BD6908A-BC56-4A99-A772-C31E0CE30F7B}" name="Column8521"/>
    <tableColumn id="8542" xr3:uid="{EBB5934B-FA85-4FE1-865C-DB366417BF75}" name="Column8522"/>
    <tableColumn id="8543" xr3:uid="{6C14525B-F5DF-4DC4-9D0A-8CAF680515A1}" name="Column8523"/>
    <tableColumn id="8544" xr3:uid="{2E5A2273-8AD6-440E-9619-2C55383C0E23}" name="Column8524"/>
    <tableColumn id="8545" xr3:uid="{5F70D672-18EC-4E4C-B92E-A727A26A9439}" name="Column8525"/>
    <tableColumn id="8546" xr3:uid="{8642A8A5-3556-4963-A348-B279EF7FAF49}" name="Column8526"/>
    <tableColumn id="8547" xr3:uid="{4A1143F9-2CA2-4D69-8926-DD4912D701E8}" name="Column8527"/>
    <tableColumn id="8548" xr3:uid="{FEB80AD2-52DC-4EC2-A8CB-323A150674EE}" name="Column8528"/>
    <tableColumn id="8549" xr3:uid="{623063D6-A75F-42B1-BDE5-52069105FA40}" name="Column8529"/>
    <tableColumn id="8550" xr3:uid="{0AC7D895-D437-4305-A03A-D11BC738C8C1}" name="Column8530"/>
    <tableColumn id="8551" xr3:uid="{4417EAC5-65B7-448E-B856-34A7ECDBDE60}" name="Column8531"/>
    <tableColumn id="8552" xr3:uid="{BE6B9E06-4050-4876-BE9B-9BB4F3725063}" name="Column8532"/>
    <tableColumn id="8553" xr3:uid="{A9119C71-A0A5-4CC9-8005-D8ACD94DD014}" name="Column8533"/>
    <tableColumn id="8554" xr3:uid="{92C80C3F-9D09-4C53-AA11-C5BCFEB6430B}" name="Column8534"/>
    <tableColumn id="8555" xr3:uid="{4F990C54-DB97-4CB2-B73A-8EE3E6520D82}" name="Column8535"/>
    <tableColumn id="8556" xr3:uid="{416F57F3-E3A3-43AB-8402-C93589B4C6D0}" name="Column8536"/>
    <tableColumn id="8557" xr3:uid="{0C9EE126-0DAA-4B10-9518-8AC0B4AD9EB1}" name="Column8537"/>
    <tableColumn id="8558" xr3:uid="{023D5906-2A5C-433C-92EE-F9AFC68935D2}" name="Column8538"/>
    <tableColumn id="8559" xr3:uid="{40AAA321-37D0-4829-AC25-9BAF225B8F76}" name="Column8539"/>
    <tableColumn id="8560" xr3:uid="{991FC585-6350-42B6-B339-D5B2E9C500B3}" name="Column8540"/>
    <tableColumn id="8561" xr3:uid="{B7F34AE8-B7C0-4325-803F-645657190FA2}" name="Column8541"/>
    <tableColumn id="8562" xr3:uid="{272A6595-F9B0-44AA-8669-83210E93B738}" name="Column8542"/>
    <tableColumn id="8563" xr3:uid="{1E68C454-E2DB-48A1-895A-8470CF79A34A}" name="Column8543"/>
    <tableColumn id="8564" xr3:uid="{43D8B736-5695-41D3-8078-E8768DF1ED5D}" name="Column8544"/>
    <tableColumn id="8565" xr3:uid="{32D8D0C5-E13C-488F-8DA7-5668BB07F007}" name="Column8545"/>
    <tableColumn id="8566" xr3:uid="{75481185-9356-4DFA-BC09-3D1086819137}" name="Column8546"/>
    <tableColumn id="8567" xr3:uid="{0665D970-6878-4967-A314-356BE5707494}" name="Column8547"/>
    <tableColumn id="8568" xr3:uid="{F59BD8A4-DDA2-4931-B4E0-493256C5A486}" name="Column8548"/>
    <tableColumn id="8569" xr3:uid="{260194F8-FBDB-4840-BA47-B4AD48294FD4}" name="Column8549"/>
    <tableColumn id="8570" xr3:uid="{6BA30CE2-E94E-455E-A5E6-1E393F7D82A4}" name="Column8550"/>
    <tableColumn id="8571" xr3:uid="{94294F1A-3D47-41D5-9A41-AA9EE931E0B6}" name="Column8551"/>
    <tableColumn id="8572" xr3:uid="{03DA6C6C-BCD8-4EF0-8D3E-019E9982C344}" name="Column8552"/>
    <tableColumn id="8573" xr3:uid="{A8331F3B-4C2D-40C1-96EA-DE5581F646C3}" name="Column8553"/>
    <tableColumn id="8574" xr3:uid="{AD11563E-A9CF-4517-821E-4DB9AAB59139}" name="Column8554"/>
    <tableColumn id="8575" xr3:uid="{AAD1CC49-3582-459B-B410-B0BAE91FE1CE}" name="Column8555"/>
    <tableColumn id="8576" xr3:uid="{5E8B76DF-DD11-4438-8238-D07A46884644}" name="Column8556"/>
    <tableColumn id="8577" xr3:uid="{3A89CE24-906B-4C8A-927D-4BD9741AC2EC}" name="Column8557"/>
    <tableColumn id="8578" xr3:uid="{DC4A2435-E6FD-465A-AAC2-247F4AE94E42}" name="Column8558"/>
    <tableColumn id="8579" xr3:uid="{DACD2CFA-4CF4-43E2-B78E-D4A88F35D621}" name="Column8559"/>
    <tableColumn id="8580" xr3:uid="{97EF70A5-494B-4FAB-A969-F7F5974CCDB7}" name="Column8560"/>
    <tableColumn id="8581" xr3:uid="{F9C4999F-A43F-4216-AF7D-7CD86150B596}" name="Column8561"/>
    <tableColumn id="8582" xr3:uid="{0B5154A6-294A-4D19-9A46-7E33EEA68C33}" name="Column8562"/>
    <tableColumn id="8583" xr3:uid="{611DB860-0966-4FCA-B8B6-AFD655642C0E}" name="Column8563"/>
    <tableColumn id="8584" xr3:uid="{9735E8C1-95EA-4E4D-84F0-179B2DA0D56B}" name="Column8564"/>
    <tableColumn id="8585" xr3:uid="{F178206B-BDC3-4AE6-81BC-10FF47A21F96}" name="Column8565"/>
    <tableColumn id="8586" xr3:uid="{E1892D65-FBDF-4E4A-96CA-05D2156B18D7}" name="Column8566"/>
    <tableColumn id="8587" xr3:uid="{23BE32EA-40E1-44EB-AD4F-F781ABCA2489}" name="Column8567"/>
    <tableColumn id="8588" xr3:uid="{C582E2F2-1BA5-4032-A6C8-C208BA4402C5}" name="Column8568"/>
    <tableColumn id="8589" xr3:uid="{03A52CE6-061A-42B3-9539-B5401CA3E422}" name="Column8569"/>
    <tableColumn id="8590" xr3:uid="{95B69CBF-A9DA-4559-9B29-A1D92EC9E72E}" name="Column8570"/>
    <tableColumn id="8591" xr3:uid="{087FF261-F11F-439B-A99E-7B89BE38E20D}" name="Column8571"/>
    <tableColumn id="8592" xr3:uid="{0EAD2AFF-5CC7-4703-BCC4-F2FCE380BBC5}" name="Column8572"/>
    <tableColumn id="8593" xr3:uid="{9CDBE9ED-8BE0-4B6E-92DD-5BA502344AA2}" name="Column8573"/>
    <tableColumn id="8594" xr3:uid="{FC3D5DE1-0EF5-4AAA-9374-38CAEA1CF9F9}" name="Column8574"/>
    <tableColumn id="8595" xr3:uid="{D17D3E2B-6DBE-4A8E-987A-AF74AD8155B3}" name="Column8575"/>
    <tableColumn id="8596" xr3:uid="{00ABEE54-C4E2-41E2-AA7A-51EECC2A70F7}" name="Column8576"/>
    <tableColumn id="8597" xr3:uid="{D40A61FA-958E-41BF-8FB4-DBC3976DDD32}" name="Column8577"/>
    <tableColumn id="8598" xr3:uid="{22B21B58-C98F-400D-BFA9-DC2FAABBBCCD}" name="Column8578"/>
    <tableColumn id="8599" xr3:uid="{0A8AD78E-B60F-41EE-A182-A5C74EC17D1B}" name="Column8579"/>
    <tableColumn id="8600" xr3:uid="{032BF32B-C70A-41CD-85E3-57EA9C7D0B35}" name="Column8580"/>
    <tableColumn id="8601" xr3:uid="{8E824541-BD34-46C9-A5BF-5BE1DEEA8E0D}" name="Column8581"/>
    <tableColumn id="8602" xr3:uid="{041A7EE0-CE88-4C5C-A06D-01BEEAE2D866}" name="Column8582"/>
    <tableColumn id="8603" xr3:uid="{F99236A4-A633-4C89-8C34-EC366C9785E6}" name="Column8583"/>
    <tableColumn id="8604" xr3:uid="{EF762DEB-CFB6-4410-9C8B-BA83673121E2}" name="Column8584"/>
    <tableColumn id="8605" xr3:uid="{49CDBABA-4D8A-4AD4-92BB-3320A3D5141A}" name="Column8585"/>
    <tableColumn id="8606" xr3:uid="{DB2533B1-0CF3-42CB-B836-D15AA9B2CFEA}" name="Column8586"/>
    <tableColumn id="8607" xr3:uid="{D0D2CD6B-6848-4B61-82C2-83EEAABC1B2F}" name="Column8587"/>
    <tableColumn id="8608" xr3:uid="{7057BAB6-CE58-4CAB-8CA7-9F754747AB22}" name="Column8588"/>
    <tableColumn id="8609" xr3:uid="{25097670-7931-41C6-9912-5897EDC41BD8}" name="Column8589"/>
    <tableColumn id="8610" xr3:uid="{84180D51-EC3A-4254-910F-1B33DB3627B5}" name="Column8590"/>
    <tableColumn id="8611" xr3:uid="{F51804E4-E601-4B90-B295-73E63E42ADED}" name="Column8591"/>
    <tableColumn id="8612" xr3:uid="{A4A32217-5723-4725-8A26-252025C242F8}" name="Column8592"/>
    <tableColumn id="8613" xr3:uid="{41276609-B5B9-4021-BE53-40E427954B7D}" name="Column8593"/>
    <tableColumn id="8614" xr3:uid="{00840E62-5C9B-4185-87B4-593CE2F8B00B}" name="Column8594"/>
    <tableColumn id="8615" xr3:uid="{CF1A115A-14E1-4200-ABD0-1655BA96066F}" name="Column8595"/>
    <tableColumn id="8616" xr3:uid="{FB441B89-B5C6-403A-8B2E-12ABCBC2986A}" name="Column8596"/>
    <tableColumn id="8617" xr3:uid="{5F12484B-C075-431E-B468-6FC344CE9FDC}" name="Column8597"/>
    <tableColumn id="8618" xr3:uid="{C64FA7BC-EAF2-47D5-8EB4-8CCC4A986C58}" name="Column8598"/>
    <tableColumn id="8619" xr3:uid="{CB83AC5C-5BC0-44FF-9482-9BA449E6199B}" name="Column8599"/>
    <tableColumn id="8620" xr3:uid="{7F0CFBA0-228B-4F5D-B051-213EEC189AC7}" name="Column8600"/>
    <tableColumn id="8621" xr3:uid="{03C87FDE-D2EA-4384-9B86-6CEE56171248}" name="Column8601"/>
    <tableColumn id="8622" xr3:uid="{7FB474A4-7AD2-43AB-84B6-216DBDCF77C8}" name="Column8602"/>
    <tableColumn id="8623" xr3:uid="{FC9F61C0-386E-46E4-BD93-91DF3DA858EB}" name="Column8603"/>
    <tableColumn id="8624" xr3:uid="{36C1327D-D77A-4E9F-9187-DB3F413CBC0D}" name="Column8604"/>
    <tableColumn id="8625" xr3:uid="{C893DA13-A960-46E0-8F58-33EE364B2C5F}" name="Column8605"/>
    <tableColumn id="8626" xr3:uid="{F8BBA432-09A1-4087-8D24-EEDF9ED2BC8A}" name="Column8606"/>
    <tableColumn id="8627" xr3:uid="{D1A4B6EE-FFBC-47C0-AF00-57F2892B5AEA}" name="Column8607"/>
    <tableColumn id="8628" xr3:uid="{AB65D768-2A2A-4CEF-9364-61E98F65DBC9}" name="Column8608"/>
    <tableColumn id="8629" xr3:uid="{AD0B6526-1D66-407E-BE63-7E3FAFA737A2}" name="Column8609"/>
    <tableColumn id="8630" xr3:uid="{5978AE09-DAA9-406D-8EFD-5B5AC3670C77}" name="Column8610"/>
    <tableColumn id="8631" xr3:uid="{CDF40F75-7E2A-48D2-8E38-486A9254A1A0}" name="Column8611"/>
    <tableColumn id="8632" xr3:uid="{13888E6F-8813-4418-AF4B-075BD3226EA5}" name="Column8612"/>
    <tableColumn id="8633" xr3:uid="{72CDAC48-8251-4704-85B5-8D4334B2B740}" name="Column8613"/>
    <tableColumn id="8634" xr3:uid="{16A6F3BA-AB39-4DD0-8988-064DB3F451F9}" name="Column8614"/>
    <tableColumn id="8635" xr3:uid="{34B21126-06BF-4FE6-AB1C-9D344D83C7B5}" name="Column8615"/>
    <tableColumn id="8636" xr3:uid="{D7A3B6FE-2CB8-45C3-801A-5EDD541DFFF5}" name="Column8616"/>
    <tableColumn id="8637" xr3:uid="{AB57C40D-52C3-4EE4-A512-D7BF2A96AEAA}" name="Column8617"/>
    <tableColumn id="8638" xr3:uid="{C49F7A21-B78C-4AB1-B913-549EC96F604E}" name="Column8618"/>
    <tableColumn id="8639" xr3:uid="{7652C1A9-25B7-43FE-B1A7-B35F684370E3}" name="Column8619"/>
    <tableColumn id="8640" xr3:uid="{93CA4B62-5A0A-415A-B282-5A6798C1F624}" name="Column8620"/>
    <tableColumn id="8641" xr3:uid="{993BB2A5-2536-4674-BCDF-69CD3768A7A3}" name="Column8621"/>
    <tableColumn id="8642" xr3:uid="{A15C3FF1-918C-4CA3-8F2A-962B7AC44CD2}" name="Column8622"/>
    <tableColumn id="8643" xr3:uid="{A388D8EF-0439-48E6-81A4-A252769281B3}" name="Column8623"/>
    <tableColumn id="8644" xr3:uid="{F5372CC6-F9CB-46DF-8083-A0D8C442CFD8}" name="Column8624"/>
    <tableColumn id="8645" xr3:uid="{1C7E11F2-4842-478E-8925-20926A913961}" name="Column8625"/>
    <tableColumn id="8646" xr3:uid="{49BA81E6-BB64-496A-AFDE-1E115EC4D07D}" name="Column8626"/>
    <tableColumn id="8647" xr3:uid="{AAE0EE30-23EF-4C4B-8549-DE4025E6FDCE}" name="Column8627"/>
    <tableColumn id="8648" xr3:uid="{1F7CF5E3-7582-4AFC-A053-14786148A620}" name="Column8628"/>
    <tableColumn id="8649" xr3:uid="{379B1C75-6318-47C7-B47B-A0DCB197B5FE}" name="Column8629"/>
    <tableColumn id="8650" xr3:uid="{20A90451-D5DA-469D-B1D0-31BF60310F69}" name="Column8630"/>
    <tableColumn id="8651" xr3:uid="{C1AEFBBB-9960-4952-AE63-22001CA6F80A}" name="Column8631"/>
    <tableColumn id="8652" xr3:uid="{911DC621-A4BD-448E-94E4-04181AA2C953}" name="Column8632"/>
    <tableColumn id="8653" xr3:uid="{249D07C7-F278-4F6F-9631-FAA1E71D2D3B}" name="Column8633"/>
    <tableColumn id="8654" xr3:uid="{6E5B77A2-49D7-408E-AB3F-53352255B4D5}" name="Column8634"/>
    <tableColumn id="8655" xr3:uid="{25D91478-1A56-4D98-9BE9-0E27BD396886}" name="Column8635"/>
    <tableColumn id="8656" xr3:uid="{45FB03A2-610D-44D8-98D7-EDC569C033F0}" name="Column8636"/>
    <tableColumn id="8657" xr3:uid="{1121E14D-4412-4163-A3A7-408B1B1EECA1}" name="Column8637"/>
    <tableColumn id="8658" xr3:uid="{380F6210-26A4-4C46-B6BD-FFB1908DD17A}" name="Column8638"/>
    <tableColumn id="8659" xr3:uid="{955063EF-43CB-484D-A127-BC437D595D49}" name="Column8639"/>
    <tableColumn id="8660" xr3:uid="{931F9DBB-2776-488D-8A9D-211385464D76}" name="Column8640"/>
    <tableColumn id="8661" xr3:uid="{146CB5E0-700D-4259-B94E-6445D25997A8}" name="Column8641"/>
    <tableColumn id="8662" xr3:uid="{2F1D06C2-DADF-4932-B0A5-D2204B6FCBE3}" name="Column8642"/>
    <tableColumn id="8663" xr3:uid="{6676D22F-59A0-4203-84BC-AB34797427BC}" name="Column8643"/>
    <tableColumn id="8664" xr3:uid="{BE658C8F-7262-43A3-AD36-15F8C369B704}" name="Column8644"/>
    <tableColumn id="8665" xr3:uid="{0A6860F7-8E40-480E-89FD-61BBDAD50732}" name="Column8645"/>
    <tableColumn id="8666" xr3:uid="{BC161E04-FE01-46AC-876B-2DD708CB2B2D}" name="Column8646"/>
    <tableColumn id="8667" xr3:uid="{29DCE4C7-F600-4442-ADCC-78B1FA570680}" name="Column8647"/>
    <tableColumn id="8668" xr3:uid="{91AE65E2-30E9-4876-A51C-7510641BED0F}" name="Column8648"/>
    <tableColumn id="8669" xr3:uid="{025CE322-1FF4-44E3-8035-647B2AD529D9}" name="Column8649"/>
    <tableColumn id="8670" xr3:uid="{534376CC-2911-4425-B8BD-7A21325AF381}" name="Column8650"/>
    <tableColumn id="8671" xr3:uid="{876100CC-DEA7-409E-9709-3BD24EAF6ACC}" name="Column8651"/>
    <tableColumn id="8672" xr3:uid="{5C5364C1-32C4-4EFD-ACB1-F6D5DAEC7F48}" name="Column8652"/>
    <tableColumn id="8673" xr3:uid="{B25ABAAA-177F-4A83-A484-6F73513D1607}" name="Column8653"/>
    <tableColumn id="8674" xr3:uid="{8A7FDEFE-0AE5-4BDE-B155-926440B947B9}" name="Column8654"/>
    <tableColumn id="8675" xr3:uid="{528E89F7-6C07-4E6A-8B7D-1081FC0026B2}" name="Column8655"/>
    <tableColumn id="8676" xr3:uid="{3AEF21EA-52D5-42A1-A69F-E01A493BF8AB}" name="Column8656"/>
    <tableColumn id="8677" xr3:uid="{077390A4-19E7-4CA8-A031-C68D12D251E6}" name="Column8657"/>
    <tableColumn id="8678" xr3:uid="{F207CC98-2BFC-4FCA-8383-535194941783}" name="Column8658"/>
    <tableColumn id="8679" xr3:uid="{8593D440-CB79-4EB5-B3DA-3964C1039409}" name="Column8659"/>
    <tableColumn id="8680" xr3:uid="{A332155E-8292-480B-AC8D-65C4A4ED6728}" name="Column8660"/>
    <tableColumn id="8681" xr3:uid="{9F48D134-0790-4CF7-BC89-BC1509F180ED}" name="Column8661"/>
    <tableColumn id="8682" xr3:uid="{0C4C3CA1-9859-42B6-93D8-FD0326A20C67}" name="Column8662"/>
    <tableColumn id="8683" xr3:uid="{0C93635D-9BF9-4EEB-89EA-BD5629DC6C84}" name="Column8663"/>
    <tableColumn id="8684" xr3:uid="{740BD56A-8486-4049-805F-FE3B148DA40A}" name="Column8664"/>
    <tableColumn id="8685" xr3:uid="{5234339E-A77F-4F54-A6F8-C25AE32EC334}" name="Column8665"/>
    <tableColumn id="8686" xr3:uid="{DB6E0590-333A-4477-ADE3-360F851B9894}" name="Column8666"/>
    <tableColumn id="8687" xr3:uid="{D4CF163E-F533-4E45-9EEC-B97503544118}" name="Column8667"/>
    <tableColumn id="8688" xr3:uid="{79574F36-2C52-452D-9AB9-8C304A6676C4}" name="Column8668"/>
    <tableColumn id="8689" xr3:uid="{A627D3A7-9690-487F-A07B-515CB75F5483}" name="Column8669"/>
    <tableColumn id="8690" xr3:uid="{7238D0BD-4AEA-450E-B71F-E5C799C82D73}" name="Column8670"/>
    <tableColumn id="8691" xr3:uid="{166D9FDD-BFB5-4E8E-95CC-16B77B99B60C}" name="Column8671"/>
    <tableColumn id="8692" xr3:uid="{B5A9AF0D-CD9A-4FB6-9A66-9D06947D6F27}" name="Column8672"/>
    <tableColumn id="8693" xr3:uid="{6C1BB9D7-0223-47A6-8C00-DE4FCF2E5442}" name="Column8673"/>
    <tableColumn id="8694" xr3:uid="{3A4FE28B-6242-410D-A02F-CD20B5121B1D}" name="Column8674"/>
    <tableColumn id="8695" xr3:uid="{BB87342C-E402-4982-B3DB-2C1FFB0E8EFF}" name="Column8675"/>
    <tableColumn id="8696" xr3:uid="{08EB9135-7AEB-48B4-86FF-FE214A5B3CB2}" name="Column8676"/>
    <tableColumn id="8697" xr3:uid="{33CF5342-C1AE-4609-9D5E-EB0C4F5FBCD9}" name="Column8677"/>
    <tableColumn id="8698" xr3:uid="{F2B3251E-02F4-4330-8245-983156670322}" name="Column8678"/>
    <tableColumn id="8699" xr3:uid="{4860B5F8-3B87-43B3-9725-0589B012D3E3}" name="Column8679"/>
    <tableColumn id="8700" xr3:uid="{50321D1B-4289-457C-A723-7E1ADEEA3204}" name="Column8680"/>
    <tableColumn id="8701" xr3:uid="{3A69704B-41C4-4CA7-8EBF-43E53AF69FC3}" name="Column8681"/>
    <tableColumn id="8702" xr3:uid="{FC01C8DC-DED9-487E-909E-D940FE88A7B0}" name="Column8682"/>
    <tableColumn id="8703" xr3:uid="{8D9F59C7-C949-44AD-9887-38AAB141F53D}" name="Column8683"/>
    <tableColumn id="8704" xr3:uid="{A2C5BBA9-2CF4-4952-B111-E424D667A4AB}" name="Column8684"/>
    <tableColumn id="8705" xr3:uid="{7169467C-FA79-4F1A-8792-42FAEFA6B72B}" name="Column8685"/>
    <tableColumn id="8706" xr3:uid="{D6EFC28E-BF0E-4850-9AB3-DA24503AC241}" name="Column8686"/>
    <tableColumn id="8707" xr3:uid="{CDE0A68D-7274-4ED3-80BB-0E1ACEAA4EAC}" name="Column8687"/>
    <tableColumn id="8708" xr3:uid="{58D0BFF9-4307-47A5-8AA9-4A331C82E8F0}" name="Column8688"/>
    <tableColumn id="8709" xr3:uid="{01A3C681-868A-4495-B6BA-08AB260CC164}" name="Column8689"/>
    <tableColumn id="8710" xr3:uid="{303EAA9C-0DA4-4589-9A8F-DE01A9789B6B}" name="Column8690"/>
    <tableColumn id="8711" xr3:uid="{4568D415-3073-438C-BD6D-49AB101F50A2}" name="Column8691"/>
    <tableColumn id="8712" xr3:uid="{9FE65E89-2040-482B-B62B-C8732EA9E4A1}" name="Column8692"/>
    <tableColumn id="8713" xr3:uid="{451D6680-6D09-4334-9EC7-3DC735A15A1C}" name="Column8693"/>
    <tableColumn id="8714" xr3:uid="{2EFCCD6A-7EC8-4070-8253-587CE13E67F5}" name="Column8694"/>
    <tableColumn id="8715" xr3:uid="{1699599B-B716-46AD-86FC-1227286372EE}" name="Column8695"/>
    <tableColumn id="8716" xr3:uid="{A0D2220A-1D9C-4041-B3EB-3BB7C7B6DCA3}" name="Column8696"/>
    <tableColumn id="8717" xr3:uid="{8B9F67A3-4DE9-4EB6-B167-42703D9ACD8F}" name="Column8697"/>
    <tableColumn id="8718" xr3:uid="{B65B5886-B6CF-47BB-A5C8-946F11B917FC}" name="Column8698"/>
    <tableColumn id="8719" xr3:uid="{221C7D79-6655-40FB-96E6-348D8D249630}" name="Column8699"/>
    <tableColumn id="8720" xr3:uid="{67002965-9E8C-4224-91AD-4E21D84A122C}" name="Column8700"/>
    <tableColumn id="8721" xr3:uid="{510FD806-0C75-4460-A88B-B01209E8E6C8}" name="Column8701"/>
    <tableColumn id="8722" xr3:uid="{2AEE804A-035B-4F23-B4B5-993EDFE7672B}" name="Column8702"/>
    <tableColumn id="8723" xr3:uid="{C281E6AB-296D-4A28-BAED-BFA290F28658}" name="Column8703"/>
    <tableColumn id="8724" xr3:uid="{3EF1F8EC-D4E3-4F94-B0C5-C7973F4947DF}" name="Column8704"/>
    <tableColumn id="8725" xr3:uid="{D8712309-B76C-409D-9118-874DCC529496}" name="Column8705"/>
    <tableColumn id="8726" xr3:uid="{5B50F5A2-11D5-4B74-B29B-0E3920D41829}" name="Column8706"/>
    <tableColumn id="8727" xr3:uid="{B36715ED-2CD5-40FD-8A38-F29BBC730B56}" name="Column8707"/>
    <tableColumn id="8728" xr3:uid="{F846EE00-CB74-454A-8C36-547DE69D5046}" name="Column8708"/>
    <tableColumn id="8729" xr3:uid="{A994982C-7667-4F09-85BA-20CBFA78CCFA}" name="Column8709"/>
    <tableColumn id="8730" xr3:uid="{68CCD365-A5BF-4E60-BA32-04A85B49F97B}" name="Column8710"/>
    <tableColumn id="8731" xr3:uid="{6F2D8770-78B5-4770-9D4A-CEF6966B1280}" name="Column8711"/>
    <tableColumn id="8732" xr3:uid="{D626D172-3C16-4E2B-9084-5657F71719F2}" name="Column8712"/>
    <tableColumn id="8733" xr3:uid="{19A390D5-E14C-46F8-8E29-FD65AE84FABD}" name="Column8713"/>
    <tableColumn id="8734" xr3:uid="{63845E1A-A0EA-44B5-B539-3F41CF4AF525}" name="Column8714"/>
    <tableColumn id="8735" xr3:uid="{9A4393D1-0F4F-4722-8D04-9E9647E0F3CD}" name="Column8715"/>
    <tableColumn id="8736" xr3:uid="{0A9AB4D9-6980-432F-961B-32D39221BD96}" name="Column8716"/>
    <tableColumn id="8737" xr3:uid="{F7C5A384-243F-4FD2-AB28-748F4D095AE0}" name="Column8717"/>
    <tableColumn id="8738" xr3:uid="{CE88FEA9-9369-4E2C-A2AA-FA4B2200D63A}" name="Column8718"/>
    <tableColumn id="8739" xr3:uid="{60D49612-E584-41EA-9616-B8CABF7EA9BE}" name="Column8719"/>
    <tableColumn id="8740" xr3:uid="{9292B6EE-64CE-43D6-80AA-11833391974E}" name="Column8720"/>
    <tableColumn id="8741" xr3:uid="{4A65E21B-DD1A-48E6-B98E-151BCA63125C}" name="Column8721"/>
    <tableColumn id="8742" xr3:uid="{C4D05721-59EA-46F5-8E17-5DAD48986D50}" name="Column8722"/>
    <tableColumn id="8743" xr3:uid="{0D7ECB10-F4A4-4032-B04E-8595BBF97B0C}" name="Column8723"/>
    <tableColumn id="8744" xr3:uid="{A1C527BC-ADF1-4E08-AA01-FACBF0831F72}" name="Column8724"/>
    <tableColumn id="8745" xr3:uid="{0484F23B-E1B5-4229-8257-CA976DF83809}" name="Column8725"/>
    <tableColumn id="8746" xr3:uid="{37E2F549-49D0-40F4-9795-B9C1B03CC2F6}" name="Column8726"/>
    <tableColumn id="8747" xr3:uid="{AF90D309-9DC0-4546-97A8-3B4918B34161}" name="Column8727"/>
    <tableColumn id="8748" xr3:uid="{580958DB-8081-473E-8A43-B3A2B01CE74E}" name="Column8728"/>
    <tableColumn id="8749" xr3:uid="{D8F8B497-9BDE-4A32-AACC-DE1F26AF23B7}" name="Column8729"/>
    <tableColumn id="8750" xr3:uid="{2775AF57-DEE2-4AB8-B0CE-01C64F37FD54}" name="Column8730"/>
    <tableColumn id="8751" xr3:uid="{70BF97BB-AE81-4FC2-B8E8-2743AAD6BB07}" name="Column8731"/>
    <tableColumn id="8752" xr3:uid="{CFD0F937-BBFD-4770-A523-5074B1F4150E}" name="Column8732"/>
    <tableColumn id="8753" xr3:uid="{CB5024D6-3A09-4935-9E79-370DDC4C58DF}" name="Column8733"/>
    <tableColumn id="8754" xr3:uid="{D3675C8C-3C6F-4FFC-9ACE-3CE8417B0B60}" name="Column8734"/>
    <tableColumn id="8755" xr3:uid="{D29FF36F-093C-44A4-8EC0-F2801A5BC29D}" name="Column8735"/>
    <tableColumn id="8756" xr3:uid="{F3C92A7E-304D-4377-8BAC-3B85AC3E5AD7}" name="Column8736"/>
    <tableColumn id="8757" xr3:uid="{AE9864FA-FB1A-4824-822B-EDE59BC26B3F}" name="Column8737"/>
    <tableColumn id="8758" xr3:uid="{7CC84A52-21CF-45A1-BFF4-358AA276B949}" name="Column8738"/>
    <tableColumn id="8759" xr3:uid="{D74D5A32-8AF3-4689-8B69-F8F0DFDC0CA7}" name="Column8739"/>
    <tableColumn id="8760" xr3:uid="{97F1D890-F6A2-4452-91F6-DB9FA384B11E}" name="Column8740"/>
    <tableColumn id="8761" xr3:uid="{85B6455A-B8D2-4D5F-9723-36DDF7C70A02}" name="Column8741"/>
    <tableColumn id="8762" xr3:uid="{A0D8BDDB-76AC-4C77-A161-D10DA966A93E}" name="Column8742"/>
    <tableColumn id="8763" xr3:uid="{C827CC51-1DF8-4032-A20D-342B114F0F3F}" name="Column8743"/>
    <tableColumn id="8764" xr3:uid="{454F19D4-B995-418D-9E6D-2A5B1406BDEA}" name="Column8744"/>
    <tableColumn id="8765" xr3:uid="{2C89660C-756F-40E7-B7D0-A5E19C930C8A}" name="Column8745"/>
    <tableColumn id="8766" xr3:uid="{FEDD9147-DF53-4F2C-A20E-B286C4E64251}" name="Column8746"/>
    <tableColumn id="8767" xr3:uid="{FC4CE8E7-1DB2-4E2A-95CA-E7775BF35131}" name="Column8747"/>
    <tableColumn id="8768" xr3:uid="{77E505EA-BC0B-4E6E-B0CB-21607F3955A2}" name="Column8748"/>
    <tableColumn id="8769" xr3:uid="{BB7987C9-A72D-4B34-9908-20CE0CECC378}" name="Column8749"/>
    <tableColumn id="8770" xr3:uid="{10316862-C129-4C8C-A9BF-00A257DF5DF9}" name="Column8750"/>
    <tableColumn id="8771" xr3:uid="{BFEBF720-8D29-46C1-BDF8-16F4A703FF07}" name="Column8751"/>
    <tableColumn id="8772" xr3:uid="{5CE612BF-CA23-4B58-8356-3072F5CCEC7B}" name="Column8752"/>
    <tableColumn id="8773" xr3:uid="{FACD03BB-DE96-41FD-A00F-7AF95441A9F8}" name="Column8753"/>
    <tableColumn id="8774" xr3:uid="{1510CB4F-DB58-47F9-833E-353683B79128}" name="Column8754"/>
    <tableColumn id="8775" xr3:uid="{6D7EC1E7-A523-47B6-ADEE-1837A2305057}" name="Column8755"/>
    <tableColumn id="8776" xr3:uid="{B4A68F0A-E5E0-4915-BEED-40BAF5AC5BBF}" name="Column8756"/>
    <tableColumn id="8777" xr3:uid="{86094096-DDB8-4837-A7F3-D2A226BE2A19}" name="Column8757"/>
    <tableColumn id="8778" xr3:uid="{062549D6-CA14-4AAD-931F-F23C2149482A}" name="Column8758"/>
    <tableColumn id="8779" xr3:uid="{C840049E-FACC-432C-AB5E-49703CB73722}" name="Column8759"/>
    <tableColumn id="8780" xr3:uid="{89EA0BC6-EEB6-44CE-ABAB-FD19AD3F9C70}" name="Column8760"/>
    <tableColumn id="8781" xr3:uid="{F4A0DBB7-20D1-4401-AF76-C07B9F7A1353}" name="Column8761"/>
    <tableColumn id="8782" xr3:uid="{AEC5325F-6420-48A5-98EF-E6AA760B0D3A}" name="Column8762"/>
    <tableColumn id="8783" xr3:uid="{FA0068E5-1087-4DBD-86AD-07B64D430D5B}" name="Column8763"/>
    <tableColumn id="8784" xr3:uid="{74C9EE60-224A-4641-A935-FF310446F5DC}" name="Column8764"/>
    <tableColumn id="8785" xr3:uid="{D894FC9F-A799-4A8C-92AB-CDAAD2C684B5}" name="Column8765"/>
    <tableColumn id="8786" xr3:uid="{76727830-FAF7-43E8-8D6F-472E8359412B}" name="Column8766"/>
    <tableColumn id="8787" xr3:uid="{2C1B2BA6-FC55-4CBD-AEE8-D69B72BF9E18}" name="Column8767"/>
    <tableColumn id="8788" xr3:uid="{6EA3E1AF-A1CF-423E-9499-77AD08AFD6AE}" name="Column8768"/>
    <tableColumn id="8789" xr3:uid="{FFC41460-0F2B-4646-A285-F641F8E0D335}" name="Column8769"/>
    <tableColumn id="8790" xr3:uid="{CD128EB4-334E-44A9-A74A-0871B747E59B}" name="Column8770"/>
    <tableColumn id="8791" xr3:uid="{494F80F8-8761-4C62-8C76-7175284653B2}" name="Column8771"/>
    <tableColumn id="8792" xr3:uid="{F671E4EB-9EAC-4C8B-A19F-271A560EEFCB}" name="Column8772"/>
    <tableColumn id="8793" xr3:uid="{75F0CC94-36F9-4DF9-9D40-15F9151E80F0}" name="Column8773"/>
    <tableColumn id="8794" xr3:uid="{9A77727A-54A0-497A-9232-EC1409CA0669}" name="Column8774"/>
    <tableColumn id="8795" xr3:uid="{C649116C-16D8-4C46-B89B-0606077FE774}" name="Column8775"/>
    <tableColumn id="8796" xr3:uid="{08D1295B-9DA5-4C07-95B0-525A698E1B5B}" name="Column8776"/>
    <tableColumn id="8797" xr3:uid="{7102F7E4-64EF-4CCF-98E1-B270C0B60F7A}" name="Column8777"/>
    <tableColumn id="8798" xr3:uid="{4F1A36CB-6A0A-427E-A5D5-AA0C45A33A1E}" name="Column8778"/>
    <tableColumn id="8799" xr3:uid="{A6A39829-3A4C-4965-9600-78260B60799B}" name="Column8779"/>
    <tableColumn id="8800" xr3:uid="{DDAE41C8-AC0E-4D9D-9E64-73922D560EBA}" name="Column8780"/>
    <tableColumn id="8801" xr3:uid="{47AF373C-8C7D-415E-A344-CE0C3BAA5327}" name="Column8781"/>
    <tableColumn id="8802" xr3:uid="{33C24DD7-757D-40FE-AFD3-405F69F820CE}" name="Column8782"/>
    <tableColumn id="8803" xr3:uid="{26074FAB-C061-4937-8269-692D83A3E099}" name="Column8783"/>
    <tableColumn id="8804" xr3:uid="{94148A7F-DC26-4C75-8DB2-5F1662CE8FAE}" name="Column8784"/>
    <tableColumn id="8805" xr3:uid="{B0872D20-D6EB-4843-923A-09F687982139}" name="Column8785"/>
    <tableColumn id="8806" xr3:uid="{963605CE-1DD8-4D56-970F-D6DE263FF480}" name="Column8786"/>
    <tableColumn id="8807" xr3:uid="{48DECC67-DD86-4807-94B4-1B59BB6637DA}" name="Column8787"/>
    <tableColumn id="8808" xr3:uid="{70231ADE-D4E4-4DED-B246-0954F259465E}" name="Column8788"/>
    <tableColumn id="8809" xr3:uid="{54A44538-BCF1-4887-91BB-90D17EEF3027}" name="Column8789"/>
    <tableColumn id="8810" xr3:uid="{91637EB1-4E40-4859-9F59-2283C377149D}" name="Column8790"/>
    <tableColumn id="8811" xr3:uid="{19EAD2AC-0AE7-466F-9527-C0E51EAE22D4}" name="Column8791"/>
    <tableColumn id="8812" xr3:uid="{7EC64A75-FFC1-462E-8C3B-9BF609BCBC18}" name="Column8792"/>
    <tableColumn id="8813" xr3:uid="{ACD1E5D8-859F-44C0-93AB-F4B0021BC6EF}" name="Column8793"/>
    <tableColumn id="8814" xr3:uid="{CB25D168-1551-46A9-8460-088DE29B2054}" name="Column8794"/>
    <tableColumn id="8815" xr3:uid="{D99C69BF-8BFE-4372-A4AB-0E3374F05D9B}" name="Column8795"/>
    <tableColumn id="8816" xr3:uid="{73C69700-A945-41C3-A8D9-06E63940CA0D}" name="Column8796"/>
    <tableColumn id="8817" xr3:uid="{6812C156-14BC-4C1B-97BC-17C086E96BE1}" name="Column8797"/>
    <tableColumn id="8818" xr3:uid="{169DBECA-9AE2-47EC-A5F4-9D9BF708A24A}" name="Column8798"/>
    <tableColumn id="8819" xr3:uid="{850CC50D-0EB4-4048-9300-3927E6298677}" name="Column8799"/>
    <tableColumn id="8820" xr3:uid="{0FCD7D48-E9A0-4FDB-A59F-2B232B74054D}" name="Column8800"/>
    <tableColumn id="8821" xr3:uid="{FB4EA394-2B45-4E8A-847C-67BF1F693BCD}" name="Column8801"/>
    <tableColumn id="8822" xr3:uid="{8EA54185-D24D-45EF-8AB9-656E01F84936}" name="Column8802"/>
    <tableColumn id="8823" xr3:uid="{DD7A6405-D595-4183-9538-18118EC413C6}" name="Column8803"/>
    <tableColumn id="8824" xr3:uid="{EB6C8935-A504-4395-9893-96989197A6D2}" name="Column8804"/>
    <tableColumn id="8825" xr3:uid="{BF258A08-5B6B-4A2D-98F0-23924A19093F}" name="Column8805"/>
    <tableColumn id="8826" xr3:uid="{0A5912EE-0A4C-43D2-9009-F601C84837C0}" name="Column8806"/>
    <tableColumn id="8827" xr3:uid="{2FE205F0-68A0-4988-958A-B4FA0439FDCF}" name="Column8807"/>
    <tableColumn id="8828" xr3:uid="{65F94958-D5A1-4423-B0FE-F684ED11BF4A}" name="Column8808"/>
    <tableColumn id="8829" xr3:uid="{901A9F37-4236-4C62-A5A9-4A87C6281AB9}" name="Column8809"/>
    <tableColumn id="8830" xr3:uid="{39CC221D-6B68-413F-BFB8-109DB1BE32AC}" name="Column8810"/>
    <tableColumn id="8831" xr3:uid="{5CF5A357-DDDA-427A-AD44-C1C6FA50747D}" name="Column8811"/>
    <tableColumn id="8832" xr3:uid="{7D35276D-274B-4677-A704-42E49697E0D5}" name="Column8812"/>
    <tableColumn id="8833" xr3:uid="{9CC7B252-9A99-45A9-B4B9-70B5BA2123EE}" name="Column8813"/>
    <tableColumn id="8834" xr3:uid="{79C00E65-E68C-4FAF-B8C5-D776F038B20F}" name="Column8814"/>
    <tableColumn id="8835" xr3:uid="{F430A43C-F7D5-4482-B824-F42E3A762A66}" name="Column8815"/>
    <tableColumn id="8836" xr3:uid="{E594DABF-8656-4A1C-A247-2C2172E1143A}" name="Column8816"/>
    <tableColumn id="8837" xr3:uid="{E4855801-3094-4670-87CD-48E86501049F}" name="Column8817"/>
    <tableColumn id="8838" xr3:uid="{ED889FD4-8275-4D07-AABF-0B3C138C8947}" name="Column8818"/>
    <tableColumn id="8839" xr3:uid="{AAFE5321-0C3B-4E6F-A976-EEB174622088}" name="Column8819"/>
    <tableColumn id="8840" xr3:uid="{880D6D7D-8906-4467-8906-B78AA4C13D2C}" name="Column8820"/>
    <tableColumn id="8841" xr3:uid="{D46EF27B-BF2F-4712-9D0E-2D51D3AAAAE0}" name="Column8821"/>
    <tableColumn id="8842" xr3:uid="{941E53DB-5CA0-4FF2-BB58-3942389F3285}" name="Column8822"/>
    <tableColumn id="8843" xr3:uid="{BCB6C20A-539C-43C9-B9EA-B464D693313D}" name="Column8823"/>
    <tableColumn id="8844" xr3:uid="{F7108324-980C-4118-BC13-A592FC563D80}" name="Column8824"/>
    <tableColumn id="8845" xr3:uid="{C7988C16-7DC4-4399-8934-BDA4F25E581C}" name="Column8825"/>
    <tableColumn id="8846" xr3:uid="{2E821BA4-0D44-4F7E-A50A-2539F0BC74FF}" name="Column8826"/>
    <tableColumn id="8847" xr3:uid="{064FB2B2-0909-46BA-B4D2-AAD3C90FE2C7}" name="Column8827"/>
    <tableColumn id="8848" xr3:uid="{6450806E-2703-487C-BF92-D3F10217B925}" name="Column8828"/>
    <tableColumn id="8849" xr3:uid="{EC6B887A-A74A-4F0B-9C1F-E99D83863081}" name="Column8829"/>
    <tableColumn id="8850" xr3:uid="{EA4A22BA-7023-43C9-93E7-6F3C8A16F94C}" name="Column8830"/>
    <tableColumn id="8851" xr3:uid="{3DD911E4-3237-4BF2-A061-6396DEB2B1F8}" name="Column8831"/>
    <tableColumn id="8852" xr3:uid="{DD29BFE4-EC58-4B1D-AB7C-9B944EF2ED9B}" name="Column8832"/>
    <tableColumn id="8853" xr3:uid="{B85FA132-3C6F-4F0D-BD74-1DFEEF85F935}" name="Column8833"/>
    <tableColumn id="8854" xr3:uid="{840275B2-BB41-452A-BC12-5648DAACB280}" name="Column8834"/>
    <tableColumn id="8855" xr3:uid="{2F36E7FB-E5BB-4FAD-94DD-24BDEF8EB3E6}" name="Column8835"/>
    <tableColumn id="8856" xr3:uid="{DC291A89-A0D7-44A5-A479-8C33A1CB9C70}" name="Column8836"/>
    <tableColumn id="8857" xr3:uid="{DB5F6D6C-E462-4194-9ED7-538CDD9029DD}" name="Column8837"/>
    <tableColumn id="8858" xr3:uid="{0F62E595-DEC0-4438-B9F9-619DEE18EFE2}" name="Column8838"/>
    <tableColumn id="8859" xr3:uid="{E709C5CF-8C0F-4318-9E50-429EAF58976A}" name="Column8839"/>
    <tableColumn id="8860" xr3:uid="{E58E5739-8063-4DC5-86B6-701481A3D1BF}" name="Column8840"/>
    <tableColumn id="8861" xr3:uid="{C8C9ABC9-1E19-4F7A-AE68-4BF2359E51D0}" name="Column8841"/>
    <tableColumn id="8862" xr3:uid="{2291C829-AD0D-450E-8982-231852CC5ADC}" name="Column8842"/>
    <tableColumn id="8863" xr3:uid="{3D2E479F-432D-48C7-AD3C-82582544B123}" name="Column8843"/>
    <tableColumn id="8864" xr3:uid="{D5E7A941-9CB5-4380-86EA-AB13163045DB}" name="Column8844"/>
    <tableColumn id="8865" xr3:uid="{A729F7B0-05D4-455C-93F2-A5C95A94CD46}" name="Column8845"/>
    <tableColumn id="8866" xr3:uid="{A57E6C48-5885-45D6-98FE-90A416468018}" name="Column8846"/>
    <tableColumn id="8867" xr3:uid="{2C5EBFAA-37AE-48C9-8312-024198BE2D25}" name="Column8847"/>
    <tableColumn id="8868" xr3:uid="{76DB11F2-2FAD-4EFC-8973-BC80ED0D07A6}" name="Column8848"/>
    <tableColumn id="8869" xr3:uid="{97477FDD-2C94-4437-9CEA-D9BA78179930}" name="Column8849"/>
    <tableColumn id="8870" xr3:uid="{D387E3BB-5F25-48C9-94D5-2B52FAFD1283}" name="Column8850"/>
    <tableColumn id="8871" xr3:uid="{F847C293-CAE7-4545-A608-0ECB8A349163}" name="Column8851"/>
    <tableColumn id="8872" xr3:uid="{1EAC2BF6-F922-4231-A2B4-DF18B286F746}" name="Column8852"/>
    <tableColumn id="8873" xr3:uid="{AA498B6C-13A6-4B6D-B7E3-E6B556B87043}" name="Column8853"/>
    <tableColumn id="8874" xr3:uid="{1517355E-0255-4CCA-AA94-32665BB2FDE0}" name="Column8854"/>
    <tableColumn id="8875" xr3:uid="{97533CBC-FD66-46C5-B626-FA6D6C6F79BF}" name="Column8855"/>
    <tableColumn id="8876" xr3:uid="{49E194D6-B994-4AF8-A3DE-4DB4031CD5D4}" name="Column8856"/>
    <tableColumn id="8877" xr3:uid="{BEBB5358-FCC7-4FE0-810F-C258C1213F7A}" name="Column8857"/>
    <tableColumn id="8878" xr3:uid="{045220E2-DFBA-4100-B728-C12FC46E6A02}" name="Column8858"/>
    <tableColumn id="8879" xr3:uid="{17913A1C-4974-475D-A670-FEE3EDA52712}" name="Column8859"/>
    <tableColumn id="8880" xr3:uid="{BF2326D1-19F4-4BC3-9A3D-8474D00F05A9}" name="Column8860"/>
    <tableColumn id="8881" xr3:uid="{F6D7CED5-5EED-42ED-8AF2-49144EF4912D}" name="Column8861"/>
    <tableColumn id="8882" xr3:uid="{A957B89F-33C9-4C50-82D8-3CEFD06A6FC4}" name="Column8862"/>
    <tableColumn id="8883" xr3:uid="{1D2A0EF1-6313-4230-8AA2-149641956A51}" name="Column8863"/>
    <tableColumn id="8884" xr3:uid="{E2D73BAF-C7B0-43C8-8B65-5A2B0596D9FF}" name="Column8864"/>
    <tableColumn id="8885" xr3:uid="{E60E5EED-28E5-4F99-85A0-42006D846A1E}" name="Column8865"/>
    <tableColumn id="8886" xr3:uid="{2AAF3208-32D8-494A-BE82-26B366B16461}" name="Column8866"/>
    <tableColumn id="8887" xr3:uid="{A3A8E751-6F0B-4B8E-AD44-17C16DAB6B91}" name="Column8867"/>
    <tableColumn id="8888" xr3:uid="{3FA644BD-F8BA-44C7-A5EE-88A83F4CF582}" name="Column8868"/>
    <tableColumn id="8889" xr3:uid="{C99F87B3-F14B-4B65-9C79-CCA1A23F5B93}" name="Column8869"/>
    <tableColumn id="8890" xr3:uid="{B6F2DE26-2DF5-4678-907C-00D313C74C3C}" name="Column8870"/>
    <tableColumn id="8891" xr3:uid="{0506E9E8-4872-43B8-8AC9-323DE0FB319F}" name="Column8871"/>
    <tableColumn id="8892" xr3:uid="{C24B78F5-0206-417F-A8EE-BA5C0EAA23A3}" name="Column8872"/>
    <tableColumn id="8893" xr3:uid="{6C229B7E-4B57-4D27-B75C-A9CEA2E6AE5C}" name="Column8873"/>
    <tableColumn id="8894" xr3:uid="{E10DFF84-DEFF-4401-8E42-6037A6D40D13}" name="Column8874"/>
    <tableColumn id="8895" xr3:uid="{D3878E0F-2B09-44FC-803F-3FDE9D7FF98D}" name="Column8875"/>
    <tableColumn id="8896" xr3:uid="{8D70C196-818D-49C6-8076-E2CF9C62D2FA}" name="Column8876"/>
    <tableColumn id="8897" xr3:uid="{5F0B3C6D-7C1F-45AB-A10A-BBD895562ABC}" name="Column8877"/>
    <tableColumn id="8898" xr3:uid="{D02EE41A-7E25-484F-9FF8-8C0575A4EDE4}" name="Column8878"/>
    <tableColumn id="8899" xr3:uid="{20ED1114-1628-486D-824F-BF74B5407B29}" name="Column8879"/>
    <tableColumn id="8900" xr3:uid="{D417AD88-7B08-4EBF-919A-1FAF41B1EFFC}" name="Column8880"/>
    <tableColumn id="8901" xr3:uid="{D2EBF332-D2C5-440E-A75A-8066C74D50DE}" name="Column8881"/>
    <tableColumn id="8902" xr3:uid="{C1999516-575D-4DA5-8A1E-E778EF857DFA}" name="Column8882"/>
    <tableColumn id="8903" xr3:uid="{50699E83-606D-43B8-8E01-C30CFDB4AEEE}" name="Column8883"/>
    <tableColumn id="8904" xr3:uid="{DAF0136B-F528-4480-990D-21A8F6E2C934}" name="Column8884"/>
    <tableColumn id="8905" xr3:uid="{504C55D4-5AA0-456C-9598-5091D8EFD4FB}" name="Column8885"/>
    <tableColumn id="8906" xr3:uid="{C874BB98-A916-4E41-9BE1-324C94D235A9}" name="Column8886"/>
    <tableColumn id="8907" xr3:uid="{E4239986-733C-4FB9-BF0C-E10DA1BABB97}" name="Column8887"/>
    <tableColumn id="8908" xr3:uid="{DB419384-690D-4C03-AB3C-BDD79F769100}" name="Column8888"/>
    <tableColumn id="8909" xr3:uid="{079EDFF7-676B-4D05-8616-16446EDDCA4B}" name="Column8889"/>
    <tableColumn id="8910" xr3:uid="{FE0B1B17-35AB-4FFD-AC23-1DBA4BAB5B78}" name="Column8890"/>
    <tableColumn id="8911" xr3:uid="{99F521C9-2416-42AA-AF53-259E5E4CC0B2}" name="Column8891"/>
    <tableColumn id="8912" xr3:uid="{1CEB9EA0-1511-4A4A-92F5-278A367A81BC}" name="Column8892"/>
    <tableColumn id="8913" xr3:uid="{70B96E15-C74A-48C4-A68C-B83FF1FC0D64}" name="Column8893"/>
    <tableColumn id="8914" xr3:uid="{FF2A85D3-5B37-4381-A71F-1235C182AA72}" name="Column8894"/>
    <tableColumn id="8915" xr3:uid="{1F68F167-7C42-4BAF-B807-78823648F30A}" name="Column8895"/>
    <tableColumn id="8916" xr3:uid="{4AF5BE7F-785C-4BB0-A4F0-91BE0D598CEB}" name="Column8896"/>
    <tableColumn id="8917" xr3:uid="{126A89D6-4D77-40AE-B45B-72F458FB75A0}" name="Column8897"/>
    <tableColumn id="8918" xr3:uid="{FE4E2DEF-2ECA-4003-A691-5E9AB3D93408}" name="Column8898"/>
    <tableColumn id="8919" xr3:uid="{9B49117B-6235-40E2-8D27-8AD135CF428D}" name="Column8899"/>
    <tableColumn id="8920" xr3:uid="{8EB6E62F-7DD5-4073-AB74-672838FE338D}" name="Column8900"/>
    <tableColumn id="8921" xr3:uid="{EE2BC548-F8A8-4F40-B69A-0E9FDB6D002C}" name="Column8901"/>
    <tableColumn id="8922" xr3:uid="{FFD59287-3215-465D-91A0-BB336CD8455E}" name="Column8902"/>
    <tableColumn id="8923" xr3:uid="{9B4BEA6F-95F3-4CC0-BC32-626CCD1B9462}" name="Column8903"/>
    <tableColumn id="8924" xr3:uid="{9F4939D5-4838-4FA7-821C-FBB21B9AFE59}" name="Column8904"/>
    <tableColumn id="8925" xr3:uid="{920CFD6A-9533-463E-AC2F-C872BCA06712}" name="Column8905"/>
    <tableColumn id="8926" xr3:uid="{E0B817DF-2002-40A9-AFCA-1E51FDAE22FB}" name="Column8906"/>
    <tableColumn id="8927" xr3:uid="{7DF87777-0F6A-4721-B95B-BB4035122AEE}" name="Column8907"/>
    <tableColumn id="8928" xr3:uid="{8A13744D-6791-4265-BE3D-3719418145E5}" name="Column8908"/>
    <tableColumn id="8929" xr3:uid="{31C93506-1542-4EDF-B611-4C4E46AF8BD0}" name="Column8909"/>
    <tableColumn id="8930" xr3:uid="{EF462A88-444E-4C55-8225-F256BF607B18}" name="Column8910"/>
    <tableColumn id="8931" xr3:uid="{84DE6C13-5DCC-4368-BDBA-1E8E5DCECDBD}" name="Column8911"/>
    <tableColumn id="8932" xr3:uid="{2F6C9F77-D685-48F8-B065-C883D96E8706}" name="Column8912"/>
    <tableColumn id="8933" xr3:uid="{C036B574-3343-4175-BCA3-517DFEED299B}" name="Column8913"/>
    <tableColumn id="8934" xr3:uid="{813DC3CE-A3D7-4F14-B1BA-13686A6BCE8B}" name="Column8914"/>
    <tableColumn id="8935" xr3:uid="{EF22F136-6EAE-4E00-AA61-A2809CE5A191}" name="Column8915"/>
    <tableColumn id="8936" xr3:uid="{B9B06109-649B-4D2B-B1D7-DE62C63ED231}" name="Column8916"/>
    <tableColumn id="8937" xr3:uid="{D2E3BD05-B946-489F-A1F3-C82E2D84A373}" name="Column8917"/>
    <tableColumn id="8938" xr3:uid="{F800FA6C-58C0-40D2-BE87-3295FB37C306}" name="Column8918"/>
    <tableColumn id="8939" xr3:uid="{1BD5A7E2-A0F7-4ED3-B5ED-847C6447ABB2}" name="Column8919"/>
    <tableColumn id="8940" xr3:uid="{79297EA8-A591-4A12-9433-60330526D27C}" name="Column8920"/>
    <tableColumn id="8941" xr3:uid="{C3F3BF37-588C-4BCA-8B2E-1B9B9B09D477}" name="Column8921"/>
    <tableColumn id="8942" xr3:uid="{D01AE7D1-4177-47A6-84D5-63945E9BDD9B}" name="Column8922"/>
    <tableColumn id="8943" xr3:uid="{22144BCB-C85A-4012-A92A-402EAC8C9378}" name="Column8923"/>
    <tableColumn id="8944" xr3:uid="{8BAC581B-857C-4C2F-BB71-9B2B449C7563}" name="Column8924"/>
    <tableColumn id="8945" xr3:uid="{39E632E0-6BA9-4EF9-8265-218C986DA32E}" name="Column8925"/>
    <tableColumn id="8946" xr3:uid="{84E2C812-237E-401C-A27F-DBB7E46E0278}" name="Column8926"/>
    <tableColumn id="8947" xr3:uid="{6040DC4E-EDD3-40E0-A9C1-6B75400AD645}" name="Column8927"/>
    <tableColumn id="8948" xr3:uid="{35E6A8F8-3578-4449-B036-1983840D9BF8}" name="Column8928"/>
    <tableColumn id="8949" xr3:uid="{2414E2A6-8F2E-423B-A8A9-AF8397AF995C}" name="Column8929"/>
    <tableColumn id="8950" xr3:uid="{FD7DAB12-080B-4827-B55D-C173637633F1}" name="Column8930"/>
    <tableColumn id="8951" xr3:uid="{D926EEA6-2A9B-473B-9A1B-B0B8C21556EB}" name="Column8931"/>
    <tableColumn id="8952" xr3:uid="{3A75BB05-189B-4B56-8EC9-DC011DC3E9EC}" name="Column8932"/>
    <tableColumn id="8953" xr3:uid="{777CFF89-FD04-4F6A-920C-D6AADB9AB7C8}" name="Column8933"/>
    <tableColumn id="8954" xr3:uid="{02DABD85-0ED8-4F01-A71D-2C2A82EE7D23}" name="Column8934"/>
    <tableColumn id="8955" xr3:uid="{B38AC950-4DBD-4C92-AFC6-7C96AAD97CFE}" name="Column8935"/>
    <tableColumn id="8956" xr3:uid="{73F83E9B-0A87-42E1-BCE7-C81DD08A6BFB}" name="Column8936"/>
    <tableColumn id="8957" xr3:uid="{A33A5ABE-37A6-4DD0-BC19-A9D7356E68CD}" name="Column8937"/>
    <tableColumn id="8958" xr3:uid="{2B2F7079-578E-4388-B73D-593E75C01215}" name="Column8938"/>
    <tableColumn id="8959" xr3:uid="{4EE06A30-E582-420F-82D8-5051A46704DF}" name="Column8939"/>
    <tableColumn id="8960" xr3:uid="{434AB39D-40AA-4CBB-AB83-E71001D0F87D}" name="Column8940"/>
    <tableColumn id="8961" xr3:uid="{1C73AE33-9FDA-44B8-9CC5-1242406ED624}" name="Column8941"/>
    <tableColumn id="8962" xr3:uid="{A7AD9940-275C-4F34-9C9A-A1D1CECEFEBF}" name="Column8942"/>
    <tableColumn id="8963" xr3:uid="{668937A7-7CF6-423E-BBCB-90256C43BBB0}" name="Column8943"/>
    <tableColumn id="8964" xr3:uid="{EBCBB275-B8AD-4FC5-8946-8153F8A77C90}" name="Column8944"/>
    <tableColumn id="8965" xr3:uid="{FD577F8D-723C-4987-B605-E609ED3AF9E8}" name="Column8945"/>
    <tableColumn id="8966" xr3:uid="{1CD9B7C7-9498-4167-9B80-DE2413780D2F}" name="Column8946"/>
    <tableColumn id="8967" xr3:uid="{A3B940FA-3EAB-4992-AF63-BCD04F1E8443}" name="Column8947"/>
    <tableColumn id="8968" xr3:uid="{9368EAF7-2711-4382-93A8-0A888CD7FF7A}" name="Column8948"/>
    <tableColumn id="8969" xr3:uid="{DC49CE37-E7BD-4B80-9A9E-01C3C5ADE6C8}" name="Column8949"/>
    <tableColumn id="8970" xr3:uid="{10C5E079-6F81-4B4A-8BA1-117F53B78EB8}" name="Column8950"/>
    <tableColumn id="8971" xr3:uid="{B9D28D3C-63C6-4730-A137-E2D2FE68316F}" name="Column8951"/>
    <tableColumn id="8972" xr3:uid="{86C084AC-7EC3-40C2-B13B-8C118B5454BB}" name="Column8952"/>
    <tableColumn id="8973" xr3:uid="{13F072C1-C57A-45F5-B775-61C031DE1BD6}" name="Column8953"/>
    <tableColumn id="8974" xr3:uid="{5E6A4D44-8683-49E9-B4E4-66830C772991}" name="Column8954"/>
    <tableColumn id="8975" xr3:uid="{07E99D03-2D66-40F8-9226-4CE92A8D78A9}" name="Column8955"/>
    <tableColumn id="8976" xr3:uid="{615BF189-376B-4370-B846-4D1DBF9FB2EB}" name="Column8956"/>
    <tableColumn id="8977" xr3:uid="{1F75B49F-DA83-4A07-A8CB-68462BEB444A}" name="Column8957"/>
    <tableColumn id="8978" xr3:uid="{4BDFA583-D980-4E01-9927-C805211CC7F2}" name="Column8958"/>
    <tableColumn id="8979" xr3:uid="{9FDA1FB6-AC75-45D3-AC2A-80D366354FE6}" name="Column8959"/>
    <tableColumn id="8980" xr3:uid="{D5ED0755-7AE2-47BD-942C-3870D8399289}" name="Column8960"/>
    <tableColumn id="8981" xr3:uid="{B6683617-9133-4B9E-B8CE-A9583A3B5710}" name="Column8961"/>
    <tableColumn id="8982" xr3:uid="{F6708C0C-B057-4802-BE40-6F02BD6FDFBC}" name="Column8962"/>
    <tableColumn id="8983" xr3:uid="{6F272641-8C35-4682-8505-E890EF88EA7E}" name="Column8963"/>
    <tableColumn id="8984" xr3:uid="{12DA0AA9-BDAC-45C8-8CE8-4770090C14B0}" name="Column8964"/>
    <tableColumn id="8985" xr3:uid="{9D2FB8FC-133B-47A2-912B-07254A18CE13}" name="Column8965"/>
    <tableColumn id="8986" xr3:uid="{A56702D0-82D4-49D9-AEA2-3D737228CBE9}" name="Column8966"/>
    <tableColumn id="8987" xr3:uid="{C837A096-9759-47B7-9238-30918E016D44}" name="Column8967"/>
    <tableColumn id="8988" xr3:uid="{157AD435-5DD5-40C8-9A9A-6D9B8FA1F3C2}" name="Column8968"/>
    <tableColumn id="8989" xr3:uid="{532E3148-8F05-4646-9E10-E2D4C6EE8651}" name="Column8969"/>
    <tableColumn id="8990" xr3:uid="{86343ECA-2E0E-49E7-989B-0416146293C8}" name="Column8970"/>
    <tableColumn id="8991" xr3:uid="{BF1EB322-4D9C-49D6-806A-D0A7363C6EC8}" name="Column8971"/>
    <tableColumn id="8992" xr3:uid="{DEA5D7F4-F956-4007-973D-738AC69D0AB0}" name="Column8972"/>
    <tableColumn id="8993" xr3:uid="{C933BC9C-5219-4D60-92ED-72ED71E18B5E}" name="Column8973"/>
    <tableColumn id="8994" xr3:uid="{0DA0DDF0-CE92-43F3-8A04-B142B1CD9D01}" name="Column8974"/>
    <tableColumn id="8995" xr3:uid="{C56E4257-A4B6-4B79-9DF7-6844253DE8F6}" name="Column8975"/>
    <tableColumn id="8996" xr3:uid="{609A8ABD-CD7B-4F1B-B9CB-521C68626344}" name="Column8976"/>
    <tableColumn id="8997" xr3:uid="{650A8914-FD66-496F-90A3-8AD2CB0F34D2}" name="Column8977"/>
    <tableColumn id="8998" xr3:uid="{6BA6F1C2-DC57-4DDB-B38F-BF6212E0A267}" name="Column8978"/>
    <tableColumn id="8999" xr3:uid="{E8B5061F-5ADA-4BF3-A846-14017723C5EE}" name="Column8979"/>
    <tableColumn id="9000" xr3:uid="{63D4CFE6-4956-4FC8-B3E3-5B9AA1C3B02E}" name="Column8980"/>
    <tableColumn id="9001" xr3:uid="{8C701B3C-582A-490D-9945-8B12F58C4A5B}" name="Column8981"/>
    <tableColumn id="9002" xr3:uid="{6655CC24-1A87-4377-9C18-5A3404641412}" name="Column8982"/>
    <tableColumn id="9003" xr3:uid="{0EB28F0A-D60D-4AAE-AFE8-1031CB557E1C}" name="Column8983"/>
    <tableColumn id="9004" xr3:uid="{96DF264D-A673-4D0C-895C-D3F5DA01AC67}" name="Column8984"/>
    <tableColumn id="9005" xr3:uid="{3A977245-C75A-4F4F-A0A7-53FD7A7DBE72}" name="Column8985"/>
    <tableColumn id="9006" xr3:uid="{5507EF19-4ACD-4453-9C50-AC448A4F844E}" name="Column8986"/>
    <tableColumn id="9007" xr3:uid="{DEE6F333-DEB3-4531-B784-FE61C2B94C99}" name="Column8987"/>
    <tableColumn id="9008" xr3:uid="{5E7922C6-137C-44C5-A876-5E34C4AD03C5}" name="Column8988"/>
    <tableColumn id="9009" xr3:uid="{672FCAEF-8B60-4CE7-A8CC-C6A70188EB43}" name="Column8989"/>
    <tableColumn id="9010" xr3:uid="{E9389A7B-24D8-4A8F-9E7B-B19B66675BD3}" name="Column8990"/>
    <tableColumn id="9011" xr3:uid="{2C67B9E6-FD7E-4294-B6D5-A45B72BB12CC}" name="Column8991"/>
    <tableColumn id="9012" xr3:uid="{629F263A-B7F9-438C-A823-93C1C627DB80}" name="Column8992"/>
    <tableColumn id="9013" xr3:uid="{D657F61B-8D13-4BBF-93EF-8CA572C01E98}" name="Column8993"/>
    <tableColumn id="9014" xr3:uid="{DDFFA787-911A-46BD-BE08-7AC80716B522}" name="Column8994"/>
    <tableColumn id="9015" xr3:uid="{D25A8D5C-6B83-4832-93E3-1DC790E2BB19}" name="Column8995"/>
    <tableColumn id="9016" xr3:uid="{65ACDAA4-F24D-49C1-97DE-73F79ACBAF9D}" name="Column8996"/>
    <tableColumn id="9017" xr3:uid="{04CDE4B7-1FBF-4A4E-95F3-B357694B7A98}" name="Column8997"/>
    <tableColumn id="9018" xr3:uid="{2CBC65D5-07DB-47A9-B6D1-148980D3418E}" name="Column8998"/>
    <tableColumn id="9019" xr3:uid="{DB4129BC-8D5E-4DC1-88CD-52608686A48B}" name="Column8999"/>
    <tableColumn id="9020" xr3:uid="{FC4BB17F-A6AB-433B-B567-6C24375939F8}" name="Column9000"/>
    <tableColumn id="9021" xr3:uid="{39D46BC5-C747-419C-8D55-FE54304B83C8}" name="Column9001"/>
    <tableColumn id="9022" xr3:uid="{DEF405C8-6FA0-4178-BB59-34039904EC92}" name="Column9002"/>
    <tableColumn id="9023" xr3:uid="{3BD6FEF8-689C-477D-B8BB-9A9E1A4A378C}" name="Column9003"/>
    <tableColumn id="9024" xr3:uid="{716F2B86-F35A-4E84-8688-F23A93C3C618}" name="Column9004"/>
    <tableColumn id="9025" xr3:uid="{A9B8D27E-E31C-4C8B-9974-385EA73E13B5}" name="Column9005"/>
    <tableColumn id="9026" xr3:uid="{8124DB29-B830-42A0-93D6-69799131A4E7}" name="Column9006"/>
    <tableColumn id="9027" xr3:uid="{C329A04A-A71B-4E12-90FB-5EA891FA8A0F}" name="Column9007"/>
    <tableColumn id="9028" xr3:uid="{611AAA1F-A994-4358-9BEB-D5F1C2DDDFDC}" name="Column9008"/>
    <tableColumn id="9029" xr3:uid="{56C07094-9C57-4416-9B9D-B78E5A43E0A0}" name="Column9009"/>
    <tableColumn id="9030" xr3:uid="{F477FCD9-42A1-4915-8256-F51A6C58BEF0}" name="Column9010"/>
    <tableColumn id="9031" xr3:uid="{F07172AA-9AD0-46EF-888D-E918B7C003C3}" name="Column9011"/>
    <tableColumn id="9032" xr3:uid="{014DE10C-E386-4716-B209-2931A1EA406C}" name="Column9012"/>
    <tableColumn id="9033" xr3:uid="{FDDA63BA-A9F4-487F-BD37-71BF79691A85}" name="Column9013"/>
    <tableColumn id="9034" xr3:uid="{1AE9E5FD-A0D4-447E-A0F4-8C982795D6E0}" name="Column9014"/>
    <tableColumn id="9035" xr3:uid="{75AD51F7-31AF-40DA-83EC-7BB47B66C59A}" name="Column9015"/>
    <tableColumn id="9036" xr3:uid="{E72EE8FE-37EC-40E6-A8E6-5CF403170C08}" name="Column9016"/>
    <tableColumn id="9037" xr3:uid="{D3670B55-B886-4A37-9136-28B26454E8EB}" name="Column9017"/>
    <tableColumn id="9038" xr3:uid="{C951BD48-79CF-4A2C-BF71-5D2365820BBF}" name="Column9018"/>
    <tableColumn id="9039" xr3:uid="{C06E7DE8-6196-44A8-84CA-9C76D52E3E1E}" name="Column9019"/>
    <tableColumn id="9040" xr3:uid="{FC5D636F-98E9-48E4-892E-0EF07550FA62}" name="Column9020"/>
    <tableColumn id="9041" xr3:uid="{66A7A3AB-F8B8-4395-B26E-0617DD045D10}" name="Column9021"/>
    <tableColumn id="9042" xr3:uid="{046EF52B-CAC6-478F-8DD5-7FEE237C7073}" name="Column9022"/>
    <tableColumn id="9043" xr3:uid="{69A99325-18FA-4A25-BACC-C9CAD18BDE73}" name="Column9023"/>
    <tableColumn id="9044" xr3:uid="{30B5C286-3960-491D-9CAE-194E099F3487}" name="Column9024"/>
    <tableColumn id="9045" xr3:uid="{31404C6C-EF07-419D-8C3C-C8B4025C9BC8}" name="Column9025"/>
    <tableColumn id="9046" xr3:uid="{52CBC498-30F1-4685-A02E-37961468DDC7}" name="Column9026"/>
    <tableColumn id="9047" xr3:uid="{C97F7F79-506A-42CD-BFD2-189C8637DCB9}" name="Column9027"/>
    <tableColumn id="9048" xr3:uid="{645074E7-5CC2-4452-98AF-5B63AA95A48F}" name="Column9028"/>
    <tableColumn id="9049" xr3:uid="{B2200CB5-13F0-4C50-94DC-86D2094757B7}" name="Column9029"/>
    <tableColumn id="9050" xr3:uid="{CBE18491-FC8F-45A4-8C3D-D8D6FE393ABE}" name="Column9030"/>
    <tableColumn id="9051" xr3:uid="{E820075F-883A-4172-8B7B-2007CE1E3DA8}" name="Column9031"/>
    <tableColumn id="9052" xr3:uid="{926AD911-F204-4BB3-A17F-17F2D1BF675E}" name="Column9032"/>
    <tableColumn id="9053" xr3:uid="{7A90D84A-2E15-4F90-AE22-39210BBFA754}" name="Column9033"/>
    <tableColumn id="9054" xr3:uid="{8CDBE1A3-3D55-400D-8523-410A75015652}" name="Column9034"/>
    <tableColumn id="9055" xr3:uid="{3B50DA80-6FC1-4E9F-859E-8D1E33129827}" name="Column9035"/>
    <tableColumn id="9056" xr3:uid="{72DF2E71-6D78-44EA-956B-651F07177FB6}" name="Column9036"/>
    <tableColumn id="9057" xr3:uid="{09646901-561C-4AD7-9C1C-4D750CF96929}" name="Column9037"/>
    <tableColumn id="9058" xr3:uid="{EC858063-55A8-43F3-877F-9D08766957D5}" name="Column9038"/>
    <tableColumn id="9059" xr3:uid="{1AC30B74-A7F5-47F0-9453-8FF1B7AE35F2}" name="Column9039"/>
    <tableColumn id="9060" xr3:uid="{24BCD26F-7F17-4B93-8A17-FC8856A00CDC}" name="Column9040"/>
    <tableColumn id="9061" xr3:uid="{D1737334-D175-4F0D-AEB4-23810B0E354C}" name="Column9041"/>
    <tableColumn id="9062" xr3:uid="{91CCE354-ED30-4BA3-9556-FD02AA0E97F7}" name="Column9042"/>
    <tableColumn id="9063" xr3:uid="{40C3976B-4354-4CF5-B1B9-C71B0E953712}" name="Column9043"/>
    <tableColumn id="9064" xr3:uid="{D94043E4-352F-4EED-AE45-0FFA603989A2}" name="Column9044"/>
    <tableColumn id="9065" xr3:uid="{B56CD9CB-203B-40E3-BAF2-9C1B0ED1099B}" name="Column9045"/>
    <tableColumn id="9066" xr3:uid="{A470455D-0F33-4F1C-A8FE-85426EF8E1D5}" name="Column9046"/>
    <tableColumn id="9067" xr3:uid="{069CAB8A-1030-4EFD-888F-7CDF7A8D4711}" name="Column9047"/>
    <tableColumn id="9068" xr3:uid="{E850E513-71BC-4341-906C-B95888405F6B}" name="Column9048"/>
    <tableColumn id="9069" xr3:uid="{371F16BE-706A-4FBA-B5D6-9EA03F36DB20}" name="Column9049"/>
    <tableColumn id="9070" xr3:uid="{132701D9-502A-44B8-A15A-66039798FC70}" name="Column9050"/>
    <tableColumn id="9071" xr3:uid="{DB2961A2-EAF1-4346-8B54-A39E5B2AA274}" name="Column9051"/>
    <tableColumn id="9072" xr3:uid="{FA81FC43-8C29-4699-99BD-062720B0B960}" name="Column9052"/>
    <tableColumn id="9073" xr3:uid="{A9DDFEDB-EA9F-4EB0-83B4-998073FA1AD7}" name="Column9053"/>
    <tableColumn id="9074" xr3:uid="{180DBA84-4290-4871-B29D-001951ABB88A}" name="Column9054"/>
    <tableColumn id="9075" xr3:uid="{16B92B9A-B440-4F32-B6CA-19C6E3F7FBD1}" name="Column9055"/>
    <tableColumn id="9076" xr3:uid="{7C86ED8B-0C2D-4A31-894D-48F1B47448C1}" name="Column9056"/>
    <tableColumn id="9077" xr3:uid="{454D8FFF-4171-44CC-A8C7-D2AE4584FAB2}" name="Column9057"/>
    <tableColumn id="9078" xr3:uid="{313E1626-AF7E-4653-B8C6-3753A5967022}" name="Column9058"/>
    <tableColumn id="9079" xr3:uid="{A8598B86-EE02-469E-87E2-B6F59CAB1BE3}" name="Column9059"/>
    <tableColumn id="9080" xr3:uid="{14EDCF28-07B6-42C3-9592-79E55C0E5F72}" name="Column9060"/>
    <tableColumn id="9081" xr3:uid="{67B57BE5-7191-43C5-B7DC-60C6D909C3BE}" name="Column9061"/>
    <tableColumn id="9082" xr3:uid="{66A65A0A-8473-470B-A01F-3EC740D6BA77}" name="Column9062"/>
    <tableColumn id="9083" xr3:uid="{94C747C0-7860-4D0E-B5F6-45A5DFF03EE6}" name="Column9063"/>
    <tableColumn id="9084" xr3:uid="{20B08ACA-96FB-47E3-806A-082A77F72DC6}" name="Column9064"/>
    <tableColumn id="9085" xr3:uid="{8D2B42F8-9218-4140-B6C1-CE7DBDD7B007}" name="Column9065"/>
    <tableColumn id="9086" xr3:uid="{FFF9BEFC-9ACA-4E07-AC19-7F143493DC1B}" name="Column9066"/>
    <tableColumn id="9087" xr3:uid="{22DD3866-7C7A-48FE-BB18-D2B5ACFBE09F}" name="Column9067"/>
    <tableColumn id="9088" xr3:uid="{E844C842-51B4-48C1-9093-F209468E0C1D}" name="Column9068"/>
    <tableColumn id="9089" xr3:uid="{DC2BDAAA-1A35-40C2-A513-F4BBCA8C5C3F}" name="Column9069"/>
    <tableColumn id="9090" xr3:uid="{BBF7E2AC-930A-406C-90B6-38C600031731}" name="Column9070"/>
    <tableColumn id="9091" xr3:uid="{99492382-2227-413F-81AF-63DC7022932F}" name="Column9071"/>
    <tableColumn id="9092" xr3:uid="{6D8DA8A4-9B4D-4244-9416-49AF63A45D79}" name="Column9072"/>
    <tableColumn id="9093" xr3:uid="{D55AB9CF-5E85-4CD5-A7A3-F340C3EB315B}" name="Column9073"/>
    <tableColumn id="9094" xr3:uid="{313E31FC-7F3A-4C72-93E8-6B67E227D9D7}" name="Column9074"/>
    <tableColumn id="9095" xr3:uid="{66FFF907-2FED-4E16-9ADA-91AE82576885}" name="Column9075"/>
    <tableColumn id="9096" xr3:uid="{82134066-0A80-4EB9-B51B-18E70CB9C48E}" name="Column9076"/>
    <tableColumn id="9097" xr3:uid="{C7560151-5A91-43A6-A42E-70D83CDA1161}" name="Column9077"/>
    <tableColumn id="9098" xr3:uid="{A4F79492-E895-4DA4-9577-8313C5B9EF96}" name="Column9078"/>
    <tableColumn id="9099" xr3:uid="{7FBFA95D-C5B5-41A8-887F-A65B78B14773}" name="Column9079"/>
    <tableColumn id="9100" xr3:uid="{0EBC5585-E599-44DD-A17B-90E4B92EBF36}" name="Column9080"/>
    <tableColumn id="9101" xr3:uid="{84061EEB-E2FD-4143-8BEC-22F65082F747}" name="Column9081"/>
    <tableColumn id="9102" xr3:uid="{65EB32E3-A92D-427C-B714-30F8B15ACF57}" name="Column9082"/>
    <tableColumn id="9103" xr3:uid="{B7987165-C849-4362-89F2-7E9B063F1B6C}" name="Column9083"/>
    <tableColumn id="9104" xr3:uid="{E4E35172-FE0C-48A0-9225-5BB9B4491FB1}" name="Column9084"/>
    <tableColumn id="9105" xr3:uid="{D82EAE44-E8AE-492F-A29D-6D3A5D7AE249}" name="Column9085"/>
    <tableColumn id="9106" xr3:uid="{31EB666E-B8CD-42B6-9542-F69C41B64331}" name="Column9086"/>
    <tableColumn id="9107" xr3:uid="{CD72F823-40D2-4B7C-B090-E325445D4737}" name="Column9087"/>
    <tableColumn id="9108" xr3:uid="{A461C0C5-2730-432C-94A2-5BF6441769F4}" name="Column9088"/>
    <tableColumn id="9109" xr3:uid="{E52AAF7E-D896-4930-9C04-98474D39F575}" name="Column9089"/>
    <tableColumn id="9110" xr3:uid="{7A13424C-996D-44A3-904F-8C04D960AA00}" name="Column9090"/>
    <tableColumn id="9111" xr3:uid="{6F888489-FE8C-44AB-B867-5A9BCBF0E2E3}" name="Column9091"/>
    <tableColumn id="9112" xr3:uid="{60742A45-D948-44F0-AB55-A46B4282BAEE}" name="Column9092"/>
    <tableColumn id="9113" xr3:uid="{90F0928E-BEC4-41E9-87CD-B35F10D9B71A}" name="Column9093"/>
    <tableColumn id="9114" xr3:uid="{7DCCE0B4-F765-4EBA-A931-0D6466CA2203}" name="Column9094"/>
    <tableColumn id="9115" xr3:uid="{F37D7DB2-F54F-44FD-98C6-1079C78FCC64}" name="Column9095"/>
    <tableColumn id="9116" xr3:uid="{D0C641C8-BA6B-401C-9085-E16777538FF1}" name="Column9096"/>
    <tableColumn id="9117" xr3:uid="{981F6A08-E6D1-4DFE-8839-B63A42E29779}" name="Column9097"/>
    <tableColumn id="9118" xr3:uid="{AEC189A0-D4F9-4165-AA18-63305CF359D8}" name="Column9098"/>
    <tableColumn id="9119" xr3:uid="{9FE857A0-CF3B-4761-AA66-03AB2D9E0DD4}" name="Column9099"/>
    <tableColumn id="9120" xr3:uid="{BDF4BE3C-F64F-402E-9768-D72F6EFDB748}" name="Column9100"/>
    <tableColumn id="9121" xr3:uid="{A1D0DFEF-6A38-4057-81D1-5CE7B48958B2}" name="Column9101"/>
    <tableColumn id="9122" xr3:uid="{793DDD04-53C2-4978-9D49-104F6E810543}" name="Column9102"/>
    <tableColumn id="9123" xr3:uid="{4E39A7BF-057B-4934-8B92-CA5B010793AD}" name="Column9103"/>
    <tableColumn id="9124" xr3:uid="{A06F2ABF-71F0-4CFC-9C24-C2A465B7239B}" name="Column9104"/>
    <tableColumn id="9125" xr3:uid="{7A21B886-46F4-448A-A6D5-4C9A719ECB20}" name="Column9105"/>
    <tableColumn id="9126" xr3:uid="{3E9927C4-74E8-47BD-A388-81D95E11A1CD}" name="Column9106"/>
    <tableColumn id="9127" xr3:uid="{DD773749-733A-4B80-83A1-759E1CF277A2}" name="Column9107"/>
    <tableColumn id="9128" xr3:uid="{563C6D41-7F8A-4B96-BA33-0AB5320F4962}" name="Column9108"/>
    <tableColumn id="9129" xr3:uid="{7C3750B1-765A-4728-A0C9-E55FEF1954F5}" name="Column9109"/>
    <tableColumn id="9130" xr3:uid="{345BDC28-996B-42A4-B389-0D634120E07C}" name="Column9110"/>
    <tableColumn id="9131" xr3:uid="{E751896D-DF5A-404F-99E0-146F984231AA}" name="Column9111"/>
    <tableColumn id="9132" xr3:uid="{65D9035D-1A1D-461F-A964-A97BF2594BBB}" name="Column9112"/>
    <tableColumn id="9133" xr3:uid="{C6B0B489-FF1E-4275-8A34-38832D1CA352}" name="Column9113"/>
    <tableColumn id="9134" xr3:uid="{59D767F9-2567-4611-9DDB-23F27655F1E1}" name="Column9114"/>
    <tableColumn id="9135" xr3:uid="{30F460F3-A47B-496B-A7A9-8ADCCCBBBF55}" name="Column9115"/>
    <tableColumn id="9136" xr3:uid="{E41954A4-D988-4623-8018-3C8CE1E742FF}" name="Column9116"/>
    <tableColumn id="9137" xr3:uid="{37E4BF99-A5B8-4059-8C3A-1936902E0F33}" name="Column9117"/>
    <tableColumn id="9138" xr3:uid="{2C35F22A-0641-4211-ACB9-5BB42B78A0F1}" name="Column9118"/>
    <tableColumn id="9139" xr3:uid="{8914B1AD-4D1D-4A13-9731-E20F1663578A}" name="Column9119"/>
    <tableColumn id="9140" xr3:uid="{1ABE04CD-4980-4D12-AC0A-B298671F49A9}" name="Column9120"/>
    <tableColumn id="9141" xr3:uid="{354B15B6-82A5-4C82-81DF-ECBC0C1CCECF}" name="Column9121"/>
    <tableColumn id="9142" xr3:uid="{290598DB-5DA2-4F04-9863-008D3301F49B}" name="Column9122"/>
    <tableColumn id="9143" xr3:uid="{E25121AA-7581-4D99-940B-58466BC1FD47}" name="Column9123"/>
    <tableColumn id="9144" xr3:uid="{9F2B4D2A-CBC1-412F-A660-65BF6930D4A4}" name="Column9124"/>
    <tableColumn id="9145" xr3:uid="{3B76D2B5-28C4-43B7-BE13-A5F6C3615DC0}" name="Column9125"/>
    <tableColumn id="9146" xr3:uid="{5BC4C43D-BC01-4302-B356-4AC50EC9B1CF}" name="Column9126"/>
    <tableColumn id="9147" xr3:uid="{B91F0EF0-BA1B-4211-B3F8-AA5A0D36FE4E}" name="Column9127"/>
    <tableColumn id="9148" xr3:uid="{57ECF497-B5DA-4807-AC15-557F500322B1}" name="Column9128"/>
    <tableColumn id="9149" xr3:uid="{D33D1C3B-A767-44A1-8D30-2AAA7D475F66}" name="Column9129"/>
    <tableColumn id="9150" xr3:uid="{36AAECE0-F582-4152-ADAC-C501A66927E1}" name="Column9130"/>
    <tableColumn id="9151" xr3:uid="{A4B00E40-A889-4E24-A2CF-0B72985AA6E1}" name="Column9131"/>
    <tableColumn id="9152" xr3:uid="{E4B7BEAD-D9C3-4B45-B6F3-3636CA603097}" name="Column9132"/>
    <tableColumn id="9153" xr3:uid="{0736C25B-CEC8-4496-86CD-490AF628B282}" name="Column9133"/>
    <tableColumn id="9154" xr3:uid="{87C19B97-5027-4A50-86AC-5A88061CF8F7}" name="Column9134"/>
    <tableColumn id="9155" xr3:uid="{F2A8523A-D747-46A6-AC80-1B7D3EAB6A54}" name="Column9135"/>
    <tableColumn id="9156" xr3:uid="{533C3A7A-ADD4-466A-A62C-C5F39C05E709}" name="Column9136"/>
    <tableColumn id="9157" xr3:uid="{50A2F17F-EA31-40BE-AC02-100C0DCCCF49}" name="Column9137"/>
    <tableColumn id="9158" xr3:uid="{50B6C74B-CFD4-4D98-802F-65DC35442429}" name="Column9138"/>
    <tableColumn id="9159" xr3:uid="{D33CBA7A-E04A-40C3-B09E-19C3FB9C214F}" name="Column9139"/>
    <tableColumn id="9160" xr3:uid="{31EA3852-FA01-4471-8547-D66E23063532}" name="Column9140"/>
    <tableColumn id="9161" xr3:uid="{EC50BB26-8E32-4E95-83CE-F363140C2B98}" name="Column9141"/>
    <tableColumn id="9162" xr3:uid="{64790188-D029-4840-98C6-A42AAC031C94}" name="Column9142"/>
    <tableColumn id="9163" xr3:uid="{10B730DF-A3F5-4F62-AE71-90F641DAB30D}" name="Column9143"/>
    <tableColumn id="9164" xr3:uid="{4E8A5ACD-8991-470F-8DA3-3A92455F15C8}" name="Column9144"/>
    <tableColumn id="9165" xr3:uid="{C5BDD879-843D-4072-9859-4AC597C99895}" name="Column9145"/>
    <tableColumn id="9166" xr3:uid="{983B4E72-688E-484D-A37B-213EE56DF295}" name="Column9146"/>
    <tableColumn id="9167" xr3:uid="{73959A81-7B66-42C3-A24A-4519F88CC7C9}" name="Column9147"/>
    <tableColumn id="9168" xr3:uid="{3E0E355D-EC44-4C2B-B0C2-BD95C6E71C9B}" name="Column9148"/>
    <tableColumn id="9169" xr3:uid="{10D5C914-16C3-470A-B4DC-E55D9A448B41}" name="Column9149"/>
    <tableColumn id="9170" xr3:uid="{04F01696-CE15-48A2-AB84-8CBE5B27F138}" name="Column9150"/>
    <tableColumn id="9171" xr3:uid="{EB17D077-4CFD-4DC3-AFC1-A4FCC4609165}" name="Column9151"/>
    <tableColumn id="9172" xr3:uid="{498318BC-239B-48EC-BFC5-735B884D0E80}" name="Column9152"/>
    <tableColumn id="9173" xr3:uid="{2299CF97-4E7F-45AB-9BD2-3C210111D9E2}" name="Column9153"/>
    <tableColumn id="9174" xr3:uid="{4110ECFF-8C1A-4C71-AA05-5EC0A01D3781}" name="Column9154"/>
    <tableColumn id="9175" xr3:uid="{DD9D189B-EB53-4FB6-8D5C-091B7B266397}" name="Column9155"/>
    <tableColumn id="9176" xr3:uid="{45F5BAFE-97DB-40BE-B242-D7E9160B753B}" name="Column9156"/>
    <tableColumn id="9177" xr3:uid="{2FDDDEC4-4768-42D8-95D3-9847D2A670BC}" name="Column9157"/>
    <tableColumn id="9178" xr3:uid="{3CBE6342-5966-468B-A831-9987FF74C5B3}" name="Column9158"/>
    <tableColumn id="9179" xr3:uid="{6CA2E89F-F69C-45B0-B69C-6C45401A7ABA}" name="Column9159"/>
    <tableColumn id="9180" xr3:uid="{4B3724B6-5BB3-43CD-B2C3-4AFD7805ED11}" name="Column9160"/>
    <tableColumn id="9181" xr3:uid="{64454E5A-351A-4A5C-8C5F-B5DD4B9B07F8}" name="Column9161"/>
    <tableColumn id="9182" xr3:uid="{EA83514C-5DFA-4D82-BC6F-B1BD1D433570}" name="Column9162"/>
    <tableColumn id="9183" xr3:uid="{77980782-74EF-4084-B8BB-E903BDC38DA9}" name="Column9163"/>
    <tableColumn id="9184" xr3:uid="{D5260C36-6C3D-4BDB-A255-74C84EF795F5}" name="Column9164"/>
    <tableColumn id="9185" xr3:uid="{F46C5CB4-1A08-4245-BEF6-30645486E81D}" name="Column9165"/>
    <tableColumn id="9186" xr3:uid="{353D9D20-A1AC-4EDD-8F69-7BCC6BD47D20}" name="Column9166"/>
    <tableColumn id="9187" xr3:uid="{376C90ED-EC30-4F2B-B8C6-FE371FCA3059}" name="Column9167"/>
    <tableColumn id="9188" xr3:uid="{454C5E5C-E65F-4959-BCAF-CCFC676690BB}" name="Column9168"/>
    <tableColumn id="9189" xr3:uid="{D8CC4C27-F81E-4768-9B4F-B2F7B17834DD}" name="Column9169"/>
    <tableColumn id="9190" xr3:uid="{6D04E286-68CC-4B22-86FF-7A0B4D2D85AB}" name="Column9170"/>
    <tableColumn id="9191" xr3:uid="{EFEFF210-B7CB-4B6B-AF96-C906655BFB7C}" name="Column9171"/>
    <tableColumn id="9192" xr3:uid="{5D745979-5F48-4BCC-A82D-E24DB5C13863}" name="Column9172"/>
    <tableColumn id="9193" xr3:uid="{AC9BBE6B-7087-48CA-A151-55FDBB3BC8E8}" name="Column9173"/>
    <tableColumn id="9194" xr3:uid="{66E858B0-B8AD-4264-A187-5678093753CE}" name="Column9174"/>
    <tableColumn id="9195" xr3:uid="{91B0802C-B2DB-414D-970A-4210ABFA6FE3}" name="Column9175"/>
    <tableColumn id="9196" xr3:uid="{D3C1FA89-3495-4CA2-B143-0B690F46C52F}" name="Column9176"/>
    <tableColumn id="9197" xr3:uid="{E8505022-1374-4EB9-975C-10A178B1FCA8}" name="Column9177"/>
    <tableColumn id="9198" xr3:uid="{E5E4453A-1DA0-40BD-8C58-D8C5202E8A2E}" name="Column9178"/>
    <tableColumn id="9199" xr3:uid="{F173F772-72F8-4BC1-AC42-7EE6FAAD9C34}" name="Column9179"/>
    <tableColumn id="9200" xr3:uid="{7338626E-99D7-426D-A6DF-22ED6DC1661B}" name="Column9180"/>
    <tableColumn id="9201" xr3:uid="{2128980F-D745-4AAD-95E4-E15E9FE63B15}" name="Column9181"/>
    <tableColumn id="9202" xr3:uid="{CD1FF330-4C2D-40B1-A58B-0D0C3D4A73DB}" name="Column9182"/>
    <tableColumn id="9203" xr3:uid="{BE6D7BB6-75CA-4C81-9FC2-89052EAABB4C}" name="Column9183"/>
    <tableColumn id="9204" xr3:uid="{88FCA4E7-9CEE-4C4C-B72D-9AD6F5E2DABF}" name="Column9184"/>
    <tableColumn id="9205" xr3:uid="{C85509C6-FA7F-4D04-8C2D-3C1601E00BA1}" name="Column9185"/>
    <tableColumn id="9206" xr3:uid="{68AB8104-2DB2-48A2-B5E9-1A169DEF5C1B}" name="Column9186"/>
    <tableColumn id="9207" xr3:uid="{0A701BCF-8CDB-4818-8E92-FD3C036D762B}" name="Column9187"/>
    <tableColumn id="9208" xr3:uid="{854487C5-107B-4113-800A-7F517CF19832}" name="Column9188"/>
    <tableColumn id="9209" xr3:uid="{03D8A6FF-5B85-4098-8C3C-D68806BA8244}" name="Column9189"/>
    <tableColumn id="9210" xr3:uid="{32C77245-9C76-4D23-91F1-D67713A37291}" name="Column9190"/>
    <tableColumn id="9211" xr3:uid="{ECCA26FE-8359-419D-ACE1-CDA2C83E2D2C}" name="Column9191"/>
    <tableColumn id="9212" xr3:uid="{78D62A22-0052-4DAB-B414-EBE441BBD8D8}" name="Column9192"/>
    <tableColumn id="9213" xr3:uid="{38111481-63C6-4589-9AD5-1243A9136CBD}" name="Column9193"/>
    <tableColumn id="9214" xr3:uid="{D265EA8A-F97F-401E-A23B-9136D0ACA59E}" name="Column9194"/>
    <tableColumn id="9215" xr3:uid="{1FE40B47-41B3-4E5C-8FB7-7DED4D1E7AFE}" name="Column9195"/>
    <tableColumn id="9216" xr3:uid="{DEBBEC85-B29D-47C4-A249-ECB5634BE8F8}" name="Column9196"/>
    <tableColumn id="9217" xr3:uid="{E7615B24-0F0D-46F9-95A4-D6B53C3CE673}" name="Column9197"/>
    <tableColumn id="9218" xr3:uid="{8ABBB431-6DD9-4742-AC80-DF24F2070317}" name="Column9198"/>
    <tableColumn id="9219" xr3:uid="{12A1B84F-A67E-4E0B-BE21-2B46CA80E7FB}" name="Column9199"/>
    <tableColumn id="9220" xr3:uid="{0E24BA5F-DBAB-439A-BC22-8F3BDE680B50}" name="Column9200"/>
    <tableColumn id="9221" xr3:uid="{7A084C5F-FDFD-44C7-A06C-F58BCE3476F9}" name="Column9201"/>
    <tableColumn id="9222" xr3:uid="{BD6E49E3-A8AC-46DF-9596-9FCC4D3FA789}" name="Column9202"/>
    <tableColumn id="9223" xr3:uid="{A5917565-6661-4ED7-B57B-6574EA80CF7C}" name="Column9203"/>
    <tableColumn id="9224" xr3:uid="{EE88B2D1-D5CC-41DF-9747-FE1BFE4AE2F5}" name="Column9204"/>
    <tableColumn id="9225" xr3:uid="{8A700E31-5808-491C-99A1-93AF0BB84A16}" name="Column9205"/>
    <tableColumn id="9226" xr3:uid="{4879E683-7443-4DD1-8281-D6BFEF6850BF}" name="Column9206"/>
    <tableColumn id="9227" xr3:uid="{1DE9E2AC-A58C-4F81-85E9-5F122B72584B}" name="Column9207"/>
    <tableColumn id="9228" xr3:uid="{7B23B6DE-E9E3-4750-9C59-D31FECFDC59A}" name="Column9208"/>
    <tableColumn id="9229" xr3:uid="{AFFCC799-CDE2-44C1-A1C2-02CFF0B2BF48}" name="Column9209"/>
    <tableColumn id="9230" xr3:uid="{1EFADDAE-8E0A-48DA-8B1A-F486399B122F}" name="Column9210"/>
    <tableColumn id="9231" xr3:uid="{BB71D525-C59D-42AB-8EC1-288842AE9FFE}" name="Column9211"/>
    <tableColumn id="9232" xr3:uid="{60CDC69E-EEA2-40C0-B4B8-5D761BE53F1E}" name="Column9212"/>
    <tableColumn id="9233" xr3:uid="{F70971BB-F911-4668-8D10-DF7F3BA850BD}" name="Column9213"/>
    <tableColumn id="9234" xr3:uid="{544EE86A-A9B2-4CDB-984D-711526C99FBE}" name="Column9214"/>
    <tableColumn id="9235" xr3:uid="{2A0417F5-4BCE-4D6E-9F47-958430D4A5B6}" name="Column9215"/>
    <tableColumn id="9236" xr3:uid="{C372DC91-193D-41CF-BD5E-6761DF4C55F3}" name="Column9216"/>
    <tableColumn id="9237" xr3:uid="{48A0C7F6-0168-4A0C-BF0F-7BCC6789F1A7}" name="Column9217"/>
    <tableColumn id="9238" xr3:uid="{899B9577-D482-4439-B3ED-FF58B375C98C}" name="Column9218"/>
    <tableColumn id="9239" xr3:uid="{99FD1E76-35AA-469C-810A-61ED587977C9}" name="Column9219"/>
    <tableColumn id="9240" xr3:uid="{CB066589-9D32-41BC-8A6C-77FD7A078B4B}" name="Column9220"/>
    <tableColumn id="9241" xr3:uid="{D711F123-99EB-4F54-B08A-9008CAB5F40C}" name="Column9221"/>
    <tableColumn id="9242" xr3:uid="{183AE01E-702C-4D78-8842-BB5A94E58C5A}" name="Column9222"/>
    <tableColumn id="9243" xr3:uid="{FD71CAFF-6F69-4770-8AEF-AF90940867DB}" name="Column9223"/>
    <tableColumn id="9244" xr3:uid="{FDB4F77E-AA8E-4E23-9850-AC6C666C5581}" name="Column9224"/>
    <tableColumn id="9245" xr3:uid="{3343B2DA-A101-4212-B7DC-2FCFC6702B7C}" name="Column9225"/>
    <tableColumn id="9246" xr3:uid="{7A15E4F3-792D-4819-A3C4-704C3C83BD23}" name="Column9226"/>
    <tableColumn id="9247" xr3:uid="{E8254A3D-B174-4CDE-A97B-5968C77AD8DE}" name="Column9227"/>
    <tableColumn id="9248" xr3:uid="{69D7C925-233B-4892-BF9F-3DA19B1B3A2E}" name="Column9228"/>
    <tableColumn id="9249" xr3:uid="{5D79ED95-096C-460F-9472-3E9E7D463E9B}" name="Column9229"/>
    <tableColumn id="9250" xr3:uid="{6794CB3F-B3A6-4006-A8AF-31B04F41244B}" name="Column9230"/>
    <tableColumn id="9251" xr3:uid="{1F1ACECC-0579-41B0-AB62-36154AD57684}" name="Column9231"/>
    <tableColumn id="9252" xr3:uid="{ADBA0563-9D4A-4DA9-A7BE-C19AC7EDEB4E}" name="Column9232"/>
    <tableColumn id="9253" xr3:uid="{8DD677EE-3FDE-43A9-BD10-B424B9090F4C}" name="Column9233"/>
    <tableColumn id="9254" xr3:uid="{23FEC772-BC5E-4992-8EC1-D470333C4991}" name="Column9234"/>
    <tableColumn id="9255" xr3:uid="{1514D89C-934F-487B-931A-4BEDA1F729E4}" name="Column9235"/>
    <tableColumn id="9256" xr3:uid="{DDCA6E67-A2B9-4820-AB2F-53808C6725A2}" name="Column9236"/>
    <tableColumn id="9257" xr3:uid="{8E26A273-1EBA-4CAF-8FB8-4615ACAA7CBD}" name="Column9237"/>
    <tableColumn id="9258" xr3:uid="{A9B332B4-AF6F-4FCC-B7DA-3824BC078287}" name="Column9238"/>
    <tableColumn id="9259" xr3:uid="{A1D4BA05-7FD6-4587-8A63-280A246F44A7}" name="Column9239"/>
    <tableColumn id="9260" xr3:uid="{3F6AFB24-3C43-460A-8AED-AC4D6E02068E}" name="Column9240"/>
    <tableColumn id="9261" xr3:uid="{F9FB557C-3DCC-4B7A-90F8-22C4BDA468B5}" name="Column9241"/>
    <tableColumn id="9262" xr3:uid="{D52D2AB5-E1E8-4C7D-9ADF-B85964D9E8A2}" name="Column9242"/>
    <tableColumn id="9263" xr3:uid="{DBF533B9-9089-42E3-A350-712459FBBB46}" name="Column9243"/>
    <tableColumn id="9264" xr3:uid="{C2B79B91-FF96-49F8-9173-5CDE7228C4B0}" name="Column9244"/>
    <tableColumn id="9265" xr3:uid="{049C18A9-76FB-47AB-AEBC-5CB6255ADAFD}" name="Column9245"/>
    <tableColumn id="9266" xr3:uid="{9DF70B2B-132C-4896-9E80-297D6C927308}" name="Column9246"/>
    <tableColumn id="9267" xr3:uid="{902DD997-E148-48B7-A72E-5A10FEC80AA5}" name="Column9247"/>
    <tableColumn id="9268" xr3:uid="{1973B8C7-9685-4239-AB87-ADA78F8D2E23}" name="Column9248"/>
    <tableColumn id="9269" xr3:uid="{AF4F358D-90A0-4D04-AEEA-95A739C9A1B7}" name="Column9249"/>
    <tableColumn id="9270" xr3:uid="{F7342C9A-03D0-475D-AC32-81EFD21D7CC5}" name="Column9250"/>
    <tableColumn id="9271" xr3:uid="{AC82AC4F-CA48-4AFF-97C0-696E9530D825}" name="Column9251"/>
    <tableColumn id="9272" xr3:uid="{426702AE-A2FF-4AD4-B87A-F2A5134EDFB5}" name="Column9252"/>
    <tableColumn id="9273" xr3:uid="{8E7920B5-6CD0-412B-9867-B2453DEC0473}" name="Column9253"/>
    <tableColumn id="9274" xr3:uid="{57943E2E-0F1A-4356-A836-91651B90EA38}" name="Column9254"/>
    <tableColumn id="9275" xr3:uid="{4B966BCE-B6FA-446B-8FDE-5836B920E68B}" name="Column9255"/>
    <tableColumn id="9276" xr3:uid="{49F64F61-1B0A-4BCF-ACA1-8AC71F104A13}" name="Column9256"/>
    <tableColumn id="9277" xr3:uid="{633E0969-1741-44B0-A30B-95E6643A0643}" name="Column9257"/>
    <tableColumn id="9278" xr3:uid="{78F315E2-0D15-4DC9-9A32-C12F97B732E8}" name="Column9258"/>
    <tableColumn id="9279" xr3:uid="{B1020742-4EE1-4882-AABB-6BE41DBACF68}" name="Column9259"/>
    <tableColumn id="9280" xr3:uid="{BC5F5820-674A-44DF-ADCD-1CDAF965327A}" name="Column9260"/>
    <tableColumn id="9281" xr3:uid="{DA90171B-C551-474A-B340-0CAF6ED0CE06}" name="Column9261"/>
    <tableColumn id="9282" xr3:uid="{6D7DB0B8-1EA5-44DC-BF01-371B87CB5FF6}" name="Column9262"/>
    <tableColumn id="9283" xr3:uid="{028AC186-9D09-4A82-A456-DF5F167F500C}" name="Column9263"/>
    <tableColumn id="9284" xr3:uid="{3A2C1C9C-2871-4390-8AEF-632DE2414984}" name="Column9264"/>
    <tableColumn id="9285" xr3:uid="{3E958C5D-1F82-4805-ADC4-6BF71133CA74}" name="Column9265"/>
    <tableColumn id="9286" xr3:uid="{2ABA0A84-FB64-4254-A302-0ED80E04AA0B}" name="Column9266"/>
    <tableColumn id="9287" xr3:uid="{262C9FAE-89AF-4BE2-B73A-28F0D41D66C1}" name="Column9267"/>
    <tableColumn id="9288" xr3:uid="{441237E6-7927-44D3-8392-C318A26A34ED}" name="Column9268"/>
    <tableColumn id="9289" xr3:uid="{02530AFC-D5D6-4765-8A72-D8E9C0385552}" name="Column9269"/>
    <tableColumn id="9290" xr3:uid="{55F23D3A-3C9C-4981-88CD-75808167D2D6}" name="Column9270"/>
    <tableColumn id="9291" xr3:uid="{040D43E9-B551-4E39-A12A-3197E2BB7F6A}" name="Column9271"/>
    <tableColumn id="9292" xr3:uid="{C3DFE2ED-9921-4F90-A9B1-899E7210B196}" name="Column9272"/>
    <tableColumn id="9293" xr3:uid="{1CBE325F-8E30-4A5A-BF9C-50AA4BB526EC}" name="Column9273"/>
    <tableColumn id="9294" xr3:uid="{20CB6BFC-9B43-4700-9474-8C19A98CD130}" name="Column9274"/>
    <tableColumn id="9295" xr3:uid="{5B747D78-688B-4E0F-8A69-378860B13B76}" name="Column9275"/>
    <tableColumn id="9296" xr3:uid="{ACF8F549-ADC6-48F2-B287-448140E0ACAA}" name="Column9276"/>
    <tableColumn id="9297" xr3:uid="{2AF47889-5837-4EB5-B998-A62279378D34}" name="Column9277"/>
    <tableColumn id="9298" xr3:uid="{B75AADF3-521B-4116-938A-D1D394D84DAC}" name="Column9278"/>
    <tableColumn id="9299" xr3:uid="{CBBF7102-0F6A-484D-97CC-9925557FA35E}" name="Column9279"/>
    <tableColumn id="9300" xr3:uid="{71E913D9-EA53-48A7-B7B5-E67260F8A6ED}" name="Column9280"/>
    <tableColumn id="9301" xr3:uid="{4D40D39E-5E8C-48B8-8B82-A7D105A22D20}" name="Column9281"/>
    <tableColumn id="9302" xr3:uid="{0F4EAAC4-62B9-40BD-940A-094CF7FFC8F2}" name="Column9282"/>
    <tableColumn id="9303" xr3:uid="{F7FFDE67-7508-40E6-8333-B13711009D0B}" name="Column9283"/>
    <tableColumn id="9304" xr3:uid="{E0441B3A-73D5-498A-9BF7-F13A13D49852}" name="Column9284"/>
    <tableColumn id="9305" xr3:uid="{D97A115E-6C9E-4BBB-A5AC-9115EF418306}" name="Column9285"/>
    <tableColumn id="9306" xr3:uid="{BB9F3EA3-165A-4E2B-859D-3B3B798B9E59}" name="Column9286"/>
    <tableColumn id="9307" xr3:uid="{97A70427-4435-4E92-9A1C-9C0378BA7634}" name="Column9287"/>
    <tableColumn id="9308" xr3:uid="{2B2BC4B6-2101-447B-B25B-249A250AD0E2}" name="Column9288"/>
    <tableColumn id="9309" xr3:uid="{587A0119-7109-48D6-AF25-35D26BBFDA9A}" name="Column9289"/>
    <tableColumn id="9310" xr3:uid="{8959F9AA-CC84-4EAD-B76E-C17F3E23D43A}" name="Column9290"/>
    <tableColumn id="9311" xr3:uid="{2B6AC18A-059F-4BB3-A7B5-7B38DB7FE49D}" name="Column9291"/>
    <tableColumn id="9312" xr3:uid="{3A63CB08-B167-442A-8010-21F259910997}" name="Column9292"/>
    <tableColumn id="9313" xr3:uid="{BF700C73-2218-46B6-82FB-6B0196947E38}" name="Column9293"/>
    <tableColumn id="9314" xr3:uid="{00A8280C-03D7-4509-AAA0-F098ECEE93BB}" name="Column9294"/>
    <tableColumn id="9315" xr3:uid="{2D171CC9-301B-4B99-9B79-2DC0FB3EC613}" name="Column9295"/>
    <tableColumn id="9316" xr3:uid="{C592D551-C66A-4CA7-8F90-E068621C2E90}" name="Column9296"/>
    <tableColumn id="9317" xr3:uid="{DA8F89E5-7CEC-4789-BC24-8395258CD588}" name="Column9297"/>
    <tableColumn id="9318" xr3:uid="{E6F24514-6274-494D-BF72-0328AF4D68B9}" name="Column9298"/>
    <tableColumn id="9319" xr3:uid="{FA5631F5-5867-478D-95A0-92FB205E2FF2}" name="Column9299"/>
    <tableColumn id="9320" xr3:uid="{3375D910-38F1-46F9-B3C4-F660132F1CE1}" name="Column9300"/>
    <tableColumn id="9321" xr3:uid="{9F99B38D-B85E-4D54-8F41-60E1F978ACBB}" name="Column9301"/>
    <tableColumn id="9322" xr3:uid="{9C4D51D6-92F7-49B5-A4F0-79048EC50A37}" name="Column9302"/>
    <tableColumn id="9323" xr3:uid="{DC5378A7-E307-47BF-9654-2EC2BF8BE032}" name="Column9303"/>
    <tableColumn id="9324" xr3:uid="{A5338D09-BB25-4F06-A92F-990AA2109F47}" name="Column9304"/>
    <tableColumn id="9325" xr3:uid="{C50C11B2-2FA4-4B9A-903D-CD29B981894B}" name="Column9305"/>
    <tableColumn id="9326" xr3:uid="{0D35618A-D7FB-4CFC-947A-E0B1806CE212}" name="Column9306"/>
    <tableColumn id="9327" xr3:uid="{4D44A540-A7DE-47D9-80BE-D94075093DCA}" name="Column9307"/>
    <tableColumn id="9328" xr3:uid="{B5AE907F-E6F7-4BBA-A299-81B3A105EBBC}" name="Column9308"/>
    <tableColumn id="9329" xr3:uid="{5195E37B-0773-4BD6-A890-82ED9A20270D}" name="Column9309"/>
    <tableColumn id="9330" xr3:uid="{246423DE-E9F0-47CD-889A-432F50FFDFF7}" name="Column9310"/>
    <tableColumn id="9331" xr3:uid="{256C86AB-F171-4D85-968D-EADD9CA296A4}" name="Column9311"/>
    <tableColumn id="9332" xr3:uid="{B4B9D27D-A3C4-4FC2-BAD7-19E3D3117F16}" name="Column9312"/>
    <tableColumn id="9333" xr3:uid="{9B31E5F2-0929-44AE-8E97-1B0974763EB6}" name="Column9313"/>
    <tableColumn id="9334" xr3:uid="{8EA1F147-C514-4C26-97B5-8363CD6B5C3B}" name="Column9314"/>
    <tableColumn id="9335" xr3:uid="{4E666E73-C873-4C6D-8316-E7FE2B61F86E}" name="Column9315"/>
    <tableColumn id="9336" xr3:uid="{24989125-37B7-43FB-A46D-2D97495587DA}" name="Column9316"/>
    <tableColumn id="9337" xr3:uid="{E1EA5FF6-AE86-4404-BA55-830C904459C3}" name="Column9317"/>
    <tableColumn id="9338" xr3:uid="{3424FA46-7998-4B70-B866-ABE888A120EF}" name="Column9318"/>
    <tableColumn id="9339" xr3:uid="{F58C763B-0381-4B4A-81D6-6FD12DDA551F}" name="Column9319"/>
    <tableColumn id="9340" xr3:uid="{F2EC1BB1-4768-4048-BC8F-9052311AB4C1}" name="Column9320"/>
    <tableColumn id="9341" xr3:uid="{BD21241C-991D-497E-81D0-9F295912F49A}" name="Column9321"/>
    <tableColumn id="9342" xr3:uid="{AB99B279-17D7-43B2-A602-75568D96E5A8}" name="Column9322"/>
    <tableColumn id="9343" xr3:uid="{8E42571C-4760-4A51-BBCC-D030B8FB0C19}" name="Column9323"/>
    <tableColumn id="9344" xr3:uid="{7B0522A6-5D8B-42BF-A821-FC522F9CAB7B}" name="Column9324"/>
    <tableColumn id="9345" xr3:uid="{CE7CEAED-1D92-40F3-B6C9-07CE961D4BEE}" name="Column9325"/>
    <tableColumn id="9346" xr3:uid="{B9A9FE65-2771-43D7-AF06-8B8657F0C5E1}" name="Column9326"/>
    <tableColumn id="9347" xr3:uid="{CD22CEAE-CAB7-4697-A433-62D7E34380EA}" name="Column9327"/>
    <tableColumn id="9348" xr3:uid="{B5183E92-B068-415D-946B-3460D8BBBD44}" name="Column9328"/>
    <tableColumn id="9349" xr3:uid="{8856A3CC-B781-4F14-900A-85B534884668}" name="Column9329"/>
    <tableColumn id="9350" xr3:uid="{881CF8A1-B744-4163-9A3C-01BE98DE4A3A}" name="Column9330"/>
    <tableColumn id="9351" xr3:uid="{C9759C68-64D5-4A90-BC50-BD7A2F92E264}" name="Column9331"/>
    <tableColumn id="9352" xr3:uid="{4937657B-C561-4AE0-B147-9BB381D567C2}" name="Column9332"/>
    <tableColumn id="9353" xr3:uid="{E834AD8C-6B7D-4C8A-8C2F-DA4E50C2E3A3}" name="Column9333"/>
    <tableColumn id="9354" xr3:uid="{E9028BC8-222F-44E4-BDEB-73978B36871E}" name="Column9334"/>
    <tableColumn id="9355" xr3:uid="{5FFF5B29-D809-4F77-9967-E4FD60705B97}" name="Column9335"/>
    <tableColumn id="9356" xr3:uid="{F421A164-420E-482C-AFE0-A803159557A3}" name="Column9336"/>
    <tableColumn id="9357" xr3:uid="{40960E36-17F2-4A30-AC90-61A19BEAB8FF}" name="Column9337"/>
    <tableColumn id="9358" xr3:uid="{23276271-1B08-4133-A5B5-476F719DD08D}" name="Column9338"/>
    <tableColumn id="9359" xr3:uid="{122F62FF-EE16-48A3-9CAA-F328E5D1FEC7}" name="Column9339"/>
    <tableColumn id="9360" xr3:uid="{7B46FA55-2162-4281-B47D-953CDA470949}" name="Column9340"/>
    <tableColumn id="9361" xr3:uid="{7966C981-48AF-4C14-B34E-7B4A3C2B71C7}" name="Column9341"/>
    <tableColumn id="9362" xr3:uid="{2488234A-87F9-438B-851B-AC1245724944}" name="Column9342"/>
    <tableColumn id="9363" xr3:uid="{5ECD4848-0C1D-4EB2-A023-19893A6CAE24}" name="Column9343"/>
    <tableColumn id="9364" xr3:uid="{BDDF7438-F9DD-40ED-AB16-DDF4C726F761}" name="Column9344"/>
    <tableColumn id="9365" xr3:uid="{D5CCA036-1F75-45F3-B36B-DEDB4A6B9CE6}" name="Column9345"/>
    <tableColumn id="9366" xr3:uid="{DE3AA2E9-6B17-48FF-B4E7-360267487811}" name="Column9346"/>
    <tableColumn id="9367" xr3:uid="{4FFC9F8E-3563-418D-B1F2-73F1140B9932}" name="Column9347"/>
    <tableColumn id="9368" xr3:uid="{FA6869A1-40CE-4C1F-AE41-5C7DA6749EE3}" name="Column9348"/>
    <tableColumn id="9369" xr3:uid="{16B08F2A-0451-4224-8314-B05FB015C1DB}" name="Column9349"/>
    <tableColumn id="9370" xr3:uid="{DCC79BC5-FEBF-4CA2-B2CD-1383A76A35D6}" name="Column9350"/>
    <tableColumn id="9371" xr3:uid="{8D1F9A89-CFA0-456C-AB3E-BED0F3077B77}" name="Column9351"/>
    <tableColumn id="9372" xr3:uid="{A601AD6D-373D-4E7B-8D3C-ADC882695D24}" name="Column9352"/>
    <tableColumn id="9373" xr3:uid="{E3DF7520-EABC-4940-9B80-B05C817E4D8D}" name="Column9353"/>
    <tableColumn id="9374" xr3:uid="{CE8EF6EF-A955-475D-A042-524FE4ABDD63}" name="Column9354"/>
    <tableColumn id="9375" xr3:uid="{04AFB6F2-925F-4690-8844-CC7AEABF157C}" name="Column9355"/>
    <tableColumn id="9376" xr3:uid="{D4FBBE2D-174B-4226-8FB1-51E53623D6C5}" name="Column9356"/>
    <tableColumn id="9377" xr3:uid="{AA14DD2D-2DC7-4E92-8CB4-BF528191B462}" name="Column9357"/>
    <tableColumn id="9378" xr3:uid="{567DA038-A7CA-483B-9C84-A78764BDAFD4}" name="Column9358"/>
    <tableColumn id="9379" xr3:uid="{3D09B9C5-EBAC-405E-906B-B3DDD4F21636}" name="Column9359"/>
    <tableColumn id="9380" xr3:uid="{37095FCF-C1F1-4CA5-826D-2E934704D8A9}" name="Column9360"/>
    <tableColumn id="9381" xr3:uid="{5D2E12D0-79BC-4C82-B981-C3E14FA501DB}" name="Column9361"/>
    <tableColumn id="9382" xr3:uid="{8C02D5DF-AD00-429B-A058-4DB4FA062FCE}" name="Column9362"/>
    <tableColumn id="9383" xr3:uid="{EC0A279F-F821-4BC1-A7EF-D3F996A603C2}" name="Column9363"/>
    <tableColumn id="9384" xr3:uid="{B43EDE5A-1F4D-499C-AF22-66ECB6E9FD41}" name="Column9364"/>
    <tableColumn id="9385" xr3:uid="{5EFBA363-F161-4A00-9661-7606396CBEDA}" name="Column9365"/>
    <tableColumn id="9386" xr3:uid="{6E15DB61-7C08-4396-9B46-E2B54D405610}" name="Column9366"/>
    <tableColumn id="9387" xr3:uid="{13C4C315-3A9A-4113-B755-97F56521866F}" name="Column9367"/>
    <tableColumn id="9388" xr3:uid="{658330C0-342A-441F-ACDD-784B1B37FAE8}" name="Column9368"/>
    <tableColumn id="9389" xr3:uid="{01049FEE-11A8-482D-967E-27E0FA7C4D48}" name="Column9369"/>
    <tableColumn id="9390" xr3:uid="{15D65F21-B143-4F3D-88DD-2A799379686E}" name="Column9370"/>
    <tableColumn id="9391" xr3:uid="{0C3F360D-500B-4949-BE31-8801ED613D3C}" name="Column9371"/>
    <tableColumn id="9392" xr3:uid="{3DB83E59-74C3-4ACB-B12C-414F8CAE0257}" name="Column9372"/>
    <tableColumn id="9393" xr3:uid="{C6D9BDFB-F9A1-4AA4-BF16-F84D2376BB6C}" name="Column9373"/>
    <tableColumn id="9394" xr3:uid="{E1E87011-AC0C-4513-841B-2E5C5A87CD20}" name="Column9374"/>
    <tableColumn id="9395" xr3:uid="{FD230A76-7D22-4180-82F3-F31E752F42FF}" name="Column9375"/>
    <tableColumn id="9396" xr3:uid="{7E109AE3-516A-496F-96EB-1330217FD360}" name="Column9376"/>
    <tableColumn id="9397" xr3:uid="{DF8D1720-B97E-40B5-8212-1ABD280ABED7}" name="Column9377"/>
    <tableColumn id="9398" xr3:uid="{B3C781E6-09A8-4A6A-8597-70DD35DA261B}" name="Column9378"/>
    <tableColumn id="9399" xr3:uid="{3CFA8163-8F5D-46C8-9EE6-073BA7DD9128}" name="Column9379"/>
    <tableColumn id="9400" xr3:uid="{0467F3DE-68F0-4BD5-B82C-845308805454}" name="Column9380"/>
    <tableColumn id="9401" xr3:uid="{5DB3FBCE-7B74-4B64-AABD-26776D69139B}" name="Column9381"/>
    <tableColumn id="9402" xr3:uid="{A6C6E011-E7D8-48FE-8FB8-C4925F2956E0}" name="Column9382"/>
    <tableColumn id="9403" xr3:uid="{E90F6809-14FD-4A13-9820-DD4F80964830}" name="Column9383"/>
    <tableColumn id="9404" xr3:uid="{91912A57-01A6-4E46-929A-127CA4C61D18}" name="Column9384"/>
    <tableColumn id="9405" xr3:uid="{C9C7D734-A93C-46E2-A43F-F2316B51163B}" name="Column9385"/>
    <tableColumn id="9406" xr3:uid="{32CF7108-66FF-4245-9089-5C1C8329CE5F}" name="Column9386"/>
    <tableColumn id="9407" xr3:uid="{BF01B21B-9A02-4E62-9CBA-B41A0D28043C}" name="Column9387"/>
    <tableColumn id="9408" xr3:uid="{414A843F-5957-4154-96B6-353C18580473}" name="Column9388"/>
    <tableColumn id="9409" xr3:uid="{3A316850-48D0-4507-87A2-A7246DD6FEBE}" name="Column9389"/>
    <tableColumn id="9410" xr3:uid="{E59050C5-8E33-45B2-9A22-7BCFDF192C39}" name="Column9390"/>
    <tableColumn id="9411" xr3:uid="{8DEEB2BA-4A65-4EE7-B826-3E28C311C963}" name="Column9391"/>
    <tableColumn id="9412" xr3:uid="{5E7C2C3F-8A42-487D-B279-6799438233F7}" name="Column9392"/>
    <tableColumn id="9413" xr3:uid="{A508666B-10EE-4AA5-A6EE-0E4B97E49263}" name="Column9393"/>
    <tableColumn id="9414" xr3:uid="{0BA64E8C-255B-4EC3-A84E-2E8C57C88E9A}" name="Column9394"/>
    <tableColumn id="9415" xr3:uid="{5C0E9979-EA11-4CF1-8B93-3AF012AF774B}" name="Column9395"/>
    <tableColumn id="9416" xr3:uid="{77210624-CE92-4AB2-8C89-8100DBD2BA9E}" name="Column9396"/>
    <tableColumn id="9417" xr3:uid="{C8057AC7-47EB-4B16-B41D-31E4662CA0F0}" name="Column9397"/>
    <tableColumn id="9418" xr3:uid="{898C3E8B-E2CB-4A2F-82E7-CBB973C08993}" name="Column9398"/>
    <tableColumn id="9419" xr3:uid="{1F6EA113-D294-4FED-B2C6-3A74451518DB}" name="Column9399"/>
    <tableColumn id="9420" xr3:uid="{9CF7F895-F44E-4504-B1E4-D220371F7179}" name="Column9400"/>
    <tableColumn id="9421" xr3:uid="{C2C68C70-5671-4749-8C0E-803D1B963B57}" name="Column9401"/>
    <tableColumn id="9422" xr3:uid="{72020A66-E073-4563-A6FA-511B38C4DE43}" name="Column9402"/>
    <tableColumn id="9423" xr3:uid="{8774CC30-0AC6-46E6-B2A3-03EA0879135C}" name="Column9403"/>
    <tableColumn id="9424" xr3:uid="{9B8EEF3B-FDB2-4288-9BDE-E7433BE7216A}" name="Column9404"/>
    <tableColumn id="9425" xr3:uid="{7D25A93E-5B6A-4488-BD81-3B7320371826}" name="Column9405"/>
    <tableColumn id="9426" xr3:uid="{DF1FF471-9B3F-4CE0-B7A0-F4C052D89EDB}" name="Column9406"/>
    <tableColumn id="9427" xr3:uid="{632BE0F4-FCAB-4486-ACB1-32A1853306E1}" name="Column9407"/>
    <tableColumn id="9428" xr3:uid="{876D1022-2819-4793-AB18-2F30E8AAF91A}" name="Column9408"/>
    <tableColumn id="9429" xr3:uid="{FB09BAA7-D209-45D6-87A3-85B02DEAA718}" name="Column9409"/>
    <tableColumn id="9430" xr3:uid="{DAE37C4B-3634-42BC-B896-9E664E6F961E}" name="Column9410"/>
    <tableColumn id="9431" xr3:uid="{FD032DB2-1B16-4BB5-89FD-9C7D5B4C9EAB}" name="Column9411"/>
    <tableColumn id="9432" xr3:uid="{7C6BD70D-8A6C-4F4B-A3A3-7665131E2CB3}" name="Column9412"/>
    <tableColumn id="9433" xr3:uid="{D8EEDA47-84CA-40BC-89CE-5B8F1A422748}" name="Column9413"/>
    <tableColumn id="9434" xr3:uid="{382866DE-A6E8-4D60-9F1F-08CAE12621B0}" name="Column9414"/>
    <tableColumn id="9435" xr3:uid="{D2E0415D-C9F3-4CE0-A8B0-6ADD0399364B}" name="Column9415"/>
    <tableColumn id="9436" xr3:uid="{BBC41A8D-E7D1-4663-9CE7-7E20FBC38901}" name="Column9416"/>
    <tableColumn id="9437" xr3:uid="{B4266519-2B5F-4219-BF15-500EBAEA28C0}" name="Column9417"/>
    <tableColumn id="9438" xr3:uid="{8F676D98-2F57-41B8-A0AC-AC91F1AA0E51}" name="Column9418"/>
    <tableColumn id="9439" xr3:uid="{6BF7F4CA-95E2-4312-B1DC-4FB1299E424D}" name="Column9419"/>
    <tableColumn id="9440" xr3:uid="{EAF6E337-5CEE-4E32-BA7E-445276F991ED}" name="Column9420"/>
    <tableColumn id="9441" xr3:uid="{D112C2F6-9545-42A1-AD10-5DEA76145A9B}" name="Column9421"/>
    <tableColumn id="9442" xr3:uid="{DFF8D890-4AC0-4139-BBE7-E7F2C19BAB74}" name="Column9422"/>
    <tableColumn id="9443" xr3:uid="{65F6BB7C-FDC8-4A3C-B526-E9622FCE3806}" name="Column9423"/>
    <tableColumn id="9444" xr3:uid="{88980942-E890-49E9-B819-B0BFBFE373AE}" name="Column9424"/>
    <tableColumn id="9445" xr3:uid="{A99A35DC-0583-4322-9E97-D7A96EA2989E}" name="Column9425"/>
    <tableColumn id="9446" xr3:uid="{676F0B43-16FE-450C-B23C-CD4B8F32FF27}" name="Column9426"/>
    <tableColumn id="9447" xr3:uid="{DBE1219D-13AD-4270-B969-9D698B575F1F}" name="Column9427"/>
    <tableColumn id="9448" xr3:uid="{145E568F-A5DB-437F-BD96-B53E54ADC054}" name="Column9428"/>
    <tableColumn id="9449" xr3:uid="{716EA50C-07F8-439E-AB93-AB8CA69A244A}" name="Column9429"/>
    <tableColumn id="9450" xr3:uid="{C364F4A7-1222-4B7C-AD53-347BAE7538A2}" name="Column9430"/>
    <tableColumn id="9451" xr3:uid="{C923E763-0737-4D14-AD3C-030A8A1EEBF9}" name="Column9431"/>
    <tableColumn id="9452" xr3:uid="{0488335D-EB76-4F8C-91AB-5DEF86C077F0}" name="Column9432"/>
    <tableColumn id="9453" xr3:uid="{A2B49613-F75D-49B8-858D-6AC2B250AFF5}" name="Column9433"/>
    <tableColumn id="9454" xr3:uid="{C0B9A5B1-E602-40E2-9CAE-29139941327B}" name="Column9434"/>
    <tableColumn id="9455" xr3:uid="{1859A755-0FCA-49EA-989A-4A7389534DAC}" name="Column9435"/>
    <tableColumn id="9456" xr3:uid="{2EA99AD9-B862-4A29-8130-0DA587A84703}" name="Column9436"/>
    <tableColumn id="9457" xr3:uid="{A8B21E86-B12B-4BBF-85A6-E9BD1B7BD904}" name="Column9437"/>
    <tableColumn id="9458" xr3:uid="{AF5158C4-C493-42EB-BA08-04044858F076}" name="Column9438"/>
    <tableColumn id="9459" xr3:uid="{37177009-4BF7-4096-9948-737A396457C7}" name="Column9439"/>
    <tableColumn id="9460" xr3:uid="{C85EFC97-0BD0-4397-98C9-D632E2B23912}" name="Column9440"/>
    <tableColumn id="9461" xr3:uid="{9C0929A2-846E-430E-895D-6874A3B0B008}" name="Column9441"/>
    <tableColumn id="9462" xr3:uid="{A83E3896-B1FC-448C-B71D-AFDA9A2F95B5}" name="Column9442"/>
    <tableColumn id="9463" xr3:uid="{9EF77F1B-6C59-4784-9AB1-7BC43E9F6079}" name="Column9443"/>
    <tableColumn id="9464" xr3:uid="{082431E4-932D-4412-A520-3BF6E6B7AB3E}" name="Column9444"/>
    <tableColumn id="9465" xr3:uid="{C97DE1E0-42A7-4824-BCA4-4A17BF7E87B0}" name="Column9445"/>
    <tableColumn id="9466" xr3:uid="{A58F9C2D-BEC1-45B0-AFC9-B6B0332F6010}" name="Column9446"/>
    <tableColumn id="9467" xr3:uid="{3E28DFFA-3E80-441E-BB2E-ADD657ED9045}" name="Column9447"/>
    <tableColumn id="9468" xr3:uid="{B7109150-2486-42D1-BE40-770803D7D9A6}" name="Column9448"/>
    <tableColumn id="9469" xr3:uid="{AF0CCB42-81A4-4946-9AE6-761FD395A3CE}" name="Column9449"/>
    <tableColumn id="9470" xr3:uid="{8BC8D24A-ADC2-4733-83E4-1C15BEB5474B}" name="Column9450"/>
    <tableColumn id="9471" xr3:uid="{6F1DE1E5-4127-482A-9C52-C5E3BF6F7786}" name="Column9451"/>
    <tableColumn id="9472" xr3:uid="{5F7B4180-FB26-4C9E-887F-F30AD0C340B4}" name="Column9452"/>
    <tableColumn id="9473" xr3:uid="{3B7D6B0A-2BD2-4874-BADC-548CACBF9B9D}" name="Column9453"/>
    <tableColumn id="9474" xr3:uid="{C79AA009-4035-4292-81EA-0D049390299D}" name="Column9454"/>
    <tableColumn id="9475" xr3:uid="{BC52EA66-BD51-45AA-AAC3-190F594D7027}" name="Column9455"/>
    <tableColumn id="9476" xr3:uid="{69B15EE6-48B6-48E8-AF0E-875B253AB14C}" name="Column9456"/>
    <tableColumn id="9477" xr3:uid="{D570CF21-7C4B-45A4-898E-9101D016747A}" name="Column9457"/>
    <tableColumn id="9478" xr3:uid="{63D62D0A-ADE4-4DAB-B554-BAB776C78EA4}" name="Column9458"/>
    <tableColumn id="9479" xr3:uid="{914F1337-8924-4DF6-813C-BEFE08FBEC44}" name="Column9459"/>
    <tableColumn id="9480" xr3:uid="{E017C0E7-4BBB-4A38-A9D0-C4B6971EB1FA}" name="Column9460"/>
    <tableColumn id="9481" xr3:uid="{CBE01F9E-5B90-4918-82F4-346425F52618}" name="Column9461"/>
    <tableColumn id="9482" xr3:uid="{3D7F5816-0B50-4544-B0C4-B480B65C7662}" name="Column9462"/>
    <tableColumn id="9483" xr3:uid="{15F47413-60FE-4779-AEA0-2FE5F43C815B}" name="Column9463"/>
    <tableColumn id="9484" xr3:uid="{43AF5496-32C4-4B18-A8B0-49E43E66B1D0}" name="Column9464"/>
    <tableColumn id="9485" xr3:uid="{14E6B9DD-AE8F-4F3B-A625-124475FA2763}" name="Column9465"/>
    <tableColumn id="9486" xr3:uid="{C4D4CA03-A878-4424-8C63-69611EEE3246}" name="Column9466"/>
    <tableColumn id="9487" xr3:uid="{03F991E0-EB70-40C1-A5AF-438D10A0991D}" name="Column9467"/>
    <tableColumn id="9488" xr3:uid="{1A465779-322B-4E20-A6DF-CBC8B913BB28}" name="Column9468"/>
    <tableColumn id="9489" xr3:uid="{01C241C1-A764-4E47-A080-F4849EFE8FF6}" name="Column9469"/>
    <tableColumn id="9490" xr3:uid="{0A835D4A-9CE0-498D-A589-522F2137656B}" name="Column9470"/>
    <tableColumn id="9491" xr3:uid="{1BF89138-3398-4A9C-9F0D-E5079D1DDE46}" name="Column9471"/>
    <tableColumn id="9492" xr3:uid="{B6B39873-892A-4C2B-A734-CDC30E537B73}" name="Column9472"/>
    <tableColumn id="9493" xr3:uid="{22E162AE-C514-43B3-905C-36231E1E1DFA}" name="Column9473"/>
    <tableColumn id="9494" xr3:uid="{09325F9E-AE26-4CB7-89AE-9AA88A10B8BD}" name="Column9474"/>
    <tableColumn id="9495" xr3:uid="{F095E57A-F52B-4E19-8213-5B853C5116EF}" name="Column9475"/>
    <tableColumn id="9496" xr3:uid="{70E36E63-0634-45C9-9AEA-2F8D717D4C22}" name="Column9476"/>
    <tableColumn id="9497" xr3:uid="{B8A36EB7-176E-4C82-B15A-ECFC2C767D50}" name="Column9477"/>
    <tableColumn id="9498" xr3:uid="{F60583F5-1882-4AF3-B0D4-825046BFE6D2}" name="Column9478"/>
    <tableColumn id="9499" xr3:uid="{D155E155-291A-4689-A151-3840229E5AEE}" name="Column9479"/>
    <tableColumn id="9500" xr3:uid="{691800ED-5660-4DCA-9F95-82A56C255076}" name="Column9480"/>
    <tableColumn id="9501" xr3:uid="{1E3DABF0-5064-4FAA-BDC2-DE8203FC35EB}" name="Column9481"/>
    <tableColumn id="9502" xr3:uid="{BA14507F-E942-4571-93F9-B0803EFA689E}" name="Column9482"/>
    <tableColumn id="9503" xr3:uid="{F446F8DC-06AC-4687-B0E6-DADA11A93180}" name="Column9483"/>
    <tableColumn id="9504" xr3:uid="{CBDD6E31-921A-4CE1-907C-D4651D1A5123}" name="Column9484"/>
    <tableColumn id="9505" xr3:uid="{0D18BB14-CEE1-45F6-9D2F-9BEC3291C787}" name="Column9485"/>
    <tableColumn id="9506" xr3:uid="{1DDF6294-EA2A-4790-BE8E-7F120642CB18}" name="Column9486"/>
    <tableColumn id="9507" xr3:uid="{D80642EB-E26C-4431-B9A7-9E06BD2A08B9}" name="Column9487"/>
    <tableColumn id="9508" xr3:uid="{5E10EE13-B5D6-477B-9938-30F63F27F497}" name="Column9488"/>
    <tableColumn id="9509" xr3:uid="{B28B251F-B625-45F3-A74C-B8C38CF8CB9E}" name="Column9489"/>
    <tableColumn id="9510" xr3:uid="{B3A3F858-68D3-4CA9-968B-1A508F5574DA}" name="Column9490"/>
    <tableColumn id="9511" xr3:uid="{8CE9AE04-53C4-408A-BAFB-60683C85D822}" name="Column9491"/>
    <tableColumn id="9512" xr3:uid="{CAB79FC0-E3B3-40C6-B78B-3AF021992894}" name="Column9492"/>
    <tableColumn id="9513" xr3:uid="{0EE5C1FF-4876-4056-A0DB-09591ECBF6EF}" name="Column9493"/>
    <tableColumn id="9514" xr3:uid="{05EC7898-4316-4EBB-ABC5-EE7528328658}" name="Column9494"/>
    <tableColumn id="9515" xr3:uid="{1770304C-4EE6-4993-9D80-196467982F99}" name="Column9495"/>
    <tableColumn id="9516" xr3:uid="{91529DE3-3B7B-4940-88A2-FD6DCCAB3E5D}" name="Column9496"/>
    <tableColumn id="9517" xr3:uid="{A5EE972F-198F-4B82-91DF-8C154579C99A}" name="Column9497"/>
    <tableColumn id="9518" xr3:uid="{3C2732F9-55BA-4DEA-B76C-A3D143867A98}" name="Column9498"/>
    <tableColumn id="9519" xr3:uid="{623B2AA1-C93E-4BD8-92E5-223943CC6AC3}" name="Column9499"/>
    <tableColumn id="9520" xr3:uid="{5B9B8815-F451-4E79-B7D5-5D8A0C97238A}" name="Column9500"/>
    <tableColumn id="9521" xr3:uid="{DD1C8065-29CC-4BFD-99BB-DC1F38AE739C}" name="Column9501"/>
    <tableColumn id="9522" xr3:uid="{668D5FD2-44B4-4080-9296-3BC17190A5FE}" name="Column9502"/>
    <tableColumn id="9523" xr3:uid="{E2D46696-408D-4486-B545-55D4A38120CD}" name="Column9503"/>
    <tableColumn id="9524" xr3:uid="{8C107CC8-5EDD-469F-BC74-DB4A8C45BD4A}" name="Column9504"/>
    <tableColumn id="9525" xr3:uid="{2E0FECC3-0F92-4822-A054-5037735E367E}" name="Column9505"/>
    <tableColumn id="9526" xr3:uid="{8DF97CA2-08F0-4C1C-B952-17E877D63128}" name="Column9506"/>
    <tableColumn id="9527" xr3:uid="{16D22A47-DA8C-4B2F-894B-CFDBB147910B}" name="Column9507"/>
    <tableColumn id="9528" xr3:uid="{FEE8BB68-FEEC-4C18-9A08-7A5982FFFCC3}" name="Column9508"/>
    <tableColumn id="9529" xr3:uid="{B7DBC360-3BF3-4CB7-9ED9-0619FC32C14A}" name="Column9509"/>
    <tableColumn id="9530" xr3:uid="{BAD8F610-2BEB-4ADF-8340-E12DE8F9032C}" name="Column9510"/>
    <tableColumn id="9531" xr3:uid="{FC1DCF41-B16B-428A-9091-019C72F4DE3F}" name="Column9511"/>
    <tableColumn id="9532" xr3:uid="{093A011F-2C9D-404A-98F9-E310114943E0}" name="Column9512"/>
    <tableColumn id="9533" xr3:uid="{61F7F43A-8562-4B8D-B90A-495146F29DD5}" name="Column9513"/>
    <tableColumn id="9534" xr3:uid="{53739CE4-961A-4836-80B8-B54A889EBFCC}" name="Column9514"/>
    <tableColumn id="9535" xr3:uid="{5DE229C3-86B1-4282-9C02-DC4F253E510E}" name="Column9515"/>
    <tableColumn id="9536" xr3:uid="{98B43B98-18A7-4A94-8C54-D8809ADF14DF}" name="Column9516"/>
    <tableColumn id="9537" xr3:uid="{BC73157F-20A1-43C0-9D06-1146577D6FB1}" name="Column9517"/>
    <tableColumn id="9538" xr3:uid="{1E4194EA-A9EF-4116-A91B-E425577E055D}" name="Column9518"/>
    <tableColumn id="9539" xr3:uid="{A2AE0F1A-C13B-4943-BFE4-FCB58AEBC266}" name="Column9519"/>
    <tableColumn id="9540" xr3:uid="{DE148CE0-E97F-46CD-8AEC-97303244F03B}" name="Column9520"/>
    <tableColumn id="9541" xr3:uid="{1E17A382-FE5C-475C-AE29-C264DE392409}" name="Column9521"/>
    <tableColumn id="9542" xr3:uid="{0FF0EC21-5BA0-4ECE-B900-1BB207638496}" name="Column9522"/>
    <tableColumn id="9543" xr3:uid="{A418583D-8578-43F1-BCBF-C41958CA0C67}" name="Column9523"/>
    <tableColumn id="9544" xr3:uid="{FB518D6F-250C-4B96-9C6A-425789054B93}" name="Column9524"/>
    <tableColumn id="9545" xr3:uid="{84F40E2E-420F-4D13-B700-B9D8212A1171}" name="Column9525"/>
    <tableColumn id="9546" xr3:uid="{6E962594-5F63-4B3B-8EF2-648C1683BC88}" name="Column9526"/>
    <tableColumn id="9547" xr3:uid="{6810BBA4-78F6-46FF-84D7-5827CA7DE872}" name="Column9527"/>
    <tableColumn id="9548" xr3:uid="{5A562F9E-31EC-442E-B366-C83BE663B988}" name="Column9528"/>
    <tableColumn id="9549" xr3:uid="{1DF17ACB-5F5D-4851-BA6C-8D2FE10DE1D5}" name="Column9529"/>
    <tableColumn id="9550" xr3:uid="{AB03DE0F-547D-4B5F-A75F-2C53A86174E2}" name="Column9530"/>
    <tableColumn id="9551" xr3:uid="{0B02E72E-B752-47A9-9EF2-84C137BB1573}" name="Column9531"/>
    <tableColumn id="9552" xr3:uid="{2EDF1C61-28F1-408B-AF4D-7C359797E176}" name="Column9532"/>
    <tableColumn id="9553" xr3:uid="{76E3F9EE-EE89-466C-AAFC-7ADAFFE15E93}" name="Column9533"/>
    <tableColumn id="9554" xr3:uid="{23FBDE88-156C-4C68-8A0D-0D51DD0D50E3}" name="Column9534"/>
    <tableColumn id="9555" xr3:uid="{C05354A3-04F8-4011-986A-807C81AD8972}" name="Column9535"/>
    <tableColumn id="9556" xr3:uid="{72B807BC-A64A-4ADC-B1D7-BAC6CC4A6AAD}" name="Column9536"/>
    <tableColumn id="9557" xr3:uid="{63484DBB-0B37-45FF-BC25-02776236BBA8}" name="Column9537"/>
    <tableColumn id="9558" xr3:uid="{A0D8532F-D661-4259-9632-168F95F8A3C8}" name="Column9538"/>
    <tableColumn id="9559" xr3:uid="{5689DE9B-E84E-42C5-9FF8-468F4C9D9CCD}" name="Column9539"/>
    <tableColumn id="9560" xr3:uid="{2C30EA4E-A86B-442B-80C8-B3B0D52F43AE}" name="Column9540"/>
    <tableColumn id="9561" xr3:uid="{F49F036E-80A8-4207-91E3-9449389977D6}" name="Column9541"/>
    <tableColumn id="9562" xr3:uid="{8F1599EC-3A8B-442D-BADF-358380A0A447}" name="Column9542"/>
    <tableColumn id="9563" xr3:uid="{43736C65-88F5-4304-95E7-6875BC98D04E}" name="Column9543"/>
    <tableColumn id="9564" xr3:uid="{5F05977D-44D8-4341-BA3E-FE98D746BCC9}" name="Column9544"/>
    <tableColumn id="9565" xr3:uid="{4A17D2BB-15A3-4294-BF6E-C1D3492A2FFE}" name="Column9545"/>
    <tableColumn id="9566" xr3:uid="{259AFD35-C5B5-4214-BD2B-F56BFBE4CD10}" name="Column9546"/>
    <tableColumn id="9567" xr3:uid="{05D0634C-04E3-4284-99E0-4FF7095056B9}" name="Column9547"/>
    <tableColumn id="9568" xr3:uid="{40719364-15FA-4F9F-8806-B3287A6C7E44}" name="Column9548"/>
    <tableColumn id="9569" xr3:uid="{870EA48E-94D2-4BA0-B9B0-D55CB8F68AB2}" name="Column9549"/>
    <tableColumn id="9570" xr3:uid="{C7563BA8-AAA6-45F3-816D-83B244C1FF94}" name="Column9550"/>
    <tableColumn id="9571" xr3:uid="{0843E197-7BB9-46DF-8E74-B1C1EF9BFCA4}" name="Column9551"/>
    <tableColumn id="9572" xr3:uid="{447A1D98-3709-49AE-9BDE-9D53284016F1}" name="Column9552"/>
    <tableColumn id="9573" xr3:uid="{FAF3A3F4-9D5B-4B76-AE9D-49F7BD26DEE7}" name="Column9553"/>
    <tableColumn id="9574" xr3:uid="{06DD32C6-37AF-49C1-9D9B-199BB549A734}" name="Column9554"/>
    <tableColumn id="9575" xr3:uid="{3F0464F9-0829-491C-BACF-10FE1059C832}" name="Column9555"/>
    <tableColumn id="9576" xr3:uid="{CADE0DA4-6A7A-4E03-A4CF-966DAC5A30BB}" name="Column9556"/>
    <tableColumn id="9577" xr3:uid="{557D6986-9351-4A46-8A1F-A3942B7AF488}" name="Column9557"/>
    <tableColumn id="9578" xr3:uid="{AEFB7275-EC27-43F5-B348-D2574EC010BA}" name="Column9558"/>
    <tableColumn id="9579" xr3:uid="{C775F1E4-EC67-427B-8E2F-0B39A8F14A3A}" name="Column9559"/>
    <tableColumn id="9580" xr3:uid="{BDF185D2-7BF3-4EAE-A65C-0E5C5630EE46}" name="Column9560"/>
    <tableColumn id="9581" xr3:uid="{A71731FE-7931-4552-8778-B3EF63CF1304}" name="Column9561"/>
    <tableColumn id="9582" xr3:uid="{6F1FC92F-1352-406F-BB4C-A1BFC77FCBA6}" name="Column9562"/>
    <tableColumn id="9583" xr3:uid="{B9672EC6-76A4-4AB4-A0C1-B6BF15992A34}" name="Column9563"/>
    <tableColumn id="9584" xr3:uid="{4A8A1C3F-6C8F-46B7-9AF1-0B4FB7E2202A}" name="Column9564"/>
    <tableColumn id="9585" xr3:uid="{D5B4A088-CFFC-47DD-9A56-823D48418E53}" name="Column9565"/>
    <tableColumn id="9586" xr3:uid="{4A091272-AD48-4CEB-8928-E96A79C692F1}" name="Column9566"/>
    <tableColumn id="9587" xr3:uid="{81ED2848-5C3C-45E6-A524-4A268C61C0C2}" name="Column9567"/>
    <tableColumn id="9588" xr3:uid="{871F5EB9-533D-4EFF-AA1E-EB57A5DA271F}" name="Column9568"/>
    <tableColumn id="9589" xr3:uid="{A31026CB-C5FD-43E4-AE64-52BC1ED895D6}" name="Column9569"/>
    <tableColumn id="9590" xr3:uid="{5EB1ABE4-73B7-4FFE-9018-C02F9A2D2935}" name="Column9570"/>
    <tableColumn id="9591" xr3:uid="{DD1369F6-577F-4EC3-9030-0A812351AAE3}" name="Column9571"/>
    <tableColumn id="9592" xr3:uid="{ED2CCFA1-0919-4855-93AD-A36B15B1D991}" name="Column9572"/>
    <tableColumn id="9593" xr3:uid="{FAA674A6-97E5-43B7-B8CB-1146CF4BD904}" name="Column9573"/>
    <tableColumn id="9594" xr3:uid="{99299027-E8B6-4445-A4C3-AFFAD7B6CE9F}" name="Column9574"/>
    <tableColumn id="9595" xr3:uid="{D4AFCB25-D975-4BCE-9520-79D4754537E8}" name="Column9575"/>
    <tableColumn id="9596" xr3:uid="{4E4AB569-DF7B-4338-BF7D-29F2A6EA31D8}" name="Column9576"/>
    <tableColumn id="9597" xr3:uid="{58E340DB-461C-47DD-B3E4-4166D36AD3A9}" name="Column9577"/>
    <tableColumn id="9598" xr3:uid="{70C781C1-7FDF-4FB5-9828-8DAE62362150}" name="Column9578"/>
    <tableColumn id="9599" xr3:uid="{D58D4F8E-6D5A-4139-BDDB-8D88829720F9}" name="Column9579"/>
    <tableColumn id="9600" xr3:uid="{6276D2AB-1E60-45C7-901C-90C6FF3BC265}" name="Column9580"/>
    <tableColumn id="9601" xr3:uid="{9353AB73-F8E0-4255-93AA-3B4AF437D2EB}" name="Column9581"/>
    <tableColumn id="9602" xr3:uid="{446F74E8-9AC5-4E62-BD46-1D4DA24D24C6}" name="Column9582"/>
    <tableColumn id="9603" xr3:uid="{C16603EB-FE45-40B2-84F2-2DEF1ACC3226}" name="Column9583"/>
    <tableColumn id="9604" xr3:uid="{45AAEE18-1A7C-44D5-9E8D-DE08AE961BBC}" name="Column9584"/>
    <tableColumn id="9605" xr3:uid="{B9CE489C-D126-4077-A942-41FD91EEF9F4}" name="Column9585"/>
    <tableColumn id="9606" xr3:uid="{55A76F23-CAB8-4922-8DD6-B5E61139C0DA}" name="Column9586"/>
    <tableColumn id="9607" xr3:uid="{801C8E73-BF1D-4DF0-8AD6-1CA743CC49B0}" name="Column9587"/>
    <tableColumn id="9608" xr3:uid="{186A0985-CEAE-4BE5-9484-A42C2D8FE769}" name="Column9588"/>
    <tableColumn id="9609" xr3:uid="{9456A368-0482-4F5C-AE18-B9CD39E29600}" name="Column9589"/>
    <tableColumn id="9610" xr3:uid="{BEAB97D9-DA00-482C-BA16-444100BB29D4}" name="Column9590"/>
    <tableColumn id="9611" xr3:uid="{8333C3A8-E40D-421A-B9B5-59368FCF6972}" name="Column9591"/>
    <tableColumn id="9612" xr3:uid="{AE178B66-0B13-4EF8-AF92-44D240F63C20}" name="Column9592"/>
    <tableColumn id="9613" xr3:uid="{5DEEC486-93EA-4D35-BE16-44AB54D5DF0E}" name="Column9593"/>
    <tableColumn id="9614" xr3:uid="{0ED0C813-2F01-48AF-AA28-9C58D18CFDD0}" name="Column9594"/>
    <tableColumn id="9615" xr3:uid="{241E79EB-C37D-439C-9492-02349D8FE64A}" name="Column9595"/>
    <tableColumn id="9616" xr3:uid="{5598373D-A858-4CEC-8BBE-50E9F4DF2F6C}" name="Column9596"/>
    <tableColumn id="9617" xr3:uid="{7197D041-E7EB-4093-B326-F5ABD157CA9F}" name="Column9597"/>
    <tableColumn id="9618" xr3:uid="{D7864D55-B450-4D9A-A54C-7F2F62A8CE90}" name="Column9598"/>
    <tableColumn id="9619" xr3:uid="{D619133D-E813-46CA-BAEB-04C51069406B}" name="Column9599"/>
    <tableColumn id="9620" xr3:uid="{B5BB5CB9-52C3-4BAD-A61A-92ED27483986}" name="Column9600"/>
    <tableColumn id="9621" xr3:uid="{64553F0B-423E-4D59-8B8D-94079F85A6D7}" name="Column9601"/>
    <tableColumn id="9622" xr3:uid="{C8E6AFEE-2574-471A-8B5F-C7C815C4F7C6}" name="Column9602"/>
    <tableColumn id="9623" xr3:uid="{7CE6E40B-032B-4B47-B501-A616F7B9745F}" name="Column9603"/>
    <tableColumn id="9624" xr3:uid="{BE4A894D-E078-40C6-9950-8D7A18B98D0D}" name="Column9604"/>
    <tableColumn id="9625" xr3:uid="{92D6C2CC-8C77-441A-A2E0-C64016E9DD50}" name="Column9605"/>
    <tableColumn id="9626" xr3:uid="{EB8CD342-3C4B-4421-B0FB-F083432C7523}" name="Column9606"/>
    <tableColumn id="9627" xr3:uid="{CD9FC88A-8100-4F8B-A4AA-7758D70E7308}" name="Column9607"/>
    <tableColumn id="9628" xr3:uid="{05C67338-06D1-4A8F-B0E3-B211C663EBB5}" name="Column9608"/>
    <tableColumn id="9629" xr3:uid="{83B82E65-1E27-4411-B0BF-9A1C64A5C8D7}" name="Column9609"/>
    <tableColumn id="9630" xr3:uid="{D78F18FD-8D6A-40E8-BECF-1F2075B8C2EF}" name="Column9610"/>
    <tableColumn id="9631" xr3:uid="{D5C7E49F-3CF0-4730-A4AC-7441D5A82FDC}" name="Column9611"/>
    <tableColumn id="9632" xr3:uid="{E9551003-B276-44FB-9EF8-46944045818A}" name="Column9612"/>
    <tableColumn id="9633" xr3:uid="{7A77018B-0EB1-4233-8C7F-F26742FB82CE}" name="Column9613"/>
    <tableColumn id="9634" xr3:uid="{2184EABC-B934-44B7-9484-B885C4F2FB49}" name="Column9614"/>
    <tableColumn id="9635" xr3:uid="{961BEFD9-05A8-4AD5-888E-DD8A2EF3ADC4}" name="Column9615"/>
    <tableColumn id="9636" xr3:uid="{CF19A5E4-B63A-4147-B422-AB3F764C39EA}" name="Column9616"/>
    <tableColumn id="9637" xr3:uid="{35E676EF-A29B-4B7C-A35F-0A90FA8E9907}" name="Column9617"/>
    <tableColumn id="9638" xr3:uid="{10845684-B480-4F33-AD09-D4BD91077979}" name="Column9618"/>
    <tableColumn id="9639" xr3:uid="{C87C4382-B44E-40D6-ABD2-BD90C00A4516}" name="Column9619"/>
    <tableColumn id="9640" xr3:uid="{38363301-2F5A-4990-A49C-A3BDACED9DC2}" name="Column9620"/>
    <tableColumn id="9641" xr3:uid="{A556E581-5E49-4913-99CE-C3C02ABE7171}" name="Column9621"/>
    <tableColumn id="9642" xr3:uid="{61D723A2-568C-4BD7-BF05-2714003C9327}" name="Column9622"/>
    <tableColumn id="9643" xr3:uid="{12ACFCBE-58AD-43AE-9323-A49C31984124}" name="Column9623"/>
    <tableColumn id="9644" xr3:uid="{9D55A360-07CE-40F5-AF79-3F76DC9BDA17}" name="Column9624"/>
    <tableColumn id="9645" xr3:uid="{C5663DD9-9BF4-4FB4-ACB1-A3A41F3FDC1D}" name="Column9625"/>
    <tableColumn id="9646" xr3:uid="{78150619-62C6-440D-B0DB-2DF832D19CD5}" name="Column9626"/>
    <tableColumn id="9647" xr3:uid="{563C9FA2-0097-44BF-BBC3-DF652F235777}" name="Column9627"/>
    <tableColumn id="9648" xr3:uid="{36DA12AC-615E-4789-8A18-6F99DFF6177D}" name="Column9628"/>
    <tableColumn id="9649" xr3:uid="{25B16940-CCA1-4FCA-A578-EF265609E01A}" name="Column9629"/>
    <tableColumn id="9650" xr3:uid="{E420B86C-9FFF-47D4-944E-F81C27ADE4FB}" name="Column9630"/>
    <tableColumn id="9651" xr3:uid="{41B068C0-82C6-489B-993E-88D58DB42582}" name="Column9631"/>
    <tableColumn id="9652" xr3:uid="{E4AF05A5-4A24-4317-A6BA-5B5D3C166DD5}" name="Column9632"/>
    <tableColumn id="9653" xr3:uid="{C2B240AC-BEB9-44B4-87D7-0641DCCA9A2F}" name="Column9633"/>
    <tableColumn id="9654" xr3:uid="{62C7AB47-FCDF-440A-9191-B40E82E6A8DA}" name="Column9634"/>
    <tableColumn id="9655" xr3:uid="{6F77F151-8BA2-461E-8FE7-601B58ABC56A}" name="Column9635"/>
    <tableColumn id="9656" xr3:uid="{8AFBE6A7-D823-46A8-BA87-6009F838C4E2}" name="Column9636"/>
    <tableColumn id="9657" xr3:uid="{084D5F12-0CF3-4D53-BFEE-AE4431C72B70}" name="Column9637"/>
    <tableColumn id="9658" xr3:uid="{5B558484-56AC-4C7E-AF66-F307850D532D}" name="Column9638"/>
    <tableColumn id="9659" xr3:uid="{4A9550F0-61F7-45BB-8639-D9884814EBC9}" name="Column9639"/>
    <tableColumn id="9660" xr3:uid="{988B0012-6C06-47E4-9D18-1A4255645FD9}" name="Column9640"/>
    <tableColumn id="9661" xr3:uid="{0CFFE4B8-2050-4E18-9085-B191207BC21E}" name="Column9641"/>
    <tableColumn id="9662" xr3:uid="{B259661A-98BA-4B5D-9DB5-3FE8B39EB7D4}" name="Column9642"/>
    <tableColumn id="9663" xr3:uid="{DEBB61BD-5550-41F5-B2CE-2449D2260859}" name="Column9643"/>
    <tableColumn id="9664" xr3:uid="{C6A402DE-7620-4292-88B6-07F5147A6AD5}" name="Column9644"/>
    <tableColumn id="9665" xr3:uid="{0172B34D-78E5-4407-9686-66795C339030}" name="Column9645"/>
    <tableColumn id="9666" xr3:uid="{84F341D5-A386-4256-AC74-D2610942589A}" name="Column9646"/>
    <tableColumn id="9667" xr3:uid="{AEB0C6AD-2809-410B-B8BD-1D0CFA5BD4BC}" name="Column9647"/>
    <tableColumn id="9668" xr3:uid="{BBDE350F-2CB2-43A8-A0FA-BC834B08260C}" name="Column9648"/>
    <tableColumn id="9669" xr3:uid="{80A52A04-7E2D-40F2-8B8C-F27FC7C5B8A0}" name="Column9649"/>
    <tableColumn id="9670" xr3:uid="{7ECB4A51-F45F-4C36-83A6-08A0CC6687A0}" name="Column9650"/>
    <tableColumn id="9671" xr3:uid="{88713653-56AB-4981-B0D0-09BBF3CAB111}" name="Column9651"/>
    <tableColumn id="9672" xr3:uid="{F9337AA5-6376-42BF-A84D-ED15A1FBE6F6}" name="Column9652"/>
    <tableColumn id="9673" xr3:uid="{6D60A6F3-18ED-4F49-9FF6-603848BA6C6C}" name="Column9653"/>
    <tableColumn id="9674" xr3:uid="{19A14F00-442C-4BC1-84D5-D827C9A5CEFA}" name="Column9654"/>
    <tableColumn id="9675" xr3:uid="{2213F249-0CFA-4CCA-B198-0D483712E96B}" name="Column9655"/>
    <tableColumn id="9676" xr3:uid="{203000AC-23A0-4365-8E6E-2E0A94439446}" name="Column9656"/>
    <tableColumn id="9677" xr3:uid="{DC6CDE69-6FEB-4CCB-86E1-83F63E926772}" name="Column9657"/>
    <tableColumn id="9678" xr3:uid="{0E05F134-4DC1-44EC-BFA0-B4D331DC76FD}" name="Column9658"/>
    <tableColumn id="9679" xr3:uid="{E3E47C90-4528-473E-8093-47533F46F931}" name="Column9659"/>
    <tableColumn id="9680" xr3:uid="{7DB8EF2F-81CB-4C6E-B573-A90FE984FC64}" name="Column9660"/>
    <tableColumn id="9681" xr3:uid="{AE77E1E7-D4B2-4507-BD0F-C05F5EF1DFE3}" name="Column9661"/>
    <tableColumn id="9682" xr3:uid="{282CBE94-70DB-49D9-9388-753C4DAD1185}" name="Column9662"/>
    <tableColumn id="9683" xr3:uid="{B6690CD3-E0F5-45DF-805C-D9FA1D04FFAB}" name="Column9663"/>
    <tableColumn id="9684" xr3:uid="{1F3F361E-1CEA-48AD-91B4-C4F53DD1D2EF}" name="Column9664"/>
    <tableColumn id="9685" xr3:uid="{FDB3EA3A-7A26-4DD1-833C-7A2EFFEE0B66}" name="Column9665"/>
    <tableColumn id="9686" xr3:uid="{9AA12414-DAEE-4C2D-AB13-957CFFE9C028}" name="Column9666"/>
    <tableColumn id="9687" xr3:uid="{D2340B70-52EF-4D13-8864-19DE56DB6ECE}" name="Column9667"/>
    <tableColumn id="9688" xr3:uid="{B753FB1D-4DCB-47BB-AD35-307BF7932A41}" name="Column9668"/>
    <tableColumn id="9689" xr3:uid="{19FE407C-DE0A-4FE4-BE50-97ADAACD546B}" name="Column9669"/>
    <tableColumn id="9690" xr3:uid="{41391226-C793-4901-B1EB-4C10CD68752F}" name="Column9670"/>
    <tableColumn id="9691" xr3:uid="{0F5C64A2-69F7-4A24-8BFF-E46EE7B887BD}" name="Column9671"/>
    <tableColumn id="9692" xr3:uid="{283756D4-5273-4CE4-9218-6A14CE32105F}" name="Column9672"/>
    <tableColumn id="9693" xr3:uid="{F58744E8-B6B7-4BCC-98AE-38A98AFF244A}" name="Column9673"/>
    <tableColumn id="9694" xr3:uid="{B9B0BD26-13C4-4840-95F2-A07AC4DD5176}" name="Column9674"/>
    <tableColumn id="9695" xr3:uid="{2BFBD387-FF20-42A5-9043-350246069246}" name="Column9675"/>
    <tableColumn id="9696" xr3:uid="{0CB6E3F8-C1AD-44AA-9D84-536677E62C05}" name="Column9676"/>
    <tableColumn id="9697" xr3:uid="{8BF6F493-0985-4A9E-9146-53B9610BB620}" name="Column9677"/>
    <tableColumn id="9698" xr3:uid="{075D04FB-0D60-4945-9E98-8EAC17FB29E3}" name="Column9678"/>
    <tableColumn id="9699" xr3:uid="{FCE6603A-FCD5-41D8-B81C-2A30B72B4C3B}" name="Column9679"/>
    <tableColumn id="9700" xr3:uid="{6690BB7A-52B6-4CB8-A762-87784F532242}" name="Column9680"/>
    <tableColumn id="9701" xr3:uid="{28CF129B-174D-4877-88C4-4E9948D6C468}" name="Column9681"/>
    <tableColumn id="9702" xr3:uid="{25A47DA9-C279-41E7-8E43-B6634BFA9C2E}" name="Column9682"/>
    <tableColumn id="9703" xr3:uid="{221605B5-D9DA-40B7-973D-68E03494185A}" name="Column9683"/>
    <tableColumn id="9704" xr3:uid="{C30EE93E-AD47-4658-90D3-CBC327334B66}" name="Column9684"/>
    <tableColumn id="9705" xr3:uid="{C4784D04-5196-4DA5-8634-0A6C1759A868}" name="Column9685"/>
    <tableColumn id="9706" xr3:uid="{B69C46A7-C44C-438B-B638-14E42A01BF2E}" name="Column9686"/>
    <tableColumn id="9707" xr3:uid="{B2F9D107-9C38-49C5-80E5-F611B0B6D0D9}" name="Column9687"/>
    <tableColumn id="9708" xr3:uid="{222E2DC7-2728-4CD3-ACA6-F041C9A6A8A9}" name="Column9688"/>
    <tableColumn id="9709" xr3:uid="{4DDE1F6D-E8EB-4FCE-8B29-E77BF305E2AB}" name="Column9689"/>
    <tableColumn id="9710" xr3:uid="{C86A7FFE-5804-47EC-AC0E-E88F02D60CDD}" name="Column9690"/>
    <tableColumn id="9711" xr3:uid="{E8CB33D5-FC2F-4449-A231-D8A77744C48D}" name="Column9691"/>
    <tableColumn id="9712" xr3:uid="{622EA4F1-87FD-480F-A2B3-90414B1AC37D}" name="Column9692"/>
    <tableColumn id="9713" xr3:uid="{E4AB8619-CA11-410E-AFEA-E40C331F5289}" name="Column9693"/>
    <tableColumn id="9714" xr3:uid="{A398C97E-C99A-4E94-8A28-A3616C75080E}" name="Column9694"/>
    <tableColumn id="9715" xr3:uid="{EF440E97-3F7C-4020-BFFB-40CA884EAFD8}" name="Column9695"/>
    <tableColumn id="9716" xr3:uid="{56BDB07B-2192-4013-9ACA-03EAE220E273}" name="Column9696"/>
    <tableColumn id="9717" xr3:uid="{815924E9-E5CA-4A3A-9584-2DECABA2803A}" name="Column9697"/>
    <tableColumn id="9718" xr3:uid="{DBC99102-39CD-4602-BA72-1F75A40B1301}" name="Column9698"/>
    <tableColumn id="9719" xr3:uid="{85E29F4A-AC72-4859-A596-1326B6E8D3D7}" name="Column9699"/>
    <tableColumn id="9720" xr3:uid="{52592D7D-D85F-44B9-B32B-AF401C1127C8}" name="Column9700"/>
    <tableColumn id="9721" xr3:uid="{1DE3427C-F20E-4AFB-99FF-AB7D88F538C6}" name="Column9701"/>
    <tableColumn id="9722" xr3:uid="{25F02827-61D2-44CC-82F2-4FF8AED1C790}" name="Column9702"/>
    <tableColumn id="9723" xr3:uid="{19839755-054D-4F6A-B4D2-0E10A46F694C}" name="Column9703"/>
    <tableColumn id="9724" xr3:uid="{F76F4774-AA5A-493A-A741-678ACD5DA584}" name="Column9704"/>
    <tableColumn id="9725" xr3:uid="{8F9910C4-EB68-4D8B-A440-1AC0B8A58B56}" name="Column9705"/>
    <tableColumn id="9726" xr3:uid="{75A5930A-461E-48EF-9571-ACE151F702F1}" name="Column9706"/>
    <tableColumn id="9727" xr3:uid="{F30A840A-5632-4CFB-874C-3788D7088FE3}" name="Column9707"/>
    <tableColumn id="9728" xr3:uid="{3A266A81-3A27-4613-B00F-AA5FE392C71E}" name="Column9708"/>
    <tableColumn id="9729" xr3:uid="{A88AA387-AFCA-44F8-A795-549D3482915D}" name="Column9709"/>
    <tableColumn id="9730" xr3:uid="{6A9AEB51-E62D-4444-BA06-8D345F2BF2E2}" name="Column9710"/>
    <tableColumn id="9731" xr3:uid="{B1D84C26-8F4B-40D4-A2EA-E6EBB17CE419}" name="Column9711"/>
    <tableColumn id="9732" xr3:uid="{7BAAA949-534F-4962-A3DB-DBD78A2B30C5}" name="Column9712"/>
    <tableColumn id="9733" xr3:uid="{2709B9C8-DB2B-4883-9908-00E8A2EA6131}" name="Column9713"/>
    <tableColumn id="9734" xr3:uid="{AC733BC8-E4B4-46BC-91E0-B17987982836}" name="Column9714"/>
    <tableColumn id="9735" xr3:uid="{54B0FF75-6213-41BE-A92B-0EE74A438B75}" name="Column9715"/>
    <tableColumn id="9736" xr3:uid="{7ED67D36-06EE-4E60-B260-610DB871833B}" name="Column9716"/>
    <tableColumn id="9737" xr3:uid="{7E1791EA-7A65-4283-8E87-B3E36CAA0ECE}" name="Column9717"/>
    <tableColumn id="9738" xr3:uid="{B193D22A-59AC-41AD-BDE1-4504C05FCA78}" name="Column9718"/>
    <tableColumn id="9739" xr3:uid="{99EE732B-A569-489C-9C09-055AB1514252}" name="Column9719"/>
    <tableColumn id="9740" xr3:uid="{53733606-30DF-4D00-A38B-6906073C4128}" name="Column9720"/>
    <tableColumn id="9741" xr3:uid="{EDFD365B-F8C6-4D3A-A28E-0763551C582F}" name="Column9721"/>
    <tableColumn id="9742" xr3:uid="{4C245991-CB24-4318-B669-E85E3A8FDC6A}" name="Column9722"/>
    <tableColumn id="9743" xr3:uid="{DD8F8CB0-C3AE-454C-8C24-99502356EDCB}" name="Column9723"/>
    <tableColumn id="9744" xr3:uid="{53AD2438-6E5F-454E-A335-7F272F058240}" name="Column9724"/>
    <tableColumn id="9745" xr3:uid="{13FAA42E-43B9-4DD8-A725-8BC25C6A99FB}" name="Column9725"/>
    <tableColumn id="9746" xr3:uid="{279F25C4-74BD-48A4-958C-8961B018ABA4}" name="Column9726"/>
    <tableColumn id="9747" xr3:uid="{5A01C140-D9AD-4311-A173-BC27D8831985}" name="Column9727"/>
    <tableColumn id="9748" xr3:uid="{9D670506-5DAF-4BBB-8D31-3FD49EBDDEAA}" name="Column9728"/>
    <tableColumn id="9749" xr3:uid="{1D3DEF98-34B1-44FE-A68B-7877AE970AA9}" name="Column9729"/>
    <tableColumn id="9750" xr3:uid="{7DD49F00-7551-48E2-980B-B5004C0DDF03}" name="Column9730"/>
    <tableColumn id="9751" xr3:uid="{2FEC5948-72C0-4644-A9F8-9023583681FE}" name="Column9731"/>
    <tableColumn id="9752" xr3:uid="{9D792E86-DCB2-4923-B5D7-6B45AE7B9448}" name="Column9732"/>
    <tableColumn id="9753" xr3:uid="{5E1ED779-B5E1-49F4-BDDA-59E6D7DFACE8}" name="Column9733"/>
    <tableColumn id="9754" xr3:uid="{E5C68061-012C-4AE7-9E14-39D69883418B}" name="Column9734"/>
    <tableColumn id="9755" xr3:uid="{988AFC6D-7675-491C-A170-827DECBBAA8B}" name="Column9735"/>
    <tableColumn id="9756" xr3:uid="{9E7A71D6-116C-4DD7-9B18-6A3385703AB4}" name="Column9736"/>
    <tableColumn id="9757" xr3:uid="{03BFB3F3-16B8-4164-B2B8-F601E8F70781}" name="Column9737"/>
    <tableColumn id="9758" xr3:uid="{92BEFF90-902F-457F-BEFF-0F438FA82332}" name="Column9738"/>
    <tableColumn id="9759" xr3:uid="{0B72AF99-5CF2-43DC-AA86-8C8CDC874162}" name="Column9739"/>
    <tableColumn id="9760" xr3:uid="{C20F9821-310F-47C2-86A2-E007142CE65C}" name="Column9740"/>
    <tableColumn id="9761" xr3:uid="{72AAE5E9-B353-4B53-9F14-6A6E58388339}" name="Column9741"/>
    <tableColumn id="9762" xr3:uid="{E734A755-E8A5-4A32-92FA-51E37B6F7388}" name="Column9742"/>
    <tableColumn id="9763" xr3:uid="{39338BE3-712C-444F-B8B9-B4692CAE0A54}" name="Column9743"/>
    <tableColumn id="9764" xr3:uid="{8C8E1AF5-4DBF-4C7F-B01E-F938ECCEB1BC}" name="Column9744"/>
    <tableColumn id="9765" xr3:uid="{42A8DF84-2748-4BF8-BA03-99C87A053185}" name="Column9745"/>
    <tableColumn id="9766" xr3:uid="{A9C93A35-78BC-4CB2-8FB7-2D56793256A4}" name="Column9746"/>
    <tableColumn id="9767" xr3:uid="{ACC89879-F493-40A6-B8C9-4CCF8BDED6CE}" name="Column9747"/>
    <tableColumn id="9768" xr3:uid="{A505325E-9DB7-4672-BF71-E2BC343ECEDC}" name="Column9748"/>
    <tableColumn id="9769" xr3:uid="{BAE894BC-91E3-4DA6-8E68-3C23EC321596}" name="Column9749"/>
    <tableColumn id="9770" xr3:uid="{8B49A92C-FC40-4D4E-9F01-F084F85D3BFC}" name="Column9750"/>
    <tableColumn id="9771" xr3:uid="{111F7120-EBAA-43E7-96D6-D12BFE44483D}" name="Column9751"/>
    <tableColumn id="9772" xr3:uid="{6A2AABE2-F0AF-479E-AA33-54788D8B2460}" name="Column9752"/>
    <tableColumn id="9773" xr3:uid="{3623F312-0842-4127-B8C8-8608F2F84305}" name="Column9753"/>
    <tableColumn id="9774" xr3:uid="{8BAE5DF5-3C4B-4D3C-8B18-F0594A4E7C7D}" name="Column9754"/>
    <tableColumn id="9775" xr3:uid="{86453361-5F30-487F-A730-F8245FA241C7}" name="Column9755"/>
    <tableColumn id="9776" xr3:uid="{215A9D17-3F8A-449D-B540-663AC797EAFD}" name="Column9756"/>
    <tableColumn id="9777" xr3:uid="{02531B19-72C1-43A9-8B6A-0FAA9CE17238}" name="Column9757"/>
    <tableColumn id="9778" xr3:uid="{1756974A-1509-48FF-BAD5-3D44CAC29261}" name="Column9758"/>
    <tableColumn id="9779" xr3:uid="{4158B67B-17C8-4948-89D3-159A27A49937}" name="Column9759"/>
    <tableColumn id="9780" xr3:uid="{186BAB5C-1B17-4A37-9221-26773FD9EEC0}" name="Column9760"/>
    <tableColumn id="9781" xr3:uid="{E357CFF9-F664-4A55-8CF1-E0D1B9C622E6}" name="Column9761"/>
    <tableColumn id="9782" xr3:uid="{4C840734-1CF6-4CEC-9782-CC31D32C41D5}" name="Column9762"/>
    <tableColumn id="9783" xr3:uid="{019E7777-E329-42CF-A818-B50E429549E3}" name="Column9763"/>
    <tableColumn id="9784" xr3:uid="{00566A96-9A66-48E3-AF07-39172B2578BE}" name="Column9764"/>
    <tableColumn id="9785" xr3:uid="{06F6E685-14BF-496A-97F9-F81E199DCB9E}" name="Column9765"/>
    <tableColumn id="9786" xr3:uid="{E2F69E16-0FEC-49DB-80F4-7380AC2168D9}" name="Column9766"/>
    <tableColumn id="9787" xr3:uid="{D72568D4-6716-47BB-A868-2BA5A19C4915}" name="Column9767"/>
    <tableColumn id="9788" xr3:uid="{05D5EA81-20E5-4297-AA12-3AEAA26F9404}" name="Column9768"/>
    <tableColumn id="9789" xr3:uid="{AAD17B96-3CBD-41AA-87F1-FE305C36F65D}" name="Column9769"/>
    <tableColumn id="9790" xr3:uid="{02F0C506-1514-4D9A-B96E-793A18B3E923}" name="Column9770"/>
    <tableColumn id="9791" xr3:uid="{FF007648-4E4C-49D9-A2E6-0A0A8C618DF7}" name="Column9771"/>
    <tableColumn id="9792" xr3:uid="{654C159D-0771-4C2E-BD3F-C47ED6A283EF}" name="Column9772"/>
    <tableColumn id="9793" xr3:uid="{2A7B74CC-2A77-41D2-B9BA-5664B3FD8DDF}" name="Column9773"/>
    <tableColumn id="9794" xr3:uid="{D49C16E9-24F2-49EB-BEBA-BCFA8E10CB19}" name="Column9774"/>
    <tableColumn id="9795" xr3:uid="{F891DF9D-FD74-4CD2-B657-377EE2D17572}" name="Column9775"/>
    <tableColumn id="9796" xr3:uid="{278F0A11-0400-4147-81E8-F285AEF38D47}" name="Column9776"/>
    <tableColumn id="9797" xr3:uid="{C8FD7546-9F6B-4792-9955-748379649C51}" name="Column9777"/>
    <tableColumn id="9798" xr3:uid="{A968B02D-5B0A-40CC-B51C-0A05531046C7}" name="Column9778"/>
    <tableColumn id="9799" xr3:uid="{7C1EC324-C63E-4986-8B7A-B17ECBA56A8D}" name="Column9779"/>
    <tableColumn id="9800" xr3:uid="{92730156-8B61-4627-9A65-1C186EE2BC51}" name="Column9780"/>
    <tableColumn id="9801" xr3:uid="{3F171DE4-182F-487E-B9EC-657EBD42A9DB}" name="Column9781"/>
    <tableColumn id="9802" xr3:uid="{0362C241-3796-46D4-9D41-9C4AF4BA8EE1}" name="Column9782"/>
    <tableColumn id="9803" xr3:uid="{E40816B7-B45C-476E-8085-C794C7E9BA2B}" name="Column9783"/>
    <tableColumn id="9804" xr3:uid="{450D8247-D4F9-47BF-A4A0-86F69B714CE5}" name="Column9784"/>
    <tableColumn id="9805" xr3:uid="{3CA4F037-5CA6-4E09-84CF-02B7E4CEA2C1}" name="Column9785"/>
    <tableColumn id="9806" xr3:uid="{260E4C0C-911F-4C1A-882B-15634CD5BFFA}" name="Column9786"/>
    <tableColumn id="9807" xr3:uid="{AACEACFA-839C-4EC8-A907-BD83AA668386}" name="Column9787"/>
    <tableColumn id="9808" xr3:uid="{2771F093-7016-4A31-93CF-36539DD0CBC8}" name="Column9788"/>
    <tableColumn id="9809" xr3:uid="{F78B9F7A-C6D7-485F-A220-68BBEEA79D99}" name="Column9789"/>
    <tableColumn id="9810" xr3:uid="{A7CBACE9-00C4-48A5-8EA7-E075C1326E79}" name="Column9790"/>
    <tableColumn id="9811" xr3:uid="{7DBCEB2E-E5FB-4104-8B66-67AB11F5A98C}" name="Column9791"/>
    <tableColumn id="9812" xr3:uid="{BE2ADAB9-77A1-40F3-8083-2F0D63B2CF6F}" name="Column9792"/>
    <tableColumn id="9813" xr3:uid="{33F7A8E8-F02F-47AE-A05A-547F3BFBAD75}" name="Column9793"/>
    <tableColumn id="9814" xr3:uid="{8C8F178A-F9DE-44BB-BB6D-78F541140033}" name="Column9794"/>
    <tableColumn id="9815" xr3:uid="{BB84BCD5-DED9-42D4-9596-2060C6CDCB7B}" name="Column9795"/>
    <tableColumn id="9816" xr3:uid="{4A6DEA32-4161-4D5D-B9AA-512D091B6A9B}" name="Column9796"/>
    <tableColumn id="9817" xr3:uid="{28E798AA-6E3D-4747-8BFD-754825E1F7CC}" name="Column9797"/>
    <tableColumn id="9818" xr3:uid="{BD82974B-FD2D-457E-BEA7-071E99E72C1D}" name="Column9798"/>
    <tableColumn id="9819" xr3:uid="{D34492B0-FD9B-4F62-8ED4-6056DE09BD51}" name="Column9799"/>
    <tableColumn id="9820" xr3:uid="{3EB32EE6-F393-45B8-A7B6-3583C0235B37}" name="Column9800"/>
    <tableColumn id="9821" xr3:uid="{29CBFCBC-69CA-4A84-B8B3-641F9E422C17}" name="Column9801"/>
    <tableColumn id="9822" xr3:uid="{769FAC2D-4428-47E3-A82C-0885BDD3BE68}" name="Column9802"/>
    <tableColumn id="9823" xr3:uid="{E08EE998-D4EB-438E-A93A-16F0CED9B86F}" name="Column9803"/>
    <tableColumn id="9824" xr3:uid="{7A82DE59-6DCB-4B28-8FB4-BF9781275452}" name="Column9804"/>
    <tableColumn id="9825" xr3:uid="{0F8EC8FA-514E-4056-BCCD-69A75996E686}" name="Column9805"/>
    <tableColumn id="9826" xr3:uid="{121F7F16-3E94-4382-875D-89A6EB285477}" name="Column9806"/>
    <tableColumn id="9827" xr3:uid="{6E513F47-DEA8-40BF-82FE-F456A336B170}" name="Column9807"/>
    <tableColumn id="9828" xr3:uid="{582F2853-A3CB-4D32-BC3E-CEF5C0DF92A3}" name="Column9808"/>
    <tableColumn id="9829" xr3:uid="{5F3F5B4D-4183-4318-89F0-B9E8DBD3059F}" name="Column9809"/>
    <tableColumn id="9830" xr3:uid="{09CF8201-B5CD-420B-891F-AD1AC1B5C009}" name="Column9810"/>
    <tableColumn id="9831" xr3:uid="{CE91C5F3-CE3A-491D-81E2-6B4FE9E1BDBD}" name="Column9811"/>
    <tableColumn id="9832" xr3:uid="{D2FD0B8B-3E75-469E-8A04-1750F8179F50}" name="Column9812"/>
    <tableColumn id="9833" xr3:uid="{2B77CA84-C56B-4375-A792-776B388182E9}" name="Column9813"/>
    <tableColumn id="9834" xr3:uid="{5477394B-CECE-4628-8EC5-5BDE53E5240E}" name="Column9814"/>
    <tableColumn id="9835" xr3:uid="{2A878B2A-5E97-44E5-9FE2-FFFFACB84F72}" name="Column9815"/>
    <tableColumn id="9836" xr3:uid="{19FA814F-E8CA-484F-99FA-16A0B045F90B}" name="Column9816"/>
    <tableColumn id="9837" xr3:uid="{8C134C36-E255-4770-9775-E4DD5DC03A2C}" name="Column9817"/>
    <tableColumn id="9838" xr3:uid="{6D6B304B-9319-4367-961C-9A715669DAE0}" name="Column9818"/>
    <tableColumn id="9839" xr3:uid="{D2C505BE-DF93-42D0-A209-8F80C8DCF9AD}" name="Column9819"/>
    <tableColumn id="9840" xr3:uid="{247EEF8D-430D-46B2-8CB6-432C00923EC8}" name="Column9820"/>
    <tableColumn id="9841" xr3:uid="{A48030CA-213C-4737-89FE-A3106D84DEC0}" name="Column9821"/>
    <tableColumn id="9842" xr3:uid="{E84EEC5E-9AF6-47ED-8493-EC234373E929}" name="Column9822"/>
    <tableColumn id="9843" xr3:uid="{A1C9A41A-BD3A-4AEB-8DB6-D2B6A83C1EED}" name="Column9823"/>
    <tableColumn id="9844" xr3:uid="{B924534D-1051-4BA1-BA59-488E279774DE}" name="Column9824"/>
    <tableColumn id="9845" xr3:uid="{8C45F8B8-4553-4AB2-BD18-7CDDB8EEDF19}" name="Column9825"/>
    <tableColumn id="9846" xr3:uid="{124BB467-A6E0-4825-AC56-E7EBF4131C13}" name="Column9826"/>
    <tableColumn id="9847" xr3:uid="{548ECC17-F210-4971-974F-2DFA7927F97C}" name="Column9827"/>
    <tableColumn id="9848" xr3:uid="{E929C2A3-C547-4694-8140-703EA2C59BA9}" name="Column9828"/>
    <tableColumn id="9849" xr3:uid="{6040155F-9D86-456A-AA1D-B13C557FCC44}" name="Column9829"/>
    <tableColumn id="9850" xr3:uid="{6B19686E-AD0B-4301-9561-2F9FFD5E3E14}" name="Column9830"/>
    <tableColumn id="9851" xr3:uid="{A9010A76-D66A-489A-9E93-5425395D9687}" name="Column9831"/>
    <tableColumn id="9852" xr3:uid="{F7091334-5772-46F5-82C2-471A7B84A9FE}" name="Column9832"/>
    <tableColumn id="9853" xr3:uid="{49990E57-9683-4478-81FA-FD292B380526}" name="Column9833"/>
    <tableColumn id="9854" xr3:uid="{40B6432A-F376-45CD-BB1E-152623904D9F}" name="Column9834"/>
    <tableColumn id="9855" xr3:uid="{5E758307-C9A5-41B9-828E-559AF79DADA3}" name="Column9835"/>
    <tableColumn id="9856" xr3:uid="{4785A35D-97C0-47B3-8DA0-D585DBBF09EB}" name="Column9836"/>
    <tableColumn id="9857" xr3:uid="{D2310B73-CF60-4302-B5B5-97DF577301EC}" name="Column9837"/>
    <tableColumn id="9858" xr3:uid="{522F242E-C1FC-4518-B00E-04A479954D5B}" name="Column9838"/>
    <tableColumn id="9859" xr3:uid="{02D1CECD-DAB2-4FB6-A336-915A2C060BC6}" name="Column9839"/>
    <tableColumn id="9860" xr3:uid="{4A524CB1-50C2-48AD-A4EB-9E3064773AC8}" name="Column9840"/>
    <tableColumn id="9861" xr3:uid="{259EB2BF-E301-4BBF-A6AF-9A78E027480B}" name="Column9841"/>
    <tableColumn id="9862" xr3:uid="{7F73FB2A-3B87-45A8-815B-9EAEC2D90DA7}" name="Column9842"/>
    <tableColumn id="9863" xr3:uid="{225A6B33-EA90-4422-A7D2-BB1E8C2260F5}" name="Column9843"/>
    <tableColumn id="9864" xr3:uid="{1AF640B7-C470-44E3-B7A7-4839C984F341}" name="Column9844"/>
    <tableColumn id="9865" xr3:uid="{C9D901F1-9A57-4739-8642-20487B93D761}" name="Column9845"/>
    <tableColumn id="9866" xr3:uid="{3F14A469-B79C-4797-98F1-4C1024FE82E8}" name="Column9846"/>
    <tableColumn id="9867" xr3:uid="{B50823CF-24F3-4780-B896-83E9A7596944}" name="Column9847"/>
    <tableColumn id="9868" xr3:uid="{AB6F7EF0-9E28-4953-B41A-33BD5B4B0C8F}" name="Column9848"/>
    <tableColumn id="9869" xr3:uid="{F840A1A0-E826-4AFA-9ADF-7F3D0CBACD83}" name="Column9849"/>
    <tableColumn id="9870" xr3:uid="{6E8EB4DC-A780-403F-9A00-B7D7F5DBBD8B}" name="Column9850"/>
    <tableColumn id="9871" xr3:uid="{1526C51A-6590-4689-9B9B-39ADB4AEB2AB}" name="Column9851"/>
    <tableColumn id="9872" xr3:uid="{362D638D-B9F8-41D9-A4FF-169F06C1F1F9}" name="Column9852"/>
    <tableColumn id="9873" xr3:uid="{7EEAD6C9-076F-4436-80B4-67533ADFA375}" name="Column9853"/>
    <tableColumn id="9874" xr3:uid="{BFAD0B21-B6E2-411B-866D-3EDCDC3558EC}" name="Column9854"/>
    <tableColumn id="9875" xr3:uid="{9521E119-6F8B-4EE3-926A-2DCF08FD4D02}" name="Column9855"/>
    <tableColumn id="9876" xr3:uid="{41643B7E-C2C9-40E7-8DA3-6425DC36B6E0}" name="Column9856"/>
    <tableColumn id="9877" xr3:uid="{052F2A9B-A755-4B60-A9BF-5F6EAE28135E}" name="Column9857"/>
    <tableColumn id="9878" xr3:uid="{4F58C2D4-F1EC-49AA-A595-D0F788D78E32}" name="Column9858"/>
    <tableColumn id="9879" xr3:uid="{6EC9B802-EAB5-441F-AE23-7081AE3C105B}" name="Column9859"/>
    <tableColumn id="9880" xr3:uid="{9FF021FD-8B64-49E2-8F71-B3FEA899E229}" name="Column9860"/>
    <tableColumn id="9881" xr3:uid="{DB2D3EBA-6EDE-4D1F-91D7-0B32064F509B}" name="Column9861"/>
    <tableColumn id="9882" xr3:uid="{3921901A-1DE9-4D3D-AEB2-F703C79CECEA}" name="Column9862"/>
    <tableColumn id="9883" xr3:uid="{F35D9827-D0EB-441B-A973-65134EDF70D4}" name="Column9863"/>
    <tableColumn id="9884" xr3:uid="{01C169CC-410D-4E6D-A450-1F6A43982D05}" name="Column9864"/>
    <tableColumn id="9885" xr3:uid="{90199AD0-3CA4-4B13-9B2B-909BA8DEFF5E}" name="Column9865"/>
    <tableColumn id="9886" xr3:uid="{1C2F62C1-D382-4033-9291-95C08416360E}" name="Column9866"/>
    <tableColumn id="9887" xr3:uid="{3F611B06-F9E9-4BF5-B607-669E9B9C9DDA}" name="Column9867"/>
    <tableColumn id="9888" xr3:uid="{6463E14B-E9F5-48A4-9D77-7A25EB55D64A}" name="Column9868"/>
    <tableColumn id="9889" xr3:uid="{6993E24F-34F5-4ABA-8198-353BC9CDB047}" name="Column9869"/>
    <tableColumn id="9890" xr3:uid="{1487D553-569D-4F22-8A8B-795220F851D9}" name="Column9870"/>
    <tableColumn id="9891" xr3:uid="{70BB5867-43CC-4E92-AD8A-BD33C761392A}" name="Column9871"/>
    <tableColumn id="9892" xr3:uid="{1E41C78A-6C34-475C-B1A7-FEDEEFD9D465}" name="Column9872"/>
    <tableColumn id="9893" xr3:uid="{DF73FE1C-D0F4-4599-9494-5E6AC8908975}" name="Column9873"/>
    <tableColumn id="9894" xr3:uid="{013C02ED-D810-491A-9907-0987E9A313CB}" name="Column9874"/>
    <tableColumn id="9895" xr3:uid="{CB2E3022-80AC-4EAA-BD13-79060A9FA553}" name="Column9875"/>
    <tableColumn id="9896" xr3:uid="{C8993E1B-F895-4AAF-9F29-2782CF450D29}" name="Column9876"/>
    <tableColumn id="9897" xr3:uid="{89EFE69F-0936-4C1C-BA8B-D9BE646961A4}" name="Column9877"/>
    <tableColumn id="9898" xr3:uid="{95F6D5BC-8712-4E2F-A675-A21544AB6879}" name="Column9878"/>
    <tableColumn id="9899" xr3:uid="{8F61489D-2FA5-4784-A9BC-6B11E298DD8E}" name="Column9879"/>
    <tableColumn id="9900" xr3:uid="{8E70C574-65E1-4BE1-81F5-BD3DCF0D288E}" name="Column9880"/>
    <tableColumn id="9901" xr3:uid="{CB364E8C-28C9-4B7D-8120-0C5589F25F25}" name="Column9881"/>
    <tableColumn id="9902" xr3:uid="{AA019B45-9128-4677-A422-D6049E08A47E}" name="Column9882"/>
    <tableColumn id="9903" xr3:uid="{9FF87D6D-9531-4F88-8C00-9A356A6812B5}" name="Column9883"/>
    <tableColumn id="9904" xr3:uid="{0BB8617B-6202-455C-8EC3-0F1C1CC62819}" name="Column9884"/>
    <tableColumn id="9905" xr3:uid="{6750BF5E-F783-4460-B892-EE24EB22F26A}" name="Column9885"/>
    <tableColumn id="9906" xr3:uid="{118F132C-BF0F-4FFA-80B9-243B368FB85C}" name="Column9886"/>
    <tableColumn id="9907" xr3:uid="{3E14F4BC-5CCC-4790-BF14-ABC09A5894EC}" name="Column9887"/>
    <tableColumn id="9908" xr3:uid="{129F7E21-5A2C-4A26-B33B-9ED856F5A0A4}" name="Column9888"/>
    <tableColumn id="9909" xr3:uid="{A86C8723-E976-4519-A0E2-844777CA7B52}" name="Column9889"/>
    <tableColumn id="9910" xr3:uid="{95B90627-85C4-409B-ADBA-6CF43E6F7418}" name="Column9890"/>
    <tableColumn id="9911" xr3:uid="{76C9468B-6584-4993-9A6B-BF1D0D6683B4}" name="Column9891"/>
    <tableColumn id="9912" xr3:uid="{AD7E74A6-4E27-4D74-98B8-42454331853E}" name="Column9892"/>
    <tableColumn id="9913" xr3:uid="{430F118B-249B-4DBB-AF7A-C6C76A769BFE}" name="Column9893"/>
    <tableColumn id="9914" xr3:uid="{205B9C95-C2F7-4BC2-AD7A-95AABE05D1F4}" name="Column9894"/>
    <tableColumn id="9915" xr3:uid="{E9677DFD-96A8-4AF8-90D9-1A4E99973961}" name="Column9895"/>
    <tableColumn id="9916" xr3:uid="{9E2F6542-CC8E-4C72-8721-823A1B7F2E68}" name="Column9896"/>
    <tableColumn id="9917" xr3:uid="{509116AF-6FB3-4FA8-8069-BAF951879B56}" name="Column9897"/>
    <tableColumn id="9918" xr3:uid="{C1BD3369-B961-4523-84DA-D8529233C10D}" name="Column9898"/>
    <tableColumn id="9919" xr3:uid="{834965A9-E211-4E36-9252-1C0E81A498B5}" name="Column9899"/>
    <tableColumn id="9920" xr3:uid="{1141B2A7-1A48-4CA7-9C7D-200874383459}" name="Column9900"/>
    <tableColumn id="9921" xr3:uid="{C8E357C7-4161-4F5B-A53C-DEA922EA15A6}" name="Column9901"/>
    <tableColumn id="9922" xr3:uid="{F88ED655-92D4-450E-8A25-E0EA1FC23F09}" name="Column9902"/>
    <tableColumn id="9923" xr3:uid="{3AD7DB94-6A34-4D74-90FC-11D404A208CE}" name="Column9903"/>
    <tableColumn id="9924" xr3:uid="{2B63ED1B-2FF7-418E-B63F-ADE00BDA2FED}" name="Column9904"/>
    <tableColumn id="9925" xr3:uid="{27FEA99F-21BF-4555-93C1-84DF9A671710}" name="Column9905"/>
    <tableColumn id="9926" xr3:uid="{B1F444DE-7247-4981-B77A-3DA72051A7E7}" name="Column9906"/>
    <tableColumn id="9927" xr3:uid="{0743F4E4-BACF-46AB-89C5-91B11E43782E}" name="Column9907"/>
    <tableColumn id="9928" xr3:uid="{09D81B76-6098-4E88-8C3D-7D968DEE3501}" name="Column9908"/>
    <tableColumn id="9929" xr3:uid="{2FE1C66F-8DBD-4138-B7D1-5B7B2B8B9A49}" name="Column9909"/>
    <tableColumn id="9930" xr3:uid="{C6874227-0B91-434E-91F0-5C69798CB18F}" name="Column9910"/>
    <tableColumn id="9931" xr3:uid="{82DB93E4-6949-44C2-9FDE-BBCB1875D668}" name="Column9911"/>
    <tableColumn id="9932" xr3:uid="{999E5202-C12C-4A93-94F7-1D65117AC538}" name="Column9912"/>
    <tableColumn id="9933" xr3:uid="{7344A923-7710-4CA8-9579-D6F88606C9FE}" name="Column9913"/>
    <tableColumn id="9934" xr3:uid="{00AB22E3-158E-4C78-BF2E-89A5091D3DE5}" name="Column9914"/>
    <tableColumn id="9935" xr3:uid="{23A3811D-A5F4-4BCD-8C70-49D1E9F4EEB0}" name="Column9915"/>
    <tableColumn id="9936" xr3:uid="{9637C498-8082-4DDC-9423-7F1434C6E692}" name="Column9916"/>
    <tableColumn id="9937" xr3:uid="{10FA1D75-E12C-4D38-B1EE-C661DD7D7BF3}" name="Column9917"/>
    <tableColumn id="9938" xr3:uid="{05B07745-4F6E-4197-87E6-3AC6221A1D83}" name="Column9918"/>
    <tableColumn id="9939" xr3:uid="{7A842FD9-D02E-4574-A031-FAAB651EF232}" name="Column9919"/>
    <tableColumn id="9940" xr3:uid="{A40B3418-B464-46A2-B373-00358925DD59}" name="Column9920"/>
    <tableColumn id="9941" xr3:uid="{1A3C3B79-2285-4566-82FA-0CB88B59D69C}" name="Column9921"/>
    <tableColumn id="9942" xr3:uid="{54566757-D2F7-4D85-8FBA-45DD15E9FEFD}" name="Column9922"/>
    <tableColumn id="9943" xr3:uid="{77AF287E-0217-4D17-936B-92FDB39B7560}" name="Column9923"/>
    <tableColumn id="9944" xr3:uid="{69E77E24-AA9F-467C-932F-D56FA48F1FA8}" name="Column9924"/>
    <tableColumn id="9945" xr3:uid="{C7519CFC-71B1-4AA2-9865-BC12201DC2FE}" name="Column9925"/>
    <tableColumn id="9946" xr3:uid="{CEA99BA5-379B-4FE4-8E02-BE8932344E41}" name="Column9926"/>
    <tableColumn id="9947" xr3:uid="{199AE5E7-8B3A-499E-A3FF-DEE8B10E186C}" name="Column9927"/>
    <tableColumn id="9948" xr3:uid="{B50518F9-006D-4738-818F-A745241683BF}" name="Column9928"/>
    <tableColumn id="9949" xr3:uid="{49CB0647-08A7-401F-9C43-59C0BFFB33EF}" name="Column9929"/>
    <tableColumn id="9950" xr3:uid="{13F02F0C-8EA0-4718-BAA6-7BF8D0D1256B}" name="Column9930"/>
    <tableColumn id="9951" xr3:uid="{D701432C-2075-47AB-BFE7-70EB32A88C3D}" name="Column9931"/>
    <tableColumn id="9952" xr3:uid="{973357CE-F814-4C0E-83B9-ADE7060BABB9}" name="Column9932"/>
    <tableColumn id="9953" xr3:uid="{EDB8BE59-CB1C-4106-AC19-C91E347FA396}" name="Column9933"/>
    <tableColumn id="9954" xr3:uid="{68B6AB9E-7110-473B-8805-45B04983A5FE}" name="Column9934"/>
    <tableColumn id="9955" xr3:uid="{3621ECD7-A49D-4A25-A72B-14ED714EF3F3}" name="Column9935"/>
    <tableColumn id="9956" xr3:uid="{A82EA570-8595-4824-8DEF-256E8F29D629}" name="Column9936"/>
    <tableColumn id="9957" xr3:uid="{017B51B5-ABB9-4D3D-BE09-73ED6A94F17D}" name="Column9937"/>
    <tableColumn id="9958" xr3:uid="{0EB4C89A-3A56-4728-9039-933EE76B80BD}" name="Column9938"/>
    <tableColumn id="9959" xr3:uid="{096030E3-053B-488D-999A-E195964D12B1}" name="Column9939"/>
    <tableColumn id="9960" xr3:uid="{ABC253F3-B096-4643-93A7-46900305F3F7}" name="Column9940"/>
    <tableColumn id="9961" xr3:uid="{E82B290F-7F9D-44E5-B52F-0742A4791F37}" name="Column9941"/>
    <tableColumn id="9962" xr3:uid="{BB66C386-481B-4EC5-BD21-DA2913F95E2A}" name="Column9942"/>
    <tableColumn id="9963" xr3:uid="{9568B214-F134-4059-B67F-D6A01C78264F}" name="Column9943"/>
    <tableColumn id="9964" xr3:uid="{6180A367-5326-44CD-A238-0BBC111EF506}" name="Column9944"/>
    <tableColumn id="9965" xr3:uid="{721D3E08-89E3-40FE-832F-7832D9929D7F}" name="Column9945"/>
    <tableColumn id="9966" xr3:uid="{5376951B-9B3A-438C-86BA-EC04E52EFB54}" name="Column9946"/>
    <tableColumn id="9967" xr3:uid="{1DC41328-15E0-4482-9802-BAB62E7F71CF}" name="Column9947"/>
    <tableColumn id="9968" xr3:uid="{A05B0CF2-211E-461F-ABED-A938F6ADD60A}" name="Column9948"/>
    <tableColumn id="9969" xr3:uid="{9C291BD2-6B23-4B3B-AD49-ABD9B3E9EAAE}" name="Column9949"/>
    <tableColumn id="9970" xr3:uid="{B530AB5C-4DCA-4378-8451-E0FF3A365F1A}" name="Column9950"/>
    <tableColumn id="9971" xr3:uid="{EB0B5898-FF45-4F4F-8720-669341F4DEBD}" name="Column9951"/>
    <tableColumn id="9972" xr3:uid="{3156FA9D-7D57-42FE-91B0-570730E4B5BF}" name="Column9952"/>
    <tableColumn id="9973" xr3:uid="{81EFA983-ABC5-4767-9A90-F36114C16D8C}" name="Column9953"/>
    <tableColumn id="9974" xr3:uid="{77928414-F05C-47F1-83BF-4516F685D35C}" name="Column9954"/>
    <tableColumn id="9975" xr3:uid="{A7956C91-6705-487E-A007-5D7B1D3FC414}" name="Column9955"/>
    <tableColumn id="9976" xr3:uid="{52817D8C-7519-4E82-8696-7AB17114CCCE}" name="Column9956"/>
    <tableColumn id="9977" xr3:uid="{F9A0CBAA-B5C2-46B3-A051-0E9119CBAA6A}" name="Column9957"/>
    <tableColumn id="9978" xr3:uid="{CB08FBA8-7CBB-4C3C-AF40-B4246037EC9E}" name="Column9958"/>
    <tableColumn id="9979" xr3:uid="{DE24DB50-A818-463C-A574-17CCF72B4BF4}" name="Column9959"/>
    <tableColumn id="9980" xr3:uid="{B91DC49C-6938-4240-8D6D-C98CF6A56F3C}" name="Column9960"/>
    <tableColumn id="9981" xr3:uid="{CBC8449E-2B47-4B58-99B3-066665CDDBF9}" name="Column9961"/>
    <tableColumn id="9982" xr3:uid="{62C77D38-09DD-4F4C-8544-64839314B5CF}" name="Column9962"/>
    <tableColumn id="9983" xr3:uid="{7EB156A8-A601-4F47-9AA8-832397AA7FF4}" name="Column9963"/>
    <tableColumn id="9984" xr3:uid="{8F2EA825-AD18-46C0-A53A-15238B321DCF}" name="Column9964"/>
    <tableColumn id="9985" xr3:uid="{A5359DD2-1280-45E3-A8F5-DC7573B22A3C}" name="Column9965"/>
    <tableColumn id="9986" xr3:uid="{EA0B901E-1EA5-41E3-B52D-5CA6876AAF64}" name="Column9966"/>
    <tableColumn id="9987" xr3:uid="{0FD41A52-BA8E-479B-BF17-6FD159B116D3}" name="Column9967"/>
    <tableColumn id="9988" xr3:uid="{953D096A-B18C-4D7B-8225-0CDC37BBCA2A}" name="Column9968"/>
    <tableColumn id="9989" xr3:uid="{30FCED68-272B-4BB0-BD6C-A7DF01163B41}" name="Column9969"/>
    <tableColumn id="9990" xr3:uid="{E8C858BD-FCEB-42FA-A812-ACDD6A2165AA}" name="Column9970"/>
    <tableColumn id="9991" xr3:uid="{397FEA44-1059-444A-B28D-12DBC1FA6CB9}" name="Column9971"/>
    <tableColumn id="9992" xr3:uid="{9F0F1526-4892-4163-B5F5-6BF38E535317}" name="Column9972"/>
    <tableColumn id="9993" xr3:uid="{1737070F-658F-449D-AADE-B71FC9405597}" name="Column9973"/>
    <tableColumn id="9994" xr3:uid="{9AB0EF60-4008-441C-BBBA-987590C0F15E}" name="Column9974"/>
    <tableColumn id="9995" xr3:uid="{BDBCB5A1-5289-418C-B161-1CA78BFE51EA}" name="Column9975"/>
    <tableColumn id="9996" xr3:uid="{4E426093-F7B5-49D1-91D7-DB27CEE5AA7D}" name="Column9976"/>
    <tableColumn id="9997" xr3:uid="{79B50F85-AFDF-4CBC-BD69-ACD971966577}" name="Column9977"/>
    <tableColumn id="9998" xr3:uid="{CC2F698F-D738-4D97-8C80-2A1D0167C232}" name="Column9978"/>
    <tableColumn id="9999" xr3:uid="{FB350965-0BA2-4F79-9E0A-D395D3061C83}" name="Column9979"/>
    <tableColumn id="10000" xr3:uid="{512DF466-1A5A-44EF-B312-2F12FF998C6E}" name="Column9980"/>
    <tableColumn id="10001" xr3:uid="{3D65934A-33E0-4850-8C30-2609010696D5}" name="Column9981"/>
    <tableColumn id="10002" xr3:uid="{BAF6318D-D9B3-4AD1-8FDE-89E81C9A27A5}" name="Column9982"/>
    <tableColumn id="10003" xr3:uid="{5B0FD544-2E35-4BD1-BCF6-BA1B6A327711}" name="Column9983"/>
    <tableColumn id="10004" xr3:uid="{6FCE3F20-0B1B-423B-9A8E-58096391D9C2}" name="Column9984"/>
    <tableColumn id="10005" xr3:uid="{46B2234C-A166-4111-A8BE-0FB8EE6514AD}" name="Column9985"/>
    <tableColumn id="10006" xr3:uid="{5F8476F2-8665-4B47-9FDC-5C4BCB9467A5}" name="Column9986"/>
    <tableColumn id="10007" xr3:uid="{9A77A48C-DFC0-4BC5-AC9F-06AAB2EBAA30}" name="Column9987"/>
    <tableColumn id="10008" xr3:uid="{0B2563A2-2266-42FD-B483-A3560544F94C}" name="Column9988"/>
    <tableColumn id="10009" xr3:uid="{24AA16F8-CB64-4F80-87B8-B6A40471CE88}" name="Column9989"/>
    <tableColumn id="10010" xr3:uid="{42CAC3F4-E14C-41AC-AFAC-7D767178CF89}" name="Column9990"/>
    <tableColumn id="10011" xr3:uid="{55F17C41-4376-4FD3-9D16-DA5F80F6D461}" name="Column9991"/>
    <tableColumn id="10012" xr3:uid="{AD32E45B-C598-489E-9011-71F30253DF89}" name="Column9992"/>
    <tableColumn id="10013" xr3:uid="{E823B9B3-8AA9-4BCD-8888-7ACD6424AD0C}" name="Column9993"/>
    <tableColumn id="10014" xr3:uid="{9CA5381D-064F-447E-A58F-07AE3EED6660}" name="Column9994"/>
    <tableColumn id="10015" xr3:uid="{50B825B6-FE6F-45B0-B6FD-C81AC2EE1E23}" name="Column9995"/>
    <tableColumn id="10016" xr3:uid="{4F497923-ECC8-49DC-AC21-8EB5B0736C44}" name="Column9996"/>
    <tableColumn id="10017" xr3:uid="{5C67D9EC-6257-4271-8F75-A15249C7D395}" name="Column9997"/>
    <tableColumn id="10018" xr3:uid="{DE6E6BFB-2177-4873-82BB-F838CF16563D}" name="Column9998"/>
    <tableColumn id="10019" xr3:uid="{37AAFD0C-444E-47ED-96FA-2CDAA26DFC80}" name="Column9999"/>
    <tableColumn id="10020" xr3:uid="{99324183-9E5D-4025-A203-06EA4E2FC8CE}" name="Column10000"/>
    <tableColumn id="10021" xr3:uid="{BBBC7FA5-D8B6-4229-ABD0-104129F6E681}" name="Column10001"/>
    <tableColumn id="10022" xr3:uid="{7DAAA48B-06C8-4571-A00F-A3C3DD5F4094}" name="Column10002"/>
    <tableColumn id="10023" xr3:uid="{AE1032FC-80D2-43E7-A136-A47852F7C465}" name="Column10003"/>
    <tableColumn id="10024" xr3:uid="{D5A997C1-2E2E-446A-B2B5-F9328B656F19}" name="Column10004"/>
    <tableColumn id="10025" xr3:uid="{1AC87852-398D-4BD8-B290-0CA010830DD6}" name="Column10005"/>
    <tableColumn id="10026" xr3:uid="{03F395AD-5AE5-4D0D-8E14-2B9697FA4D47}" name="Column10006"/>
    <tableColumn id="10027" xr3:uid="{BC4D20CF-7265-4C92-8465-4D955416003E}" name="Column10007"/>
    <tableColumn id="10028" xr3:uid="{33ADA609-EC30-44B9-B2C7-7F4056CAB2C5}" name="Column10008"/>
    <tableColumn id="10029" xr3:uid="{22D56CC2-C8BF-429E-A2D3-B563EC342DA6}" name="Column10009"/>
    <tableColumn id="10030" xr3:uid="{08ED475B-4DB1-4925-9F7B-D1CEA86F518D}" name="Column10010"/>
    <tableColumn id="10031" xr3:uid="{D1FC9E22-BB70-458E-9038-6AE844B7359A}" name="Column10011"/>
    <tableColumn id="10032" xr3:uid="{77682500-5AB1-44B0-9CEE-0B2349A32CD6}" name="Column10012"/>
    <tableColumn id="10033" xr3:uid="{098A001A-8B3A-4304-B6B7-D9D27FE638A7}" name="Column10013"/>
    <tableColumn id="10034" xr3:uid="{D0CCA59A-564B-4663-B2B9-141C1EF56746}" name="Column10014"/>
    <tableColumn id="10035" xr3:uid="{EF2B04C5-FB66-48FD-A705-705E636CDA8A}" name="Column10015"/>
    <tableColumn id="10036" xr3:uid="{BFB60A1F-160C-428E-A553-8005D30F5127}" name="Column10016"/>
    <tableColumn id="10037" xr3:uid="{FDAF837B-B5E7-4A0A-B673-C640E9D93210}" name="Column10017"/>
    <tableColumn id="10038" xr3:uid="{0F0E769E-090C-40BD-B824-F36C14A06202}" name="Column10018"/>
    <tableColumn id="10039" xr3:uid="{52D55C4D-7981-4ECE-A885-B6C26BDFB6F0}" name="Column10019"/>
    <tableColumn id="10040" xr3:uid="{7076371A-347E-438C-B375-4959DD647D02}" name="Column10020"/>
    <tableColumn id="10041" xr3:uid="{6696C797-5DA8-48CF-ADB4-B61423CBD52F}" name="Column10021"/>
    <tableColumn id="10042" xr3:uid="{2BAF276A-D7F6-457D-8A25-36E6D2001318}" name="Column10022"/>
    <tableColumn id="10043" xr3:uid="{E53894CA-4DAC-4034-8168-2F54E06480F9}" name="Column10023"/>
    <tableColumn id="10044" xr3:uid="{17EBF55B-8A45-46B8-8732-2B093927B8BF}" name="Column10024"/>
    <tableColumn id="10045" xr3:uid="{C5D1DF72-22B0-4812-B9EF-6EC73292F009}" name="Column10025"/>
    <tableColumn id="10046" xr3:uid="{F7CD9CD9-DC9B-4F6B-8EDE-A88912B81027}" name="Column10026"/>
    <tableColumn id="10047" xr3:uid="{63A27470-A129-405C-9289-34BEAED5989D}" name="Column10027"/>
    <tableColumn id="10048" xr3:uid="{90B24B20-65B8-41C8-BBE7-5B1B1F7AAA59}" name="Column10028"/>
    <tableColumn id="10049" xr3:uid="{EF3661E8-F375-474F-97C8-DD677922FFA0}" name="Column10029"/>
    <tableColumn id="10050" xr3:uid="{E9D8FA5F-16B0-4A71-95AB-9F573F23A563}" name="Column10030"/>
    <tableColumn id="10051" xr3:uid="{1D87CC47-4C90-4CD5-BF59-B3A40E656F88}" name="Column10031"/>
    <tableColumn id="10052" xr3:uid="{73FA2AE7-C589-4EA1-BEEF-C631FB80C3FD}" name="Column10032"/>
    <tableColumn id="10053" xr3:uid="{ADC2F461-9781-4459-BFD2-5A0FB9E88772}" name="Column10033"/>
    <tableColumn id="10054" xr3:uid="{57B453FD-2000-4036-B289-595B4A6ACC0A}" name="Column10034"/>
    <tableColumn id="10055" xr3:uid="{526919C3-D566-4D87-9A6D-EE39BFE7D665}" name="Column10035"/>
    <tableColumn id="10056" xr3:uid="{189DF276-7758-4C57-B225-9E41E0E0B087}" name="Column10036"/>
    <tableColumn id="10057" xr3:uid="{2930D209-723C-48C5-8C0F-F8C920E9F57D}" name="Column10037"/>
    <tableColumn id="10058" xr3:uid="{4ED47F2E-56E5-4B62-AC1F-E70816B24A3F}" name="Column10038"/>
    <tableColumn id="10059" xr3:uid="{86CDA350-68A6-4946-A3BF-5AF8D1F9355E}" name="Column10039"/>
    <tableColumn id="10060" xr3:uid="{F290F0A8-9B42-4103-812A-62A6651CC85A}" name="Column10040"/>
    <tableColumn id="10061" xr3:uid="{8ECC359D-4C04-4CE8-A68F-E19AD88757A4}" name="Column10041"/>
    <tableColumn id="10062" xr3:uid="{C44F14F5-57CB-4FAD-8E30-40ECC9088135}" name="Column10042"/>
    <tableColumn id="10063" xr3:uid="{3EEBE911-1934-4C6D-A400-D84430A53277}" name="Column10043"/>
    <tableColumn id="10064" xr3:uid="{77348956-A880-4BF8-A1ED-2D9010A86F62}" name="Column10044"/>
    <tableColumn id="10065" xr3:uid="{F93B8599-EB0B-43F4-9E79-B6F874BDF300}" name="Column10045"/>
    <tableColumn id="10066" xr3:uid="{2D61256B-A801-4BC6-AF76-3BECC0D653FF}" name="Column10046"/>
    <tableColumn id="10067" xr3:uid="{4B29AAFA-6B5C-4FB1-B506-978C845607C0}" name="Column10047"/>
    <tableColumn id="10068" xr3:uid="{EC09C64E-470E-4969-8ED5-9AF495A9AB87}" name="Column10048"/>
    <tableColumn id="10069" xr3:uid="{C60988E5-E26D-4F38-896C-E0C6FC131F43}" name="Column10049"/>
    <tableColumn id="10070" xr3:uid="{4FC6C08A-5F11-4A41-B3DD-31047F6DC3BA}" name="Column10050"/>
    <tableColumn id="10071" xr3:uid="{0DDEA9B3-DCE4-4226-8FDA-0EDD92298A7A}" name="Column10051"/>
    <tableColumn id="10072" xr3:uid="{9ECF5294-2CC1-4951-880F-6D66A5CB0FFA}" name="Column10052"/>
    <tableColumn id="10073" xr3:uid="{A15EB794-FB81-4F32-882F-8882122693F0}" name="Column10053"/>
    <tableColumn id="10074" xr3:uid="{42B1725D-69D8-4074-B894-CBD9A93FD208}" name="Column10054"/>
    <tableColumn id="10075" xr3:uid="{A031EF30-0546-41EC-B212-411DADD601A1}" name="Column10055"/>
    <tableColumn id="10076" xr3:uid="{152F0600-7723-4C15-B56D-F96F1832A309}" name="Column10056"/>
    <tableColumn id="10077" xr3:uid="{6B380FCB-676F-433C-84EC-84A2BE7337AB}" name="Column10057"/>
    <tableColumn id="10078" xr3:uid="{0022535B-489A-4A48-BF94-29B7CE786D55}" name="Column10058"/>
    <tableColumn id="10079" xr3:uid="{D868B680-68D5-4DCC-9B86-84179401D9BA}" name="Column10059"/>
    <tableColumn id="10080" xr3:uid="{7662652B-5C2E-442F-A4B8-A6E5C12B861F}" name="Column10060"/>
    <tableColumn id="10081" xr3:uid="{28CFE242-73B5-4B28-9970-805735DF3012}" name="Column10061"/>
    <tableColumn id="10082" xr3:uid="{7FCB8AF6-3DC5-4748-8790-4AC6EEE971E6}" name="Column10062"/>
    <tableColumn id="10083" xr3:uid="{43700BFC-96C3-4C5C-B7A9-1F34B19426E6}" name="Column10063"/>
    <tableColumn id="10084" xr3:uid="{A96EBA74-4A4C-40B1-A032-71C19F4EEEED}" name="Column10064"/>
    <tableColumn id="10085" xr3:uid="{BE6C67D4-985A-442B-B188-9BD923988CB7}" name="Column10065"/>
    <tableColumn id="10086" xr3:uid="{917135EB-0D00-4597-A46C-753FC49C0F1D}" name="Column10066"/>
    <tableColumn id="10087" xr3:uid="{983E515C-FA2B-4BD0-9EA6-C8D509E4BE3C}" name="Column10067"/>
    <tableColumn id="10088" xr3:uid="{27EBAB35-265D-4795-9A9D-A96A7A70F878}" name="Column10068"/>
    <tableColumn id="10089" xr3:uid="{904262CE-EE19-4E8E-8AA9-3BB050A98A85}" name="Column10069"/>
    <tableColumn id="10090" xr3:uid="{25A04661-1833-4513-B98D-FC12282838C6}" name="Column10070"/>
    <tableColumn id="10091" xr3:uid="{8D84EF83-7412-490C-929C-C397104D85F8}" name="Column10071"/>
    <tableColumn id="10092" xr3:uid="{3F36AAE5-1C69-426C-84B0-8468D55BBE34}" name="Column10072"/>
    <tableColumn id="10093" xr3:uid="{ADDBEBBB-BE39-4AFF-8044-4C880481FB8F}" name="Column10073"/>
    <tableColumn id="10094" xr3:uid="{A9309394-8E09-4968-B187-23FC727B1126}" name="Column10074"/>
    <tableColumn id="10095" xr3:uid="{5AE102C5-A585-4068-BEB6-5B5A527A3787}" name="Column10075"/>
    <tableColumn id="10096" xr3:uid="{7839F76B-ED55-43EA-8023-74821E5108FB}" name="Column10076"/>
    <tableColumn id="10097" xr3:uid="{50DA4985-96EA-460C-ACBA-60E59C334FFB}" name="Column10077"/>
    <tableColumn id="10098" xr3:uid="{AF804825-873B-4E57-9794-982B21D62BD9}" name="Column10078"/>
    <tableColumn id="10099" xr3:uid="{4832F448-C94E-437D-925B-28EB1F211A88}" name="Column10079"/>
    <tableColumn id="10100" xr3:uid="{FC5468E0-EF26-44FF-B897-30F774166674}" name="Column10080"/>
    <tableColumn id="10101" xr3:uid="{14E386A5-DAF7-464B-88A7-B347E2FF124A}" name="Column10081"/>
    <tableColumn id="10102" xr3:uid="{254C3DB5-897C-48F2-BE1C-C56B8155DABA}" name="Column10082"/>
    <tableColumn id="10103" xr3:uid="{C8FD9251-ECC3-4422-80E6-B3AB5E96A66C}" name="Column10083"/>
    <tableColumn id="10104" xr3:uid="{8034F4CE-DEA7-4AC8-A2A0-A8CF6ACD15CB}" name="Column10084"/>
    <tableColumn id="10105" xr3:uid="{DAD090B2-51D7-4D63-BE8C-89534BA4CC14}" name="Column10085"/>
    <tableColumn id="10106" xr3:uid="{F01CF774-3B5B-4433-AC76-84DFD7AE28F3}" name="Column10086"/>
    <tableColumn id="10107" xr3:uid="{AFD2AAF2-62AE-459F-9C23-EE75C29C0C7C}" name="Column10087"/>
    <tableColumn id="10108" xr3:uid="{37810383-0F85-4737-B933-1E10F47D5905}" name="Column10088"/>
    <tableColumn id="10109" xr3:uid="{A7C581F3-5E97-41B5-8D17-86F5C5DD268E}" name="Column10089"/>
    <tableColumn id="10110" xr3:uid="{899DCF1C-4725-4EE4-B9DC-C12C0D5D2D2B}" name="Column10090"/>
    <tableColumn id="10111" xr3:uid="{9F14D2A6-134E-4C35-B1AC-9E82C305F884}" name="Column10091"/>
    <tableColumn id="10112" xr3:uid="{CA14B65E-4414-45AA-B6AA-4EB3FC314D12}" name="Column10092"/>
    <tableColumn id="10113" xr3:uid="{60E0DD5E-6FF1-47D6-9FAA-0ECF5644BEC5}" name="Column10093"/>
    <tableColumn id="10114" xr3:uid="{37262BDB-0A43-44D5-98B7-15803215190E}" name="Column10094"/>
    <tableColumn id="10115" xr3:uid="{72AD16CC-F850-4B5A-8042-5BCC92D8438C}" name="Column10095"/>
    <tableColumn id="10116" xr3:uid="{8958A91D-FFC2-4DF2-AC7B-9FDA2B67DDED}" name="Column10096"/>
    <tableColumn id="10117" xr3:uid="{AAF62434-680D-40CC-941C-43CD54B3EC27}" name="Column10097"/>
    <tableColumn id="10118" xr3:uid="{4D8BEEDD-8B88-4258-B47B-398689A6E87F}" name="Column10098"/>
    <tableColumn id="10119" xr3:uid="{67626550-4376-43C0-BC64-A9CDBE339774}" name="Column10099"/>
    <tableColumn id="10120" xr3:uid="{409BC4AF-D0CA-4F4F-BBDF-5AEA6968ADE0}" name="Column10100"/>
    <tableColumn id="10121" xr3:uid="{EABFFE2B-694E-43B1-8CBB-6D71FFDB57D9}" name="Column10101"/>
    <tableColumn id="10122" xr3:uid="{3216D6EB-775A-41EB-9DFD-C59415D206AE}" name="Column10102"/>
    <tableColumn id="10123" xr3:uid="{B9179EAD-C47F-4651-8468-5675B5F1F9F7}" name="Column10103"/>
    <tableColumn id="10124" xr3:uid="{651B9B30-16D1-4AFB-8686-B227944C19A3}" name="Column10104"/>
    <tableColumn id="10125" xr3:uid="{BA97570E-262E-4F02-94B0-E4AEF23F4356}" name="Column10105"/>
    <tableColumn id="10126" xr3:uid="{E327DB59-12A5-45BB-A05C-C1E378086B38}" name="Column10106"/>
    <tableColumn id="10127" xr3:uid="{B925457D-DC5D-47CF-9FD2-506417A353B4}" name="Column10107"/>
    <tableColumn id="10128" xr3:uid="{C64B685A-A06F-4461-8E8B-860E7CA1B2A3}" name="Column10108"/>
    <tableColumn id="10129" xr3:uid="{CC9AAE2F-D7B2-422C-869A-B8DAF7B0E292}" name="Column10109"/>
    <tableColumn id="10130" xr3:uid="{3DA656DA-3061-4445-A200-38C07B17B5D1}" name="Column10110"/>
    <tableColumn id="10131" xr3:uid="{A3044D15-F729-445B-984B-B2E71B07FF0C}" name="Column10111"/>
    <tableColumn id="10132" xr3:uid="{B24C8FB3-1F2C-4F25-A9B2-AD47B220FC26}" name="Column10112"/>
    <tableColumn id="10133" xr3:uid="{7560351C-B244-492A-B443-3E03F0082898}" name="Column10113"/>
    <tableColumn id="10134" xr3:uid="{6D8A730A-379D-455C-A7EE-EB5DF47106CE}" name="Column10114"/>
    <tableColumn id="10135" xr3:uid="{A9449E36-27BD-444A-B0BB-FCF059E95909}" name="Column10115"/>
    <tableColumn id="10136" xr3:uid="{793642D3-E0F3-442F-9144-1B01B2FC3F16}" name="Column10116"/>
    <tableColumn id="10137" xr3:uid="{F32FA27A-10F2-45AB-9F7B-636F5336FBA3}" name="Column10117"/>
    <tableColumn id="10138" xr3:uid="{3159D82A-E48A-451C-A37E-6E1B436DCC40}" name="Column10118"/>
    <tableColumn id="10139" xr3:uid="{E39C1F5C-D476-4C51-86A9-41D7E794A6AB}" name="Column10119"/>
    <tableColumn id="10140" xr3:uid="{349BEAC8-36E7-43A2-8B80-D0ABDCAABF9C}" name="Column10120"/>
    <tableColumn id="10141" xr3:uid="{2F57638F-F106-49B9-AC73-ED96BB7E4E99}" name="Column10121"/>
    <tableColumn id="10142" xr3:uid="{91EB6D98-A371-42E4-A5E4-1AA2D1CA68B4}" name="Column10122"/>
    <tableColumn id="10143" xr3:uid="{FD9AA3EA-8F03-45A5-92F0-EAC43CB8B7F2}" name="Column10123"/>
    <tableColumn id="10144" xr3:uid="{962AF48D-3576-4D5D-9024-4E0506ECE70B}" name="Column10124"/>
    <tableColumn id="10145" xr3:uid="{6B541290-FD3E-4C00-ADB5-DF87ACE914B3}" name="Column10125"/>
    <tableColumn id="10146" xr3:uid="{0C2C317F-1F8A-449E-8A74-4A536A2FCAC9}" name="Column10126"/>
    <tableColumn id="10147" xr3:uid="{BF3FF0DC-E378-4CFB-9678-26537DED0510}" name="Column10127"/>
    <tableColumn id="10148" xr3:uid="{849077D9-EEC7-4436-AFA3-B5B05301B17B}" name="Column10128"/>
    <tableColumn id="10149" xr3:uid="{74E5528A-DC81-4D98-B8D6-2B554053A2EE}" name="Column10129"/>
    <tableColumn id="10150" xr3:uid="{B35F0A39-9275-442B-AEE7-10898491DB31}" name="Column10130"/>
    <tableColumn id="10151" xr3:uid="{EFAD1A32-DBCF-4DB8-90A0-058501BA5CB0}" name="Column10131"/>
    <tableColumn id="10152" xr3:uid="{094C54D0-68F4-43BC-82D3-EE26C44AB828}" name="Column10132"/>
    <tableColumn id="10153" xr3:uid="{5F61F3BE-AA03-425E-B503-EB64B77E4CE7}" name="Column10133"/>
    <tableColumn id="10154" xr3:uid="{DF3E7F10-18E4-4E0B-8B62-2161C674AFD4}" name="Column10134"/>
    <tableColumn id="10155" xr3:uid="{DE776C96-454C-4534-9A82-09FFFDFDE04F}" name="Column10135"/>
    <tableColumn id="10156" xr3:uid="{BE91DDFA-DB0E-44AA-AAEF-95CE06FC6212}" name="Column10136"/>
    <tableColumn id="10157" xr3:uid="{EE4B2B49-9172-4106-A996-1AD1747FB576}" name="Column10137"/>
    <tableColumn id="10158" xr3:uid="{A14EB44D-3DB6-4093-8F34-343F28C2E375}" name="Column10138"/>
    <tableColumn id="10159" xr3:uid="{8E459804-47F3-46F4-9EBE-8D30770BCF20}" name="Column10139"/>
    <tableColumn id="10160" xr3:uid="{D7175B02-B479-44C7-A770-39ADF82D4FAC}" name="Column10140"/>
    <tableColumn id="10161" xr3:uid="{18E969E4-51D2-428C-BA18-40DAFFE9089B}" name="Column10141"/>
    <tableColumn id="10162" xr3:uid="{A05DE7AC-AE18-43A6-AF6A-71D366D69B6D}" name="Column10142"/>
    <tableColumn id="10163" xr3:uid="{6F2EFD1F-82C2-4E6B-9E8B-4871419F98AA}" name="Column10143"/>
    <tableColumn id="10164" xr3:uid="{27B5EDC1-9569-4F97-A540-0E32899BCE92}" name="Column10144"/>
    <tableColumn id="10165" xr3:uid="{44B6C60E-7FFA-48EC-8CD2-00767C716FEB}" name="Column10145"/>
    <tableColumn id="10166" xr3:uid="{51F1ACF6-495D-448E-AD84-2658B368BBCC}" name="Column10146"/>
    <tableColumn id="10167" xr3:uid="{DAEC8D14-E7EB-453E-B6B9-8B8E9D7E17B1}" name="Column10147"/>
    <tableColumn id="10168" xr3:uid="{CC1E0179-1C44-4F61-AA2F-1FF7A6D0AAD5}" name="Column10148"/>
    <tableColumn id="10169" xr3:uid="{78C84B29-6E5F-4351-BD68-633D80338F4F}" name="Column10149"/>
    <tableColumn id="10170" xr3:uid="{0AE94D10-67E5-4959-A7F2-D25FD73DAC12}" name="Column10150"/>
    <tableColumn id="10171" xr3:uid="{6604F31D-185B-4543-9701-82B2A0367940}" name="Column10151"/>
    <tableColumn id="10172" xr3:uid="{FD751155-858A-47DC-938B-6DFD3EF8894F}" name="Column10152"/>
    <tableColumn id="10173" xr3:uid="{3A4F5147-22A8-48E8-838E-6A9687D1530B}" name="Column10153"/>
    <tableColumn id="10174" xr3:uid="{7C1EB5C1-A792-4098-8C06-8D38E4E46BB0}" name="Column10154"/>
    <tableColumn id="10175" xr3:uid="{0D52CAA9-E908-42B4-A401-B5D96C4B94CA}" name="Column10155"/>
    <tableColumn id="10176" xr3:uid="{C9C8A6AA-A307-41E3-A92D-F2ADA0849BC7}" name="Column10156"/>
    <tableColumn id="10177" xr3:uid="{8A2149BE-8466-41F5-987E-5B8358EAD756}" name="Column10157"/>
    <tableColumn id="10178" xr3:uid="{2D48BC03-D04B-4BFB-8110-4B955268A55E}" name="Column10158"/>
    <tableColumn id="10179" xr3:uid="{A4434A55-0110-4DBA-B39A-6AAAE9E955CC}" name="Column10159"/>
    <tableColumn id="10180" xr3:uid="{35BBF151-D14D-435D-8609-F67E7D095793}" name="Column10160"/>
    <tableColumn id="10181" xr3:uid="{35A61D7B-684F-40F4-9092-6C50602E749C}" name="Column10161"/>
    <tableColumn id="10182" xr3:uid="{8E8633D8-9811-484D-B70B-D9FE3E7DE6B2}" name="Column10162"/>
    <tableColumn id="10183" xr3:uid="{03AE221E-5B81-4998-A641-B483DA0DD006}" name="Column10163"/>
    <tableColumn id="10184" xr3:uid="{8403FD54-85BB-491C-8C0B-6744AD621D2B}" name="Column10164"/>
    <tableColumn id="10185" xr3:uid="{D0DA9862-B9AF-48CA-91B1-BDDB3877A3CD}" name="Column10165"/>
    <tableColumn id="10186" xr3:uid="{5D7BC3CB-C507-43F6-A4EC-28B1F920761E}" name="Column10166"/>
    <tableColumn id="10187" xr3:uid="{898C2F42-4F9E-4BFE-A2B9-8AD909E1A2B1}" name="Column10167"/>
    <tableColumn id="10188" xr3:uid="{3FD50083-B09C-40F1-BAC1-50873310B591}" name="Column10168"/>
    <tableColumn id="10189" xr3:uid="{9A4FA716-0BA1-464F-8621-EF048D737BE3}" name="Column10169"/>
    <tableColumn id="10190" xr3:uid="{5E21B724-E4B3-48E6-9752-CAB6CADB8B1A}" name="Column10170"/>
    <tableColumn id="10191" xr3:uid="{3622A21D-111C-4A75-93DD-F40BB7A64A24}" name="Column10171"/>
    <tableColumn id="10192" xr3:uid="{B50184F4-BFE4-4436-A2DE-E8F675710818}" name="Column10172"/>
    <tableColumn id="10193" xr3:uid="{4111E17F-66D0-4A67-AA1E-7DED019D307D}" name="Column10173"/>
    <tableColumn id="10194" xr3:uid="{732CBBF3-731A-4907-8779-C44256FBDFFF}" name="Column10174"/>
    <tableColumn id="10195" xr3:uid="{7BB4D85E-D0BF-4BDA-8700-FAB7CB807A8F}" name="Column10175"/>
    <tableColumn id="10196" xr3:uid="{2C8D913F-68E9-4FD7-9BEC-9B607B732D7B}" name="Column10176"/>
    <tableColumn id="10197" xr3:uid="{BAEBB1EC-D58C-442E-B682-20D2F88C224F}" name="Column10177"/>
    <tableColumn id="10198" xr3:uid="{8BCB107F-5163-42CA-9A80-C7F81BF72E1D}" name="Column10178"/>
    <tableColumn id="10199" xr3:uid="{A1702C5F-FAAD-4E7A-9FE1-CDEF5B53FA8D}" name="Column10179"/>
    <tableColumn id="10200" xr3:uid="{823E680C-2D37-4D1E-B684-BCBD3344F5C0}" name="Column10180"/>
    <tableColumn id="10201" xr3:uid="{D43BD794-BE69-4EE4-A316-CB35366491CA}" name="Column10181"/>
    <tableColumn id="10202" xr3:uid="{18E6510D-15E7-4048-B0FD-B3E08C839106}" name="Column10182"/>
    <tableColumn id="10203" xr3:uid="{16FAAF96-ED41-47F7-A09F-F5AF291D5C32}" name="Column10183"/>
    <tableColumn id="10204" xr3:uid="{6A04ADDA-51B6-4288-A2CE-7F332569381A}" name="Column10184"/>
    <tableColumn id="10205" xr3:uid="{FD75E99D-7DD9-4BC9-A3FC-3FB058D734DE}" name="Column10185"/>
    <tableColumn id="10206" xr3:uid="{5A3EFA0B-6790-4DE8-87FE-8D1EC78E227E}" name="Column10186"/>
    <tableColumn id="10207" xr3:uid="{74B5206E-C966-4222-92E0-0DE04A3ED9D6}" name="Column10187"/>
    <tableColumn id="10208" xr3:uid="{A33CEC83-7417-4D97-AA18-ABB3F9C57C43}" name="Column10188"/>
    <tableColumn id="10209" xr3:uid="{1F312479-648C-4D22-BE71-002C59C3BF64}" name="Column10189"/>
    <tableColumn id="10210" xr3:uid="{028BA380-4FA0-4AC5-A7E5-CF0C0D0E78AC}" name="Column10190"/>
    <tableColumn id="10211" xr3:uid="{367FF7E8-8F3C-4EE3-9DB7-E877046067B1}" name="Column10191"/>
    <tableColumn id="10212" xr3:uid="{599397F9-C94F-4EA1-B605-5B302C6DE0FF}" name="Column10192"/>
    <tableColumn id="10213" xr3:uid="{515A0267-9E2D-47AC-B324-8D67E627BF82}" name="Column10193"/>
    <tableColumn id="10214" xr3:uid="{65DEADA9-DFD1-4CD6-924B-B8B47F62D725}" name="Column10194"/>
    <tableColumn id="10215" xr3:uid="{7D98A0CF-1DA1-4DAF-A194-533BAAE45E44}" name="Column10195"/>
    <tableColumn id="10216" xr3:uid="{4139F1C9-6BC6-4077-B29E-6C6DB550A112}" name="Column10196"/>
    <tableColumn id="10217" xr3:uid="{83E78DC6-37BE-4D90-9484-C519A43D2B88}" name="Column10197"/>
    <tableColumn id="10218" xr3:uid="{C0EF7ED9-BFDA-42E5-A577-C0DB9626A935}" name="Column10198"/>
    <tableColumn id="10219" xr3:uid="{C9F9FC4D-E9CB-4CF2-9CD8-80590A3CEE3C}" name="Column10199"/>
    <tableColumn id="10220" xr3:uid="{8D9B744A-D9E7-4D13-99C3-23D374AE1784}" name="Column10200"/>
    <tableColumn id="10221" xr3:uid="{9CE41CD3-7856-4BAB-AA35-3D1FD85A332F}" name="Column10201"/>
    <tableColumn id="10222" xr3:uid="{18E5B153-6B22-48D9-9EAC-0D7B56D4DF34}" name="Column10202"/>
    <tableColumn id="10223" xr3:uid="{B5BD0AFD-E050-43A6-BAFC-8D62425779E0}" name="Column10203"/>
    <tableColumn id="10224" xr3:uid="{088EC283-EE36-451B-BC2B-12ED1311023E}" name="Column10204"/>
    <tableColumn id="10225" xr3:uid="{782B5595-6921-45A2-A0C8-6CCE2ED30338}" name="Column10205"/>
    <tableColumn id="10226" xr3:uid="{2B991794-FECA-40C5-A0FB-90353977E426}" name="Column10206"/>
    <tableColumn id="10227" xr3:uid="{3E9F30CA-952C-41AB-9B07-36A516BB738A}" name="Column10207"/>
    <tableColumn id="10228" xr3:uid="{AAB3133D-C6D0-4D8B-90AA-8CC83918799E}" name="Column10208"/>
    <tableColumn id="10229" xr3:uid="{E8053147-EE46-4768-998E-E5C131E0240E}" name="Column10209"/>
    <tableColumn id="10230" xr3:uid="{9882C011-2AC7-4887-8475-E6DE35C3EE5A}" name="Column10210"/>
    <tableColumn id="10231" xr3:uid="{F20D4205-8F46-4926-8E56-C358D1EEC170}" name="Column10211"/>
    <tableColumn id="10232" xr3:uid="{D697F7A7-33C9-4896-9AD6-D27AF47FAA78}" name="Column10212"/>
    <tableColumn id="10233" xr3:uid="{752B4594-1BB4-4015-841E-C37AF0C8C30B}" name="Column10213"/>
    <tableColumn id="10234" xr3:uid="{D9D999A8-1052-4F9F-9858-BC2A0FEA34C9}" name="Column10214"/>
    <tableColumn id="10235" xr3:uid="{52E688FA-5403-4FD5-BF3A-DACAE7897CA2}" name="Column10215"/>
    <tableColumn id="10236" xr3:uid="{4F149CF6-DC05-40B5-B90F-ECAFA05B3DA7}" name="Column10216"/>
    <tableColumn id="10237" xr3:uid="{0232E157-DC9F-4C78-BB79-034580920F6C}" name="Column10217"/>
    <tableColumn id="10238" xr3:uid="{E15C8486-E929-4657-A01E-D36BFD8EBEC8}" name="Column10218"/>
    <tableColumn id="10239" xr3:uid="{EFA59EAE-C966-45FC-81BF-9E8CB974EDCC}" name="Column10219"/>
    <tableColumn id="10240" xr3:uid="{D0B0AF5C-904E-4A77-BD94-D83841C08090}" name="Column10220"/>
    <tableColumn id="10241" xr3:uid="{0EDF146B-74EB-4CEC-B891-FF9E6BE7BEC8}" name="Column10221"/>
    <tableColumn id="10242" xr3:uid="{6449A0ED-1AAE-466C-9DCA-29B4543C946B}" name="Column10222"/>
    <tableColumn id="10243" xr3:uid="{0482EDDB-E45D-4111-A0A8-0EA4F5B5049B}" name="Column10223"/>
    <tableColumn id="10244" xr3:uid="{D667E8A1-DEB5-486A-B467-CB6AC78A43F2}" name="Column10224"/>
    <tableColumn id="10245" xr3:uid="{AB6FDC96-18A8-4F9C-B7CE-42F51D5A83C3}" name="Column10225"/>
    <tableColumn id="10246" xr3:uid="{A2A2879F-19D3-48BB-8F62-6DECFCF7CDC8}" name="Column10226"/>
    <tableColumn id="10247" xr3:uid="{97D06023-1308-4404-AE75-FD70A1693B69}" name="Column10227"/>
    <tableColumn id="10248" xr3:uid="{183AE5D7-FF5D-4204-80B4-2C012052ABA9}" name="Column10228"/>
    <tableColumn id="10249" xr3:uid="{06D2DA0D-E9CD-4D8E-ABFA-0C42F5BE9021}" name="Column10229"/>
    <tableColumn id="10250" xr3:uid="{DB02B8F6-9849-4F53-9A7F-A31AD79BCB30}" name="Column10230"/>
    <tableColumn id="10251" xr3:uid="{D7B22CA1-471D-4544-B6D5-D3AD3F3FE100}" name="Column10231"/>
    <tableColumn id="10252" xr3:uid="{7899905D-2DCE-4A70-B821-568738F587FF}" name="Column10232"/>
    <tableColumn id="10253" xr3:uid="{7256A259-191E-4A37-AC1F-DAC7ABBFE662}" name="Column10233"/>
    <tableColumn id="10254" xr3:uid="{BCA8AF8E-E682-4B67-90CB-5A10A6BDE583}" name="Column10234"/>
    <tableColumn id="10255" xr3:uid="{B05CD4C9-0DB1-4E11-B7E8-5863040753C7}" name="Column10235"/>
    <tableColumn id="10256" xr3:uid="{66000CA8-C4C7-4638-A1E1-9C3305446E63}" name="Column10236"/>
    <tableColumn id="10257" xr3:uid="{494D17F5-0F74-46E3-8C71-988699C09E0E}" name="Column10237"/>
    <tableColumn id="10258" xr3:uid="{FCA484BD-9536-4836-B3C6-1646708E7118}" name="Column10238"/>
    <tableColumn id="10259" xr3:uid="{E6598361-0998-48FB-A67F-20FA1D82F98C}" name="Column10239"/>
    <tableColumn id="10260" xr3:uid="{1702BD5A-3662-474C-9549-DC060A49C3B6}" name="Column10240"/>
    <tableColumn id="10261" xr3:uid="{89A76464-D0FB-4504-8F1C-1838C224EEA7}" name="Column10241"/>
    <tableColumn id="10262" xr3:uid="{32DDF345-D322-4EEA-A33D-8083024BE246}" name="Column10242"/>
    <tableColumn id="10263" xr3:uid="{D28C060B-579E-42EF-B770-2DDFCCC61E09}" name="Column10243"/>
    <tableColumn id="10264" xr3:uid="{2CBFB0A6-BB48-483D-87BF-9792F5E07C03}" name="Column10244"/>
    <tableColumn id="10265" xr3:uid="{AC9A0408-1BCB-4A40-9B94-960C82F9174B}" name="Column10245"/>
    <tableColumn id="10266" xr3:uid="{14FE6A4F-CC35-409E-85AE-AF60CA0C87D6}" name="Column10246"/>
    <tableColumn id="10267" xr3:uid="{57C71DBD-CBAC-49CE-941B-BF49987A29AD}" name="Column10247"/>
    <tableColumn id="10268" xr3:uid="{BE7AC0F2-2A68-4BDC-8288-5B2508874C54}" name="Column10248"/>
    <tableColumn id="10269" xr3:uid="{B944E419-4F52-4AFA-82F8-B8BC9596FAC2}" name="Column10249"/>
    <tableColumn id="10270" xr3:uid="{5A735BA5-5AC1-4C9A-B35A-FBF0A9110AEF}" name="Column10250"/>
    <tableColumn id="10271" xr3:uid="{EAE8A518-1B0F-443D-A0FB-44A52C1E7E84}" name="Column10251"/>
    <tableColumn id="10272" xr3:uid="{F4E364DF-F7C8-462C-BD14-7232B546005E}" name="Column10252"/>
    <tableColumn id="10273" xr3:uid="{D63D42DB-9699-4B10-91F2-8510DD3037AA}" name="Column10253"/>
    <tableColumn id="10274" xr3:uid="{5E3120D2-F692-4F83-9ABD-2FD491DDCF1D}" name="Column10254"/>
    <tableColumn id="10275" xr3:uid="{9DBDF57E-5A5F-4338-BFE2-F9EF6BBE89EB}" name="Column10255"/>
    <tableColumn id="10276" xr3:uid="{544FD757-2E27-45CB-8CC5-0F0E7A44CBA6}" name="Column10256"/>
    <tableColumn id="10277" xr3:uid="{FAAD4868-6DF5-4FB5-AEBB-34F8143A5410}" name="Column10257"/>
    <tableColumn id="10278" xr3:uid="{030D86C1-1B2B-4239-B53E-7FAC4DCD2AF6}" name="Column10258"/>
    <tableColumn id="10279" xr3:uid="{E0358B68-9E4A-4AC5-BC0A-DF3F36599AB3}" name="Column10259"/>
    <tableColumn id="10280" xr3:uid="{D158A4B1-1612-4E4E-B7AF-94EBEE3A9D19}" name="Column10260"/>
    <tableColumn id="10281" xr3:uid="{3F19115F-2DA0-4D3F-96F6-F4DAEE0D4954}" name="Column10261"/>
    <tableColumn id="10282" xr3:uid="{C7A1E13E-442B-4602-8274-21486C511870}" name="Column10262"/>
    <tableColumn id="10283" xr3:uid="{E82E092D-0305-4045-BA58-EEB3ADB27CDD}" name="Column10263"/>
    <tableColumn id="10284" xr3:uid="{4C730DE7-5B4D-45ED-9F01-99AD1B6FFFB2}" name="Column10264"/>
    <tableColumn id="10285" xr3:uid="{53C5BE8C-803D-44E2-81CE-28888F2EEE7A}" name="Column10265"/>
    <tableColumn id="10286" xr3:uid="{63192B00-BAC8-4E36-B57D-F8D4F3F1445E}" name="Column10266"/>
    <tableColumn id="10287" xr3:uid="{EB742C1B-87FB-404E-8E87-45684949F9CF}" name="Column10267"/>
    <tableColumn id="10288" xr3:uid="{D8064869-ED6B-42BD-A749-47894C3992C6}" name="Column10268"/>
    <tableColumn id="10289" xr3:uid="{6826BFAB-7F21-4F2A-B5B0-237599F1388E}" name="Column10269"/>
    <tableColumn id="10290" xr3:uid="{4E506277-6D32-4A70-B5D7-F35F0B1085D9}" name="Column10270"/>
    <tableColumn id="10291" xr3:uid="{A015CC85-63A2-4ACF-B644-5B6AA8B2457C}" name="Column10271"/>
    <tableColumn id="10292" xr3:uid="{8556FD13-1143-4FE7-A9FD-2413B7FB7159}" name="Column10272"/>
    <tableColumn id="10293" xr3:uid="{958D38F6-A9DE-4883-B0DF-5D55B36A6FAF}" name="Column10273"/>
    <tableColumn id="10294" xr3:uid="{69094911-0575-482E-953A-79134EA60434}" name="Column10274"/>
    <tableColumn id="10295" xr3:uid="{05104F10-FDDC-4494-84FE-8AEC1DE0DC55}" name="Column10275"/>
    <tableColumn id="10296" xr3:uid="{3A01D933-1E5E-4269-94A7-9CD5FD5D7295}" name="Column10276"/>
    <tableColumn id="10297" xr3:uid="{5E994F9A-D613-4A6B-80DA-69D23F7FFC55}" name="Column10277"/>
    <tableColumn id="10298" xr3:uid="{603D41EB-8ED9-48B4-81DD-05E0CF7523DB}" name="Column10278"/>
    <tableColumn id="10299" xr3:uid="{01BBAE72-E2B3-4734-B99D-0E4C9B69BE3A}" name="Column10279"/>
    <tableColumn id="10300" xr3:uid="{59C94978-7DC8-4CDA-8E7E-6060AAC089DB}" name="Column10280"/>
    <tableColumn id="10301" xr3:uid="{3C4F6D05-8827-4FFE-8AD5-161FE4862DDB}" name="Column10281"/>
    <tableColumn id="10302" xr3:uid="{CD6287A5-ED4D-4C06-B45A-5F48EFBBF167}" name="Column10282"/>
    <tableColumn id="10303" xr3:uid="{8DF28357-9215-4760-8F3B-E125397DA00D}" name="Column10283"/>
    <tableColumn id="10304" xr3:uid="{8D7785C7-73CB-4BDC-BCA2-8E8B1CBC0D93}" name="Column10284"/>
    <tableColumn id="10305" xr3:uid="{3B9BB22A-940E-423E-A401-BAB541BAF07B}" name="Column10285"/>
    <tableColumn id="10306" xr3:uid="{860B4B6B-62D6-4432-ADF6-AB6E45D547E8}" name="Column10286"/>
    <tableColumn id="10307" xr3:uid="{4566AEA4-D56A-4CEB-B3AA-416D724469DD}" name="Column10287"/>
    <tableColumn id="10308" xr3:uid="{D9DB6D8D-4C56-4583-B1E3-7D555E64FE1B}" name="Column10288"/>
    <tableColumn id="10309" xr3:uid="{4A419108-2B5C-416E-87FD-0AA7DA6D7830}" name="Column10289"/>
    <tableColumn id="10310" xr3:uid="{BDB47397-8CCB-407F-89DF-7CAFDE729DEF}" name="Column10290"/>
    <tableColumn id="10311" xr3:uid="{B3D89BC6-F1F2-4516-A1DA-6D68EB889F2A}" name="Column10291"/>
    <tableColumn id="10312" xr3:uid="{7389CF03-34C2-4678-9FBD-B31969DAFAB5}" name="Column10292"/>
    <tableColumn id="10313" xr3:uid="{6E256439-CE7A-4DB3-A06F-BA11C0703542}" name="Column10293"/>
    <tableColumn id="10314" xr3:uid="{580C791A-AAE4-4F3F-B17B-71CAE4C09483}" name="Column10294"/>
    <tableColumn id="10315" xr3:uid="{50C34EB3-3FF1-4787-A5CD-E916A281ABA3}" name="Column10295"/>
    <tableColumn id="10316" xr3:uid="{83ADA379-D77D-4F57-9DE1-43D9752CA0BD}" name="Column10296"/>
    <tableColumn id="10317" xr3:uid="{CB87E91B-6927-4862-9F34-193DC1022E92}" name="Column10297"/>
    <tableColumn id="10318" xr3:uid="{6E92DAF3-7E7B-4D7C-BFF8-ED34389C270E}" name="Column10298"/>
    <tableColumn id="10319" xr3:uid="{2CCF8232-B1A1-4E8C-B5AD-9A6FA473E550}" name="Column10299"/>
    <tableColumn id="10320" xr3:uid="{8BE7FBCC-FDB2-49FD-8CE1-F13C4791782B}" name="Column10300"/>
    <tableColumn id="10321" xr3:uid="{98B90D49-3842-4E24-B28D-B19B50C8C361}" name="Column10301"/>
    <tableColumn id="10322" xr3:uid="{49297594-062B-45C7-8C41-03CA0094B40A}" name="Column10302"/>
    <tableColumn id="10323" xr3:uid="{C9C3FEBE-F292-45B3-B563-2A7B14E9489B}" name="Column10303"/>
    <tableColumn id="10324" xr3:uid="{830A6773-5B49-46F5-BD16-694A4483CE70}" name="Column10304"/>
    <tableColumn id="10325" xr3:uid="{5DE99D53-FBA1-4581-9308-0FD96EE36317}" name="Column10305"/>
    <tableColumn id="10326" xr3:uid="{67E67B9B-8780-46D4-87A0-88BE89068B4F}" name="Column10306"/>
    <tableColumn id="10327" xr3:uid="{DC7CBDC2-1A96-49AE-AFCE-A0BBA4E6F762}" name="Column10307"/>
    <tableColumn id="10328" xr3:uid="{F6D026CC-F3BD-4A2A-952A-0686D58D87F0}" name="Column10308"/>
    <tableColumn id="10329" xr3:uid="{6E188DF4-60F9-4C62-95DD-8E3D7197FE96}" name="Column10309"/>
    <tableColumn id="10330" xr3:uid="{ABFD0815-3BBD-4661-A43D-57DB4E13A479}" name="Column10310"/>
    <tableColumn id="10331" xr3:uid="{D0F5408A-676B-4594-9B44-FA20C8BDED67}" name="Column10311"/>
    <tableColumn id="10332" xr3:uid="{99A9C47D-F373-47F0-9DEA-851E85918E0E}" name="Column10312"/>
    <tableColumn id="10333" xr3:uid="{362DBCA4-0D9B-454C-87E9-935C851DE240}" name="Column10313"/>
    <tableColumn id="10334" xr3:uid="{A161B9F4-B3F1-4935-8480-34BF81443A4A}" name="Column10314"/>
    <tableColumn id="10335" xr3:uid="{A6DC3D15-64A4-4365-826D-2BEC3CC92F98}" name="Column10315"/>
    <tableColumn id="10336" xr3:uid="{E3B747C3-D6DB-4814-B9BD-EE5AF5075618}" name="Column10316"/>
    <tableColumn id="10337" xr3:uid="{EF2716CD-0E3C-4CE6-8BA3-FC68F2E225CD}" name="Column10317"/>
    <tableColumn id="10338" xr3:uid="{056A8CED-1162-437B-A4F4-8D973EA70537}" name="Column10318"/>
    <tableColumn id="10339" xr3:uid="{CA5DBC59-0D87-4021-A113-6A04E7A78EB3}" name="Column10319"/>
    <tableColumn id="10340" xr3:uid="{1BFFFCFA-DEA6-48A8-BDF9-635F58F633ED}" name="Column10320"/>
    <tableColumn id="10341" xr3:uid="{930CCB5A-4722-4347-BA95-C5E3D8A62D02}" name="Column10321"/>
    <tableColumn id="10342" xr3:uid="{C2869AAE-D9CC-4E25-8232-644689F3F2CC}" name="Column10322"/>
    <tableColumn id="10343" xr3:uid="{01B76D9B-00D7-4ACA-ABF8-4B45783D2008}" name="Column10323"/>
    <tableColumn id="10344" xr3:uid="{1C9C3204-38C9-47BC-B40C-5D094BD78112}" name="Column10324"/>
    <tableColumn id="10345" xr3:uid="{BC1E0ED9-F3DF-4639-BAA9-AF5C661B5A9B}" name="Column10325"/>
    <tableColumn id="10346" xr3:uid="{862E6EEB-BCEF-4C38-B266-5916C95EE91A}" name="Column10326"/>
    <tableColumn id="10347" xr3:uid="{E90515C4-49BA-417D-BFAE-E4AEDD532CA0}" name="Column10327"/>
    <tableColumn id="10348" xr3:uid="{66E2E150-D9AB-449B-A2A3-21DC9326E1C5}" name="Column10328"/>
    <tableColumn id="10349" xr3:uid="{49E882AE-453C-4856-9A00-2E3020E07E51}" name="Column10329"/>
    <tableColumn id="10350" xr3:uid="{4A8517ED-AF9C-46DA-94D6-DE56EA9C8FE0}" name="Column10330"/>
    <tableColumn id="10351" xr3:uid="{1C58D362-510F-4C1A-B0E1-6C151CE8E3FF}" name="Column10331"/>
    <tableColumn id="10352" xr3:uid="{81C5575D-99D1-47D3-B636-EA855C896ADB}" name="Column10332"/>
    <tableColumn id="10353" xr3:uid="{79A1A9B8-7C04-499F-ADF5-73A81661D5A0}" name="Column10333"/>
    <tableColumn id="10354" xr3:uid="{07C9C895-D35E-4A15-8D9C-4212E60BE1DA}" name="Column10334"/>
    <tableColumn id="10355" xr3:uid="{CD75A54F-FCCD-49CC-8B9A-B84D279F3DF3}" name="Column10335"/>
    <tableColumn id="10356" xr3:uid="{C3CC6988-A4B8-430C-B01C-DE8F343D275E}" name="Column10336"/>
    <tableColumn id="10357" xr3:uid="{E36C2A53-B69B-44BB-AEF5-01388717AE1B}" name="Column10337"/>
    <tableColumn id="10358" xr3:uid="{52B82C67-E838-4FEF-AF27-5D17F8753E30}" name="Column10338"/>
    <tableColumn id="10359" xr3:uid="{FF3FE43F-451F-4CA5-B83A-13174CCDDA52}" name="Column10339"/>
    <tableColumn id="10360" xr3:uid="{C295E55E-8651-4503-8E13-C1D2232784C6}" name="Column10340"/>
    <tableColumn id="10361" xr3:uid="{895FB880-2FF2-4662-8F3B-B4D2976C6774}" name="Column10341"/>
    <tableColumn id="10362" xr3:uid="{1888CA56-5789-4FB4-B778-FAA3A0573972}" name="Column10342"/>
    <tableColumn id="10363" xr3:uid="{7055AA34-5FC8-4579-867B-BC6BEF4A9FE8}" name="Column10343"/>
    <tableColumn id="10364" xr3:uid="{D2407B83-46CA-4228-91C5-FEDE51D845B9}" name="Column10344"/>
    <tableColumn id="10365" xr3:uid="{D4DBC254-72E8-433A-A3A9-73BC3102F698}" name="Column10345"/>
    <tableColumn id="10366" xr3:uid="{27DFE848-DF50-45DA-BA02-1AD15636EBBB}" name="Column10346"/>
    <tableColumn id="10367" xr3:uid="{ABF6FFC4-3867-4E6D-A972-12AF055D644A}" name="Column10347"/>
    <tableColumn id="10368" xr3:uid="{6AB5142F-153F-49A8-A10C-61A5F18A0034}" name="Column10348"/>
    <tableColumn id="10369" xr3:uid="{7DC4A40E-7F71-47D9-9AC6-7D069B3D1C4E}" name="Column10349"/>
    <tableColumn id="10370" xr3:uid="{31DBE2D9-4D5A-4958-B1B8-5EA20954227D}" name="Column10350"/>
    <tableColumn id="10371" xr3:uid="{60532868-D890-4E89-B961-64CB281CBA67}" name="Column10351"/>
    <tableColumn id="10372" xr3:uid="{81513BF8-F91E-4D9E-A375-FC8F5415AC71}" name="Column10352"/>
    <tableColumn id="10373" xr3:uid="{24970BD4-3B4A-4A3F-BDB7-4ABA9964A721}" name="Column10353"/>
    <tableColumn id="10374" xr3:uid="{AFA4EF1F-71CB-4FDE-9FB0-AFAFE8D9572C}" name="Column10354"/>
    <tableColumn id="10375" xr3:uid="{3914A6F0-0BDB-4EFE-BC6B-845DE5021E0F}" name="Column10355"/>
    <tableColumn id="10376" xr3:uid="{5D4AD73C-EFCC-4C08-AB55-8C46672FCD4B}" name="Column10356"/>
    <tableColumn id="10377" xr3:uid="{FEE8DEAC-EA31-43B3-AD3F-2C44CCB15340}" name="Column10357"/>
    <tableColumn id="10378" xr3:uid="{ED37993D-CE90-4ADA-B60A-43D765AECB1D}" name="Column10358"/>
    <tableColumn id="10379" xr3:uid="{9284489D-4FAB-437A-A400-6E888364916B}" name="Column10359"/>
    <tableColumn id="10380" xr3:uid="{4F40F6B2-73C6-44A6-AAB5-803D24DD7080}" name="Column10360"/>
    <tableColumn id="10381" xr3:uid="{0CE19FAB-2F33-49B6-8683-CDB36645EBE0}" name="Column10361"/>
    <tableColumn id="10382" xr3:uid="{ABBFF1BA-EBAD-49CA-ACE2-918610B08428}" name="Column10362"/>
    <tableColumn id="10383" xr3:uid="{1E6E2AB9-F208-4AD0-B022-3B5E2766C22B}" name="Column10363"/>
    <tableColumn id="10384" xr3:uid="{427F78F0-9E08-4550-8EFF-11F911F7B2E9}" name="Column10364"/>
    <tableColumn id="10385" xr3:uid="{24F4B431-F639-414C-8198-40DE503AE0F0}" name="Column10365"/>
    <tableColumn id="10386" xr3:uid="{20F6710D-AAB0-420B-AB3A-0E9CF29F6C14}" name="Column10366"/>
    <tableColumn id="10387" xr3:uid="{B4CC5CDE-8ECA-47D8-A5E7-FAB2A656E699}" name="Column10367"/>
    <tableColumn id="10388" xr3:uid="{EFA1FDE3-6402-4AAD-A9F2-E4E5220B04FC}" name="Column10368"/>
    <tableColumn id="10389" xr3:uid="{CB9A8868-FA65-4160-9113-23E14AC36E37}" name="Column10369"/>
    <tableColumn id="10390" xr3:uid="{0D35F4DE-9CA6-467C-8F9B-D69EDC65DD84}" name="Column10370"/>
    <tableColumn id="10391" xr3:uid="{736C0C22-7157-492A-9846-C8BDFE0D986A}" name="Column10371"/>
    <tableColumn id="10392" xr3:uid="{B32D7BD7-4DB1-4F63-B5B4-3DD4CA76D01B}" name="Column10372"/>
    <tableColumn id="10393" xr3:uid="{37D93E6B-D0C0-47BE-B8E0-8833CCE98D5A}" name="Column10373"/>
    <tableColumn id="10394" xr3:uid="{B302F3F4-EF20-4699-8F9C-FAB14D74F497}" name="Column10374"/>
    <tableColumn id="10395" xr3:uid="{A1DFE282-318D-4038-9FFF-CC990AC78AC2}" name="Column10375"/>
    <tableColumn id="10396" xr3:uid="{490FB76E-FB15-43A3-850C-213F349AE028}" name="Column10376"/>
    <tableColumn id="10397" xr3:uid="{50378D81-04BF-4F5A-94BE-99D80BDD2ACC}" name="Column10377"/>
    <tableColumn id="10398" xr3:uid="{70103914-EBF4-4770-9E78-5F60679C2096}" name="Column10378"/>
    <tableColumn id="10399" xr3:uid="{4239C8AA-6268-468A-B777-6CAAAF7AA162}" name="Column10379"/>
    <tableColumn id="10400" xr3:uid="{1F7C660B-FEF4-4E6E-859F-181128B70567}" name="Column10380"/>
    <tableColumn id="10401" xr3:uid="{1EFFD409-2CEB-437C-8BDB-19B2C4CA77CA}" name="Column10381"/>
    <tableColumn id="10402" xr3:uid="{0AA70A0F-72E9-49FD-9BCF-16B2DE4A76D6}" name="Column10382"/>
    <tableColumn id="10403" xr3:uid="{7E21F1F4-6FEE-406F-90C0-41E469B3C539}" name="Column10383"/>
    <tableColumn id="10404" xr3:uid="{EC543B67-950E-4FB3-AFC3-9A028BF3F2B0}" name="Column10384"/>
    <tableColumn id="10405" xr3:uid="{923E33C4-E037-4838-AF5D-869FDFDC1B66}" name="Column10385"/>
    <tableColumn id="10406" xr3:uid="{59EF0977-6334-41CB-B911-E6096FC428FF}" name="Column10386"/>
    <tableColumn id="10407" xr3:uid="{AA0C72EB-1DD3-4598-A131-A52CF170A86C}" name="Column10387"/>
    <tableColumn id="10408" xr3:uid="{9210D6C5-479A-44BD-897C-967DA9D28F07}" name="Column10388"/>
    <tableColumn id="10409" xr3:uid="{70CEA03B-F6BF-4318-B115-BF4B37D3F5A8}" name="Column10389"/>
    <tableColumn id="10410" xr3:uid="{64AA1ED7-B769-4C52-A2F1-18C4AA4D0896}" name="Column10390"/>
    <tableColumn id="10411" xr3:uid="{5B83E107-6229-4C44-8745-55A8CDF6058D}" name="Column10391"/>
    <tableColumn id="10412" xr3:uid="{F9729897-F4A7-4269-B0F8-9ED2C87A1F64}" name="Column10392"/>
    <tableColumn id="10413" xr3:uid="{26A43958-1A08-4904-9587-555474E46B26}" name="Column10393"/>
    <tableColumn id="10414" xr3:uid="{04188493-B000-49EE-AA67-AABBFF946FC3}" name="Column10394"/>
    <tableColumn id="10415" xr3:uid="{D014272A-5912-4968-8F24-21AA10020B86}" name="Column10395"/>
    <tableColumn id="10416" xr3:uid="{5403920F-6A9B-41B3-97E5-EA5B078D6A92}" name="Column10396"/>
    <tableColumn id="10417" xr3:uid="{85D429AB-888A-4EE1-8183-BD540DC42E85}" name="Column10397"/>
    <tableColumn id="10418" xr3:uid="{2E858034-65A3-4D71-A358-138FCAD1F67D}" name="Column10398"/>
    <tableColumn id="10419" xr3:uid="{7ECC19E6-EAF6-4AC2-B1ED-46F24EE4B9D6}" name="Column10399"/>
    <tableColumn id="10420" xr3:uid="{1043BD3A-F17B-477F-9E66-36BE0117F434}" name="Column10400"/>
    <tableColumn id="10421" xr3:uid="{13A144E3-E07B-4083-9237-DF8906790F7B}" name="Column10401"/>
    <tableColumn id="10422" xr3:uid="{73B5012E-E957-42E5-99D3-2B89E3BE5257}" name="Column10402"/>
    <tableColumn id="10423" xr3:uid="{48DD1AC3-EC80-480F-9BB2-1DD63CAA004A}" name="Column10403"/>
    <tableColumn id="10424" xr3:uid="{49F4E240-AD84-4043-88CE-72FFB00F28F9}" name="Column10404"/>
    <tableColumn id="10425" xr3:uid="{33DB7F42-77DB-4423-9F23-E91DE2239B1D}" name="Column10405"/>
    <tableColumn id="10426" xr3:uid="{F990B02B-1A23-43D7-BD64-169A8757DD11}" name="Column10406"/>
    <tableColumn id="10427" xr3:uid="{B1646037-17CB-4388-82D1-C68D1849249D}" name="Column10407"/>
    <tableColumn id="10428" xr3:uid="{D34E1E76-1F6D-4722-89BF-FA3E241D6FA4}" name="Column10408"/>
    <tableColumn id="10429" xr3:uid="{50C5193C-C059-4543-9882-13DE1608AF9D}" name="Column10409"/>
    <tableColumn id="10430" xr3:uid="{2211E978-D7CC-424A-A5CC-2D8D97468EFB}" name="Column10410"/>
    <tableColumn id="10431" xr3:uid="{52A64520-906F-43C6-8008-1A85394EFD2F}" name="Column10411"/>
    <tableColumn id="10432" xr3:uid="{1DC36101-95BD-4FF7-8ADA-13A4BA679A26}" name="Column10412"/>
    <tableColumn id="10433" xr3:uid="{966D3BD1-C10A-47EC-BD72-9E2A0FF1356E}" name="Column10413"/>
    <tableColumn id="10434" xr3:uid="{156E28CA-106A-42CD-9B0F-A9E3ED50A684}" name="Column10414"/>
    <tableColumn id="10435" xr3:uid="{7B2D6B07-99D6-4544-9470-E0E36424493A}" name="Column10415"/>
    <tableColumn id="10436" xr3:uid="{0AF8D5D8-0744-4F80-9940-F954965F18E7}" name="Column10416"/>
    <tableColumn id="10437" xr3:uid="{53FF56BC-20C3-433E-8A1D-BB596DB04797}" name="Column10417"/>
    <tableColumn id="10438" xr3:uid="{3759D40F-995B-4DEC-8CE9-403638F9FE03}" name="Column10418"/>
    <tableColumn id="10439" xr3:uid="{07CDB986-D487-4EF6-9A64-31923BFC56A1}" name="Column10419"/>
    <tableColumn id="10440" xr3:uid="{BC1FCCF7-ABDF-4C31-BC54-295ECF3F8EBE}" name="Column10420"/>
    <tableColumn id="10441" xr3:uid="{0F872EFF-2682-4EA2-818B-A66D828A518D}" name="Column10421"/>
    <tableColumn id="10442" xr3:uid="{576C971C-FA1F-4069-9A43-2F14E599BCFD}" name="Column10422"/>
    <tableColumn id="10443" xr3:uid="{30BBA07A-D13F-46A4-B903-7148ACE41CAC}" name="Column10423"/>
    <tableColumn id="10444" xr3:uid="{D3580B9E-B1A2-42C2-9FB5-F85250CF9E4C}" name="Column10424"/>
    <tableColumn id="10445" xr3:uid="{C41127CE-E7A2-4623-9E98-7DD4D2535F2C}" name="Column10425"/>
    <tableColumn id="10446" xr3:uid="{3B00E367-1EFA-4EBC-9059-D1353B605C26}" name="Column10426"/>
    <tableColumn id="10447" xr3:uid="{2E81CC4A-A5C0-42D6-ADDA-387845FCAB9D}" name="Column10427"/>
    <tableColumn id="10448" xr3:uid="{D36FC3DD-298E-45B9-9625-8DC4D7687D0D}" name="Column10428"/>
    <tableColumn id="10449" xr3:uid="{AD6B42B8-BDDA-45B9-96FC-F4E2DEAD6C5F}" name="Column10429"/>
    <tableColumn id="10450" xr3:uid="{0DD4FA1E-6F53-4F00-8B88-F076CB0240B3}" name="Column10430"/>
    <tableColumn id="10451" xr3:uid="{21BF6D42-14C5-4647-9DDC-C2821A081C55}" name="Column10431"/>
    <tableColumn id="10452" xr3:uid="{77D1ACF2-D998-437B-8F85-38449DA1C75D}" name="Column10432"/>
    <tableColumn id="10453" xr3:uid="{0D3251B7-34D5-4414-8A8D-47525761CD54}" name="Column10433"/>
    <tableColumn id="10454" xr3:uid="{AA6F2ABA-43A0-4202-A060-8559AABE6F25}" name="Column10434"/>
    <tableColumn id="10455" xr3:uid="{8E51DBB0-61EC-441D-8509-68F534F91C92}" name="Column10435"/>
    <tableColumn id="10456" xr3:uid="{B23AC423-0693-4398-8386-2563BADE78C8}" name="Column10436"/>
    <tableColumn id="10457" xr3:uid="{A5D94B5B-3B42-4201-8E59-829B601A5EA8}" name="Column10437"/>
    <tableColumn id="10458" xr3:uid="{2DF81E10-80C7-4AFE-8041-95BA67F42DB9}" name="Column10438"/>
    <tableColumn id="10459" xr3:uid="{00D9B05C-AFA9-44E4-827C-899F7AFEA98C}" name="Column10439"/>
    <tableColumn id="10460" xr3:uid="{7107B4FC-BC46-4FE5-915F-0F2F8B12B335}" name="Column10440"/>
    <tableColumn id="10461" xr3:uid="{ACEA3EDA-6D9E-4805-88EB-9FA763092491}" name="Column10441"/>
    <tableColumn id="10462" xr3:uid="{51EFB1CF-DB31-462C-8BE7-2B6224F98EF2}" name="Column10442"/>
    <tableColumn id="10463" xr3:uid="{55CE304A-A459-4C65-A58A-D019EBD1724F}" name="Column10443"/>
    <tableColumn id="10464" xr3:uid="{B629D975-F623-4049-B18D-A3BF4724E1BC}" name="Column10444"/>
    <tableColumn id="10465" xr3:uid="{5B36A68A-0B95-40C9-A8BD-01E422A54D9E}" name="Column10445"/>
    <tableColumn id="10466" xr3:uid="{9C58997F-996D-42A7-B939-998A3180C7E8}" name="Column10446"/>
    <tableColumn id="10467" xr3:uid="{FD6BD40D-A0C7-4335-B492-13521B4F5F76}" name="Column10447"/>
    <tableColumn id="10468" xr3:uid="{126B2B47-8D44-44AA-8A87-ADC5E085B38D}" name="Column10448"/>
    <tableColumn id="10469" xr3:uid="{77782A63-45BB-4C53-9530-E9A7D71AAC99}" name="Column10449"/>
    <tableColumn id="10470" xr3:uid="{CF2AA7E9-08D4-435E-B4C5-30DD77221807}" name="Column10450"/>
    <tableColumn id="10471" xr3:uid="{FBA65617-B33B-4D73-9C33-6F643947A274}" name="Column10451"/>
    <tableColumn id="10472" xr3:uid="{9D2BCDD6-142B-4400-9E88-54342C99F1B4}" name="Column10452"/>
    <tableColumn id="10473" xr3:uid="{FF0E93A0-AFB1-490F-80C5-687766A8DCE0}" name="Column10453"/>
    <tableColumn id="10474" xr3:uid="{D7206F36-9A97-4B90-A119-A57FA82E5320}" name="Column10454"/>
    <tableColumn id="10475" xr3:uid="{BF0E7C14-0B8F-4504-BE9D-F49367417320}" name="Column10455"/>
    <tableColumn id="10476" xr3:uid="{991DE2AA-67BB-4D8A-9FDD-5959EE683D53}" name="Column10456"/>
    <tableColumn id="10477" xr3:uid="{E7506C8E-5E88-4FF3-9C00-824EB8BD3880}" name="Column10457"/>
    <tableColumn id="10478" xr3:uid="{4FCBC4A1-31E2-4358-8735-CD1FFA9F11E1}" name="Column10458"/>
    <tableColumn id="10479" xr3:uid="{B0E3B7A7-674A-4CEB-B287-9B3CE248FD90}" name="Column10459"/>
    <tableColumn id="10480" xr3:uid="{B1325355-62D2-4BDF-9C43-1EEE7540F110}" name="Column10460"/>
    <tableColumn id="10481" xr3:uid="{03838C3B-F8A1-42BD-BE57-4C38FC599135}" name="Column10461"/>
    <tableColumn id="10482" xr3:uid="{55B1B7DD-07E5-4AF7-A874-F554C6ACD4A9}" name="Column10462"/>
    <tableColumn id="10483" xr3:uid="{040B021E-ACB5-4B59-82BD-B32348B0AFC1}" name="Column10463"/>
    <tableColumn id="10484" xr3:uid="{0875E714-8D19-4500-B094-69E6F07D59CD}" name="Column10464"/>
    <tableColumn id="10485" xr3:uid="{8C8E20CF-A1F2-4EC8-979E-7D832F960585}" name="Column10465"/>
    <tableColumn id="10486" xr3:uid="{7B2DF57D-8E98-47D1-B06B-810E036A44CD}" name="Column10466"/>
    <tableColumn id="10487" xr3:uid="{885F4C1D-5999-4460-92F2-E69BA6F800B1}" name="Column10467"/>
    <tableColumn id="10488" xr3:uid="{453207C1-1C73-4043-AE74-FA79AF06C1C5}" name="Column10468"/>
    <tableColumn id="10489" xr3:uid="{7F19D015-8B60-416F-8B3C-8428763AC480}" name="Column10469"/>
    <tableColumn id="10490" xr3:uid="{A67D5715-D937-44C8-9129-DCA32709C3D6}" name="Column10470"/>
    <tableColumn id="10491" xr3:uid="{027A280E-6F68-4EB9-BDA4-BA32FA7E80CC}" name="Column10471"/>
    <tableColumn id="10492" xr3:uid="{BC7548AC-40C8-4E32-B50D-10100854E7DB}" name="Column10472"/>
    <tableColumn id="10493" xr3:uid="{36B40471-5BD1-4308-B44E-0E3666E0F385}" name="Column10473"/>
    <tableColumn id="10494" xr3:uid="{C4594632-9984-47CC-AEFB-72AAA147BE15}" name="Column10474"/>
    <tableColumn id="10495" xr3:uid="{BAC7B73C-5CE2-49D1-B947-089A62706121}" name="Column10475"/>
    <tableColumn id="10496" xr3:uid="{F0ACCD25-6FC5-4D6B-86C5-E1D1B47B2F64}" name="Column10476"/>
    <tableColumn id="10497" xr3:uid="{9BC6B9FD-8A7F-4DD2-A7F7-BC9A5824CCC3}" name="Column10477"/>
    <tableColumn id="10498" xr3:uid="{7DCA11CB-6B13-4DAE-8C69-35AEAD62AA99}" name="Column10478"/>
    <tableColumn id="10499" xr3:uid="{65D5C0AD-0456-4465-836D-1E6BFBDBA825}" name="Column10479"/>
    <tableColumn id="10500" xr3:uid="{023C19BB-0DCB-4D4A-A833-D65FC2CD971B}" name="Column10480"/>
    <tableColumn id="10501" xr3:uid="{DC1DAAA6-C214-4345-A78B-CD496A2EC254}" name="Column10481"/>
    <tableColumn id="10502" xr3:uid="{5693F2D3-3147-42C8-B480-A3D53BD92133}" name="Column10482"/>
    <tableColumn id="10503" xr3:uid="{41A4977C-300F-4462-937D-8DF435EF718E}" name="Column10483"/>
    <tableColumn id="10504" xr3:uid="{4E0B46DA-3098-4CDB-AB34-CE6149D3B839}" name="Column10484"/>
    <tableColumn id="10505" xr3:uid="{5BF844A1-AE51-4AE8-9FCD-4AF09331C6B3}" name="Column10485"/>
    <tableColumn id="10506" xr3:uid="{0E23B18E-75EC-4B5D-8F2B-C3EA21730C0E}" name="Column10486"/>
    <tableColumn id="10507" xr3:uid="{1D8463CC-A844-463C-8A10-4DFD37FDB84C}" name="Column10487"/>
    <tableColumn id="10508" xr3:uid="{F8302482-4027-4924-A8F7-DB06F074D019}" name="Column10488"/>
    <tableColumn id="10509" xr3:uid="{A92AA843-8FCE-4968-9C21-DD9C74575116}" name="Column10489"/>
    <tableColumn id="10510" xr3:uid="{27BCCEE3-F3FF-4B21-BF63-D3498647ACBE}" name="Column10490"/>
    <tableColumn id="10511" xr3:uid="{36199645-3E89-41A6-96D4-78392FB9FAAA}" name="Column10491"/>
    <tableColumn id="10512" xr3:uid="{E2590117-30DB-423F-95DE-50E7D83454AF}" name="Column10492"/>
    <tableColumn id="10513" xr3:uid="{2F6CD695-E4C3-40D3-932B-1F737BC7816C}" name="Column10493"/>
    <tableColumn id="10514" xr3:uid="{076943D4-FD86-48C5-8940-DF4C00C96799}" name="Column10494"/>
    <tableColumn id="10515" xr3:uid="{4BDBACB0-2F27-4352-811B-38E1461D7879}" name="Column10495"/>
    <tableColumn id="10516" xr3:uid="{F07A2201-5419-4A28-A5EC-22C17CC72C61}" name="Column10496"/>
    <tableColumn id="10517" xr3:uid="{360C251B-3125-4DBC-AB31-93D75D6EEB3C}" name="Column10497"/>
    <tableColumn id="10518" xr3:uid="{C5D2A994-D18B-4FED-8784-98CC69DC328D}" name="Column10498"/>
    <tableColumn id="10519" xr3:uid="{DCF94F0C-A451-4C6E-A517-ED02C84A1A56}" name="Column10499"/>
    <tableColumn id="10520" xr3:uid="{417E8E76-DBA1-4F96-BD7A-8D7D99573464}" name="Column10500"/>
    <tableColumn id="10521" xr3:uid="{A23500AB-A3BC-4278-A27E-A1FDDB9301FD}" name="Column10501"/>
    <tableColumn id="10522" xr3:uid="{42A3A5A0-1092-4648-B0CD-E4E6EFB229DF}" name="Column10502"/>
    <tableColumn id="10523" xr3:uid="{270F2D9C-9C19-486F-A81D-A4C146C4A6B5}" name="Column10503"/>
    <tableColumn id="10524" xr3:uid="{BCDE3323-7A28-42A3-A914-C9A3B01C8F93}" name="Column10504"/>
    <tableColumn id="10525" xr3:uid="{543B4581-AC75-4722-A4FA-261C203BCC02}" name="Column10505"/>
    <tableColumn id="10526" xr3:uid="{6A5F64FF-4037-420F-9839-F44D146D1B8C}" name="Column10506"/>
    <tableColumn id="10527" xr3:uid="{D7866C18-086D-470C-B819-28BCD9659AEC}" name="Column10507"/>
    <tableColumn id="10528" xr3:uid="{EFC98558-2E79-4C9F-8B20-D2488ADD39E1}" name="Column10508"/>
    <tableColumn id="10529" xr3:uid="{CBE793EE-9A8D-4F71-981F-8EE4C465910A}" name="Column10509"/>
    <tableColumn id="10530" xr3:uid="{A14E39EF-3986-4DE9-A7CC-0B9D0F93D101}" name="Column10510"/>
    <tableColumn id="10531" xr3:uid="{6C64655D-796B-4616-BFB9-C8F1FD680C98}" name="Column10511"/>
    <tableColumn id="10532" xr3:uid="{71B8A93C-C282-446D-8DAA-2F3EF30C8559}" name="Column10512"/>
    <tableColumn id="10533" xr3:uid="{5446F54D-2769-4ACC-A26C-82B526738EB2}" name="Column10513"/>
    <tableColumn id="10534" xr3:uid="{0AB51A59-E51C-458E-8342-7DAE1BF1625D}" name="Column10514"/>
    <tableColumn id="10535" xr3:uid="{19C68050-2C95-4136-93C9-F3A44814E2B5}" name="Column10515"/>
    <tableColumn id="10536" xr3:uid="{F20DDA15-1C3C-4956-A6EE-FCA2F66BA895}" name="Column10516"/>
    <tableColumn id="10537" xr3:uid="{1526D4E1-044B-4E61-954F-AF9318C07894}" name="Column10517"/>
    <tableColumn id="10538" xr3:uid="{6EC0468D-6B30-457F-950B-38ADFDA10E52}" name="Column10518"/>
    <tableColumn id="10539" xr3:uid="{2B799DFB-982E-495F-B676-DF85277B4E3E}" name="Column10519"/>
    <tableColumn id="10540" xr3:uid="{A6A771B0-678C-4D96-BF05-5D0C26F1E100}" name="Column10520"/>
    <tableColumn id="10541" xr3:uid="{15EA14B1-6EB3-42DB-8F02-703F2EB0C13F}" name="Column10521"/>
    <tableColumn id="10542" xr3:uid="{9062302B-E2BF-4AE1-9383-701DAD2AB8DB}" name="Column10522"/>
    <tableColumn id="10543" xr3:uid="{7F03FF4D-0EAF-4E21-818A-B9B82EB743C9}" name="Column10523"/>
    <tableColumn id="10544" xr3:uid="{AADDE0B7-C2C6-4148-A346-D758A00B377A}" name="Column10524"/>
    <tableColumn id="10545" xr3:uid="{2F6A1588-437B-4D18-BE1A-0F42D5B00DFF}" name="Column10525"/>
    <tableColumn id="10546" xr3:uid="{A04D15D7-F973-4DD4-B258-C5D87DCFB35A}" name="Column10526"/>
    <tableColumn id="10547" xr3:uid="{161FD081-C460-4969-BDC7-E3E53951A8B7}" name="Column10527"/>
    <tableColumn id="10548" xr3:uid="{505DB28A-1B5A-4445-A749-A9E6E153AA5F}" name="Column10528"/>
    <tableColumn id="10549" xr3:uid="{7060D7EC-BBC9-4C6C-A225-75B84310FD76}" name="Column10529"/>
    <tableColumn id="10550" xr3:uid="{DE9DBA5F-D850-4688-B98B-E21256A0347B}" name="Column10530"/>
    <tableColumn id="10551" xr3:uid="{A9CEE0BE-CABF-43F3-A8EC-518498844D72}" name="Column10531"/>
    <tableColumn id="10552" xr3:uid="{6185BB47-75EE-4697-BF14-A7E0DF039E93}" name="Column10532"/>
    <tableColumn id="10553" xr3:uid="{B74FB3F7-1BB0-425C-8EF4-E5FC39024EB2}" name="Column10533"/>
    <tableColumn id="10554" xr3:uid="{45BE2EC2-D714-45F9-917E-5BB4807FA235}" name="Column10534"/>
    <tableColumn id="10555" xr3:uid="{D2756745-E934-4EE7-8FE4-3178BC1E5CB7}" name="Column10535"/>
    <tableColumn id="10556" xr3:uid="{2C06750B-FCE3-48AD-A106-4E2F4A3B0C3A}" name="Column10536"/>
    <tableColumn id="10557" xr3:uid="{622C8908-AD28-4664-B54B-6A73FED4303C}" name="Column10537"/>
    <tableColumn id="10558" xr3:uid="{EE70082C-2466-4783-9D81-4AD00FFFD1C3}" name="Column10538"/>
    <tableColumn id="10559" xr3:uid="{BB95C4FF-685F-4916-BD79-0CCDB378B6FB}" name="Column10539"/>
    <tableColumn id="10560" xr3:uid="{5AF8A3D5-BB01-48EE-88D1-24C5E4ACC7B8}" name="Column10540"/>
    <tableColumn id="10561" xr3:uid="{DA03D9E1-D588-42DF-991D-D37E1DCE9831}" name="Column10541"/>
    <tableColumn id="10562" xr3:uid="{35D2B724-DFB7-4032-B5F9-2E21996B522D}" name="Column10542"/>
    <tableColumn id="10563" xr3:uid="{D6FDCA4C-3150-479E-8E38-04C860374DC2}" name="Column10543"/>
    <tableColumn id="10564" xr3:uid="{E140D9F4-0052-4C2E-8A07-837A5D8F788D}" name="Column10544"/>
    <tableColumn id="10565" xr3:uid="{B73B0BAB-3DA8-485E-B5F8-500404E13C01}" name="Column10545"/>
    <tableColumn id="10566" xr3:uid="{02578A0F-AB9B-41A7-878C-744A05AA51A2}" name="Column10546"/>
    <tableColumn id="10567" xr3:uid="{15AE59C5-DED4-4426-B758-1BBED432257D}" name="Column10547"/>
    <tableColumn id="10568" xr3:uid="{52DD4ED8-7590-40D5-8853-3425FA5F03F5}" name="Column10548"/>
    <tableColumn id="10569" xr3:uid="{731F82CB-F407-4C9F-894F-D23022C15B75}" name="Column10549"/>
    <tableColumn id="10570" xr3:uid="{DE0E34CD-F256-45C5-9731-E60F00DFDFAA}" name="Column10550"/>
    <tableColumn id="10571" xr3:uid="{27872505-CD2C-422C-8C1A-7A012516C31E}" name="Column10551"/>
    <tableColumn id="10572" xr3:uid="{01799FC4-4648-434B-B288-6278A6418984}" name="Column10552"/>
    <tableColumn id="10573" xr3:uid="{9C03B82E-30C2-4272-87F6-1D19C9CDE4BB}" name="Column10553"/>
    <tableColumn id="10574" xr3:uid="{C8CE5138-5226-489D-ACBA-9805742ACAD7}" name="Column10554"/>
    <tableColumn id="10575" xr3:uid="{2FD52150-41F8-4AFD-B5EA-B24D35B7E7C1}" name="Column10555"/>
    <tableColumn id="10576" xr3:uid="{A149B406-7330-48D0-B867-4E40768EEBDB}" name="Column10556"/>
    <tableColumn id="10577" xr3:uid="{373C721A-4A8A-457E-B971-0FEE0A38D4C8}" name="Column10557"/>
    <tableColumn id="10578" xr3:uid="{23885A20-0D31-49BF-98E8-6FE03ED19658}" name="Column10558"/>
    <tableColumn id="10579" xr3:uid="{59AC712E-E783-409C-9FAB-F7A53AFC723D}" name="Column10559"/>
    <tableColumn id="10580" xr3:uid="{53F9E1A2-770D-445E-B8DC-D6B0F64FF51A}" name="Column10560"/>
    <tableColumn id="10581" xr3:uid="{D923023D-7BE5-4DF2-AB26-C13E373681F9}" name="Column10561"/>
    <tableColumn id="10582" xr3:uid="{D8121F3A-CFB3-4B4F-96DB-4745EAC3C037}" name="Column10562"/>
    <tableColumn id="10583" xr3:uid="{1D41E88E-DBE9-496D-985A-6111E3108376}" name="Column10563"/>
    <tableColumn id="10584" xr3:uid="{D6C1F0FF-CB1E-4DA9-9B0F-E32B6DFA1568}" name="Column10564"/>
    <tableColumn id="10585" xr3:uid="{1FC9F5A7-4279-40C4-9796-C742FA3AA120}" name="Column10565"/>
    <tableColumn id="10586" xr3:uid="{E2D3CFE6-EC8B-4235-84E5-F8DCBDE27CA5}" name="Column10566"/>
    <tableColumn id="10587" xr3:uid="{8530BFF0-F842-4E76-8A04-345801721651}" name="Column10567"/>
    <tableColumn id="10588" xr3:uid="{BA234961-7563-4D04-8B06-4638B42039E7}" name="Column10568"/>
    <tableColumn id="10589" xr3:uid="{FDB9921F-D6D7-40E5-A3AE-E1D3AABD7615}" name="Column10569"/>
    <tableColumn id="10590" xr3:uid="{545198B7-59CC-4D51-AB15-382B112CDBFB}" name="Column10570"/>
    <tableColumn id="10591" xr3:uid="{775819F7-DE95-47E3-911F-194567F80470}" name="Column10571"/>
    <tableColumn id="10592" xr3:uid="{082377D5-CA22-4229-A692-18D2FDAD2998}" name="Column10572"/>
    <tableColumn id="10593" xr3:uid="{3E850255-2455-457D-ACCC-F150EFAE6186}" name="Column10573"/>
    <tableColumn id="10594" xr3:uid="{70CAD115-BCA6-4EBC-9EFD-401CF01640AB}" name="Column10574"/>
    <tableColumn id="10595" xr3:uid="{3A1FBC2C-532D-4045-8513-F2BCCAE82A1E}" name="Column10575"/>
    <tableColumn id="10596" xr3:uid="{B56CE7CB-DCD1-4541-B94E-48282886D7A2}" name="Column10576"/>
    <tableColumn id="10597" xr3:uid="{5918D9A2-E1C8-4D15-BC43-3BDB1FDF0BED}" name="Column10577"/>
    <tableColumn id="10598" xr3:uid="{BDD7A132-CF2E-4B2C-A99D-BA2E0055E884}" name="Column10578"/>
    <tableColumn id="10599" xr3:uid="{0F773603-EF10-4D9D-B9D4-53F0E470C972}" name="Column10579"/>
    <tableColumn id="10600" xr3:uid="{350D120B-7FB3-48E9-BB29-BB0EB7A595DA}" name="Column10580"/>
    <tableColumn id="10601" xr3:uid="{672869F2-2A28-459C-AD0B-BED262A4BD94}" name="Column10581"/>
    <tableColumn id="10602" xr3:uid="{1A34520A-FE94-4114-8948-AC064E49D941}" name="Column10582"/>
    <tableColumn id="10603" xr3:uid="{F73ED700-CF4B-4900-AC08-B96B6267AF77}" name="Column10583"/>
    <tableColumn id="10604" xr3:uid="{FB44E4AB-4D6A-4EBB-B4D5-1C5F6BA0CBB6}" name="Column10584"/>
    <tableColumn id="10605" xr3:uid="{61506793-12F0-4314-A764-14B4A027F898}" name="Column10585"/>
    <tableColumn id="10606" xr3:uid="{145F9A66-BA22-463F-B6FB-86C5D949AEB4}" name="Column10586"/>
    <tableColumn id="10607" xr3:uid="{4FDFD52A-E140-4950-AA9E-D90DBFD8F4C0}" name="Column10587"/>
    <tableColumn id="10608" xr3:uid="{02637D35-A814-45A2-82DE-07E9DFFD94EF}" name="Column10588"/>
    <tableColumn id="10609" xr3:uid="{218DAECE-BC9D-406D-89AD-68FB74E5EE86}" name="Column10589"/>
    <tableColumn id="10610" xr3:uid="{D3864004-0061-4F03-938C-A875B23CBEBE}" name="Column10590"/>
    <tableColumn id="10611" xr3:uid="{6512E80B-303F-42B5-B229-416561F91D16}" name="Column10591"/>
    <tableColumn id="10612" xr3:uid="{735A3125-22BC-409A-838C-886E195727CA}" name="Column10592"/>
    <tableColumn id="10613" xr3:uid="{5B4F133A-04C3-4989-A58A-FACE258EB278}" name="Column10593"/>
    <tableColumn id="10614" xr3:uid="{2D2511E7-A8AA-4482-AE28-A43FA5971FB1}" name="Column10594"/>
    <tableColumn id="10615" xr3:uid="{1FA9EE52-0030-4325-952D-D630D742356D}" name="Column10595"/>
    <tableColumn id="10616" xr3:uid="{BFA43465-CDB1-4648-858E-228DB9BA4962}" name="Column10596"/>
    <tableColumn id="10617" xr3:uid="{C5A7C64B-D608-4371-A204-AA1079906FF7}" name="Column10597"/>
    <tableColumn id="10618" xr3:uid="{E5FD78DC-7CD3-4E12-A51F-7E70D242E094}" name="Column10598"/>
    <tableColumn id="10619" xr3:uid="{498B388B-7751-4572-8D77-FC9D017EB5BD}" name="Column10599"/>
    <tableColumn id="10620" xr3:uid="{398EC296-B464-4AE9-924F-B586BD49DBB0}" name="Column10600"/>
    <tableColumn id="10621" xr3:uid="{0F03EB70-529B-4C3A-9252-27ACE51047DD}" name="Column10601"/>
    <tableColumn id="10622" xr3:uid="{9B39031F-8D39-4595-A212-B9E106F2BA25}" name="Column10602"/>
    <tableColumn id="10623" xr3:uid="{B5ECF6BE-74D1-4D9D-9D9B-1F43CCC62984}" name="Column10603"/>
    <tableColumn id="10624" xr3:uid="{837F1B47-A331-4241-B485-E2EAB93EF864}" name="Column10604"/>
    <tableColumn id="10625" xr3:uid="{E4711159-18A2-4B01-A121-34A42C558442}" name="Column10605"/>
    <tableColumn id="10626" xr3:uid="{9EF3C905-E5F2-4D62-A019-F4FB397A806D}" name="Column10606"/>
    <tableColumn id="10627" xr3:uid="{C725D048-DA22-4363-BF1F-86E3B3879D01}" name="Column10607"/>
    <tableColumn id="10628" xr3:uid="{98C972E9-1231-4918-A041-36ECBCEF89A5}" name="Column10608"/>
    <tableColumn id="10629" xr3:uid="{3910D6CE-F206-4AC9-89D1-776E101A0400}" name="Column10609"/>
    <tableColumn id="10630" xr3:uid="{FB2DC3B6-DFDE-4E9C-AD3E-DE318B38D320}" name="Column10610"/>
    <tableColumn id="10631" xr3:uid="{FA2B8786-62FD-45F4-84CA-858B962801FE}" name="Column10611"/>
    <tableColumn id="10632" xr3:uid="{FF58D2FF-ABD9-4248-83BC-376E12A71637}" name="Column10612"/>
    <tableColumn id="10633" xr3:uid="{2284C6BA-C058-4B41-9A2B-AA67D89B0E02}" name="Column10613"/>
    <tableColumn id="10634" xr3:uid="{197690C2-B375-4D4B-B5F4-F0303C8D535C}" name="Column10614"/>
    <tableColumn id="10635" xr3:uid="{2A2919BE-1EB1-4209-9A4D-CC32CE39FC85}" name="Column10615"/>
    <tableColumn id="10636" xr3:uid="{27BC08D8-A140-4C63-8561-F4E07FF2807E}" name="Column10616"/>
    <tableColumn id="10637" xr3:uid="{F54B0093-116C-4E91-BC7E-AE69CEA6C97E}" name="Column10617"/>
    <tableColumn id="10638" xr3:uid="{E5BB2323-D699-43A0-A7F8-271D72D0FA6E}" name="Column10618"/>
    <tableColumn id="10639" xr3:uid="{DB5A0348-475C-45B0-89D1-9DD2DF1AE5E1}" name="Column10619"/>
    <tableColumn id="10640" xr3:uid="{8A78BD85-395B-43B9-8CB6-008D7DF6B559}" name="Column10620"/>
    <tableColumn id="10641" xr3:uid="{BBA91083-F1EA-43A7-88CB-D9C795B44310}" name="Column10621"/>
    <tableColumn id="10642" xr3:uid="{91547919-2707-4C44-8BAD-BE015D572979}" name="Column10622"/>
    <tableColumn id="10643" xr3:uid="{6A901165-C364-493F-BCF6-0A06854C7F8A}" name="Column10623"/>
    <tableColumn id="10644" xr3:uid="{4FADBA6A-8E50-4D76-980D-4FE9AA33D6F4}" name="Column10624"/>
    <tableColumn id="10645" xr3:uid="{0515329C-A540-4C43-BF97-3CF8AC2897AA}" name="Column10625"/>
    <tableColumn id="10646" xr3:uid="{810D30F7-54AB-4079-9579-F42E4F69E511}" name="Column10626"/>
    <tableColumn id="10647" xr3:uid="{23A649A2-027C-4221-B43A-4EFC49BFA339}" name="Column10627"/>
    <tableColumn id="10648" xr3:uid="{40B933A4-04B1-441D-8583-450ADD797359}" name="Column10628"/>
    <tableColumn id="10649" xr3:uid="{800F8CE7-22EF-4A8D-B281-95B185C24DC5}" name="Column10629"/>
    <tableColumn id="10650" xr3:uid="{8A8A1139-2FB6-4624-B69B-BBF39A32D245}" name="Column10630"/>
    <tableColumn id="10651" xr3:uid="{2FA361E3-8118-4199-8F25-945FD7CE591E}" name="Column10631"/>
    <tableColumn id="10652" xr3:uid="{10B420AD-96A3-4712-ACE7-75A2D83D4D1C}" name="Column10632"/>
    <tableColumn id="10653" xr3:uid="{A839A022-DEF1-4534-A860-71116B1FBF44}" name="Column10633"/>
    <tableColumn id="10654" xr3:uid="{3555BCE5-4112-4C3C-9EBA-AD1914635353}" name="Column10634"/>
    <tableColumn id="10655" xr3:uid="{A20388B4-5D76-44C9-A3DA-F2E595CAE91B}" name="Column10635"/>
    <tableColumn id="10656" xr3:uid="{EDDE1D01-8DF8-4FED-B6FB-4F2A7A065218}" name="Column10636"/>
    <tableColumn id="10657" xr3:uid="{00C6810A-4155-40E9-AA56-CF12CD0785D0}" name="Column10637"/>
    <tableColumn id="10658" xr3:uid="{44C2317D-4B17-4D12-9D89-3FE267263583}" name="Column10638"/>
    <tableColumn id="10659" xr3:uid="{11961081-4796-4E29-B1EE-346D6710B562}" name="Column10639"/>
    <tableColumn id="10660" xr3:uid="{44EED2EA-F60C-48AD-9F0E-8AF38413E14C}" name="Column10640"/>
    <tableColumn id="10661" xr3:uid="{95BF391A-F55C-49DC-ACF4-BF4E84903BDF}" name="Column10641"/>
    <tableColumn id="10662" xr3:uid="{517599C4-3762-4A1E-9801-AD36C5666A4A}" name="Column10642"/>
    <tableColumn id="10663" xr3:uid="{9E6B9035-EE31-4B62-91BD-6C230C523CBE}" name="Column10643"/>
    <tableColumn id="10664" xr3:uid="{BCD7292D-DF03-4EB0-9D45-D74B7DA57DB8}" name="Column10644"/>
    <tableColumn id="10665" xr3:uid="{8CF3ABCC-5592-4BB2-8E84-B37A8B4086F5}" name="Column10645"/>
    <tableColumn id="10666" xr3:uid="{219D2BFD-D358-4D5E-B292-0357731DCBC8}" name="Column10646"/>
    <tableColumn id="10667" xr3:uid="{145C4D59-8C8F-4952-941B-E61835EB175A}" name="Column10647"/>
    <tableColumn id="10668" xr3:uid="{6A8709A2-4AC9-475C-8942-97C1F3044930}" name="Column10648"/>
    <tableColumn id="10669" xr3:uid="{69B24295-C1B1-4CEB-94CF-FBB6DFB0959A}" name="Column10649"/>
    <tableColumn id="10670" xr3:uid="{B658D261-55FB-4F85-8531-AD5D950B7AE3}" name="Column10650"/>
    <tableColumn id="10671" xr3:uid="{BFE156E7-422F-420B-AF21-8AAF1385F96B}" name="Column10651"/>
    <tableColumn id="10672" xr3:uid="{3065067D-6D1D-4EC9-A6B3-0B7DF41C919B}" name="Column10652"/>
    <tableColumn id="10673" xr3:uid="{04CCE155-7DE9-44F7-9611-13E3753A7E2E}" name="Column10653"/>
    <tableColumn id="10674" xr3:uid="{96A3E01C-603B-41B5-95DC-496123B23AB4}" name="Column10654"/>
    <tableColumn id="10675" xr3:uid="{3C32B4EF-BD1C-4548-8641-3C3B03AC4E48}" name="Column10655"/>
    <tableColumn id="10676" xr3:uid="{6B58C55A-5501-4B89-AA8B-0E869B293ECA}" name="Column10656"/>
    <tableColumn id="10677" xr3:uid="{80B78B46-F4DD-4FF7-8541-86FC7C07690B}" name="Column10657"/>
    <tableColumn id="10678" xr3:uid="{A5CE0879-7C5C-4D08-A19E-27B2C4BAD179}" name="Column10658"/>
    <tableColumn id="10679" xr3:uid="{B7657407-2E70-491D-81E9-72F44AA1BACF}" name="Column10659"/>
    <tableColumn id="10680" xr3:uid="{E2E36CB7-9ED2-4DBA-B50E-666605991F21}" name="Column10660"/>
    <tableColumn id="10681" xr3:uid="{33B3CD88-3063-4C00-8FC5-F7D361EE07CB}" name="Column10661"/>
    <tableColumn id="10682" xr3:uid="{401525D6-455E-4F91-A95A-5EBFD88D8EC4}" name="Column10662"/>
    <tableColumn id="10683" xr3:uid="{16430E97-A212-4D64-A89B-3158E419CEE2}" name="Column10663"/>
    <tableColumn id="10684" xr3:uid="{1F636766-1537-4FC3-ACEA-D5402AF1C86B}" name="Column10664"/>
    <tableColumn id="10685" xr3:uid="{2CD31F4A-A365-4CD1-B139-EE48B63A4D54}" name="Column10665"/>
    <tableColumn id="10686" xr3:uid="{9F64E018-8E00-4B90-AD4A-B940291D9D8E}" name="Column10666"/>
    <tableColumn id="10687" xr3:uid="{19231AC9-746B-4AB1-BA94-8A5A4AD6CE3A}" name="Column10667"/>
    <tableColumn id="10688" xr3:uid="{C5EA3CB9-71B0-42F2-8334-39B92ED53311}" name="Column10668"/>
    <tableColumn id="10689" xr3:uid="{349092E4-9C23-45AF-A779-AD9C66C7D0BA}" name="Column10669"/>
    <tableColumn id="10690" xr3:uid="{14A7CA80-D72F-46B1-A7FD-52B3947A43FA}" name="Column10670"/>
    <tableColumn id="10691" xr3:uid="{D433BD92-7CD1-4BB2-A3D5-5E3CC1F746D4}" name="Column10671"/>
    <tableColumn id="10692" xr3:uid="{ACD46343-8741-4FEC-9C28-557A6618A1E0}" name="Column10672"/>
    <tableColumn id="10693" xr3:uid="{06326ABF-3E8E-47BD-AD6F-CCA25DB4AD5E}" name="Column10673"/>
    <tableColumn id="10694" xr3:uid="{55780047-815A-4200-832E-82784A89A82B}" name="Column10674"/>
    <tableColumn id="10695" xr3:uid="{3192B039-26D1-473B-AB01-24D6AB80F49C}" name="Column10675"/>
    <tableColumn id="10696" xr3:uid="{FAA4C28E-3D3E-4223-A461-67494834CA0C}" name="Column10676"/>
    <tableColumn id="10697" xr3:uid="{A5544B42-0335-481E-A752-8A5742C7D6C2}" name="Column10677"/>
    <tableColumn id="10698" xr3:uid="{C23D9861-8D70-4A2E-8345-F2C946465DFA}" name="Column10678"/>
    <tableColumn id="10699" xr3:uid="{A85C6B0F-C3C3-443C-96D6-4EFEE3ECF43A}" name="Column10679"/>
    <tableColumn id="10700" xr3:uid="{9F1A6633-30FC-4A0E-96C4-4F2A719C8E57}" name="Column10680"/>
    <tableColumn id="10701" xr3:uid="{47D0BF54-95A9-4A68-A0E6-7AFD29B3A766}" name="Column10681"/>
    <tableColumn id="10702" xr3:uid="{111EBBD8-3168-4399-B2C5-6EE00658E09D}" name="Column10682"/>
    <tableColumn id="10703" xr3:uid="{C160E12B-D055-4438-BC5A-2C31D72577D0}" name="Column10683"/>
    <tableColumn id="10704" xr3:uid="{267344F5-796E-4686-8D7B-37C9D065D246}" name="Column10684"/>
    <tableColumn id="10705" xr3:uid="{519A997C-5E42-4274-B746-BF4837C6131B}" name="Column10685"/>
    <tableColumn id="10706" xr3:uid="{5831B6AE-87CD-4342-8034-E338CC944B09}" name="Column10686"/>
    <tableColumn id="10707" xr3:uid="{48824CD9-CF0E-4284-A6A0-30703F5EA886}" name="Column10687"/>
    <tableColumn id="10708" xr3:uid="{66F02503-42CC-4911-9357-7C2245B5B382}" name="Column10688"/>
    <tableColumn id="10709" xr3:uid="{F5D3919B-62F6-4842-9D5B-6B7BEB4D7EF9}" name="Column10689"/>
    <tableColumn id="10710" xr3:uid="{DD9B74AD-1DC8-46E7-853C-86A94EBF0AA7}" name="Column10690"/>
    <tableColumn id="10711" xr3:uid="{53AB8664-4946-4EEF-B6B1-AFD69EF4A6C7}" name="Column10691"/>
    <tableColumn id="10712" xr3:uid="{05EBF207-5A12-4660-BE71-DCEE66209AC4}" name="Column10692"/>
    <tableColumn id="10713" xr3:uid="{2B79ADAE-3283-4DAE-84E8-F35F5EFCCF6A}" name="Column10693"/>
    <tableColumn id="10714" xr3:uid="{38EF2B72-6C54-40D3-8AFE-09C17DB04F51}" name="Column10694"/>
    <tableColumn id="10715" xr3:uid="{D2FCCC82-0648-4F8E-B601-688061B3365D}" name="Column10695"/>
    <tableColumn id="10716" xr3:uid="{A9C9DCC4-C4B5-4450-80D4-D60E37858A6E}" name="Column10696"/>
    <tableColumn id="10717" xr3:uid="{C8EAB03F-01C1-4672-B195-741284328344}" name="Column10697"/>
    <tableColumn id="10718" xr3:uid="{AD88C2B5-AB94-45D3-A2AC-3CAF1B78870D}" name="Column10698"/>
    <tableColumn id="10719" xr3:uid="{02A5DC46-7FE9-4DF8-A6C8-F6627A764278}" name="Column10699"/>
    <tableColumn id="10720" xr3:uid="{A1965D6B-69DB-4F28-9BCC-363A6ECBCD28}" name="Column10700"/>
    <tableColumn id="10721" xr3:uid="{EE2E5CF0-E71E-4B64-A99D-421826D690E6}" name="Column10701"/>
    <tableColumn id="10722" xr3:uid="{5C956187-1909-4662-92AC-5F2522936EF8}" name="Column10702"/>
    <tableColumn id="10723" xr3:uid="{8FD549C3-66F3-4E0A-89DF-0C9AA9DAE8C3}" name="Column10703"/>
    <tableColumn id="10724" xr3:uid="{BB1820EC-D8B6-42E5-AF73-5BC3FDA169A5}" name="Column10704"/>
    <tableColumn id="10725" xr3:uid="{0516FDEC-6976-4945-916E-568DDDFDC2A7}" name="Column10705"/>
    <tableColumn id="10726" xr3:uid="{E0AE18CF-B2FF-447A-B744-8133016D18F9}" name="Column10706"/>
    <tableColumn id="10727" xr3:uid="{7FB79D6D-8B6B-4EF8-893C-AA1C60F68072}" name="Column10707"/>
    <tableColumn id="10728" xr3:uid="{93203796-02B9-44C1-ADF4-96859C2D5BE0}" name="Column10708"/>
    <tableColumn id="10729" xr3:uid="{312A5BE6-6C16-4510-9011-44590E5D1C0B}" name="Column10709"/>
    <tableColumn id="10730" xr3:uid="{B2E9902B-5EE7-4A6C-9F96-29FB2292AAF8}" name="Column10710"/>
    <tableColumn id="10731" xr3:uid="{9EC4EC0A-FB2D-4F45-902C-F09EB65749D5}" name="Column10711"/>
    <tableColumn id="10732" xr3:uid="{5E90969C-65EE-4A79-96D8-0B62B9B1C83C}" name="Column10712"/>
    <tableColumn id="10733" xr3:uid="{3A385209-B3A9-40CC-A0F0-2A11D33C3015}" name="Column10713"/>
    <tableColumn id="10734" xr3:uid="{B932A348-A3BE-4831-9D0D-ACF06CAC723B}" name="Column10714"/>
    <tableColumn id="10735" xr3:uid="{B88862AC-3FA0-48BD-B6A9-340AB7966B7C}" name="Column10715"/>
    <tableColumn id="10736" xr3:uid="{CAD29E93-6F40-4298-B5D3-71C8781A14ED}" name="Column10716"/>
    <tableColumn id="10737" xr3:uid="{C863D534-DBCA-4A75-ADE5-043F8BC4AECD}" name="Column10717"/>
    <tableColumn id="10738" xr3:uid="{EB0ECFA3-91E5-4C8C-B517-8DA029C75D68}" name="Column10718"/>
    <tableColumn id="10739" xr3:uid="{5BC29742-51EF-4EC7-9EA1-411BDC50B9D6}" name="Column10719"/>
    <tableColumn id="10740" xr3:uid="{5852A31F-EFF5-4DA4-AB34-575578F7209F}" name="Column10720"/>
    <tableColumn id="10741" xr3:uid="{B581E55D-C8D9-44C8-9493-383140F31A3D}" name="Column10721"/>
    <tableColumn id="10742" xr3:uid="{8C612151-ADDA-401A-962B-DEDAB8BDFCCB}" name="Column10722"/>
    <tableColumn id="10743" xr3:uid="{8E6BC12C-8F3C-49CC-B886-BA8C7304A063}" name="Column10723"/>
    <tableColumn id="10744" xr3:uid="{733F0D00-9267-48F7-8B80-CFCE92EC10B7}" name="Column10724"/>
    <tableColumn id="10745" xr3:uid="{7FDA8101-7FB9-4230-9D00-6F692FC9FEE9}" name="Column10725"/>
    <tableColumn id="10746" xr3:uid="{4ED92F6E-1237-4E54-BCD4-0F90BA8AD243}" name="Column10726"/>
    <tableColumn id="10747" xr3:uid="{C1486452-9997-4748-89A9-832CD1A822E6}" name="Column10727"/>
    <tableColumn id="10748" xr3:uid="{3621B9D8-8E88-408F-B611-EE2671913D3F}" name="Column10728"/>
    <tableColumn id="10749" xr3:uid="{8BFAE403-54B6-4FCB-971E-F913E340967F}" name="Column10729"/>
    <tableColumn id="10750" xr3:uid="{DB0992FE-0B89-46B5-93A1-042B0BA1076D}" name="Column10730"/>
    <tableColumn id="10751" xr3:uid="{A9A4A29A-0123-4E5F-B21C-CCD0458CE53A}" name="Column10731"/>
    <tableColumn id="10752" xr3:uid="{2C1C2FA2-7392-4698-9C14-39C5AE4C05D2}" name="Column10732"/>
    <tableColumn id="10753" xr3:uid="{556432B1-8FA7-4C4E-B629-24E242229399}" name="Column10733"/>
    <tableColumn id="10754" xr3:uid="{3E46E00D-0A93-4BE5-86EF-6CC5B3F4A952}" name="Column10734"/>
    <tableColumn id="10755" xr3:uid="{3EB83FF2-595B-4704-9758-CD006AF984D5}" name="Column10735"/>
    <tableColumn id="10756" xr3:uid="{A3155D2F-7162-469D-9394-7DE824FCC971}" name="Column10736"/>
    <tableColumn id="10757" xr3:uid="{810BF12F-6D6B-4CE4-8560-AB439172769E}" name="Column10737"/>
    <tableColumn id="10758" xr3:uid="{2EE527AD-673B-4D28-855E-5B9FE0C157BF}" name="Column10738"/>
    <tableColumn id="10759" xr3:uid="{3C650FC2-56F9-4F3E-AAED-67324C3681F4}" name="Column10739"/>
    <tableColumn id="10760" xr3:uid="{B2C4D321-F924-477C-8CFB-1EA00E1A2DE4}" name="Column10740"/>
    <tableColumn id="10761" xr3:uid="{FAAA5564-2BA2-403D-9976-03915E5BC73F}" name="Column10741"/>
    <tableColumn id="10762" xr3:uid="{D2985E83-FD7B-429B-B863-80E165B43160}" name="Column10742"/>
    <tableColumn id="10763" xr3:uid="{9EFFBEEA-06E0-4624-A57C-37A14128B814}" name="Column10743"/>
    <tableColumn id="10764" xr3:uid="{4A243BED-7A62-49E6-A062-5406AC24E0BA}" name="Column10744"/>
    <tableColumn id="10765" xr3:uid="{54395AD6-D51D-436F-93A4-578321B26895}" name="Column10745"/>
    <tableColumn id="10766" xr3:uid="{BF47E2AB-023E-430E-8166-BBF0D750D0CD}" name="Column10746"/>
    <tableColumn id="10767" xr3:uid="{156330F0-ED8F-4DF6-BFC2-1E9610840D74}" name="Column10747"/>
    <tableColumn id="10768" xr3:uid="{1A57FF61-1945-44E4-9BD1-6F8175F1B338}" name="Column10748"/>
    <tableColumn id="10769" xr3:uid="{34EB3BE8-F150-41B1-93F8-96593D3BBC7D}" name="Column10749"/>
    <tableColumn id="10770" xr3:uid="{8342CF2F-18F9-42EF-961A-6283EC0FDA8F}" name="Column10750"/>
    <tableColumn id="10771" xr3:uid="{4F1EAA10-751D-4A7F-BA6A-5FC118C0D6E0}" name="Column10751"/>
    <tableColumn id="10772" xr3:uid="{40750AF8-F6FC-4CD6-AF14-78B8A597B22A}" name="Column10752"/>
    <tableColumn id="10773" xr3:uid="{BA98F581-6EC1-42D6-ABE5-1B5D131AB557}" name="Column10753"/>
    <tableColumn id="10774" xr3:uid="{3B183365-0DD0-4F47-A2F2-5963C2E0A614}" name="Column10754"/>
    <tableColumn id="10775" xr3:uid="{6032F96C-6D3F-41D7-9588-3E80176621AE}" name="Column10755"/>
    <tableColumn id="10776" xr3:uid="{106F63E3-9FCC-46B0-A0F1-87F7071FB301}" name="Column10756"/>
    <tableColumn id="10777" xr3:uid="{550B2F56-5AB5-4080-9754-CB03E38BA643}" name="Column10757"/>
    <tableColumn id="10778" xr3:uid="{C7B473A0-77B7-472D-845C-8C1D200AA987}" name="Column10758"/>
    <tableColumn id="10779" xr3:uid="{A6EE7287-AD90-49B7-9917-6F58432C47AE}" name="Column10759"/>
    <tableColumn id="10780" xr3:uid="{91538CC1-006A-4705-8D17-5A789394EC37}" name="Column10760"/>
    <tableColumn id="10781" xr3:uid="{BB7E4371-3189-4BA2-B863-5ABB7DBDD484}" name="Column10761"/>
    <tableColumn id="10782" xr3:uid="{A0BDB518-1595-4331-8A3D-0550F1AEABF0}" name="Column10762"/>
    <tableColumn id="10783" xr3:uid="{6579A0DE-9EAD-4907-9195-DCAF28E7CA2D}" name="Column10763"/>
    <tableColumn id="10784" xr3:uid="{D3B3BDC6-5DA5-467E-837B-7DE743951A0B}" name="Column10764"/>
    <tableColumn id="10785" xr3:uid="{4943CAA7-4BF7-4410-A2B1-AD9CF4CA02AE}" name="Column10765"/>
    <tableColumn id="10786" xr3:uid="{32328C25-A04C-47E2-B473-C032FD335797}" name="Column10766"/>
    <tableColumn id="10787" xr3:uid="{F9B17F29-00CE-4B44-9691-34F3D5A6E5ED}" name="Column10767"/>
    <tableColumn id="10788" xr3:uid="{51E6B7AA-93B7-471D-B5D1-E4B5DC0424F0}" name="Column10768"/>
    <tableColumn id="10789" xr3:uid="{89695FEB-229F-43DB-B69B-5E134AEA58E2}" name="Column10769"/>
    <tableColumn id="10790" xr3:uid="{27DE2771-9848-4319-BA81-C4D3AB0DBE29}" name="Column10770"/>
    <tableColumn id="10791" xr3:uid="{B5CE415A-154A-465D-B63B-89C85AB3CCB7}" name="Column10771"/>
    <tableColumn id="10792" xr3:uid="{321F2552-9691-4330-953C-6BDFDB080950}" name="Column10772"/>
    <tableColumn id="10793" xr3:uid="{656C2D93-5C6E-49C2-926F-9E95F554456D}" name="Column10773"/>
    <tableColumn id="10794" xr3:uid="{2C3B6CEB-67B1-4FF3-928E-77136DA14D90}" name="Column10774"/>
    <tableColumn id="10795" xr3:uid="{0D9CE779-A41F-4B0A-97E5-331FDFFC48DD}" name="Column10775"/>
    <tableColumn id="10796" xr3:uid="{32694A28-5EF2-40BB-B3F2-6BDFB85EE064}" name="Column10776"/>
    <tableColumn id="10797" xr3:uid="{8BA24D2F-C578-448D-AFE2-E5E579FC0061}" name="Column10777"/>
    <tableColumn id="10798" xr3:uid="{6C6148C0-D820-4830-BF64-70786E5B56EC}" name="Column10778"/>
    <tableColumn id="10799" xr3:uid="{26CD289E-0210-4944-AFB8-EF46E88F85D5}" name="Column10779"/>
    <tableColumn id="10800" xr3:uid="{E62786C7-458D-4D05-BEB2-C0F46897A878}" name="Column10780"/>
    <tableColumn id="10801" xr3:uid="{B30E728C-5DFD-4E52-BB8B-011A13092F7B}" name="Column10781"/>
    <tableColumn id="10802" xr3:uid="{C533BD6D-9A07-49B3-A678-B039A948FCAB}" name="Column10782"/>
    <tableColumn id="10803" xr3:uid="{4E717041-2845-47DD-AD9F-FAAFB63D91C4}" name="Column10783"/>
    <tableColumn id="10804" xr3:uid="{4ECDB479-1B85-49DB-B267-B654AC98991A}" name="Column10784"/>
    <tableColumn id="10805" xr3:uid="{BCE5F795-2CC8-423B-B477-FA61E3CC77D1}" name="Column10785"/>
    <tableColumn id="10806" xr3:uid="{51E39E3C-FA66-4B5F-8870-F043456E1A5F}" name="Column10786"/>
    <tableColumn id="10807" xr3:uid="{30314C13-AC5F-4E23-B515-BA31A5BAE0DA}" name="Column10787"/>
    <tableColumn id="10808" xr3:uid="{AA78912D-E579-434F-BAAC-7A4EAD906AB1}" name="Column10788"/>
    <tableColumn id="10809" xr3:uid="{FC6CF04E-8294-4426-B49C-5CB23436A7D1}" name="Column10789"/>
    <tableColumn id="10810" xr3:uid="{9E1C806C-533F-4C22-877F-F75E39B36A56}" name="Column10790"/>
    <tableColumn id="10811" xr3:uid="{73676826-835D-45AF-A864-93A03E5B0BC9}" name="Column10791"/>
    <tableColumn id="10812" xr3:uid="{2C662C3B-FE21-4EFD-BBD1-47EB38FEA3CD}" name="Column10792"/>
    <tableColumn id="10813" xr3:uid="{BE83B1B3-ACFF-4039-BCD0-8311CEC512AC}" name="Column10793"/>
    <tableColumn id="10814" xr3:uid="{72726204-D533-4E6B-BA55-65A1CE92E394}" name="Column10794"/>
    <tableColumn id="10815" xr3:uid="{59B3BCF2-B670-40D2-A8E0-7FA667B77882}" name="Column10795"/>
    <tableColumn id="10816" xr3:uid="{FDDC941C-E291-432E-8AB0-7D3CCAC454D9}" name="Column10796"/>
    <tableColumn id="10817" xr3:uid="{CC3B5609-9856-4837-B11E-CC6BC4612F0F}" name="Column10797"/>
    <tableColumn id="10818" xr3:uid="{568DC1C8-88BD-4472-9A54-E3F89A7D8D5B}" name="Column10798"/>
    <tableColumn id="10819" xr3:uid="{745FFE42-9A60-40D4-B926-A88F91F74CC7}" name="Column10799"/>
    <tableColumn id="10820" xr3:uid="{93D6419F-3162-40A1-BF4D-886DDA45AE13}" name="Column10800"/>
    <tableColumn id="10821" xr3:uid="{44DB7462-1A36-418E-9D1C-C1B983E4FD55}" name="Column10801"/>
    <tableColumn id="10822" xr3:uid="{95D305D6-E38E-4CE0-AFDA-3D8248C3CF5B}" name="Column10802"/>
    <tableColumn id="10823" xr3:uid="{AE3FFFF8-84B9-4FFF-9B27-1FB61B795F74}" name="Column10803"/>
    <tableColumn id="10824" xr3:uid="{E10B0AC3-78B2-410F-B87D-B3CA6D7F7E14}" name="Column10804"/>
    <tableColumn id="10825" xr3:uid="{4AAECB7D-8820-46F5-9E89-6A48BCA7C655}" name="Column10805"/>
    <tableColumn id="10826" xr3:uid="{32A33D0A-CBA4-4189-9C13-E8A4E143C548}" name="Column10806"/>
    <tableColumn id="10827" xr3:uid="{AD6A7423-CBEE-470F-AAEA-0BAE8ABE8F2A}" name="Column10807"/>
    <tableColumn id="10828" xr3:uid="{36FA536B-F87C-4F90-8CD6-D73287AF1600}" name="Column10808"/>
    <tableColumn id="10829" xr3:uid="{A7CE3453-EE09-459B-992E-65452CACF83F}" name="Column10809"/>
    <tableColumn id="10830" xr3:uid="{ED9B33F2-B263-4E0F-8374-11D138706A86}" name="Column10810"/>
    <tableColumn id="10831" xr3:uid="{69880343-8AF4-428E-8B35-76492229DF95}" name="Column10811"/>
    <tableColumn id="10832" xr3:uid="{309DDEC2-CD8B-43FF-A128-3F5CD02A7AF5}" name="Column10812"/>
    <tableColumn id="10833" xr3:uid="{32A06C6A-30F2-410B-A17D-D1A0C6591418}" name="Column10813"/>
    <tableColumn id="10834" xr3:uid="{6CE9DC8A-DB4E-4E35-BD45-F22B31F4F617}" name="Column10814"/>
    <tableColumn id="10835" xr3:uid="{47EF69D5-FB08-49BF-95C2-2726DB1FB928}" name="Column10815"/>
    <tableColumn id="10836" xr3:uid="{BF25AB98-A9AC-4A88-A929-7DA5D2BD2F1C}" name="Column10816"/>
    <tableColumn id="10837" xr3:uid="{5F70405A-3A2B-4255-BF39-47E1E8D29587}" name="Column10817"/>
    <tableColumn id="10838" xr3:uid="{7607D8D9-DC86-4E10-84D0-25FDC8D09EE8}" name="Column10818"/>
    <tableColumn id="10839" xr3:uid="{9A2E6060-D5A8-41D7-957F-4BD87B82F7EE}" name="Column10819"/>
    <tableColumn id="10840" xr3:uid="{77531A4B-6EA8-4A2E-8F15-C4BD3CC51FD0}" name="Column10820"/>
    <tableColumn id="10841" xr3:uid="{E295B255-0567-47AE-B535-8498F183D6CD}" name="Column10821"/>
    <tableColumn id="10842" xr3:uid="{4310FDFD-A487-402D-AAD6-11105B452F4C}" name="Column10822"/>
    <tableColumn id="10843" xr3:uid="{694EBAAB-28C5-4D98-8C14-254C301F43F6}" name="Column10823"/>
    <tableColumn id="10844" xr3:uid="{2A9AC488-7527-4D28-9623-281CA39A9399}" name="Column10824"/>
    <tableColumn id="10845" xr3:uid="{485A4450-50DF-4953-B412-F0EC7B112854}" name="Column10825"/>
    <tableColumn id="10846" xr3:uid="{981F7D92-D8C0-422C-81B3-6263439A34AB}" name="Column10826"/>
    <tableColumn id="10847" xr3:uid="{EEC84714-EB24-414F-8E09-8CE8D280AF01}" name="Column10827"/>
    <tableColumn id="10848" xr3:uid="{8B4A0EB9-E0AE-416A-8C2C-B0515E9C0F47}" name="Column10828"/>
    <tableColumn id="10849" xr3:uid="{CBA50CE1-F2C9-47CE-8629-CFE7EAC881A7}" name="Column10829"/>
    <tableColumn id="10850" xr3:uid="{C8679B40-A680-4FC1-A0BD-78E25846257E}" name="Column10830"/>
    <tableColumn id="10851" xr3:uid="{FB9644C7-31CB-439C-8128-528215C80268}" name="Column10831"/>
    <tableColumn id="10852" xr3:uid="{D2730402-D248-4D24-9C31-1E0B3E4B06FC}" name="Column10832"/>
    <tableColumn id="10853" xr3:uid="{2FC98EA9-9473-410D-9164-02D2A4AFB72D}" name="Column10833"/>
    <tableColumn id="10854" xr3:uid="{89E2F39F-3854-4BFD-B625-6A3E1AA0E2EB}" name="Column10834"/>
    <tableColumn id="10855" xr3:uid="{8A21259C-5AE8-4C30-8B9A-4F589468ACAC}" name="Column10835"/>
    <tableColumn id="10856" xr3:uid="{6631A996-E68D-4386-B43B-613137914CDB}" name="Column10836"/>
    <tableColumn id="10857" xr3:uid="{F8D29218-4598-4AC0-8AC6-81FD1A6074BE}" name="Column10837"/>
    <tableColumn id="10858" xr3:uid="{D762533F-0915-446D-A5B5-D47ADA0812E1}" name="Column10838"/>
    <tableColumn id="10859" xr3:uid="{62A8D21A-B3BA-4AAD-8666-D2E6CD54ECE3}" name="Column10839"/>
    <tableColumn id="10860" xr3:uid="{7423A446-A80C-4BA2-BD02-88481A38340A}" name="Column10840"/>
    <tableColumn id="10861" xr3:uid="{DB494063-25A7-4CCD-B6E4-E9EA5EAC9674}" name="Column10841"/>
    <tableColumn id="10862" xr3:uid="{839AD9BB-A6C9-4523-85A1-A54F745AB582}" name="Column10842"/>
    <tableColumn id="10863" xr3:uid="{F366104D-3BD0-41F5-A88C-F84E1144EF44}" name="Column10843"/>
    <tableColumn id="10864" xr3:uid="{2D4D5E6F-482C-4269-B496-AE88FC457471}" name="Column10844"/>
    <tableColumn id="10865" xr3:uid="{EC35E66F-4BF2-4AA9-99D4-54C57D939733}" name="Column10845"/>
    <tableColumn id="10866" xr3:uid="{DF4D05FA-93D8-4A7A-BF93-A54E71017F4C}" name="Column10846"/>
    <tableColumn id="10867" xr3:uid="{96B41410-38B9-4EC8-90E6-F1F918721187}" name="Column10847"/>
    <tableColumn id="10868" xr3:uid="{F11A4BB8-0DD3-463A-ABAD-1E81EA9CF2E8}" name="Column10848"/>
    <tableColumn id="10869" xr3:uid="{5AA37BC0-0604-4D1B-A63E-7741156BEB46}" name="Column10849"/>
    <tableColumn id="10870" xr3:uid="{99AA8479-E9AE-4A42-BBB5-BD0658612236}" name="Column10850"/>
    <tableColumn id="10871" xr3:uid="{8A9BFB8C-CD60-4A2E-94E2-40D5AF41CEB1}" name="Column10851"/>
    <tableColumn id="10872" xr3:uid="{8A19AD11-1F90-4EAD-B2D3-82C4E93251E7}" name="Column10852"/>
    <tableColumn id="10873" xr3:uid="{D9D2EFD6-3B73-4055-8A81-B58350554959}" name="Column10853"/>
    <tableColumn id="10874" xr3:uid="{622B01BF-B8B2-4575-8134-C6D2FF212469}" name="Column10854"/>
    <tableColumn id="10875" xr3:uid="{E4C1944F-8F81-4EC1-9EF4-8CAEEDDC105F}" name="Column10855"/>
    <tableColumn id="10876" xr3:uid="{F47EE72B-ECFC-4909-BE4D-8EA63DFFBB34}" name="Column10856"/>
    <tableColumn id="10877" xr3:uid="{B4952675-6DAE-457E-814E-DBBB14AF7A9E}" name="Column10857"/>
    <tableColumn id="10878" xr3:uid="{F20C728A-D2EA-438C-9FA2-4D0673A2E8FB}" name="Column10858"/>
    <tableColumn id="10879" xr3:uid="{00401ED3-C0F3-45D8-82EB-C2A624A6A695}" name="Column10859"/>
    <tableColumn id="10880" xr3:uid="{24B47B04-48C5-41C6-A8B5-8D6EFB361886}" name="Column10860"/>
    <tableColumn id="10881" xr3:uid="{A4314D02-9B15-47F4-A510-B05FE9B1B60E}" name="Column10861"/>
    <tableColumn id="10882" xr3:uid="{58D63CDA-1F29-4C1F-BC37-269AE5515315}" name="Column10862"/>
    <tableColumn id="10883" xr3:uid="{EBD62754-F5AC-4908-8646-20DF61D718E6}" name="Column10863"/>
    <tableColumn id="10884" xr3:uid="{3E968235-9D2B-4E8E-9F7A-209DC74A44CD}" name="Column10864"/>
    <tableColumn id="10885" xr3:uid="{DFC8BEDB-A176-47D2-A944-F5CD85A9A313}" name="Column10865"/>
    <tableColumn id="10886" xr3:uid="{DFD5B69C-45ED-46FF-B64E-D005D352B0A0}" name="Column10866"/>
    <tableColumn id="10887" xr3:uid="{53AA725A-ED1D-48CF-A989-EF015EC8E6E5}" name="Column10867"/>
    <tableColumn id="10888" xr3:uid="{12F4855E-F9EA-4E32-8AAB-78F8BB1EF99E}" name="Column10868"/>
    <tableColumn id="10889" xr3:uid="{8B640878-302D-4044-A344-75E58C4AFE52}" name="Column10869"/>
    <tableColumn id="10890" xr3:uid="{39872AEB-9F54-4D43-A58F-6B0976261144}" name="Column10870"/>
    <tableColumn id="10891" xr3:uid="{2755F635-B0CC-47DE-AD27-72BE8B494CD3}" name="Column10871"/>
    <tableColumn id="10892" xr3:uid="{BAA50743-9105-465F-824E-A6B426B85C1C}" name="Column10872"/>
    <tableColumn id="10893" xr3:uid="{ED8FC906-D50A-441B-8A48-9AE19A5189D7}" name="Column10873"/>
    <tableColumn id="10894" xr3:uid="{DA7A3C2B-C0FE-4D2C-B38E-D4AC9D8FE34F}" name="Column10874"/>
    <tableColumn id="10895" xr3:uid="{57F2E6F3-E6BA-4400-AFBA-06B8E094DCB3}" name="Column10875"/>
    <tableColumn id="10896" xr3:uid="{6E3A72F3-99E9-450C-9933-02CCDB2FB6DE}" name="Column10876"/>
    <tableColumn id="10897" xr3:uid="{29DC440E-8513-4A66-BDB3-0479E2044C24}" name="Column10877"/>
    <tableColumn id="10898" xr3:uid="{C213F6CD-8DA0-4E22-86F7-128595395539}" name="Column10878"/>
    <tableColumn id="10899" xr3:uid="{FD46692C-4803-4F09-8C25-370FD9513022}" name="Column10879"/>
    <tableColumn id="10900" xr3:uid="{A711B581-C69E-4C6D-B45C-FBD58D919ECE}" name="Column10880"/>
    <tableColumn id="10901" xr3:uid="{BA6FFAD8-FA73-4475-8780-77DFFC1FBD97}" name="Column10881"/>
    <tableColumn id="10902" xr3:uid="{7009F50D-53BB-4694-8589-31E8A2C9FB11}" name="Column10882"/>
    <tableColumn id="10903" xr3:uid="{AE65D717-9CC7-4D12-89AE-BC9CA152AE8C}" name="Column10883"/>
    <tableColumn id="10904" xr3:uid="{C64B849A-AC2A-4D9A-84D7-BEE15C8BA047}" name="Column10884"/>
    <tableColumn id="10905" xr3:uid="{579D8155-A4AE-4B8B-AD3F-AF33D90303BB}" name="Column10885"/>
    <tableColumn id="10906" xr3:uid="{B3220231-E478-47A6-9130-9E0DBDA72D2B}" name="Column10886"/>
    <tableColumn id="10907" xr3:uid="{413DBB11-608A-4AF9-8651-370E7FC625B1}" name="Column10887"/>
    <tableColumn id="10908" xr3:uid="{4CA36642-CFA9-4B04-86AA-57F6B78DF93B}" name="Column10888"/>
    <tableColumn id="10909" xr3:uid="{3FE03696-520A-47FC-A1AC-1DD33891EBA0}" name="Column10889"/>
    <tableColumn id="10910" xr3:uid="{B24F0710-4ACD-4FCB-95D3-59CDC07A00E7}" name="Column10890"/>
    <tableColumn id="10911" xr3:uid="{BD49B5CC-F157-43A3-A81B-961146F210AB}" name="Column10891"/>
    <tableColumn id="10912" xr3:uid="{F9F82CA5-8299-4206-8723-02A7ECC70D73}" name="Column10892"/>
    <tableColumn id="10913" xr3:uid="{9FDDC456-0A36-4BAD-AAF2-8DD01450735C}" name="Column10893"/>
    <tableColumn id="10914" xr3:uid="{FB465D30-E5D6-4D1A-9A21-9B8CD8DB7D90}" name="Column10894"/>
    <tableColumn id="10915" xr3:uid="{F0164112-31AF-464B-8506-05A55DE60C2C}" name="Column10895"/>
    <tableColumn id="10916" xr3:uid="{ADB2EAAB-4C9D-4B2B-8450-815AFD763810}" name="Column10896"/>
    <tableColumn id="10917" xr3:uid="{0E437254-2B2E-431B-8C1A-E274AB847A25}" name="Column10897"/>
    <tableColumn id="10918" xr3:uid="{1B26E07E-D003-4F5D-BBF7-959E6E329BA7}" name="Column10898"/>
    <tableColumn id="10919" xr3:uid="{B6DB8C66-714C-4B3E-9756-4ED49FC45E2D}" name="Column10899"/>
    <tableColumn id="10920" xr3:uid="{59F8303F-E903-4DB9-B5D1-0E9F9164BBFE}" name="Column10900"/>
    <tableColumn id="10921" xr3:uid="{192EE440-DFB7-40BE-A2A6-15349E7602CC}" name="Column10901"/>
    <tableColumn id="10922" xr3:uid="{BEE164B4-E96B-4949-8DC2-F98CFA704969}" name="Column10902"/>
    <tableColumn id="10923" xr3:uid="{94443FFD-ED47-43A4-97C5-F3ABFD5FA1CD}" name="Column10903"/>
    <tableColumn id="10924" xr3:uid="{64218C60-DFA9-4EE4-A4FA-D9A9A02A53D6}" name="Column10904"/>
    <tableColumn id="10925" xr3:uid="{C7785647-4FFF-452B-A480-FE3148F09D15}" name="Column10905"/>
    <tableColumn id="10926" xr3:uid="{52FB647D-C219-4EF8-920B-683BDACE970B}" name="Column10906"/>
    <tableColumn id="10927" xr3:uid="{387A2082-E4BA-4EA0-B599-FB76F93942A4}" name="Column10907"/>
    <tableColumn id="10928" xr3:uid="{F61BF244-CE16-4930-8685-81F5C8492FB4}" name="Column10908"/>
    <tableColumn id="10929" xr3:uid="{40E076DE-EECF-4B25-9C10-7457836E452B}" name="Column10909"/>
    <tableColumn id="10930" xr3:uid="{D05BD313-411E-42A0-9452-4E7FBAF2A28A}" name="Column10910"/>
    <tableColumn id="10931" xr3:uid="{156293B9-33BC-409A-B3FF-4A9834751E32}" name="Column10911"/>
    <tableColumn id="10932" xr3:uid="{B6931956-2DD8-4BAA-B309-4B8EB916ECF5}" name="Column10912"/>
    <tableColumn id="10933" xr3:uid="{B03DDB25-0E84-4606-BBFF-F7E06EDCEADF}" name="Column10913"/>
    <tableColumn id="10934" xr3:uid="{9D6B4D85-348E-4151-AE1C-D35D90A7311D}" name="Column10914"/>
    <tableColumn id="10935" xr3:uid="{28CF50A4-1CC6-4A88-8CDC-43BBCAE3EB6E}" name="Column10915"/>
    <tableColumn id="10936" xr3:uid="{6346F1F1-851D-4F42-882C-E9B4A7C24FA3}" name="Column10916"/>
    <tableColumn id="10937" xr3:uid="{FA7A516F-F96A-46A8-9E1D-75C60CEE376C}" name="Column10917"/>
    <tableColumn id="10938" xr3:uid="{DE3D95F4-BAEB-4FD1-962A-5D3F8A6CBD3D}" name="Column10918"/>
    <tableColumn id="10939" xr3:uid="{92EA430B-F0A4-4D4D-BD19-72A7E20A67ED}" name="Column10919"/>
    <tableColumn id="10940" xr3:uid="{8BB8DDCB-3C72-4DEA-BFD2-B4F1E130428A}" name="Column10920"/>
    <tableColumn id="10941" xr3:uid="{02A43039-0E82-409B-A797-D462A6F30DF8}" name="Column10921"/>
    <tableColumn id="10942" xr3:uid="{1B0D7F02-3B92-48EC-8F1A-14D72C5AB0C5}" name="Column10922"/>
    <tableColumn id="10943" xr3:uid="{FF118244-A07E-4306-9DB5-6941F7373C10}" name="Column10923"/>
    <tableColumn id="10944" xr3:uid="{635AE6F4-C240-4F86-8D2B-4221D6BC8A3A}" name="Column10924"/>
    <tableColumn id="10945" xr3:uid="{77F6715C-8E9C-4DCC-8AAB-7FEB1034DC9B}" name="Column10925"/>
    <tableColumn id="10946" xr3:uid="{76BE427F-C372-4AD6-ABB3-19CADD02068A}" name="Column10926"/>
    <tableColumn id="10947" xr3:uid="{803E589C-3B94-4AB7-B018-120137361719}" name="Column10927"/>
    <tableColumn id="10948" xr3:uid="{6763BC4B-F4B4-4E23-89BA-C06C862410CE}" name="Column10928"/>
    <tableColumn id="10949" xr3:uid="{23AC9DC6-326E-4564-BCF2-A236311AF745}" name="Column10929"/>
    <tableColumn id="10950" xr3:uid="{EABAA16C-CB12-446E-8274-4D10DABEB021}" name="Column10930"/>
    <tableColumn id="10951" xr3:uid="{B9BDC47B-8DBF-4687-8CDF-A88D609BE365}" name="Column10931"/>
    <tableColumn id="10952" xr3:uid="{7B088FC5-C76B-44F3-A2F9-A2135B9EAFB6}" name="Column10932"/>
    <tableColumn id="10953" xr3:uid="{3390B5AC-50CB-4D6C-AB47-A87C7CFD11AD}" name="Column10933"/>
    <tableColumn id="10954" xr3:uid="{7AF189D7-8AE8-45CC-A81F-A907DC3C9265}" name="Column10934"/>
    <tableColumn id="10955" xr3:uid="{95AF9007-0CDC-4922-B898-BB062DC52334}" name="Column10935"/>
    <tableColumn id="10956" xr3:uid="{92F1F49E-783F-4E5E-BB3F-C1F5698550D1}" name="Column10936"/>
    <tableColumn id="10957" xr3:uid="{1FECC7A3-79D6-4B37-8450-74514BF0CDFF}" name="Column10937"/>
    <tableColumn id="10958" xr3:uid="{24EE2A70-CFE6-47AE-882E-FDA3E89AE861}" name="Column10938"/>
    <tableColumn id="10959" xr3:uid="{22CABA53-9785-4779-990E-0E53F428CC30}" name="Column10939"/>
    <tableColumn id="10960" xr3:uid="{C01C19AC-2BA2-41C0-816B-8F4562FDE5CE}" name="Column10940"/>
    <tableColumn id="10961" xr3:uid="{D4B0C4CC-78A5-44B3-A6F3-6EC7031BEC0A}" name="Column10941"/>
    <tableColumn id="10962" xr3:uid="{4A671D7E-DFF5-48D9-B9AD-E53E4B159CAB}" name="Column10942"/>
    <tableColumn id="10963" xr3:uid="{C8CA005D-C808-4C11-9632-58A006360F25}" name="Column10943"/>
    <tableColumn id="10964" xr3:uid="{091EB711-E074-4F2B-9C7E-9E84BE820A1D}" name="Column10944"/>
    <tableColumn id="10965" xr3:uid="{2581CC8F-AB73-48DD-996E-F5B20CBC74D9}" name="Column10945"/>
    <tableColumn id="10966" xr3:uid="{E24545F5-C8FF-4389-9FD0-A876A1B10AC9}" name="Column10946"/>
    <tableColumn id="10967" xr3:uid="{3CD2BEF5-A548-4845-83A1-F677EFDFEEFF}" name="Column10947"/>
    <tableColumn id="10968" xr3:uid="{1E8CB5FC-D557-4886-8BEF-387917F9F46A}" name="Column10948"/>
    <tableColumn id="10969" xr3:uid="{D5D3FF98-231B-4FBB-A475-0BA97ADA4A98}" name="Column10949"/>
    <tableColumn id="10970" xr3:uid="{C53EC29C-7EB2-4C8F-B368-FC1A339D3BB2}" name="Column10950"/>
    <tableColumn id="10971" xr3:uid="{DC1706A1-5F12-41D9-80B1-63B8584774B4}" name="Column10951"/>
    <tableColumn id="10972" xr3:uid="{2FB50C23-83FC-46E4-B05B-33322100F02D}" name="Column10952"/>
    <tableColumn id="10973" xr3:uid="{62D36256-EDCA-4733-9550-755213673D49}" name="Column10953"/>
    <tableColumn id="10974" xr3:uid="{56D6AB3E-2AC9-412B-A867-17A78D3CA750}" name="Column10954"/>
    <tableColumn id="10975" xr3:uid="{7E037F95-FC45-44E7-8558-F3DBB75E93ED}" name="Column10955"/>
    <tableColumn id="10976" xr3:uid="{297FCA56-869F-4AF8-9866-3AE01B1AC1E9}" name="Column10956"/>
    <tableColumn id="10977" xr3:uid="{020AD449-2F1D-4F9C-B046-45A12D9548A8}" name="Column10957"/>
    <tableColumn id="10978" xr3:uid="{01330CE3-4731-4481-8346-279ACA4A205C}" name="Column10958"/>
    <tableColumn id="10979" xr3:uid="{4CF56FE5-B13D-4328-8A04-610A7DDB8987}" name="Column10959"/>
    <tableColumn id="10980" xr3:uid="{4B5D6CF3-B73B-4EDD-9365-9D77C7E24916}" name="Column10960"/>
    <tableColumn id="10981" xr3:uid="{391A27CB-3C19-49DB-A01D-A41A7EEDC0E6}" name="Column10961"/>
    <tableColumn id="10982" xr3:uid="{2AAED7C8-D81A-4986-B50E-B49CC3E3C79A}" name="Column10962"/>
    <tableColumn id="10983" xr3:uid="{844A319E-CA52-44D7-8284-AC34426CE2EE}" name="Column10963"/>
    <tableColumn id="10984" xr3:uid="{106549DD-F740-45B9-ADCF-90258B637EFB}" name="Column10964"/>
    <tableColumn id="10985" xr3:uid="{0CE4725F-BE74-48B9-BF6B-8484FDAFB24E}" name="Column10965"/>
    <tableColumn id="10986" xr3:uid="{B5D9B6A3-8692-4860-859F-94179AD739A1}" name="Column10966"/>
    <tableColumn id="10987" xr3:uid="{7DACC77E-6DFE-4E74-8896-3184217CEF23}" name="Column10967"/>
    <tableColumn id="10988" xr3:uid="{7A844C4E-8D41-4F67-AA86-775EE44BE9BF}" name="Column10968"/>
    <tableColumn id="10989" xr3:uid="{BACF689A-3CB5-4B05-95B2-763745B7245A}" name="Column10969"/>
    <tableColumn id="10990" xr3:uid="{3F879752-B7B9-4300-B28D-7419720643D2}" name="Column10970"/>
    <tableColumn id="10991" xr3:uid="{4005D56C-2FA2-49AD-A039-5D26B82FECBB}" name="Column10971"/>
    <tableColumn id="10992" xr3:uid="{31046C33-C5DF-4CCE-962C-6FC2C2ACBF39}" name="Column10972"/>
    <tableColumn id="10993" xr3:uid="{CF49F3E0-0B62-4DA7-9B30-A5C0BBD9CE94}" name="Column10973"/>
    <tableColumn id="10994" xr3:uid="{55DA626E-8DDA-446E-9D0F-D465B751F1CA}" name="Column10974"/>
    <tableColumn id="10995" xr3:uid="{14CC4FCA-20A9-4A2B-B857-62167CD9576E}" name="Column10975"/>
    <tableColumn id="10996" xr3:uid="{B5D075DD-8C18-4A11-83A8-C58F36CEBEAF}" name="Column10976"/>
    <tableColumn id="10997" xr3:uid="{CBC7BE44-D646-4CEC-A811-699D895A5B86}" name="Column10977"/>
    <tableColumn id="10998" xr3:uid="{D2A2CF9B-53D3-4C6A-AB40-C4485B2E052C}" name="Column10978"/>
    <tableColumn id="10999" xr3:uid="{A28E73FF-975F-4F44-A46B-7210381F1550}" name="Column10979"/>
    <tableColumn id="11000" xr3:uid="{976AFF3F-7422-4E4C-8B22-0E275B24D018}" name="Column10980"/>
    <tableColumn id="11001" xr3:uid="{ECC9ED80-9831-4A67-8853-371AC8FE05DF}" name="Column10981"/>
    <tableColumn id="11002" xr3:uid="{68A9B03D-739A-4665-B14E-3023F44CD129}" name="Column10982"/>
    <tableColumn id="11003" xr3:uid="{DC88C01A-5618-436F-A2BC-C8565ADE9C05}" name="Column10983"/>
    <tableColumn id="11004" xr3:uid="{9D1BB015-D341-4F6C-A2DB-811821E000B2}" name="Column10984"/>
    <tableColumn id="11005" xr3:uid="{A86C913C-4DE6-4499-BF95-8415822CE628}" name="Column10985"/>
    <tableColumn id="11006" xr3:uid="{0269076A-6EE9-4622-8CF9-D0FA22C1FC56}" name="Column10986"/>
    <tableColumn id="11007" xr3:uid="{A512C02F-B430-45A4-8FE6-89A2DAAEE6B1}" name="Column10987"/>
    <tableColumn id="11008" xr3:uid="{303FF3AB-733F-40A7-80E9-69734371C673}" name="Column10988"/>
    <tableColumn id="11009" xr3:uid="{90BC7317-C176-48FD-9962-08F64009DAFF}" name="Column10989"/>
    <tableColumn id="11010" xr3:uid="{C8ACFE00-2CBC-48AD-9AA8-54A4A65532C8}" name="Column10990"/>
    <tableColumn id="11011" xr3:uid="{BBAF362E-5B2E-49B4-A8CB-5EB7B3FF7038}" name="Column10991"/>
    <tableColumn id="11012" xr3:uid="{FB4DBAFD-DE28-42D3-B968-F027DD7BE722}" name="Column10992"/>
    <tableColumn id="11013" xr3:uid="{516BCF05-168E-41B7-9ED0-88FA34476303}" name="Column10993"/>
    <tableColumn id="11014" xr3:uid="{91A66618-95B8-4DE1-81D4-0F13C63D4E15}" name="Column10994"/>
    <tableColumn id="11015" xr3:uid="{6A97A1D3-F951-42F3-9DDD-A3BE92F878F4}" name="Column10995"/>
    <tableColumn id="11016" xr3:uid="{29F20671-9097-4A33-B8BC-6A337CEC86A4}" name="Column10996"/>
    <tableColumn id="11017" xr3:uid="{AB8E5B81-B00F-4286-87CD-D6D1B9CAB9B0}" name="Column10997"/>
    <tableColumn id="11018" xr3:uid="{DD3DAD7E-94B7-4741-8F22-78DAF61C7374}" name="Column10998"/>
    <tableColumn id="11019" xr3:uid="{D2422610-E1C3-47EB-8158-F991162B883D}" name="Column10999"/>
    <tableColumn id="11020" xr3:uid="{745C19C5-929F-4DA9-9A75-779100BA1F1D}" name="Column11000"/>
    <tableColumn id="11021" xr3:uid="{EF7B89E9-AA20-4FA6-9A56-8AAEBCA5086C}" name="Column11001"/>
    <tableColumn id="11022" xr3:uid="{01D4214B-9378-426A-A74F-07692C85D3B6}" name="Column11002"/>
    <tableColumn id="11023" xr3:uid="{F46E56C6-51B5-404B-BEDF-D74064634C7C}" name="Column11003"/>
    <tableColumn id="11024" xr3:uid="{D69B3172-B5E2-46D5-8850-6752CFED351A}" name="Column11004"/>
    <tableColumn id="11025" xr3:uid="{92CD6221-3F71-4973-B164-0ACBB8B6BA8F}" name="Column11005"/>
    <tableColumn id="11026" xr3:uid="{3283987C-3A65-42A3-A68A-505EFD33A3E0}" name="Column11006"/>
    <tableColumn id="11027" xr3:uid="{7A18A37B-2813-4B5A-A1DD-195E0A9FC052}" name="Column11007"/>
    <tableColumn id="11028" xr3:uid="{8F756053-7A41-4E4B-9BBD-AD75D2D77092}" name="Column11008"/>
    <tableColumn id="11029" xr3:uid="{767C31F9-13A2-4B85-A5A5-DFA47B8BCFF8}" name="Column11009"/>
    <tableColumn id="11030" xr3:uid="{3BBED71D-67A7-4785-8617-B5FF20C7588C}" name="Column11010"/>
    <tableColumn id="11031" xr3:uid="{C2ABB809-9ABF-46CE-B9F4-1ED7ECF7232C}" name="Column11011"/>
    <tableColumn id="11032" xr3:uid="{06E1E5A7-33B6-4430-A01D-D483746B8E5D}" name="Column11012"/>
    <tableColumn id="11033" xr3:uid="{B62DE375-1BE8-4FAC-9B83-1C3F1914629C}" name="Column11013"/>
    <tableColumn id="11034" xr3:uid="{4DF981E2-7016-446C-94D0-88A724B004C2}" name="Column11014"/>
    <tableColumn id="11035" xr3:uid="{165FEB07-B07E-468B-BD90-E7F3E6F1B6F3}" name="Column11015"/>
    <tableColumn id="11036" xr3:uid="{25673D8A-7448-4D84-BB3A-690FBA4E4B4A}" name="Column11016"/>
    <tableColumn id="11037" xr3:uid="{4D701FC2-FB8A-46E9-AE35-6B3D099ADDCF}" name="Column11017"/>
    <tableColumn id="11038" xr3:uid="{981FBA37-330A-4B15-BFB1-5C16F187D14C}" name="Column11018"/>
    <tableColumn id="11039" xr3:uid="{A5231244-67CA-4AAE-9F02-8EF2338B3D6F}" name="Column11019"/>
    <tableColumn id="11040" xr3:uid="{65C11E83-4FEC-4612-8DC2-20CB671D1D80}" name="Column11020"/>
    <tableColumn id="11041" xr3:uid="{7E8A1DDB-57E3-44A7-B19A-81B3F5242AA6}" name="Column11021"/>
    <tableColumn id="11042" xr3:uid="{A82A047F-2980-4A5E-BBBD-5B2DAD17D3F6}" name="Column11022"/>
    <tableColumn id="11043" xr3:uid="{799BAE56-E4D4-4925-A2E7-FE5511378C8C}" name="Column11023"/>
    <tableColumn id="11044" xr3:uid="{55AB0719-F804-401B-AEA7-2F85B5C9ADA3}" name="Column11024"/>
    <tableColumn id="11045" xr3:uid="{191FF869-5ECB-4AEE-AE50-79C3C85AEF3B}" name="Column11025"/>
    <tableColumn id="11046" xr3:uid="{1DDAFF28-F7FC-437B-9CF9-8C8DEF315A14}" name="Column11026"/>
    <tableColumn id="11047" xr3:uid="{7A84D0BF-953E-4E76-9A92-BE789EB52CE5}" name="Column11027"/>
    <tableColumn id="11048" xr3:uid="{8F7D4DF3-2259-4D9F-B650-D8A2116C3742}" name="Column11028"/>
    <tableColumn id="11049" xr3:uid="{ED44FE5A-D9C7-485F-8369-DB83D9B8E58C}" name="Column11029"/>
    <tableColumn id="11050" xr3:uid="{375F8C50-8C1D-41ED-B805-87678CA77EF1}" name="Column11030"/>
    <tableColumn id="11051" xr3:uid="{AD42AA44-BEC1-4C6D-9B0A-742F8148265E}" name="Column11031"/>
    <tableColumn id="11052" xr3:uid="{0AC46002-9A38-4331-8C6D-286ED1EF20ED}" name="Column11032"/>
    <tableColumn id="11053" xr3:uid="{39246002-53A8-497A-9072-377198343A61}" name="Column11033"/>
    <tableColumn id="11054" xr3:uid="{FA70F819-F4E7-459F-BDA9-161EE2224C47}" name="Column11034"/>
    <tableColumn id="11055" xr3:uid="{AE0D80F1-99BA-47BA-8363-FF7EA6F23622}" name="Column11035"/>
    <tableColumn id="11056" xr3:uid="{1EF9031A-FB08-44A9-B560-9DC470E05C84}" name="Column11036"/>
    <tableColumn id="11057" xr3:uid="{F82D1576-2BD2-4B4A-BBEB-225BE10FFC25}" name="Column11037"/>
    <tableColumn id="11058" xr3:uid="{617EF469-21C6-4E7D-B173-0C207B538FDA}" name="Column11038"/>
    <tableColumn id="11059" xr3:uid="{5D15A74C-50C5-4C23-9AC6-F0D70550A1CC}" name="Column11039"/>
    <tableColumn id="11060" xr3:uid="{AEB4E64B-816F-40F1-B3A6-CC0799A033F1}" name="Column11040"/>
    <tableColumn id="11061" xr3:uid="{9F529492-8DBA-4892-9AF8-B830827D2214}" name="Column11041"/>
    <tableColumn id="11062" xr3:uid="{B69A5EA3-DD8C-46DC-9472-DB90E3506996}" name="Column11042"/>
    <tableColumn id="11063" xr3:uid="{85AA134E-0D19-4582-8D2D-51063034422C}" name="Column11043"/>
    <tableColumn id="11064" xr3:uid="{721E7F4A-3320-4336-A372-C769A36C0C56}" name="Column11044"/>
    <tableColumn id="11065" xr3:uid="{6D16DE89-85BF-4DE9-A0FC-136A205F6330}" name="Column11045"/>
    <tableColumn id="11066" xr3:uid="{7E48BCC2-F06C-44FE-BB20-070094E3E072}" name="Column11046"/>
    <tableColumn id="11067" xr3:uid="{DD8DFCC7-AF5D-41B7-BFCE-2E966D96FA46}" name="Column11047"/>
    <tableColumn id="11068" xr3:uid="{6EEDFE5B-3BB2-4FC1-A979-E133C9973C41}" name="Column11048"/>
    <tableColumn id="11069" xr3:uid="{61C5E5E0-E142-47B8-8F8A-582153A0B41E}" name="Column11049"/>
    <tableColumn id="11070" xr3:uid="{5C778C03-146F-411F-A0EC-DEC6CA6720FC}" name="Column11050"/>
    <tableColumn id="11071" xr3:uid="{ADCB5A0B-B0FB-42DD-9141-CD9C9F13D565}" name="Column11051"/>
    <tableColumn id="11072" xr3:uid="{BC38CF0E-4B34-4466-87D1-4EBFA9191D8E}" name="Column11052"/>
    <tableColumn id="11073" xr3:uid="{DCA38B4A-C6B5-4D00-80B8-E8694C67A29E}" name="Column11053"/>
    <tableColumn id="11074" xr3:uid="{25BEE8EA-D44D-4399-BB3B-9C30CDB81220}" name="Column11054"/>
    <tableColumn id="11075" xr3:uid="{2340BA11-934D-4EC5-8387-846A58EEC81C}" name="Column11055"/>
    <tableColumn id="11076" xr3:uid="{F0EC0FF6-5C69-4837-B02C-AD64B499B684}" name="Column11056"/>
    <tableColumn id="11077" xr3:uid="{95740FFC-805D-4EAD-9919-E8C3216185DF}" name="Column11057"/>
    <tableColumn id="11078" xr3:uid="{7D3EAFCE-0C6C-4020-B005-EF6D08B6AE4D}" name="Column11058"/>
    <tableColumn id="11079" xr3:uid="{9344DEB6-CAB9-4B0D-A676-50E8AB0E0413}" name="Column11059"/>
    <tableColumn id="11080" xr3:uid="{D7775D2B-2B75-446B-864A-9F68520AB73A}" name="Column11060"/>
    <tableColumn id="11081" xr3:uid="{294C1D22-47E8-4D14-B9DA-4AF25A1BD276}" name="Column11061"/>
    <tableColumn id="11082" xr3:uid="{9B086A19-941B-4DA8-B4AB-A3F6056D84F8}" name="Column11062"/>
    <tableColumn id="11083" xr3:uid="{47FD4421-D51D-4649-96CB-E44FD93B0F29}" name="Column11063"/>
    <tableColumn id="11084" xr3:uid="{EC8405BB-51C0-41E4-822B-B662C4439D86}" name="Column11064"/>
    <tableColumn id="11085" xr3:uid="{9652FC7E-4D27-4A5B-9B23-9F0814037D33}" name="Column11065"/>
    <tableColumn id="11086" xr3:uid="{BE5D202C-202F-4087-9FA4-7294ECE6627A}" name="Column11066"/>
    <tableColumn id="11087" xr3:uid="{6C6A1480-9F91-4760-A04F-7E74F825690E}" name="Column11067"/>
    <tableColumn id="11088" xr3:uid="{131A4D11-152A-4A2B-8B69-582DCF7D7B93}" name="Column11068"/>
    <tableColumn id="11089" xr3:uid="{C7ED422C-DDAE-4267-BD3A-46D7425A2593}" name="Column11069"/>
    <tableColumn id="11090" xr3:uid="{A2C4B972-1408-44B6-89C4-19D840B43F72}" name="Column11070"/>
    <tableColumn id="11091" xr3:uid="{8ECD223A-D7D9-4676-BD0C-C26DE014E464}" name="Column11071"/>
    <tableColumn id="11092" xr3:uid="{9548BBAA-FD0C-4CC4-85EE-1998A864B3AC}" name="Column11072"/>
    <tableColumn id="11093" xr3:uid="{8E0A9C09-6106-46A3-A1D5-D6597942E884}" name="Column11073"/>
    <tableColumn id="11094" xr3:uid="{38F45DDD-F274-48A1-9ACA-D7B58A723F0D}" name="Column11074"/>
    <tableColumn id="11095" xr3:uid="{565329FB-BBCD-471D-8AE0-1F18F04C5A48}" name="Column11075"/>
    <tableColumn id="11096" xr3:uid="{688FAD2F-A1D7-493C-A8B8-FD1BAB6E14A7}" name="Column11076"/>
    <tableColumn id="11097" xr3:uid="{6E05837D-AA2A-4022-A391-6A68A4B01110}" name="Column11077"/>
    <tableColumn id="11098" xr3:uid="{DC5A95FA-31EA-473C-A766-216D6B6B0F31}" name="Column11078"/>
    <tableColumn id="11099" xr3:uid="{991C350A-C959-4CB9-9058-E461E7CDF1C4}" name="Column11079"/>
    <tableColumn id="11100" xr3:uid="{AAAA4B7A-E381-4270-B821-86E27A2D8609}" name="Column11080"/>
    <tableColumn id="11101" xr3:uid="{23A9D8A9-EC9D-4185-8A55-73FA9AAC57AF}" name="Column11081"/>
    <tableColumn id="11102" xr3:uid="{913C9A84-CC36-47AF-8C54-899D8914A830}" name="Column11082"/>
    <tableColumn id="11103" xr3:uid="{C5506A2F-2A55-48ED-9596-18F18CDB89C8}" name="Column11083"/>
    <tableColumn id="11104" xr3:uid="{FD23335A-899D-4BB9-A50D-6578E79887AF}" name="Column11084"/>
    <tableColumn id="11105" xr3:uid="{D1BB8250-5744-41D1-B3A6-81E61E10A81D}" name="Column11085"/>
    <tableColumn id="11106" xr3:uid="{C6DCD879-53EE-4F4A-A645-28966EC0CF5A}" name="Column11086"/>
    <tableColumn id="11107" xr3:uid="{7EC1F0AA-F163-40CC-BAF1-4C44318157B1}" name="Column11087"/>
    <tableColumn id="11108" xr3:uid="{6AA1F961-E7D9-4BD6-AF1B-32523C1A8A24}" name="Column11088"/>
    <tableColumn id="11109" xr3:uid="{16826B96-4DD6-4CE9-92E9-9DF250285AF6}" name="Column11089"/>
    <tableColumn id="11110" xr3:uid="{AAC650CC-C27D-424D-A546-32EBC40A216C}" name="Column11090"/>
    <tableColumn id="11111" xr3:uid="{578C5B14-D3F3-4BDA-8479-484A47ED24BA}" name="Column11091"/>
    <tableColumn id="11112" xr3:uid="{060A11C7-DEC8-4747-BBB0-0529BFBE13C1}" name="Column11092"/>
    <tableColumn id="11113" xr3:uid="{2FB41A39-E4F0-43AD-9E6C-F6E29E75A16B}" name="Column11093"/>
    <tableColumn id="11114" xr3:uid="{3AC1799C-1824-41AF-A151-66577F7C5049}" name="Column11094"/>
    <tableColumn id="11115" xr3:uid="{DB31075D-474E-4B38-80C3-406B57685437}" name="Column11095"/>
    <tableColumn id="11116" xr3:uid="{C90FBBD5-A803-4929-8AC9-502F95588A54}" name="Column11096"/>
    <tableColumn id="11117" xr3:uid="{DF8E53EB-72B8-4ABB-9087-3CE37B72D7CB}" name="Column11097"/>
    <tableColumn id="11118" xr3:uid="{47501809-FC47-42F0-9D21-2E04FE0108C3}" name="Column11098"/>
    <tableColumn id="11119" xr3:uid="{C16215C2-5B8B-4826-817D-CCA6FADAA26C}" name="Column11099"/>
    <tableColumn id="11120" xr3:uid="{03E77871-10F1-4F32-9139-20C7D54F53B9}" name="Column11100"/>
    <tableColumn id="11121" xr3:uid="{9249D7AC-F15B-4A64-86AB-306260250C94}" name="Column11101"/>
    <tableColumn id="11122" xr3:uid="{88D36C42-9CD4-455B-B2C4-6922AF87925D}" name="Column11102"/>
    <tableColumn id="11123" xr3:uid="{23907D2C-FC9D-4CD0-8C7C-19BDDBD57317}" name="Column11103"/>
    <tableColumn id="11124" xr3:uid="{21003213-F1FE-4AB7-B0B9-029247CA9F05}" name="Column11104"/>
    <tableColumn id="11125" xr3:uid="{B882C9CA-E082-4635-ACC9-30D5EF36856C}" name="Column11105"/>
    <tableColumn id="11126" xr3:uid="{E73E014B-61E0-48D2-A78A-1864CC2C65C0}" name="Column11106"/>
    <tableColumn id="11127" xr3:uid="{514B6667-96DA-49F5-B0AF-7EEBFF9EB1AE}" name="Column11107"/>
    <tableColumn id="11128" xr3:uid="{2A0ECA79-7425-4A44-B653-CF9790367063}" name="Column11108"/>
    <tableColumn id="11129" xr3:uid="{E764CE0B-05F5-4CAD-B8AF-A756775DD228}" name="Column11109"/>
    <tableColumn id="11130" xr3:uid="{C6FE2B4D-5EA9-4F60-8363-1EB5B4A8065E}" name="Column11110"/>
    <tableColumn id="11131" xr3:uid="{B6B22906-E0FE-4F8F-8133-DD65CBCA44A5}" name="Column11111"/>
    <tableColumn id="11132" xr3:uid="{44BAC9F7-83D4-453B-BC01-1A626BBD3E79}" name="Column11112"/>
    <tableColumn id="11133" xr3:uid="{B47003FD-1008-4102-9BA6-66218F0DA605}" name="Column11113"/>
    <tableColumn id="11134" xr3:uid="{6EC03930-B671-4E8B-A571-47D2A7737E26}" name="Column11114"/>
    <tableColumn id="11135" xr3:uid="{0615A72F-F9F9-4DB9-A657-4CB8013E300A}" name="Column11115"/>
    <tableColumn id="11136" xr3:uid="{6F0F7CC1-BCE3-4A5A-B01B-6B59A1AE9997}" name="Column11116"/>
    <tableColumn id="11137" xr3:uid="{47FA3D13-CAEF-4CC4-9D0E-3200306DDEC4}" name="Column11117"/>
    <tableColumn id="11138" xr3:uid="{7594510B-B521-490F-81B0-7D36BCA9C8AA}" name="Column11118"/>
    <tableColumn id="11139" xr3:uid="{1703EC83-3128-4362-A999-7AB42674AF1B}" name="Column11119"/>
    <tableColumn id="11140" xr3:uid="{0ECD7BF9-31A0-42A4-A49D-CE65BB6984F5}" name="Column11120"/>
    <tableColumn id="11141" xr3:uid="{8D817F14-41E3-43F5-BE6B-3E7341B78E98}" name="Column11121"/>
    <tableColumn id="11142" xr3:uid="{6308E14E-AE75-441B-9314-17587072963B}" name="Column11122"/>
    <tableColumn id="11143" xr3:uid="{B5F7420C-9CAE-47A3-B9A9-8B1E10AEC737}" name="Column11123"/>
    <tableColumn id="11144" xr3:uid="{614050DA-C90C-4F61-8BD2-4BBF9CBF8CB0}" name="Column11124"/>
    <tableColumn id="11145" xr3:uid="{2D45258C-D20B-452D-BCF2-AB756C6A3198}" name="Column11125"/>
    <tableColumn id="11146" xr3:uid="{2DB35132-B104-4AFE-BCD5-12795A0E97C3}" name="Column11126"/>
    <tableColumn id="11147" xr3:uid="{8F55D8E1-0CFB-4BDE-8950-BF303FEF894E}" name="Column11127"/>
    <tableColumn id="11148" xr3:uid="{AD65AA87-DEB1-457B-A076-A63634BDC4E9}" name="Column11128"/>
    <tableColumn id="11149" xr3:uid="{B5709AFD-BB58-439B-B8DB-5F822EEF1F12}" name="Column11129"/>
    <tableColumn id="11150" xr3:uid="{6B613EAF-77F1-4852-B43A-397B2272AAB1}" name="Column11130"/>
    <tableColumn id="11151" xr3:uid="{89BA8971-71F0-4653-9D97-A7E29985AF88}" name="Column11131"/>
    <tableColumn id="11152" xr3:uid="{59CD276E-8051-49E0-BF6B-9C87ED137008}" name="Column11132"/>
    <tableColumn id="11153" xr3:uid="{C185BF71-DB6D-4AF4-AFB1-52886C5F58EC}" name="Column11133"/>
    <tableColumn id="11154" xr3:uid="{8AC051BB-1773-42D9-ABE2-5D783779FB60}" name="Column11134"/>
    <tableColumn id="11155" xr3:uid="{3B1AC47C-F65C-45B5-AB6A-673BF65444CE}" name="Column11135"/>
    <tableColumn id="11156" xr3:uid="{F22CFEDE-2A01-4176-926A-DA99579E7B70}" name="Column11136"/>
    <tableColumn id="11157" xr3:uid="{CF5DE9C5-DF5C-47E3-86E6-322011148A62}" name="Column11137"/>
    <tableColumn id="11158" xr3:uid="{D2316E22-7E7F-4F63-8977-331F660FEB20}" name="Column11138"/>
    <tableColumn id="11159" xr3:uid="{D8F3333B-68C6-492C-9A85-27A26B9600C1}" name="Column11139"/>
    <tableColumn id="11160" xr3:uid="{089E303D-D578-49A6-80E4-3F34D4224D76}" name="Column11140"/>
    <tableColumn id="11161" xr3:uid="{981BC5A8-97E6-48C4-8D52-3FCF4E9E99BE}" name="Column11141"/>
    <tableColumn id="11162" xr3:uid="{5D49C677-569D-4A4F-91C6-8DFB12CDC1C5}" name="Column11142"/>
    <tableColumn id="11163" xr3:uid="{A403BDDA-3036-4B77-9415-14E93AF404C2}" name="Column11143"/>
    <tableColumn id="11164" xr3:uid="{3B55DD7A-9D34-47D5-A707-584732CBA37D}" name="Column11144"/>
    <tableColumn id="11165" xr3:uid="{D4BDCDBF-D4C3-430E-B36F-6B1018787EC0}" name="Column11145"/>
    <tableColumn id="11166" xr3:uid="{439F88A4-CE55-42E5-AE2B-F4EF7AF19A62}" name="Column11146"/>
    <tableColumn id="11167" xr3:uid="{B954E769-98CF-4A5F-A3F4-A261CE56F1C8}" name="Column11147"/>
    <tableColumn id="11168" xr3:uid="{6C502121-2749-4A69-9EC9-F41125EBE1D9}" name="Column11148"/>
    <tableColumn id="11169" xr3:uid="{82BA2A66-3700-40C2-B850-886384BB2DF9}" name="Column11149"/>
    <tableColumn id="11170" xr3:uid="{35B85848-FAB4-4218-9E34-6296AEF405A0}" name="Column11150"/>
    <tableColumn id="11171" xr3:uid="{0B6FF75A-3F87-475C-89C1-A134714F4641}" name="Column11151"/>
    <tableColumn id="11172" xr3:uid="{84F9DE18-8BA0-456B-9631-6FD9BFFFDBCD}" name="Column11152"/>
    <tableColumn id="11173" xr3:uid="{70B41738-06FB-45D7-ACE6-272649C7AE5A}" name="Column11153"/>
    <tableColumn id="11174" xr3:uid="{7599237C-E3AF-4610-9F30-427E393F195C}" name="Column11154"/>
    <tableColumn id="11175" xr3:uid="{3B9C5AF3-2F02-4502-9123-E3ACDFD707B1}" name="Column11155"/>
    <tableColumn id="11176" xr3:uid="{00C1BEF6-53F8-4ADF-BB1E-469A459393E2}" name="Column11156"/>
    <tableColumn id="11177" xr3:uid="{359D751A-75D3-4F42-A7C0-A8EDD9CA2AB9}" name="Column11157"/>
    <tableColumn id="11178" xr3:uid="{3B77CC96-7BA1-4D70-AA79-FCD7D7C293ED}" name="Column11158"/>
    <tableColumn id="11179" xr3:uid="{34048D4C-9EE4-4CBD-ACF2-495860FBD113}" name="Column11159"/>
    <tableColumn id="11180" xr3:uid="{7811AB65-A170-431C-8830-7CEBEBE37EDC}" name="Column11160"/>
    <tableColumn id="11181" xr3:uid="{EF4420D3-26DA-4135-9F77-1DB8867C764A}" name="Column11161"/>
    <tableColumn id="11182" xr3:uid="{6E4F575F-28C1-427F-99ED-2FF1F16B83BB}" name="Column11162"/>
    <tableColumn id="11183" xr3:uid="{D1CBD0CF-FF43-44FF-9B71-AE2A8288D760}" name="Column11163"/>
    <tableColumn id="11184" xr3:uid="{CEA9B14B-5B6B-47EC-9712-EE2A5F63044F}" name="Column11164"/>
    <tableColumn id="11185" xr3:uid="{E39F75A2-0B10-44B2-99BD-78968EB32288}" name="Column11165"/>
    <tableColumn id="11186" xr3:uid="{F4735FCE-928C-4904-9356-CBC49D80E8F4}" name="Column11166"/>
    <tableColumn id="11187" xr3:uid="{906474CC-769F-4131-A6D8-F025DF18E203}" name="Column11167"/>
    <tableColumn id="11188" xr3:uid="{6A23A4AF-24E5-403B-B14E-A64744B85E16}" name="Column11168"/>
    <tableColumn id="11189" xr3:uid="{141AFE57-9C92-4E26-9FFB-7B9341726C0E}" name="Column11169"/>
    <tableColumn id="11190" xr3:uid="{810B0D10-8161-422C-9414-90DF25526FA6}" name="Column11170"/>
    <tableColumn id="11191" xr3:uid="{7367E394-F2B3-4D5B-B099-414862FA9E17}" name="Column11171"/>
    <tableColumn id="11192" xr3:uid="{A1C80CC7-EA5B-4388-A121-1A631C7E45C8}" name="Column11172"/>
    <tableColumn id="11193" xr3:uid="{22A1F0D7-BD2B-4AF5-B83D-9F077F2DC25F}" name="Column11173"/>
    <tableColumn id="11194" xr3:uid="{7C79A5EC-1424-48F3-A336-646C71E34E00}" name="Column11174"/>
    <tableColumn id="11195" xr3:uid="{CE56F521-BD63-4DD7-B1E6-57B4A88C4DCD}" name="Column11175"/>
    <tableColumn id="11196" xr3:uid="{2581B956-0557-4045-B7C2-52C7252A7CE4}" name="Column11176"/>
    <tableColumn id="11197" xr3:uid="{47979D00-26A6-4F6B-AF59-BE0E6EBF88AF}" name="Column11177"/>
    <tableColumn id="11198" xr3:uid="{668B06EA-A8A8-4A74-AA0E-627050F09740}" name="Column11178"/>
    <tableColumn id="11199" xr3:uid="{03F59F80-F7B1-4F01-848C-9D2E831CFB23}" name="Column11179"/>
    <tableColumn id="11200" xr3:uid="{49653F72-2E9B-42B8-95D3-BD04DF8F1234}" name="Column11180"/>
    <tableColumn id="11201" xr3:uid="{6039F93B-FB94-40E7-86DC-1970E90CCF72}" name="Column11181"/>
    <tableColumn id="11202" xr3:uid="{4693807B-160C-42C7-B9E8-9E9C5E1DA134}" name="Column11182"/>
    <tableColumn id="11203" xr3:uid="{2B044DCB-027E-4EB7-8ADB-6654129C28AD}" name="Column11183"/>
    <tableColumn id="11204" xr3:uid="{E5E1D336-401F-4399-9E41-A78920FC6F35}" name="Column11184"/>
    <tableColumn id="11205" xr3:uid="{F7AFDD61-C51F-4F10-9680-E9F62F89DEC1}" name="Column11185"/>
    <tableColumn id="11206" xr3:uid="{49D92224-4D82-49BF-82A7-095FEC342D66}" name="Column11186"/>
    <tableColumn id="11207" xr3:uid="{99BDB9A3-0C44-4D2A-91E6-23101D5B8881}" name="Column11187"/>
    <tableColumn id="11208" xr3:uid="{38025234-7E81-4B4F-9D29-71E63AA8D5F6}" name="Column11188"/>
    <tableColumn id="11209" xr3:uid="{6E9F3773-B6D9-472B-9A6A-3E7D7607AEFE}" name="Column11189"/>
    <tableColumn id="11210" xr3:uid="{316D9172-6E84-44BC-954A-03F37D86D573}" name="Column11190"/>
    <tableColumn id="11211" xr3:uid="{00C6A240-C403-468E-8DF2-1D598F1C0E01}" name="Column11191"/>
    <tableColumn id="11212" xr3:uid="{D8379537-63A4-4BBE-9C84-C346829FAD23}" name="Column11192"/>
    <tableColumn id="11213" xr3:uid="{534B73EC-6E48-4BD6-9408-6C438D08E3BB}" name="Column11193"/>
    <tableColumn id="11214" xr3:uid="{4F75FCDA-D4CA-4F3B-B091-20AE31931505}" name="Column11194"/>
    <tableColumn id="11215" xr3:uid="{6E4FBBCC-D02A-40B6-9A9E-0310C652B166}" name="Column11195"/>
    <tableColumn id="11216" xr3:uid="{E038A5BA-5040-4862-96C5-062B6EFF1CCD}" name="Column11196"/>
    <tableColumn id="11217" xr3:uid="{59FCB1FC-3FF9-49D7-83F7-35F4E531CFA5}" name="Column11197"/>
    <tableColumn id="11218" xr3:uid="{985AEFF4-6B85-43EA-8C37-61F7ABC2358F}" name="Column11198"/>
    <tableColumn id="11219" xr3:uid="{6069FBC6-09D5-421A-829A-145EBEA32EB8}" name="Column11199"/>
    <tableColumn id="11220" xr3:uid="{A3086271-89C4-4348-BCFB-FC38A8A1FF49}" name="Column11200"/>
    <tableColumn id="11221" xr3:uid="{E0CE8BF1-0D3E-4DA8-ADC5-70FFB561A965}" name="Column11201"/>
    <tableColumn id="11222" xr3:uid="{BEB2BE17-790A-4050-BC47-B785DD6A363D}" name="Column11202"/>
    <tableColumn id="11223" xr3:uid="{AF2699DC-8E58-405F-B75E-FD3B6C5546B5}" name="Column11203"/>
    <tableColumn id="11224" xr3:uid="{DED66F66-7B11-4B6F-BBB8-136C3FB22F35}" name="Column11204"/>
    <tableColumn id="11225" xr3:uid="{4B977782-2E8B-4EB9-969E-F28D58CB2A58}" name="Column11205"/>
    <tableColumn id="11226" xr3:uid="{0B2051FA-26C9-46B2-87C1-5F1286A67F6A}" name="Column11206"/>
    <tableColumn id="11227" xr3:uid="{587104FF-BC72-47A3-8A3C-4A22EE70F202}" name="Column11207"/>
    <tableColumn id="11228" xr3:uid="{8B022ECF-7F43-4360-A0CC-3A5CAF409458}" name="Column11208"/>
    <tableColumn id="11229" xr3:uid="{5FF55C84-9278-40A7-A06A-AE9CA6FC8964}" name="Column11209"/>
    <tableColumn id="11230" xr3:uid="{150B2826-D148-46A7-8A6F-0F2B954E7C38}" name="Column11210"/>
    <tableColumn id="11231" xr3:uid="{64317C50-A4A2-4C0C-851F-178E8CA8FC56}" name="Column11211"/>
    <tableColumn id="11232" xr3:uid="{5D3CCF06-6136-45FB-AE63-5030125ACF5E}" name="Column11212"/>
    <tableColumn id="11233" xr3:uid="{7FC6FA6C-0E5B-4A87-98C2-AD9731572E5A}" name="Column11213"/>
    <tableColumn id="11234" xr3:uid="{AA632084-3254-4BF6-A390-BB78B75510BA}" name="Column11214"/>
    <tableColumn id="11235" xr3:uid="{2C5D8FA6-9A54-425B-B638-5A2E73948BF7}" name="Column11215"/>
    <tableColumn id="11236" xr3:uid="{9CA0FCFD-FB67-488C-A9F6-D163B0468DAF}" name="Column11216"/>
    <tableColumn id="11237" xr3:uid="{D30785CB-DF81-4ABA-BA14-B98678F2A7A6}" name="Column11217"/>
    <tableColumn id="11238" xr3:uid="{4504CBFE-4FBE-4C05-BC89-067CC7DD0EC9}" name="Column11218"/>
    <tableColumn id="11239" xr3:uid="{F5DCB32E-BA96-4C50-914C-19309C27B00A}" name="Column11219"/>
    <tableColumn id="11240" xr3:uid="{78EDBABB-6171-4177-B186-5DD3DF5348BE}" name="Column11220"/>
    <tableColumn id="11241" xr3:uid="{CCA2E614-2B64-4266-9EE1-576B6BAC3823}" name="Column11221"/>
    <tableColumn id="11242" xr3:uid="{2FA624C4-2BC9-486C-A1DE-AB7446CC7F20}" name="Column11222"/>
    <tableColumn id="11243" xr3:uid="{F33AFB26-42E7-485E-969D-0FB3F352EE39}" name="Column11223"/>
    <tableColumn id="11244" xr3:uid="{0824B302-863A-4562-B1C6-822FF461B27E}" name="Column11224"/>
    <tableColumn id="11245" xr3:uid="{39830B17-1081-4682-977A-BA4CA1977D90}" name="Column11225"/>
    <tableColumn id="11246" xr3:uid="{3F66AA6F-A855-4757-ADED-ABEB52B7ADBC}" name="Column11226"/>
    <tableColumn id="11247" xr3:uid="{8695C316-5151-45AF-B6B1-DBB982C0C307}" name="Column11227"/>
    <tableColumn id="11248" xr3:uid="{69A44DAA-E680-478B-B750-C522D22AE12F}" name="Column11228"/>
    <tableColumn id="11249" xr3:uid="{0DA5271A-D89E-4615-AE78-FEECA25C05D9}" name="Column11229"/>
    <tableColumn id="11250" xr3:uid="{FBC0CBD1-9987-4782-BA53-0D28AC0C7F84}" name="Column11230"/>
    <tableColumn id="11251" xr3:uid="{A19B2387-6A76-4724-A0F0-4C34680112A9}" name="Column11231"/>
    <tableColumn id="11252" xr3:uid="{11E6FF0E-0DBD-49EA-8F79-09B268B85E08}" name="Column11232"/>
    <tableColumn id="11253" xr3:uid="{AC2A4756-D02E-4115-91D6-1191498ABBE7}" name="Column11233"/>
    <tableColumn id="11254" xr3:uid="{02AA6902-A332-41EA-83F9-968211DBCC91}" name="Column11234"/>
    <tableColumn id="11255" xr3:uid="{0C0AA56E-345F-4D0C-8FEB-3C9CECAF77CE}" name="Column11235"/>
    <tableColumn id="11256" xr3:uid="{08106F29-70EA-470D-BBDC-6D0B29860152}" name="Column11236"/>
    <tableColumn id="11257" xr3:uid="{53FC6BF2-1EB0-44DD-8D13-F2909523F4D6}" name="Column11237"/>
    <tableColumn id="11258" xr3:uid="{F4C9185D-F05E-452B-B0FB-BCE1D7F49206}" name="Column11238"/>
    <tableColumn id="11259" xr3:uid="{1E5346B4-85AA-479B-9FED-98B2EF6C5145}" name="Column11239"/>
    <tableColumn id="11260" xr3:uid="{9B5086B9-97A9-4337-A643-5FF33FBA4F06}" name="Column11240"/>
    <tableColumn id="11261" xr3:uid="{B45AE5D4-C25E-406C-BF92-D354A9966F72}" name="Column11241"/>
    <tableColumn id="11262" xr3:uid="{72381734-293F-4F15-84D7-108ED9CA07AB}" name="Column11242"/>
    <tableColumn id="11263" xr3:uid="{7671F259-644B-41C9-A50E-A307EC0760E0}" name="Column11243"/>
    <tableColumn id="11264" xr3:uid="{D2802445-AB33-47B4-BE55-08E82A2ED69B}" name="Column11244"/>
    <tableColumn id="11265" xr3:uid="{80D9610C-4C37-4645-8A5C-25EA608F7B0E}" name="Column11245"/>
    <tableColumn id="11266" xr3:uid="{F04BF343-68B9-4AC0-8F81-2D0C29577F00}" name="Column11246"/>
    <tableColumn id="11267" xr3:uid="{4D6BA31A-3EFD-4119-86CA-33AAFE56889E}" name="Column11247"/>
    <tableColumn id="11268" xr3:uid="{28090A83-9AB8-41D8-B0B2-E14150E487A9}" name="Column11248"/>
    <tableColumn id="11269" xr3:uid="{1FA910D6-58F3-434A-9769-382A087AC8C0}" name="Column11249"/>
    <tableColumn id="11270" xr3:uid="{1717994D-E32E-43FC-844C-DFAA22712382}" name="Column11250"/>
    <tableColumn id="11271" xr3:uid="{D7EAE2BB-895F-4122-B0EF-9C84A68557E0}" name="Column11251"/>
    <tableColumn id="11272" xr3:uid="{9C2C8347-7BD2-400E-922C-A0F4FB1A08D3}" name="Column11252"/>
    <tableColumn id="11273" xr3:uid="{39B27723-E9BF-4470-B4D6-DFC05E140A81}" name="Column11253"/>
    <tableColumn id="11274" xr3:uid="{FB3D8F0A-D0B3-41BA-A609-2011D8C31E08}" name="Column11254"/>
    <tableColumn id="11275" xr3:uid="{CB54630F-6233-4B68-8EC9-200685A2D384}" name="Column11255"/>
    <tableColumn id="11276" xr3:uid="{BE317419-8E01-4EF6-A9FC-D120FC9996C1}" name="Column11256"/>
    <tableColumn id="11277" xr3:uid="{8D0748D2-210E-48CE-9904-8E36C3F78D03}" name="Column11257"/>
    <tableColumn id="11278" xr3:uid="{437FE618-3BFD-49C7-B81C-1EA250B35D81}" name="Column11258"/>
    <tableColumn id="11279" xr3:uid="{72719E56-795F-4088-BDE4-E5CED2582A27}" name="Column11259"/>
    <tableColumn id="11280" xr3:uid="{F741F012-2B0E-4DC1-B740-F6709BBAAA94}" name="Column11260"/>
    <tableColumn id="11281" xr3:uid="{CA806DED-2967-4A69-B7E1-E92777F99FAE}" name="Column11261"/>
    <tableColumn id="11282" xr3:uid="{93F18BD4-C4B1-4C3B-8954-E6B0A275BD7A}" name="Column11262"/>
    <tableColumn id="11283" xr3:uid="{37B383EE-6680-41A4-ABF1-1901655544F4}" name="Column11263"/>
    <tableColumn id="11284" xr3:uid="{9E0FEA99-14BE-4CC9-A7F8-0070A4F50D4E}" name="Column11264"/>
    <tableColumn id="11285" xr3:uid="{73D64C69-0040-4BB5-AE92-C5A36DE681B6}" name="Column11265"/>
    <tableColumn id="11286" xr3:uid="{A0437B2E-E370-4673-93E9-17470986C0D5}" name="Column11266"/>
    <tableColumn id="11287" xr3:uid="{FE4018E5-8637-498A-8E58-396F7A654BE8}" name="Column11267"/>
    <tableColumn id="11288" xr3:uid="{E1EA9546-690B-434A-9E3F-C50E2C75E307}" name="Column11268"/>
    <tableColumn id="11289" xr3:uid="{1EC9C676-6634-42EB-9E1D-EBCD3A13C8CC}" name="Column11269"/>
    <tableColumn id="11290" xr3:uid="{84D9D3EC-4743-4306-AB4F-5854022C42A6}" name="Column11270"/>
    <tableColumn id="11291" xr3:uid="{ED4F2DF0-6F33-495B-A894-6BAE0B78EFAC}" name="Column11271"/>
    <tableColumn id="11292" xr3:uid="{FEBA37ED-54E2-4A61-9257-360763A9201D}" name="Column11272"/>
    <tableColumn id="11293" xr3:uid="{4738A783-0BF1-4616-814A-CFB93C60EF2E}" name="Column11273"/>
    <tableColumn id="11294" xr3:uid="{EA8D6C94-6DA0-47F0-A3DB-EC56AD0EF442}" name="Column11274"/>
    <tableColumn id="11295" xr3:uid="{66472036-0B05-4717-B87D-B9121C621444}" name="Column11275"/>
    <tableColumn id="11296" xr3:uid="{14D36D00-8FE5-4DE9-B909-39BCFF5D8E26}" name="Column11276"/>
    <tableColumn id="11297" xr3:uid="{B07C0E4C-0D15-48A8-8085-5999B8EFDFF8}" name="Column11277"/>
    <tableColumn id="11298" xr3:uid="{A17CF5E9-0BB0-419D-B31E-9F98C2F5FE8F}" name="Column11278"/>
    <tableColumn id="11299" xr3:uid="{7965D472-96E2-41A4-8478-45F72B8DAB07}" name="Column11279"/>
    <tableColumn id="11300" xr3:uid="{30172299-C082-449C-B0CC-80E469F6C50A}" name="Column11280"/>
    <tableColumn id="11301" xr3:uid="{5859CD53-FB9A-4F1E-8EB6-A92BCED7CBB0}" name="Column11281"/>
    <tableColumn id="11302" xr3:uid="{E048498C-60DC-4147-8D41-B55731160C63}" name="Column11282"/>
    <tableColumn id="11303" xr3:uid="{82D6819A-DA46-41BA-BD7A-9FE12520E1FC}" name="Column11283"/>
    <tableColumn id="11304" xr3:uid="{520DB956-D7C6-4DEC-B39A-20397D068089}" name="Column11284"/>
    <tableColumn id="11305" xr3:uid="{ADF82E33-7C3C-4C6C-9F33-CB4CD751F91D}" name="Column11285"/>
    <tableColumn id="11306" xr3:uid="{0DAF6D83-EDEF-469B-A0B7-0ABF0C3E3C26}" name="Column11286"/>
    <tableColumn id="11307" xr3:uid="{574901DC-1188-4C77-82A5-483FA8F54FAE}" name="Column11287"/>
    <tableColumn id="11308" xr3:uid="{76074A16-56E0-48AB-98CC-4A282201B514}" name="Column11288"/>
    <tableColumn id="11309" xr3:uid="{3D2E0BA0-1190-484A-A4D0-D69479B7B666}" name="Column11289"/>
    <tableColumn id="11310" xr3:uid="{9FD0E6D5-AB6A-46CA-98CC-96A616E3D0A9}" name="Column11290"/>
    <tableColumn id="11311" xr3:uid="{38335D17-0C60-4C8B-BAE7-E047E498DE09}" name="Column11291"/>
    <tableColumn id="11312" xr3:uid="{3BA99491-EBFF-4EBF-BEB2-7BCABD4712C3}" name="Column11292"/>
    <tableColumn id="11313" xr3:uid="{394293D5-B249-457A-B14C-071D5470FC9E}" name="Column11293"/>
    <tableColumn id="11314" xr3:uid="{0B9C9779-410B-4D12-A582-4A3EAE8CAA26}" name="Column11294"/>
    <tableColumn id="11315" xr3:uid="{94C6AE73-81CF-476C-B60D-6BF3B666777A}" name="Column11295"/>
    <tableColumn id="11316" xr3:uid="{3DA4DDEC-8B9C-4759-B62F-23CA7433D91B}" name="Column11296"/>
    <tableColumn id="11317" xr3:uid="{9D588DF7-912E-4C15-98A0-56D88C9E7B60}" name="Column11297"/>
    <tableColumn id="11318" xr3:uid="{DD057DB2-E1E4-4F07-8EEB-0EDA36918C75}" name="Column11298"/>
    <tableColumn id="11319" xr3:uid="{A0F00AFC-7C78-41AE-BCB8-CD76AE08DE10}" name="Column11299"/>
    <tableColumn id="11320" xr3:uid="{290E6C96-B713-4668-A3B2-410395070707}" name="Column11300"/>
    <tableColumn id="11321" xr3:uid="{2A28B825-62A2-40E7-81EF-128D31E94734}" name="Column11301"/>
    <tableColumn id="11322" xr3:uid="{8A134809-49F0-4527-A9B3-9C984DAD03A7}" name="Column11302"/>
    <tableColumn id="11323" xr3:uid="{43995D27-4150-4164-95CC-CF455198B024}" name="Column11303"/>
    <tableColumn id="11324" xr3:uid="{318FFDD9-4D0A-464C-9DF1-D51C6B41007E}" name="Column11304"/>
    <tableColumn id="11325" xr3:uid="{0754626E-26BA-4D48-B296-F1D9D869A129}" name="Column11305"/>
    <tableColumn id="11326" xr3:uid="{C6F6F695-0F75-40F0-95BD-296AE4F07791}" name="Column11306"/>
    <tableColumn id="11327" xr3:uid="{B2E844E2-F6F6-4121-9D41-C36744687F17}" name="Column11307"/>
    <tableColumn id="11328" xr3:uid="{F0DD78F6-76A9-4C6C-A78D-112174185F73}" name="Column11308"/>
    <tableColumn id="11329" xr3:uid="{CA91DE31-3985-49A8-A41C-4B5FA45D7ECD}" name="Column11309"/>
    <tableColumn id="11330" xr3:uid="{892ED733-0091-45BF-8E01-7A65973107DE}" name="Column11310"/>
    <tableColumn id="11331" xr3:uid="{9459D580-6CE9-4C82-AB9D-F79909311F7B}" name="Column11311"/>
    <tableColumn id="11332" xr3:uid="{66F8A5F6-E744-449D-BE58-CFBE95702BF2}" name="Column11312"/>
    <tableColumn id="11333" xr3:uid="{6926D567-CFEF-4F07-9692-CFE2BBCFAB22}" name="Column11313"/>
    <tableColumn id="11334" xr3:uid="{DBBDCC95-8767-4257-9C00-F6CD4B739D98}" name="Column11314"/>
    <tableColumn id="11335" xr3:uid="{2728B200-C03E-49C9-A2D3-73409132F063}" name="Column11315"/>
    <tableColumn id="11336" xr3:uid="{058EADE2-2F06-46C7-B888-4FD8316F838B}" name="Column11316"/>
    <tableColumn id="11337" xr3:uid="{8E786FC3-69CB-4F28-A72B-EB776B3DBBD5}" name="Column11317"/>
    <tableColumn id="11338" xr3:uid="{C742A149-BDC1-49D4-B12B-8E82E834B47D}" name="Column11318"/>
    <tableColumn id="11339" xr3:uid="{3E5AF6CC-C280-493F-B217-85BA8D138664}" name="Column11319"/>
    <tableColumn id="11340" xr3:uid="{F655D9F7-2232-494B-ABB1-1E8ECB4BF8B2}" name="Column11320"/>
    <tableColumn id="11341" xr3:uid="{0856B8FD-934B-4DB4-89CA-2DD4AD957720}" name="Column11321"/>
    <tableColumn id="11342" xr3:uid="{8ABC2EA2-4352-4240-8529-0F227407D8BC}" name="Column11322"/>
    <tableColumn id="11343" xr3:uid="{CF74EE9B-3F44-4504-9B46-83BA212DEEB3}" name="Column11323"/>
    <tableColumn id="11344" xr3:uid="{938DCA8A-8312-456A-A34C-AC95869B199B}" name="Column11324"/>
    <tableColumn id="11345" xr3:uid="{8DA00054-6297-4321-8DC2-76254F0E5F99}" name="Column11325"/>
    <tableColumn id="11346" xr3:uid="{DF4857D6-D373-45B1-988F-02ECDF611BBC}" name="Column11326"/>
    <tableColumn id="11347" xr3:uid="{BA3D79E4-43D7-4DFB-8115-353BE811B761}" name="Column11327"/>
    <tableColumn id="11348" xr3:uid="{75FBCB13-336D-4DBC-A8C4-CF3E96BC5B39}" name="Column11328"/>
    <tableColumn id="11349" xr3:uid="{348BF64D-D71E-45B3-9D39-5DE54F6E5951}" name="Column11329"/>
    <tableColumn id="11350" xr3:uid="{4F5008AA-7C62-4D05-8604-986984DA68EA}" name="Column11330"/>
    <tableColumn id="11351" xr3:uid="{C23A5A74-5697-48AB-8A50-E90CE0DDF1B7}" name="Column11331"/>
    <tableColumn id="11352" xr3:uid="{096BC7E4-4AE6-458D-ACD8-693EF99CDC2D}" name="Column11332"/>
    <tableColumn id="11353" xr3:uid="{DA1F4772-6A1E-4DBC-B26C-242E298E37EE}" name="Column11333"/>
    <tableColumn id="11354" xr3:uid="{D68289C1-06A2-416B-A6B7-2111751282C8}" name="Column11334"/>
    <tableColumn id="11355" xr3:uid="{E5F2421E-5704-4E3C-95DD-511D67663CBB}" name="Column11335"/>
    <tableColumn id="11356" xr3:uid="{220C32F0-7A7A-4523-B6C3-ED05984DD0E2}" name="Column11336"/>
    <tableColumn id="11357" xr3:uid="{73005289-B27F-4880-8176-E18CF48953FC}" name="Column11337"/>
    <tableColumn id="11358" xr3:uid="{AF30D4A2-4AEB-4E95-B0EC-55D97C77353F}" name="Column11338"/>
    <tableColumn id="11359" xr3:uid="{4D39C9B7-8140-4ABD-992C-035759BD7FA0}" name="Column11339"/>
    <tableColumn id="11360" xr3:uid="{CF451556-230C-47AA-A92E-0478C8A976B0}" name="Column11340"/>
    <tableColumn id="11361" xr3:uid="{FDDA5B2A-C94B-46A4-8FA9-E9D17E5FF251}" name="Column11341"/>
    <tableColumn id="11362" xr3:uid="{73CE8A24-EF6D-4EC0-9453-535A69A230BB}" name="Column11342"/>
    <tableColumn id="11363" xr3:uid="{374035DD-434A-4A15-9DEC-7068A72DD320}" name="Column11343"/>
    <tableColumn id="11364" xr3:uid="{65CB2AFD-75AD-4AB4-AA7E-E0E086D6590C}" name="Column11344"/>
    <tableColumn id="11365" xr3:uid="{8A2FF706-6C73-492D-A143-5CF4B6B36884}" name="Column11345"/>
    <tableColumn id="11366" xr3:uid="{3C77F280-6EA8-4924-99B4-2060E5FEE8C2}" name="Column11346"/>
    <tableColumn id="11367" xr3:uid="{745FD28E-7F14-4D51-B1B3-841138238CB8}" name="Column11347"/>
    <tableColumn id="11368" xr3:uid="{6C921815-9D89-4E46-B25D-A3364EAC56FD}" name="Column11348"/>
    <tableColumn id="11369" xr3:uid="{7DEB9D4B-B39F-451F-A6C1-94E7A0DF0F63}" name="Column11349"/>
    <tableColumn id="11370" xr3:uid="{A188A4A0-4762-460F-92AC-9D82C993880E}" name="Column11350"/>
    <tableColumn id="11371" xr3:uid="{4326902C-5C53-459D-A510-E419C9B40840}" name="Column11351"/>
    <tableColumn id="11372" xr3:uid="{9B79D89B-4FE4-4B40-9BB0-50320796D899}" name="Column11352"/>
    <tableColumn id="11373" xr3:uid="{F63D775A-8DEE-4300-B783-CA6FEBD0F6D0}" name="Column11353"/>
    <tableColumn id="11374" xr3:uid="{F6B6AC80-0B9E-4872-8966-2CD137A294A5}" name="Column11354"/>
    <tableColumn id="11375" xr3:uid="{FD0838F7-6530-46D5-98E1-6B59EFF428D5}" name="Column11355"/>
    <tableColumn id="11376" xr3:uid="{4C09B392-E74B-4046-9EFF-9F30F0AAA16A}" name="Column11356"/>
    <tableColumn id="11377" xr3:uid="{BC787318-1A1F-457C-9A7D-44C02D1CE46C}" name="Column11357"/>
    <tableColumn id="11378" xr3:uid="{801DDF00-29F1-4594-8388-6FBFA23BF569}" name="Column11358"/>
    <tableColumn id="11379" xr3:uid="{B2B026D6-49E0-495D-A17D-2D896D15D62A}" name="Column11359"/>
    <tableColumn id="11380" xr3:uid="{3B6E078B-0AE1-41E9-8795-A4427380FCE8}" name="Column11360"/>
    <tableColumn id="11381" xr3:uid="{BE7885CD-0BE4-4B75-8389-FB1C78F538A1}" name="Column11361"/>
    <tableColumn id="11382" xr3:uid="{E4C86C01-E2AD-4063-953A-966A41462998}" name="Column11362"/>
    <tableColumn id="11383" xr3:uid="{ABC3AEC6-3AF3-4741-90B1-65E147D8DECD}" name="Column11363"/>
    <tableColumn id="11384" xr3:uid="{E9174810-C9B9-47CD-8022-2A399ACDC36B}" name="Column11364"/>
    <tableColumn id="11385" xr3:uid="{DE1C12FB-513E-421B-A895-5ABAF34207E0}" name="Column11365"/>
    <tableColumn id="11386" xr3:uid="{C31AF4F2-DBAF-4C08-84E9-8A4C7775990F}" name="Column11366"/>
    <tableColumn id="11387" xr3:uid="{49835A32-3221-4D2B-8590-E6BA1BD4DFF1}" name="Column11367"/>
    <tableColumn id="11388" xr3:uid="{E7D3E374-DAFF-4431-A288-63DB14B351E7}" name="Column11368"/>
    <tableColumn id="11389" xr3:uid="{88723610-C00E-45BC-9B0A-21C0C9B9F701}" name="Column11369"/>
    <tableColumn id="11390" xr3:uid="{1BB532F5-41CC-4865-A45A-41EB713CEB78}" name="Column11370"/>
    <tableColumn id="11391" xr3:uid="{BE1D6ADE-A059-4264-809D-01EC27910A83}" name="Column11371"/>
    <tableColumn id="11392" xr3:uid="{323D44B8-247A-461B-B9CA-F8714112C723}" name="Column11372"/>
    <tableColumn id="11393" xr3:uid="{816467F2-D834-4F7A-B680-626C780E8448}" name="Column11373"/>
    <tableColumn id="11394" xr3:uid="{7EFC0083-9E2E-4039-A4F8-4DD34C71A939}" name="Column11374"/>
    <tableColumn id="11395" xr3:uid="{B0294F09-6AED-4B84-9D2B-26DDA7A1213F}" name="Column11375"/>
    <tableColumn id="11396" xr3:uid="{AB041C07-DC4F-4ABB-8000-8DA899D8F18D}" name="Column11376"/>
    <tableColumn id="11397" xr3:uid="{FF69C230-415C-4F9D-A525-BEB0FDAFF719}" name="Column11377"/>
    <tableColumn id="11398" xr3:uid="{C38CBA04-114C-4E01-94A0-13185F56C76E}" name="Column11378"/>
    <tableColumn id="11399" xr3:uid="{D9C35690-E8C6-4FFF-AA1B-DE4697A96000}" name="Column11379"/>
    <tableColumn id="11400" xr3:uid="{C4AC9B1E-45C1-4F2D-9C15-5A29D7D28F4A}" name="Column11380"/>
    <tableColumn id="11401" xr3:uid="{C156D7A1-7905-4146-BC9F-4468D50D2BD2}" name="Column11381"/>
    <tableColumn id="11402" xr3:uid="{3D96D53B-1EF6-401C-8E32-CC0BFED2182D}" name="Column11382"/>
    <tableColumn id="11403" xr3:uid="{3F07727A-C1F9-45E5-9A01-444A6484BADE}" name="Column11383"/>
    <tableColumn id="11404" xr3:uid="{E46FC4B0-1A72-43C6-A533-D07881902F60}" name="Column11384"/>
    <tableColumn id="11405" xr3:uid="{C9C879E5-70CC-4E95-B6FA-7A8CC11D0F8B}" name="Column11385"/>
    <tableColumn id="11406" xr3:uid="{420876E1-EA41-4E42-8D43-4C1AE7EB99D7}" name="Column11386"/>
    <tableColumn id="11407" xr3:uid="{C0CA6E5D-0604-4B06-93D8-DABCF7F61FF2}" name="Column11387"/>
    <tableColumn id="11408" xr3:uid="{6474A7C5-24B9-4D9F-B416-2627061984B9}" name="Column11388"/>
    <tableColumn id="11409" xr3:uid="{7CD09B76-27AD-45F9-BA0D-B7A8FFA24199}" name="Column11389"/>
    <tableColumn id="11410" xr3:uid="{C1E246CB-0DF7-4161-9E63-B957C10D2E94}" name="Column11390"/>
    <tableColumn id="11411" xr3:uid="{39E76179-09C7-4CD9-898F-A6DBEE0A65E1}" name="Column11391"/>
    <tableColumn id="11412" xr3:uid="{BA071AA2-798D-4ED8-9248-38B28845BE8C}" name="Column11392"/>
    <tableColumn id="11413" xr3:uid="{26218150-7F83-4463-9A1B-FB989785FAA9}" name="Column11393"/>
    <tableColumn id="11414" xr3:uid="{FA9326E3-6750-4648-9FFD-D839B52CA476}" name="Column11394"/>
    <tableColumn id="11415" xr3:uid="{7813EFDE-C70E-44DE-832A-9782B6986346}" name="Column11395"/>
    <tableColumn id="11416" xr3:uid="{7F43D07D-B19E-4256-9919-1C7DD3C5662D}" name="Column11396"/>
    <tableColumn id="11417" xr3:uid="{E527F70C-EC20-44AF-A46F-72A77D4A6CE9}" name="Column11397"/>
    <tableColumn id="11418" xr3:uid="{82F215B2-F095-42BF-AFB8-8900108D9247}" name="Column11398"/>
    <tableColumn id="11419" xr3:uid="{3F8438A7-C8F5-4323-A55A-510EC335CB8D}" name="Column11399"/>
    <tableColumn id="11420" xr3:uid="{63A08AC8-B0A9-43B5-866B-AF9D7402C268}" name="Column11400"/>
    <tableColumn id="11421" xr3:uid="{50BB4780-57E3-4D3A-9EFA-DEE65AF216F4}" name="Column11401"/>
    <tableColumn id="11422" xr3:uid="{416C8560-B8AE-4656-9D74-DD7FE98C5AEF}" name="Column11402"/>
    <tableColumn id="11423" xr3:uid="{7985A7FA-FDA5-4A01-A484-9DB9C31F0449}" name="Column11403"/>
    <tableColumn id="11424" xr3:uid="{4AA21C8C-DB74-4EAC-A7B7-8AE87F01FB3F}" name="Column11404"/>
    <tableColumn id="11425" xr3:uid="{C1A4B073-D9E7-4159-8C1D-2A380A3CB6D3}" name="Column11405"/>
    <tableColumn id="11426" xr3:uid="{4D3D89B5-8F5B-40B4-99D2-AE58163EE88F}" name="Column11406"/>
    <tableColumn id="11427" xr3:uid="{6AEE13DD-E35A-4EAC-9A4A-6582DB3F0FF4}" name="Column11407"/>
    <tableColumn id="11428" xr3:uid="{3223ABC9-C209-439D-AA6F-9C0FF3EEB35D}" name="Column11408"/>
    <tableColumn id="11429" xr3:uid="{433AD77C-11BE-4470-AAB1-FC75860003B5}" name="Column11409"/>
    <tableColumn id="11430" xr3:uid="{3F92A768-37C3-4E1A-B691-0723B20D46E6}" name="Column11410"/>
    <tableColumn id="11431" xr3:uid="{8A2E2EB4-D31B-401B-83F1-4FA875035CC2}" name="Column11411"/>
    <tableColumn id="11432" xr3:uid="{09806ABB-6561-4140-A760-BEDEEE843264}" name="Column11412"/>
    <tableColumn id="11433" xr3:uid="{87B491AF-2188-49E4-861E-C449F39E3F68}" name="Column11413"/>
    <tableColumn id="11434" xr3:uid="{5FF922C8-58D4-45D7-BD72-06030B88A3AA}" name="Column11414"/>
    <tableColumn id="11435" xr3:uid="{E2BBD929-819F-491F-8332-3822173E2A36}" name="Column11415"/>
    <tableColumn id="11436" xr3:uid="{AAC004C5-30BB-4417-8FF5-DFEFF3959B2A}" name="Column11416"/>
    <tableColumn id="11437" xr3:uid="{93FCBDB5-B716-4D85-8E4B-140126B46E16}" name="Column11417"/>
    <tableColumn id="11438" xr3:uid="{A22DC040-B487-4409-937C-BD5FBBCEA282}" name="Column11418"/>
    <tableColumn id="11439" xr3:uid="{3D71FBDA-F0B5-4B5D-9EB2-6A78D1360F6C}" name="Column11419"/>
    <tableColumn id="11440" xr3:uid="{4BA358EB-4C4E-48CC-BDBD-D8BB66397D03}" name="Column11420"/>
    <tableColumn id="11441" xr3:uid="{F6E4051E-461B-4F42-84C9-358011ABAC5C}" name="Column11421"/>
    <tableColumn id="11442" xr3:uid="{F77BEB97-600C-4EB3-AC9F-734328534137}" name="Column11422"/>
    <tableColumn id="11443" xr3:uid="{4F81F3F4-15AF-4E5F-82D0-DCC149AA055D}" name="Column11423"/>
    <tableColumn id="11444" xr3:uid="{1A0C212A-6AF6-4991-BC8C-697683DE0267}" name="Column11424"/>
    <tableColumn id="11445" xr3:uid="{944A2D46-8EBC-418A-AE9B-8BCEFB6C0DB8}" name="Column11425"/>
    <tableColumn id="11446" xr3:uid="{6F9E8062-1951-4F50-BBBC-C4E38B7B5086}" name="Column11426"/>
    <tableColumn id="11447" xr3:uid="{BA0EDCC2-BD93-433F-A40B-94BDF4ACB4A4}" name="Column11427"/>
    <tableColumn id="11448" xr3:uid="{BCC080D8-5E1B-48C4-AC82-61273C065826}" name="Column11428"/>
    <tableColumn id="11449" xr3:uid="{5F4F9EC2-CDF1-48DC-97BC-5026F3C1A561}" name="Column11429"/>
    <tableColumn id="11450" xr3:uid="{E13DE1D9-5275-4B6C-A147-3F654190B16C}" name="Column11430"/>
    <tableColumn id="11451" xr3:uid="{11C45E37-245F-4238-8494-EDE158E33D78}" name="Column11431"/>
    <tableColumn id="11452" xr3:uid="{77B55A3B-3F9E-41EA-82E3-B4735EA5AABE}" name="Column11432"/>
    <tableColumn id="11453" xr3:uid="{7C98330C-1E19-46CB-BD4A-8FBF14018069}" name="Column11433"/>
    <tableColumn id="11454" xr3:uid="{EB706690-3A98-4B90-9D7A-914762621599}" name="Column11434"/>
    <tableColumn id="11455" xr3:uid="{E7690C9E-F933-4790-BE5E-F93D5124837D}" name="Column11435"/>
    <tableColumn id="11456" xr3:uid="{AFE114A1-353D-446F-9FB7-C324392E35DC}" name="Column11436"/>
    <tableColumn id="11457" xr3:uid="{263FF375-EAE2-4BFB-B60E-F4180B11AE06}" name="Column11437"/>
    <tableColumn id="11458" xr3:uid="{1F905E73-E9A8-4630-BED3-17E1C3A3BBCB}" name="Column11438"/>
    <tableColumn id="11459" xr3:uid="{0EB23753-E4AD-47E9-B88F-410989CFCC8A}" name="Column11439"/>
    <tableColumn id="11460" xr3:uid="{52CC5FC7-FD06-4E1F-8D63-66C82E5A0F2A}" name="Column11440"/>
    <tableColumn id="11461" xr3:uid="{DC2B93E6-B454-4A83-B9E1-BB59855AB969}" name="Column11441"/>
    <tableColumn id="11462" xr3:uid="{408ED2F6-7499-4FE2-BFD0-2AE4946CB27E}" name="Column11442"/>
    <tableColumn id="11463" xr3:uid="{C1D7FD0C-71B4-4F6E-A46F-5ECE5A140813}" name="Column11443"/>
    <tableColumn id="11464" xr3:uid="{8CBA8541-A09A-4B8E-9FE7-47E279870575}" name="Column11444"/>
    <tableColumn id="11465" xr3:uid="{88987FDA-07C3-4C43-98D3-FC8B89D83576}" name="Column11445"/>
    <tableColumn id="11466" xr3:uid="{163558AF-DF0E-4AE2-83C9-CD6AE3B8CACE}" name="Column11446"/>
    <tableColumn id="11467" xr3:uid="{B408AA73-3A5F-4921-817E-249AF35B1A63}" name="Column11447"/>
    <tableColumn id="11468" xr3:uid="{83BEEBDB-1F97-4AB8-872F-12E608ABF694}" name="Column11448"/>
    <tableColumn id="11469" xr3:uid="{C7CEC3F3-F03B-4A1E-97AC-8C2BF3D11302}" name="Column11449"/>
    <tableColumn id="11470" xr3:uid="{FE229648-6DE4-4459-84FA-3F8A3C31FBBA}" name="Column11450"/>
    <tableColumn id="11471" xr3:uid="{5DDEC687-FDB3-4F52-AE32-9714043A51A8}" name="Column11451"/>
    <tableColumn id="11472" xr3:uid="{A84698B3-A859-4B08-98A0-E23D7E584B5B}" name="Column11452"/>
    <tableColumn id="11473" xr3:uid="{D4827FBF-D90F-4AA1-B708-CF18864E6613}" name="Column11453"/>
    <tableColumn id="11474" xr3:uid="{6C2F92FD-35BC-4F65-9222-A4A0765EC3A2}" name="Column11454"/>
    <tableColumn id="11475" xr3:uid="{C5BBE0C5-A517-46F5-BED4-77D1AC67A1FD}" name="Column11455"/>
    <tableColumn id="11476" xr3:uid="{E573B9F0-235A-49F6-87BE-271BD4685598}" name="Column11456"/>
    <tableColumn id="11477" xr3:uid="{459BE0A6-8EAC-487C-9DE9-3A95C9D8380D}" name="Column11457"/>
    <tableColumn id="11478" xr3:uid="{4FD6C675-C7F3-4EB1-8B2A-55CC5B39602B}" name="Column11458"/>
    <tableColumn id="11479" xr3:uid="{D50BC6CC-1994-4128-82E9-EA718B1A6E9D}" name="Column11459"/>
    <tableColumn id="11480" xr3:uid="{06F07224-5147-4AD5-AAB6-455635169230}" name="Column11460"/>
    <tableColumn id="11481" xr3:uid="{6C61E9ED-6F84-4046-B8C4-FF6A7B02EFAB}" name="Column11461"/>
    <tableColumn id="11482" xr3:uid="{3FBA429E-BEEB-40DA-8936-DD3751DA50D9}" name="Column11462"/>
    <tableColumn id="11483" xr3:uid="{929C095F-44DA-4D49-853A-28BA00BC558E}" name="Column11463"/>
    <tableColumn id="11484" xr3:uid="{AD01FB3A-8525-4827-88C9-9CFB9AD55D47}" name="Column11464"/>
    <tableColumn id="11485" xr3:uid="{2C27C13B-63E8-4213-AD31-75B31B523B35}" name="Column11465"/>
    <tableColumn id="11486" xr3:uid="{CC8A4F54-5AAC-481E-91AC-CB18EA8850F6}" name="Column11466"/>
    <tableColumn id="11487" xr3:uid="{D8572067-B5FE-49A6-BF2B-2C3CB8BE4B86}" name="Column11467"/>
    <tableColumn id="11488" xr3:uid="{93DE6A91-8BDB-429A-BBD6-7AF1AF9D3972}" name="Column11468"/>
    <tableColumn id="11489" xr3:uid="{8739E8EC-F540-47D8-AE39-73F4E9D54490}" name="Column11469"/>
    <tableColumn id="11490" xr3:uid="{05E0457C-C67B-4E87-AFBD-63DDC8602C48}" name="Column11470"/>
    <tableColumn id="11491" xr3:uid="{34AD1106-3B97-4A4E-BB75-8CE7D96B8AF4}" name="Column11471"/>
    <tableColumn id="11492" xr3:uid="{62415EAB-D82E-49F2-9805-705C29C629FB}" name="Column11472"/>
    <tableColumn id="11493" xr3:uid="{82BB2985-4525-41E7-A9A4-DAD8A55A2556}" name="Column11473"/>
    <tableColumn id="11494" xr3:uid="{76EE9290-A54D-4B0A-BC2D-264A554F385E}" name="Column11474"/>
    <tableColumn id="11495" xr3:uid="{03B9EBBD-7297-4B32-BA79-C264E34BDDF8}" name="Column11475"/>
    <tableColumn id="11496" xr3:uid="{924F6DB7-8561-4274-AE73-5E4DB487081C}" name="Column11476"/>
    <tableColumn id="11497" xr3:uid="{ACA42AFF-1C0C-4DC6-8429-CF8D216F794D}" name="Column11477"/>
    <tableColumn id="11498" xr3:uid="{77387E70-8295-4359-8A25-2066C7E6338F}" name="Column11478"/>
    <tableColumn id="11499" xr3:uid="{0A02BBD4-FB33-44DB-BC01-312CF5C00216}" name="Column11479"/>
    <tableColumn id="11500" xr3:uid="{06E54622-4386-4D2D-9E32-4E05CB11B465}" name="Column11480"/>
    <tableColumn id="11501" xr3:uid="{0CC2939D-723B-47B3-ADAA-63C67D77A001}" name="Column11481"/>
    <tableColumn id="11502" xr3:uid="{92B4EBE9-5376-4305-A923-F9B67102F2F0}" name="Column11482"/>
    <tableColumn id="11503" xr3:uid="{8DD1D18F-C74B-4A94-9490-058F8D563109}" name="Column11483"/>
    <tableColumn id="11504" xr3:uid="{16023DD8-C7C2-4CF6-BE34-AED73934950A}" name="Column11484"/>
    <tableColumn id="11505" xr3:uid="{EC37C607-26B3-49CF-B804-7A0EF6F37CEB}" name="Column11485"/>
    <tableColumn id="11506" xr3:uid="{781E2FF3-20F0-4A50-A984-5E40741A44BC}" name="Column11486"/>
    <tableColumn id="11507" xr3:uid="{A2824310-7DD3-46C6-858E-3967F73DB060}" name="Column11487"/>
    <tableColumn id="11508" xr3:uid="{E62D8A64-A16D-4BD4-8ABC-394FF03A2893}" name="Column11488"/>
    <tableColumn id="11509" xr3:uid="{DC01B69E-AE7F-40AB-9606-339D4EC2F671}" name="Column11489"/>
    <tableColumn id="11510" xr3:uid="{126902E1-B77D-4AB2-B2F3-08B829EA6D12}" name="Column11490"/>
    <tableColumn id="11511" xr3:uid="{087E32E6-857F-4DF8-9437-44750A6401E7}" name="Column11491"/>
    <tableColumn id="11512" xr3:uid="{D583D40B-E52C-4865-AEA9-4303DBB0BC63}" name="Column11492"/>
    <tableColumn id="11513" xr3:uid="{11C72C1E-BB51-491E-800F-CD5A02DA29A3}" name="Column11493"/>
    <tableColumn id="11514" xr3:uid="{F9766696-45A5-4B4A-B53F-0761658D2B04}" name="Column11494"/>
    <tableColumn id="11515" xr3:uid="{9A11140E-CCD9-4847-948B-8D9E5FAAA276}" name="Column11495"/>
    <tableColumn id="11516" xr3:uid="{10861917-105C-4C1B-9C3C-50313528D7F3}" name="Column11496"/>
    <tableColumn id="11517" xr3:uid="{02E3B196-FDF3-4DA3-93C0-96C525243CAD}" name="Column11497"/>
    <tableColumn id="11518" xr3:uid="{3C95E0A2-65B8-428A-8D76-84EF09E87722}" name="Column11498"/>
    <tableColumn id="11519" xr3:uid="{727CC5D8-150C-473B-9C3D-39F3A5B2EC22}" name="Column11499"/>
    <tableColumn id="11520" xr3:uid="{57D55284-0396-4A06-A7A0-E1505A8FFFEE}" name="Column11500"/>
    <tableColumn id="11521" xr3:uid="{D1C936C1-E551-4274-BC1F-161863B503C0}" name="Column11501"/>
    <tableColumn id="11522" xr3:uid="{3750FEDC-B51F-4939-8C17-ACAF9CADE160}" name="Column11502"/>
    <tableColumn id="11523" xr3:uid="{3D167BBE-F5C4-4993-A9F7-D2F139F0FBD3}" name="Column11503"/>
    <tableColumn id="11524" xr3:uid="{E602DFEC-E5C1-4EA4-80F0-36F0EBE706BC}" name="Column11504"/>
    <tableColumn id="11525" xr3:uid="{419F46F8-1C11-4D35-AB3E-F59DE989CA62}" name="Column11505"/>
    <tableColumn id="11526" xr3:uid="{A5642141-51F7-43E7-B9C2-8D87E1CD8360}" name="Column11506"/>
    <tableColumn id="11527" xr3:uid="{8B6ED1BD-16E5-4E1A-847A-0D1299D4E3D4}" name="Column11507"/>
    <tableColumn id="11528" xr3:uid="{2CCD9293-C2C3-42FE-A87D-2EB62C402EFB}" name="Column11508"/>
    <tableColumn id="11529" xr3:uid="{CBADC768-A6B8-441B-8E94-D78522179140}" name="Column11509"/>
    <tableColumn id="11530" xr3:uid="{84C6AACB-09B2-49FF-ACF8-F61FCE64A556}" name="Column11510"/>
    <tableColumn id="11531" xr3:uid="{02BF56B3-4D69-4928-82D2-62ADB4D40CFF}" name="Column11511"/>
    <tableColumn id="11532" xr3:uid="{4160E465-5802-4DF6-9D67-7AF2B65C4338}" name="Column11512"/>
    <tableColumn id="11533" xr3:uid="{410A4905-1F61-4A83-BEFF-03B88D47F58F}" name="Column11513"/>
    <tableColumn id="11534" xr3:uid="{F8153330-6C02-4006-B433-A5922FDD4613}" name="Column11514"/>
    <tableColumn id="11535" xr3:uid="{DA966062-C445-4718-8BE6-61539C8F9EB0}" name="Column11515"/>
    <tableColumn id="11536" xr3:uid="{9DC019E6-6F14-4DF9-887F-A2A7898AC44A}" name="Column11516"/>
    <tableColumn id="11537" xr3:uid="{66EFF0D2-C82B-4AE2-AE9B-97821F2A8720}" name="Column11517"/>
    <tableColumn id="11538" xr3:uid="{24B99236-6F60-47CB-9EA0-A12977E03966}" name="Column11518"/>
    <tableColumn id="11539" xr3:uid="{77A15C57-8376-4BAB-AE74-CFDB66B9D074}" name="Column11519"/>
    <tableColumn id="11540" xr3:uid="{7C4E2DBA-F1FC-4592-B169-7A0F77A658BF}" name="Column11520"/>
    <tableColumn id="11541" xr3:uid="{38142018-1370-4CA0-A8A6-E0B9FEE2F785}" name="Column11521"/>
    <tableColumn id="11542" xr3:uid="{4DC0A16A-FFC5-47FA-BA8D-C535E75063E7}" name="Column11522"/>
    <tableColumn id="11543" xr3:uid="{2C048DF3-05AA-4803-8DC8-D783645AEC9C}" name="Column11523"/>
    <tableColumn id="11544" xr3:uid="{13889A36-0DA6-4B61-A65F-B90AD47F3517}" name="Column11524"/>
    <tableColumn id="11545" xr3:uid="{C337CFA1-9C8C-4101-A4C6-15A5140D04CF}" name="Column11525"/>
    <tableColumn id="11546" xr3:uid="{A3333742-0501-4639-B5B3-679D03A82171}" name="Column11526"/>
    <tableColumn id="11547" xr3:uid="{8C178ED9-D92E-4965-BE42-15094F39B851}" name="Column11527"/>
    <tableColumn id="11548" xr3:uid="{64CB7EE0-7F50-4F28-8F54-70FB7C03E117}" name="Column11528"/>
    <tableColumn id="11549" xr3:uid="{E419D8EB-D7E4-49B6-92FB-18A4E365B9A7}" name="Column11529"/>
    <tableColumn id="11550" xr3:uid="{E7A30186-22D2-4578-BC65-E7CC465EF1A1}" name="Column11530"/>
    <tableColumn id="11551" xr3:uid="{D1DF90FD-3AF7-46B3-AB5C-6BE408F27E15}" name="Column11531"/>
    <tableColumn id="11552" xr3:uid="{D9E874E4-70BF-4918-AA9B-D1972E11C3D8}" name="Column11532"/>
    <tableColumn id="11553" xr3:uid="{587A53DA-5FB9-4C07-B75E-4F48BE28C5D2}" name="Column11533"/>
    <tableColumn id="11554" xr3:uid="{63ED2E53-FE4E-4B5E-A788-558781EDD8F6}" name="Column11534"/>
    <tableColumn id="11555" xr3:uid="{AA3F526B-7F6F-4A7D-8DD9-816EF98006AF}" name="Column11535"/>
    <tableColumn id="11556" xr3:uid="{376C900B-CF73-4D1C-850A-881BE86E1F94}" name="Column11536"/>
    <tableColumn id="11557" xr3:uid="{C9CEADC5-ADFE-4848-B4E9-8DD16B04871B}" name="Column11537"/>
    <tableColumn id="11558" xr3:uid="{093646AB-DF76-4EA1-893D-43DD58B4C05F}" name="Column11538"/>
    <tableColumn id="11559" xr3:uid="{C856CB8C-E63A-41E7-985A-2336F815F7D1}" name="Column11539"/>
    <tableColumn id="11560" xr3:uid="{0BAB8703-DF6B-4574-929E-B35BAF013C83}" name="Column11540"/>
    <tableColumn id="11561" xr3:uid="{B6BF5566-B27C-4C68-B94F-D2F12B16CE3D}" name="Column11541"/>
    <tableColumn id="11562" xr3:uid="{6046E489-9773-4E35-A7CC-7393341A01D0}" name="Column11542"/>
    <tableColumn id="11563" xr3:uid="{55DCFEA2-E5B4-41A2-9E92-F258C97583E8}" name="Column11543"/>
    <tableColumn id="11564" xr3:uid="{9EBB0915-E66D-4B60-9D0C-E8B3FC44B62E}" name="Column11544"/>
    <tableColumn id="11565" xr3:uid="{01E68F9A-15E3-4FA6-8730-83CD367AD15C}" name="Column11545"/>
    <tableColumn id="11566" xr3:uid="{1D31EAD3-DFDC-46C4-A774-65BC9269765F}" name="Column11546"/>
    <tableColumn id="11567" xr3:uid="{BCAEFDF2-B534-4E92-A603-5C7771F5ACD3}" name="Column11547"/>
    <tableColumn id="11568" xr3:uid="{AF8033C4-D95F-454B-A3AD-FF682C3D6D58}" name="Column11548"/>
    <tableColumn id="11569" xr3:uid="{336259EA-54D5-4E63-9E96-4E37A1577B88}" name="Column11549"/>
    <tableColumn id="11570" xr3:uid="{A307E3BB-4DC2-4CA8-8A66-CC072D6DC17C}" name="Column11550"/>
    <tableColumn id="11571" xr3:uid="{CC894A3D-7889-46EA-93CB-55AD764DFA49}" name="Column11551"/>
    <tableColumn id="11572" xr3:uid="{5D88BACE-56F6-44C6-9603-4F9B96FDD04D}" name="Column11552"/>
    <tableColumn id="11573" xr3:uid="{13006AB8-04CE-48D6-9BD2-A47821DD505F}" name="Column11553"/>
    <tableColumn id="11574" xr3:uid="{782D66C8-6804-4C7E-B1DD-049C239BF1B3}" name="Column11554"/>
    <tableColumn id="11575" xr3:uid="{CC74E547-FEAE-45FC-986E-8C6FC5F5A4AB}" name="Column11555"/>
    <tableColumn id="11576" xr3:uid="{147D501A-DE90-4A48-A4F1-59A43F91CAEE}" name="Column11556"/>
    <tableColumn id="11577" xr3:uid="{03080FC2-1A57-4885-9DA4-8FF4949FF427}" name="Column11557"/>
    <tableColumn id="11578" xr3:uid="{EE99B3C6-0A96-4024-9032-230BB51F5BDF}" name="Column11558"/>
    <tableColumn id="11579" xr3:uid="{1CD1CC07-BE06-40E1-BC65-DD571BEE0339}" name="Column11559"/>
    <tableColumn id="11580" xr3:uid="{FF84CDBD-9AAC-475F-B636-86A30694D517}" name="Column11560"/>
    <tableColumn id="11581" xr3:uid="{8AD2ACB2-3745-4E49-BB73-E3255E76CA3A}" name="Column11561"/>
    <tableColumn id="11582" xr3:uid="{4C9E4730-7356-4AA7-B22C-70921C1B2FA7}" name="Column11562"/>
    <tableColumn id="11583" xr3:uid="{2F111006-33DD-48DB-AE3B-3605B2168D4A}" name="Column11563"/>
    <tableColumn id="11584" xr3:uid="{FA8124CF-E80F-4B1D-A9F9-450E165B9969}" name="Column11564"/>
    <tableColumn id="11585" xr3:uid="{FF1D5122-26BB-42F7-A5B7-0952568F0C17}" name="Column11565"/>
    <tableColumn id="11586" xr3:uid="{4E2ED2CC-B424-48A7-9B6C-4E2F672EEF9E}" name="Column11566"/>
    <tableColumn id="11587" xr3:uid="{7BB0A73A-E434-4D5D-86D9-6336D5A42B4A}" name="Column11567"/>
    <tableColumn id="11588" xr3:uid="{02CB6655-FD63-40E7-9457-052369E43EA4}" name="Column11568"/>
    <tableColumn id="11589" xr3:uid="{A72CAC26-8BC6-4394-B15B-DF0EC67F2633}" name="Column11569"/>
    <tableColumn id="11590" xr3:uid="{AEF2BED2-F2AC-4552-9F15-EF411603977C}" name="Column11570"/>
    <tableColumn id="11591" xr3:uid="{207A0935-14A1-4605-8426-4B90B0D85D99}" name="Column11571"/>
    <tableColumn id="11592" xr3:uid="{40DE8DAE-ADD2-4B67-8F49-40434F5A8A9D}" name="Column11572"/>
    <tableColumn id="11593" xr3:uid="{7D372E1B-7E13-43C4-8472-12A939741DA1}" name="Column11573"/>
    <tableColumn id="11594" xr3:uid="{81811507-9A78-45C6-A0A5-CB11A5191B4E}" name="Column11574"/>
    <tableColumn id="11595" xr3:uid="{5438CD3D-D53C-48E1-9CEB-5DF9B4B3CB53}" name="Column11575"/>
    <tableColumn id="11596" xr3:uid="{7A3719AD-F166-46C6-B802-5CAE458666E5}" name="Column11576"/>
    <tableColumn id="11597" xr3:uid="{2C18970F-1CAF-422B-81C8-541137496882}" name="Column11577"/>
    <tableColumn id="11598" xr3:uid="{4B795C3F-E459-4332-96DC-A1DFFCD46F8A}" name="Column11578"/>
    <tableColumn id="11599" xr3:uid="{B4E30D2B-ECBD-4640-96FD-DAB33233E112}" name="Column11579"/>
    <tableColumn id="11600" xr3:uid="{CC7726FB-44EE-4659-A22F-800FD091C22E}" name="Column11580"/>
    <tableColumn id="11601" xr3:uid="{C30F51F8-384E-4B76-9FEC-6D29DB8E5C5C}" name="Column11581"/>
    <tableColumn id="11602" xr3:uid="{7EEF5218-1163-437E-8ABB-BCB34A28A70E}" name="Column11582"/>
    <tableColumn id="11603" xr3:uid="{095B5D91-0B5F-4965-8E29-96E7DF3BE712}" name="Column11583"/>
    <tableColumn id="11604" xr3:uid="{4DE96B04-535E-44C3-B8DA-BF3AE7FFA4CB}" name="Column11584"/>
    <tableColumn id="11605" xr3:uid="{8619F25C-C4C0-4718-B143-D87964AB39AB}" name="Column11585"/>
    <tableColumn id="11606" xr3:uid="{F0CBDFEB-8F24-4B78-8508-82CE05030E5B}" name="Column11586"/>
    <tableColumn id="11607" xr3:uid="{81E5A7C5-2351-4846-97D4-5CBEC778FB7E}" name="Column11587"/>
    <tableColumn id="11608" xr3:uid="{3F2237EA-73D6-4B17-BA52-A72A243E619A}" name="Column11588"/>
    <tableColumn id="11609" xr3:uid="{6017C240-2AFD-4144-B837-68831150B968}" name="Column11589"/>
    <tableColumn id="11610" xr3:uid="{56EE64E2-6C14-42C7-A81A-229E34B3B314}" name="Column11590"/>
    <tableColumn id="11611" xr3:uid="{FA1D3C62-88A4-4EF9-9D4F-FCEA204E7BB4}" name="Column11591"/>
    <tableColumn id="11612" xr3:uid="{DEB03AD1-2717-48B2-AEB5-D7E7B75A8C5A}" name="Column11592"/>
    <tableColumn id="11613" xr3:uid="{658BBD80-CD8D-45FA-9446-E0B0818AE2E0}" name="Column11593"/>
    <tableColumn id="11614" xr3:uid="{87A98685-1E8E-4FF3-BE3F-D44969122995}" name="Column11594"/>
    <tableColumn id="11615" xr3:uid="{DF05A0AE-3F09-46B5-9E66-F8E86F38CE1C}" name="Column11595"/>
    <tableColumn id="11616" xr3:uid="{B386DCCB-54C7-46E0-9DE8-85D5FD8FE382}" name="Column11596"/>
    <tableColumn id="11617" xr3:uid="{9CA0F9BB-EDA9-4016-991C-73281DE855A3}" name="Column11597"/>
    <tableColumn id="11618" xr3:uid="{875F0AC4-37A1-423E-8E6C-94863A8364C2}" name="Column11598"/>
    <tableColumn id="11619" xr3:uid="{07A85873-6F23-4FD0-B280-FE82CD860726}" name="Column11599"/>
    <tableColumn id="11620" xr3:uid="{345A2173-7D8C-4E26-952E-557700B4B7C7}" name="Column11600"/>
    <tableColumn id="11621" xr3:uid="{2C8BD19C-3764-4679-8429-6B9E09830A94}" name="Column11601"/>
    <tableColumn id="11622" xr3:uid="{28E9EBFD-0A3A-4DC3-A8D7-994B0AEBB765}" name="Column11602"/>
    <tableColumn id="11623" xr3:uid="{BEF52C5D-A01B-4F5C-9403-FAEB0B69A89E}" name="Column11603"/>
    <tableColumn id="11624" xr3:uid="{8C0F178C-A964-4F68-984D-E75FFB867BD1}" name="Column11604"/>
    <tableColumn id="11625" xr3:uid="{0AD60EA4-6FE1-48CF-A2A7-6DF7ADFB56B8}" name="Column11605"/>
    <tableColumn id="11626" xr3:uid="{BE755BE1-BCDF-460A-BAC9-3AEB10CCE8CA}" name="Column11606"/>
    <tableColumn id="11627" xr3:uid="{C9E8F458-60C3-40D4-A305-BE2970D898A0}" name="Column11607"/>
    <tableColumn id="11628" xr3:uid="{10B890BF-E10C-4067-B724-6A94675497F9}" name="Column11608"/>
    <tableColumn id="11629" xr3:uid="{C9E94083-88DC-42A6-A2CD-BE1F50D2CA82}" name="Column11609"/>
    <tableColumn id="11630" xr3:uid="{A9DC3477-B07A-4CFC-B696-6286E79F4F84}" name="Column11610"/>
    <tableColumn id="11631" xr3:uid="{B670AAC1-16AE-48E8-AD10-C9E2DC1DBD13}" name="Column11611"/>
    <tableColumn id="11632" xr3:uid="{CE1450E4-E438-42C6-816F-4FE59C8FF144}" name="Column11612"/>
    <tableColumn id="11633" xr3:uid="{3EC6D66C-C407-4363-8292-EDB03446EB9A}" name="Column11613"/>
    <tableColumn id="11634" xr3:uid="{1B4976CC-933F-48A1-B488-268771D47AA5}" name="Column11614"/>
    <tableColumn id="11635" xr3:uid="{48994D90-C6F7-407C-8FAA-14111E931585}" name="Column11615"/>
    <tableColumn id="11636" xr3:uid="{2BB4F559-158F-4589-9A26-DFDCB957381C}" name="Column11616"/>
    <tableColumn id="11637" xr3:uid="{97A170A3-116A-4FC8-BA9F-46530580E056}" name="Column11617"/>
    <tableColumn id="11638" xr3:uid="{4D19171D-6C94-49D4-9770-49E8FCEEE9DF}" name="Column11618"/>
    <tableColumn id="11639" xr3:uid="{CFEAE0C6-5E9E-4758-99AD-A6F077FCFC21}" name="Column11619"/>
    <tableColumn id="11640" xr3:uid="{69194F20-D841-4390-9D6A-3374A15CC127}" name="Column11620"/>
    <tableColumn id="11641" xr3:uid="{F1D5A407-B47F-4B73-B707-C2FA7B77C322}" name="Column11621"/>
    <tableColumn id="11642" xr3:uid="{82E90DEC-8557-4E4E-8E28-0411973353B6}" name="Column11622"/>
    <tableColumn id="11643" xr3:uid="{27621F66-5F76-4022-B120-3968725ADE93}" name="Column11623"/>
    <tableColumn id="11644" xr3:uid="{F8716928-A03A-42E0-BE52-B04DB56AF626}" name="Column11624"/>
    <tableColumn id="11645" xr3:uid="{A4DDEF07-9151-4B43-89FA-E887F0A70A6D}" name="Column11625"/>
    <tableColumn id="11646" xr3:uid="{362B7C35-189B-4675-9413-EC2D50FA3D55}" name="Column11626"/>
    <tableColumn id="11647" xr3:uid="{916AF3CE-A1B9-47E0-B590-510CBD370626}" name="Column11627"/>
    <tableColumn id="11648" xr3:uid="{4579769D-657B-4EBE-A248-744353ADE1B8}" name="Column11628"/>
    <tableColumn id="11649" xr3:uid="{FDC7A6B2-B0F7-4D48-9272-B8237707535D}" name="Column11629"/>
    <tableColumn id="11650" xr3:uid="{EA289CFC-2DD5-4FF1-AE6A-82ED32A22B3B}" name="Column11630"/>
    <tableColumn id="11651" xr3:uid="{10462B6C-4E13-428E-91B1-0D66D33CBDFD}" name="Column11631"/>
    <tableColumn id="11652" xr3:uid="{554D889F-9C76-4841-B73E-F224147AB9E7}" name="Column11632"/>
    <tableColumn id="11653" xr3:uid="{9D5CD7B4-FA6B-49D8-B075-DA7559C4EA90}" name="Column11633"/>
    <tableColumn id="11654" xr3:uid="{439F4CB6-6897-4902-BC07-347562CA9FB0}" name="Column11634"/>
    <tableColumn id="11655" xr3:uid="{141629BC-5459-49E2-8EB9-2B686857A0EE}" name="Column11635"/>
    <tableColumn id="11656" xr3:uid="{AD7EFA9E-657A-4DBA-898A-7F554F2910B5}" name="Column11636"/>
    <tableColumn id="11657" xr3:uid="{21140D9E-CF63-4562-90FE-A7ED81F5A301}" name="Column11637"/>
    <tableColumn id="11658" xr3:uid="{6B982222-6F1A-491F-A953-6DA617CDE4D5}" name="Column11638"/>
    <tableColumn id="11659" xr3:uid="{898043C7-31A2-4196-9CD6-C2C19B87CC64}" name="Column11639"/>
    <tableColumn id="11660" xr3:uid="{308EF07A-AF7E-4E4F-8668-A625BD689FAD}" name="Column11640"/>
    <tableColumn id="11661" xr3:uid="{5C89D487-8C12-418E-B99E-9C19CBDCB5F0}" name="Column11641"/>
    <tableColumn id="11662" xr3:uid="{CC556A62-DE79-4506-8164-086D1AC20530}" name="Column11642"/>
    <tableColumn id="11663" xr3:uid="{AFA3963D-E014-45AF-8970-A33D689E326C}" name="Column11643"/>
    <tableColumn id="11664" xr3:uid="{CE337BD3-EA96-4D9D-BF53-1A9B7B9E6780}" name="Column11644"/>
    <tableColumn id="11665" xr3:uid="{89AC0B7E-204C-477B-A845-344EC1601C5C}" name="Column11645"/>
    <tableColumn id="11666" xr3:uid="{F3CC9769-7963-43E2-A68F-D18C712FA896}" name="Column11646"/>
    <tableColumn id="11667" xr3:uid="{AE54FAD5-0D54-4834-8455-EF88FAE13946}" name="Column11647"/>
    <tableColumn id="11668" xr3:uid="{F421CF7B-264A-45EC-A964-9B67D258A651}" name="Column11648"/>
    <tableColumn id="11669" xr3:uid="{97D04B27-3D5B-4153-9500-1D6CEE7410C0}" name="Column11649"/>
    <tableColumn id="11670" xr3:uid="{04EAB1D5-E8F0-4466-8684-AD23B9911E3A}" name="Column11650"/>
    <tableColumn id="11671" xr3:uid="{B12145A3-4442-492B-B500-6BA5F810C002}" name="Column11651"/>
    <tableColumn id="11672" xr3:uid="{3F0604D5-368C-4CB9-AE59-7629BC20EA06}" name="Column11652"/>
    <tableColumn id="11673" xr3:uid="{A401A37B-D336-4C50-BD7B-34E97BDD1DEE}" name="Column11653"/>
    <tableColumn id="11674" xr3:uid="{9032A67E-C954-4F44-A172-B95416F8B85E}" name="Column11654"/>
    <tableColumn id="11675" xr3:uid="{2A002DBA-8D30-49BE-8A69-012D072DCEA3}" name="Column11655"/>
    <tableColumn id="11676" xr3:uid="{1DBB31C2-2FB7-4BE8-B2ED-39BE57C4593D}" name="Column11656"/>
    <tableColumn id="11677" xr3:uid="{51C456E8-F84A-4CD9-82E4-7CF2257AB46B}" name="Column11657"/>
    <tableColumn id="11678" xr3:uid="{24400909-E524-45A0-8D3B-BAC9A04AB6CA}" name="Column11658"/>
    <tableColumn id="11679" xr3:uid="{6BAFC1E3-9534-4BC2-9E80-D32C5FEB8907}" name="Column11659"/>
    <tableColumn id="11680" xr3:uid="{1264AA74-20FA-46E6-BE70-9BB86A45E8FC}" name="Column11660"/>
    <tableColumn id="11681" xr3:uid="{96A3A01B-BDBC-463D-A911-4CB838BB0EFA}" name="Column11661"/>
    <tableColumn id="11682" xr3:uid="{E43EE1F7-CB45-45E3-ACA4-D2BD3DE6CBAF}" name="Column11662"/>
    <tableColumn id="11683" xr3:uid="{9A4B3B8D-0D90-4797-A7CF-7F39ABADC342}" name="Column11663"/>
    <tableColumn id="11684" xr3:uid="{782B1CC5-E0E3-4E0D-8811-7BF80FFBC84E}" name="Column11664"/>
    <tableColumn id="11685" xr3:uid="{D022E461-9123-4F58-B520-1B3337743E41}" name="Column11665"/>
    <tableColumn id="11686" xr3:uid="{74067C99-3E0E-4A23-9B6C-66A50773D9C0}" name="Column11666"/>
    <tableColumn id="11687" xr3:uid="{9D5DE371-8019-4169-8A99-A8A384943224}" name="Column11667"/>
    <tableColumn id="11688" xr3:uid="{B2D95CCC-863D-4EEC-99E5-608C889ECA9C}" name="Column11668"/>
    <tableColumn id="11689" xr3:uid="{676EDE4C-60F7-42A0-B0F5-CDEFC27CA6D6}" name="Column11669"/>
    <tableColumn id="11690" xr3:uid="{BC10240C-0B73-40CC-BBBA-414BBF7EB29D}" name="Column11670"/>
    <tableColumn id="11691" xr3:uid="{FA41C568-729F-4288-9190-4708E25562AC}" name="Column11671"/>
    <tableColumn id="11692" xr3:uid="{CBC031B6-5BAB-4285-B280-DF7CB04FFE78}" name="Column11672"/>
    <tableColumn id="11693" xr3:uid="{E31312BA-71F0-44F4-9804-9FCCF7B3506F}" name="Column11673"/>
    <tableColumn id="11694" xr3:uid="{653966FC-7828-49E2-B50A-8A799C5FD459}" name="Column11674"/>
    <tableColumn id="11695" xr3:uid="{7AF4AF02-6B25-4AEC-B470-C3D5F2BCC31F}" name="Column11675"/>
    <tableColumn id="11696" xr3:uid="{69328A21-6663-400A-9E33-8D53F8DF31B8}" name="Column11676"/>
    <tableColumn id="11697" xr3:uid="{50C6FD25-9704-45D6-AFC0-5088BA3CBDD1}" name="Column11677"/>
    <tableColumn id="11698" xr3:uid="{CC036023-7A43-430B-9D2F-E2345C6B3837}" name="Column11678"/>
    <tableColumn id="11699" xr3:uid="{D629AA13-C819-4594-A0DD-4D1AAE2797EC}" name="Column11679"/>
    <tableColumn id="11700" xr3:uid="{252455D5-C44B-4032-8A03-8E4BE67582A6}" name="Column11680"/>
    <tableColumn id="11701" xr3:uid="{B15DB7E9-4F2C-4BE6-9B12-045F024196D4}" name="Column11681"/>
    <tableColumn id="11702" xr3:uid="{B8E473F3-AA64-4F7A-A398-793AC256FC8F}" name="Column11682"/>
    <tableColumn id="11703" xr3:uid="{BE1EA37E-7558-447A-A2A3-709DEF17B1AF}" name="Column11683"/>
    <tableColumn id="11704" xr3:uid="{73B41D35-6FF6-4CE4-B97E-7438A7104CD8}" name="Column11684"/>
    <tableColumn id="11705" xr3:uid="{399BE827-A65B-4AF1-89CC-384B8775D5E7}" name="Column11685"/>
    <tableColumn id="11706" xr3:uid="{D26BAB1E-238B-439F-B0C7-DD4440E0C827}" name="Column11686"/>
    <tableColumn id="11707" xr3:uid="{E1472DBE-7E18-4EEB-966A-B6AA2711BF2E}" name="Column11687"/>
    <tableColumn id="11708" xr3:uid="{736BE37C-B8E5-4EA9-9063-FD451E725974}" name="Column11688"/>
    <tableColumn id="11709" xr3:uid="{7A7BEA8B-B8EF-4C49-80B7-4A2E6A33B1B5}" name="Column11689"/>
    <tableColumn id="11710" xr3:uid="{ABBC7B13-E067-4AF6-9CCE-D5BE571799E6}" name="Column11690"/>
    <tableColumn id="11711" xr3:uid="{B5E555D5-CEDE-4A5B-9037-E58933F2D4E3}" name="Column11691"/>
    <tableColumn id="11712" xr3:uid="{FAE9B96A-6B14-49C7-9D84-54D5583BA69B}" name="Column11692"/>
    <tableColumn id="11713" xr3:uid="{1548F24B-B9F7-4C3A-98C9-B5F7C24FCCC1}" name="Column11693"/>
    <tableColumn id="11714" xr3:uid="{9E6C7AC0-6E65-47CC-9D31-4B41FD408253}" name="Column11694"/>
    <tableColumn id="11715" xr3:uid="{066E0664-34EC-4C80-96AE-EB5501B35139}" name="Column11695"/>
    <tableColumn id="11716" xr3:uid="{FF01F4D3-20A2-4AD0-AE76-971C6CFFA75E}" name="Column11696"/>
    <tableColumn id="11717" xr3:uid="{EBFEA88F-CDB6-4FF6-AA15-41449C073A95}" name="Column11697"/>
    <tableColumn id="11718" xr3:uid="{C78A513A-503A-4445-92B7-365A67AC414C}" name="Column11698"/>
    <tableColumn id="11719" xr3:uid="{27BB2061-139C-40D8-8992-3E282ACF86B1}" name="Column11699"/>
    <tableColumn id="11720" xr3:uid="{1D608D6D-1EFA-477D-8804-F37B077E2297}" name="Column11700"/>
    <tableColumn id="11721" xr3:uid="{0B7BA5F7-C66C-4128-8DCC-F7691EB0BCD2}" name="Column11701"/>
    <tableColumn id="11722" xr3:uid="{7E34B5E2-2B2B-4E95-B81C-B25DAC5A3CEE}" name="Column11702"/>
    <tableColumn id="11723" xr3:uid="{F25005E6-0166-4095-A1FA-1A125CF9117C}" name="Column11703"/>
    <tableColumn id="11724" xr3:uid="{F5966209-3CF7-4951-8B85-B8F011C67476}" name="Column11704"/>
    <tableColumn id="11725" xr3:uid="{47806884-29CD-461F-BF7B-8A0F91A4BA54}" name="Column11705"/>
    <tableColumn id="11726" xr3:uid="{9395BDCE-6CD7-48AA-B031-EE7F90AAD305}" name="Column11706"/>
    <tableColumn id="11727" xr3:uid="{AFA88507-C97D-4BBB-9594-124DC5FB2BE8}" name="Column11707"/>
    <tableColumn id="11728" xr3:uid="{EB5CB44C-EF2E-421D-AEE9-752B150FA16B}" name="Column11708"/>
    <tableColumn id="11729" xr3:uid="{97C3AD5C-DBD9-468F-8EA4-E1CE2EC93758}" name="Column11709"/>
    <tableColumn id="11730" xr3:uid="{E790847B-0304-45E9-981F-DDF9C9D1BF3E}" name="Column11710"/>
    <tableColumn id="11731" xr3:uid="{073727C9-BCAA-4074-9EF1-0D19F07804C3}" name="Column11711"/>
    <tableColumn id="11732" xr3:uid="{124869E7-A0D3-4759-9C3E-82C451B9BBDC}" name="Column11712"/>
    <tableColumn id="11733" xr3:uid="{8FC5CB50-5CE2-452F-906C-90661A3D7953}" name="Column11713"/>
    <tableColumn id="11734" xr3:uid="{D17E948E-364E-43F1-BBFB-6EB54208C1C7}" name="Column11714"/>
    <tableColumn id="11735" xr3:uid="{E1F4123C-439B-49D9-AF3F-11B06823BC87}" name="Column11715"/>
    <tableColumn id="11736" xr3:uid="{7665C461-8B32-4C53-A85A-CE19BE14B668}" name="Column11716"/>
    <tableColumn id="11737" xr3:uid="{41A5C69B-FBE8-482B-A29C-CEFF36D113AC}" name="Column11717"/>
    <tableColumn id="11738" xr3:uid="{73D53C5D-7B8A-4FDA-9D1C-32C0C4BDE1B6}" name="Column11718"/>
    <tableColumn id="11739" xr3:uid="{9AC5B057-AD6D-495A-B31A-54CE57B0DD5C}" name="Column11719"/>
    <tableColumn id="11740" xr3:uid="{EAA7AF39-11CE-4DCF-82D7-37C2D884AA1F}" name="Column11720"/>
    <tableColumn id="11741" xr3:uid="{8A85E8A3-7733-45A6-BBC6-40E69B912581}" name="Column11721"/>
    <tableColumn id="11742" xr3:uid="{F860C417-5A61-453F-B3BE-4699286DBE73}" name="Column11722"/>
    <tableColumn id="11743" xr3:uid="{D29FB6D6-9D40-4FEB-910F-4301DE27AB7A}" name="Column11723"/>
    <tableColumn id="11744" xr3:uid="{92F2C776-EE64-4ADA-9B65-C96FB6CD91B3}" name="Column11724"/>
    <tableColumn id="11745" xr3:uid="{68467D71-36D9-498F-A7A0-49E280C6E766}" name="Column11725"/>
    <tableColumn id="11746" xr3:uid="{51A7C49A-630D-4A41-8E47-DE27B396537D}" name="Column11726"/>
    <tableColumn id="11747" xr3:uid="{9BED8BE2-57B6-4CF4-A0AA-71B4712CDC33}" name="Column11727"/>
    <tableColumn id="11748" xr3:uid="{CAEE04AB-9DE3-4B90-9BC0-67F4DD9E1860}" name="Column11728"/>
    <tableColumn id="11749" xr3:uid="{DAC5B255-7921-4E88-8142-42ED43110A56}" name="Column11729"/>
    <tableColumn id="11750" xr3:uid="{393EB96B-5311-4579-AA8C-CAA2D4769572}" name="Column11730"/>
    <tableColumn id="11751" xr3:uid="{28369B0D-56F1-4520-868C-CD98C8D7E0AC}" name="Column11731"/>
    <tableColumn id="11752" xr3:uid="{6C8DAA83-BFFB-4C4F-8E02-B72DD64F8AC2}" name="Column11732"/>
    <tableColumn id="11753" xr3:uid="{04C59CEE-A256-4213-A92D-BE91300E9ED4}" name="Column11733"/>
    <tableColumn id="11754" xr3:uid="{33C192F7-7D56-4DAC-BDCE-11B4B056A433}" name="Column11734"/>
    <tableColumn id="11755" xr3:uid="{CF54884B-59D2-4D4A-863D-EFF90282FE33}" name="Column11735"/>
    <tableColumn id="11756" xr3:uid="{0749F048-2650-4B30-ABB1-49A21C8978C4}" name="Column11736"/>
    <tableColumn id="11757" xr3:uid="{30581692-E72D-4C3C-ADCC-65FD8E0D1E7F}" name="Column11737"/>
    <tableColumn id="11758" xr3:uid="{FB7BA777-4F17-4701-B57C-1AD640A4C8CF}" name="Column11738"/>
    <tableColumn id="11759" xr3:uid="{975A1DDA-4B7F-4F99-93D2-62393E2FAD80}" name="Column11739"/>
    <tableColumn id="11760" xr3:uid="{E683BFAC-92A3-4EE3-91C5-6C7F67B62D12}" name="Column11740"/>
    <tableColumn id="11761" xr3:uid="{92BD73AC-AA96-4D1C-BD56-E441D0DCC3AF}" name="Column11741"/>
    <tableColumn id="11762" xr3:uid="{D3DAAD4C-9DCC-4FD7-8720-4D0CB3BC09B9}" name="Column11742"/>
    <tableColumn id="11763" xr3:uid="{78C6EE2E-928D-4DA7-A2A0-06B46AFE8F4B}" name="Column11743"/>
    <tableColumn id="11764" xr3:uid="{A5217B53-F8C0-469B-B3C4-30DE3FB89E55}" name="Column11744"/>
    <tableColumn id="11765" xr3:uid="{1C41CE37-C04F-4BAD-855D-98CC52518017}" name="Column11745"/>
    <tableColumn id="11766" xr3:uid="{0996DD8A-4065-4FAF-8A17-1A639F5E789E}" name="Column11746"/>
    <tableColumn id="11767" xr3:uid="{DA54E473-8A5D-45E5-9A98-E5902A1E84BA}" name="Column11747"/>
    <tableColumn id="11768" xr3:uid="{3222550F-4AC9-4F25-8063-2F37E34C83C0}" name="Column11748"/>
    <tableColumn id="11769" xr3:uid="{16A3D503-3A11-4549-986E-789F659E0A20}" name="Column11749"/>
    <tableColumn id="11770" xr3:uid="{46351208-BB5F-4467-9FF2-44DB82C5EAFC}" name="Column11750"/>
    <tableColumn id="11771" xr3:uid="{6B8A0DE3-E919-4A0E-BCCE-66D290520196}" name="Column11751"/>
    <tableColumn id="11772" xr3:uid="{BB18A255-A16D-4E4B-9A19-9410DFC217C4}" name="Column11752"/>
    <tableColumn id="11773" xr3:uid="{DF21002C-CC9C-4EAE-A93F-E22CB67D1856}" name="Column11753"/>
    <tableColumn id="11774" xr3:uid="{C8B77F90-1B55-411E-83EC-2588DA976DF5}" name="Column11754"/>
    <tableColumn id="11775" xr3:uid="{9FEE429D-BEE7-4ED9-A695-CC2E22D2B126}" name="Column11755"/>
    <tableColumn id="11776" xr3:uid="{E28F3763-B17D-4030-9116-16C9A226184B}" name="Column11756"/>
    <tableColumn id="11777" xr3:uid="{062A1761-5CB6-4CCE-AAFD-6D9A5D14E5C7}" name="Column11757"/>
    <tableColumn id="11778" xr3:uid="{43E50CEB-BD47-4187-BDF8-9C43B9412025}" name="Column11758"/>
    <tableColumn id="11779" xr3:uid="{B9236140-05C8-43B4-9B8F-E9B178C04DAA}" name="Column11759"/>
    <tableColumn id="11780" xr3:uid="{48C37D8E-78A3-4579-9821-1E89E314227D}" name="Column11760"/>
    <tableColumn id="11781" xr3:uid="{EEDECE5E-1CA4-429A-8473-7D900C188629}" name="Column11761"/>
    <tableColumn id="11782" xr3:uid="{2C7DE836-73DB-4ED8-8139-F29B840C7A27}" name="Column11762"/>
    <tableColumn id="11783" xr3:uid="{6C46967B-8A83-4974-B379-229E4B3AD0E3}" name="Column11763"/>
    <tableColumn id="11784" xr3:uid="{11D8E768-2DF3-4ACD-B4A9-CAF13D79DD74}" name="Column11764"/>
    <tableColumn id="11785" xr3:uid="{9644529D-F370-4E9C-85B0-DDB5535E7154}" name="Column11765"/>
    <tableColumn id="11786" xr3:uid="{B90B03F1-AE31-4C9E-8D18-59129A6064EF}" name="Column11766"/>
    <tableColumn id="11787" xr3:uid="{DAE7EC12-AC43-4AC7-8E8E-B5A6CB0AE84E}" name="Column11767"/>
    <tableColumn id="11788" xr3:uid="{F4D3E82C-359E-4FD4-97E3-40C5BAA2E89A}" name="Column11768"/>
    <tableColumn id="11789" xr3:uid="{FBD071B1-04D4-4291-B97D-E2A6B64A9EF6}" name="Column11769"/>
    <tableColumn id="11790" xr3:uid="{E26C725C-6416-4ABC-9439-7B4E25DFD626}" name="Column11770"/>
    <tableColumn id="11791" xr3:uid="{D3633D24-D7B5-49F6-8BF1-44ABD871BF52}" name="Column11771"/>
    <tableColumn id="11792" xr3:uid="{200712BC-2590-437D-9E89-651E3AB34CDF}" name="Column11772"/>
    <tableColumn id="11793" xr3:uid="{3924682A-DCE7-49D5-9D67-89B2884721EC}" name="Column11773"/>
    <tableColumn id="11794" xr3:uid="{CDF8DA8A-D784-48AC-BF58-04FD4BB8ECE9}" name="Column11774"/>
    <tableColumn id="11795" xr3:uid="{185EB26B-C63A-423E-A3C0-662A63335849}" name="Column11775"/>
    <tableColumn id="11796" xr3:uid="{165753B3-D2A2-4900-8B97-E550839461B6}" name="Column11776"/>
    <tableColumn id="11797" xr3:uid="{F0DFB155-1B75-430C-904D-245F499D412D}" name="Column11777"/>
    <tableColumn id="11798" xr3:uid="{46097E77-29E3-427C-949E-C1C2A31B7BA1}" name="Column11778"/>
    <tableColumn id="11799" xr3:uid="{155D6B90-7972-4FF2-8835-97ECCA0C210C}" name="Column11779"/>
    <tableColumn id="11800" xr3:uid="{4BC356C7-F44F-45AC-B943-88F328D6FEDC}" name="Column11780"/>
    <tableColumn id="11801" xr3:uid="{030BFC9A-C599-4EB0-9EE4-4AEB763C1DF3}" name="Column11781"/>
    <tableColumn id="11802" xr3:uid="{21004083-7AF3-468B-835A-A61F17EA0313}" name="Column11782"/>
    <tableColumn id="11803" xr3:uid="{A4EAB1AF-8B86-4597-918C-28C5E6C735B3}" name="Column11783"/>
    <tableColumn id="11804" xr3:uid="{D95BF2C1-608C-45D9-81FC-E891B35AD9C0}" name="Column11784"/>
    <tableColumn id="11805" xr3:uid="{D44BA362-E916-414A-BC77-7127EC244D5D}" name="Column11785"/>
    <tableColumn id="11806" xr3:uid="{FDA31EEC-2C3D-4A4A-988A-7A5A3C8ACFCB}" name="Column11786"/>
    <tableColumn id="11807" xr3:uid="{987D1F5E-590A-4810-9D6D-6CDD49C88C21}" name="Column11787"/>
    <tableColumn id="11808" xr3:uid="{88C1AC8C-443B-44CC-BFE1-5B7C13124860}" name="Column11788"/>
    <tableColumn id="11809" xr3:uid="{0DD6C7E3-0E20-43EB-A91D-B52AE3D7D45B}" name="Column11789"/>
    <tableColumn id="11810" xr3:uid="{EFCDA661-CD25-40D0-A817-CEB50353D630}" name="Column11790"/>
    <tableColumn id="11811" xr3:uid="{2AE2DC20-8B5A-46B5-A2BE-E23F36CDFE1A}" name="Column11791"/>
    <tableColumn id="11812" xr3:uid="{33BF0243-4C06-403F-9AF4-3C39E862DF64}" name="Column11792"/>
    <tableColumn id="11813" xr3:uid="{30C82624-5501-4261-A40D-703006E9E570}" name="Column11793"/>
    <tableColumn id="11814" xr3:uid="{9CA125B1-4CDD-4934-BC16-841A45080419}" name="Column11794"/>
    <tableColumn id="11815" xr3:uid="{1E0A19AC-AB14-475A-9F00-D06397E530CB}" name="Column11795"/>
    <tableColumn id="11816" xr3:uid="{1F0CF305-D387-4EBE-80EF-260B3F8C49D2}" name="Column11796"/>
    <tableColumn id="11817" xr3:uid="{0DE9FA55-F793-4784-91F9-5C19D1AFAC78}" name="Column11797"/>
    <tableColumn id="11818" xr3:uid="{5F0BD9D2-4440-4503-828D-708942DF3672}" name="Column11798"/>
    <tableColumn id="11819" xr3:uid="{AF5553C3-ADD1-42DA-8B38-793DCDAE3101}" name="Column11799"/>
    <tableColumn id="11820" xr3:uid="{9084F00A-50A4-4680-AD2F-87AD00FFEFB3}" name="Column11800"/>
    <tableColumn id="11821" xr3:uid="{53302ABE-2BCD-4976-B4F9-94E4954A5152}" name="Column11801"/>
    <tableColumn id="11822" xr3:uid="{965193C5-41F6-481E-9698-BF7C81E4F337}" name="Column11802"/>
    <tableColumn id="11823" xr3:uid="{DCC70A53-6357-4D6B-963A-182EE68650E7}" name="Column11803"/>
    <tableColumn id="11824" xr3:uid="{B3990BAC-22DF-4183-B9EF-079F96FCE22D}" name="Column11804"/>
    <tableColumn id="11825" xr3:uid="{F7B2DDDC-A173-4ED5-8CE2-3C542DA61274}" name="Column11805"/>
    <tableColumn id="11826" xr3:uid="{F50FADD7-3031-4A2D-A7A7-857A91937ABE}" name="Column11806"/>
    <tableColumn id="11827" xr3:uid="{3292FB6E-4FF7-41B2-8E5B-4B52B547368A}" name="Column11807"/>
    <tableColumn id="11828" xr3:uid="{76A6D111-4C1C-44D0-83C9-7E91EE0166AE}" name="Column11808"/>
    <tableColumn id="11829" xr3:uid="{6FE60A1A-1FE7-4E33-891C-201C3FD5165D}" name="Column11809"/>
    <tableColumn id="11830" xr3:uid="{1982C572-AE11-40B0-8EBC-030100ED91EC}" name="Column11810"/>
    <tableColumn id="11831" xr3:uid="{6998AD50-D7DB-4E18-A5CB-2D14156272AD}" name="Column11811"/>
    <tableColumn id="11832" xr3:uid="{8E8D6B76-B8D2-47A5-94A5-5CD22D1EBC53}" name="Column11812"/>
    <tableColumn id="11833" xr3:uid="{82995909-7892-4562-8756-80329BF44E29}" name="Column11813"/>
    <tableColumn id="11834" xr3:uid="{DB599B07-A0D2-4680-90C6-9F213F500B69}" name="Column11814"/>
    <tableColumn id="11835" xr3:uid="{98BA7887-975B-4D05-ABE5-39AE1192FF53}" name="Column11815"/>
    <tableColumn id="11836" xr3:uid="{A4A600B5-88BE-4FD4-A68C-F775BD560A7F}" name="Column11816"/>
    <tableColumn id="11837" xr3:uid="{4B15271C-331A-4183-AB5B-D5565E0C05C4}" name="Column11817"/>
    <tableColumn id="11838" xr3:uid="{E744156A-D7AD-462F-961D-8ED195A03783}" name="Column11818"/>
    <tableColumn id="11839" xr3:uid="{3E47C978-24D3-4C17-A5AC-631917C1A2D7}" name="Column11819"/>
    <tableColumn id="11840" xr3:uid="{82C1EEF8-3501-4B0A-B9BD-828614AEED9D}" name="Column11820"/>
    <tableColumn id="11841" xr3:uid="{74329A45-C7E4-423D-B5D6-42FD8E4DC445}" name="Column11821"/>
    <tableColumn id="11842" xr3:uid="{A720BC80-B3A0-4ECA-A9ED-2D0751C97A31}" name="Column11822"/>
    <tableColumn id="11843" xr3:uid="{A0EA459E-7429-4BAE-B8C0-F3A8A1A51708}" name="Column11823"/>
    <tableColumn id="11844" xr3:uid="{5574F7E4-B107-464A-BC1E-68B16CA2B8F4}" name="Column11824"/>
    <tableColumn id="11845" xr3:uid="{A692D46E-4349-47A7-9E16-7EA1704F3035}" name="Column11825"/>
    <tableColumn id="11846" xr3:uid="{DBEE8FB7-BF38-471C-9229-5122325A1CF0}" name="Column11826"/>
    <tableColumn id="11847" xr3:uid="{4875D943-9423-4D49-8333-7C0F0AB987B1}" name="Column11827"/>
    <tableColumn id="11848" xr3:uid="{805BA8B3-A54F-487B-90CB-6C10C3CABB65}" name="Column11828"/>
    <tableColumn id="11849" xr3:uid="{5F59F170-A593-4569-83E1-683093FB55AE}" name="Column11829"/>
    <tableColumn id="11850" xr3:uid="{1963F253-F1DF-4944-86A0-2D0EACD4516E}" name="Column11830"/>
    <tableColumn id="11851" xr3:uid="{004D158A-FD7A-48DF-AF0C-595CEA48C192}" name="Column11831"/>
    <tableColumn id="11852" xr3:uid="{75C3FC68-55FE-48B8-B6C9-4204FB6F44ED}" name="Column11832"/>
    <tableColumn id="11853" xr3:uid="{A682A1BE-17BD-4229-8662-C21C7C6F3E31}" name="Column11833"/>
    <tableColumn id="11854" xr3:uid="{32903103-37EE-4570-A707-2B5D63E56BF9}" name="Column11834"/>
    <tableColumn id="11855" xr3:uid="{2D0F04A4-5109-4C8F-8E59-C0B7953C5B31}" name="Column11835"/>
    <tableColumn id="11856" xr3:uid="{FB289BA0-BCEA-49BE-89D3-45E3F98E0C99}" name="Column11836"/>
    <tableColumn id="11857" xr3:uid="{794A723F-C202-4BC1-81CE-B2C4AA8D4213}" name="Column11837"/>
    <tableColumn id="11858" xr3:uid="{AF4169D6-9502-4F11-84E7-FDF7310E836B}" name="Column11838"/>
    <tableColumn id="11859" xr3:uid="{806C6A2C-CFBF-4DE7-898A-C8AF4894C859}" name="Column11839"/>
    <tableColumn id="11860" xr3:uid="{0A8AE2B2-C5E3-4956-99FE-B9DA92EDE229}" name="Column11840"/>
    <tableColumn id="11861" xr3:uid="{C6C42350-B606-4005-81E1-381F7CD41220}" name="Column11841"/>
    <tableColumn id="11862" xr3:uid="{83FF0B61-1C32-4CEB-A92D-7037B7CC843B}" name="Column11842"/>
    <tableColumn id="11863" xr3:uid="{63F62B4E-CC18-4886-A2DB-BF4105F69E9B}" name="Column11843"/>
    <tableColumn id="11864" xr3:uid="{C9602D4A-7853-49B4-8ED2-74F3D3F626C9}" name="Column11844"/>
    <tableColumn id="11865" xr3:uid="{A437BDCD-3E0C-4920-B7EF-F29B4D816BBD}" name="Column11845"/>
    <tableColumn id="11866" xr3:uid="{A32789D7-85B7-40B7-B377-F645712FCBFF}" name="Column11846"/>
    <tableColumn id="11867" xr3:uid="{FA27FCAD-AA69-4F91-8275-4A0B4BDC186A}" name="Column11847"/>
    <tableColumn id="11868" xr3:uid="{51083D1D-7758-48E4-A368-B0D618AD8AE2}" name="Column11848"/>
    <tableColumn id="11869" xr3:uid="{69F8C52B-66BF-446B-B652-91F41C44EA45}" name="Column11849"/>
    <tableColumn id="11870" xr3:uid="{92B26A11-8405-41EB-B7F9-9262B2FBB48D}" name="Column11850"/>
    <tableColumn id="11871" xr3:uid="{5672C813-296C-48E9-BAA0-E729218769E4}" name="Column11851"/>
    <tableColumn id="11872" xr3:uid="{22ED83E3-C56C-4FC9-8552-8E5243801BF5}" name="Column11852"/>
    <tableColumn id="11873" xr3:uid="{8FD7C47B-6C77-4668-B06B-B6C43FAB277B}" name="Column11853"/>
    <tableColumn id="11874" xr3:uid="{68AB058C-A392-4FDC-836B-7E92E02C3586}" name="Column11854"/>
    <tableColumn id="11875" xr3:uid="{2CB3DDA7-0F52-4A56-B294-279B5C5EDEC9}" name="Column11855"/>
    <tableColumn id="11876" xr3:uid="{988BADDF-7240-4FC9-87DC-5B2348467760}" name="Column11856"/>
    <tableColumn id="11877" xr3:uid="{59F95492-EF4D-4921-BC0D-4CD798AEFDE6}" name="Column11857"/>
    <tableColumn id="11878" xr3:uid="{F752A85F-EA6E-461F-8439-FC23DE564445}" name="Column11858"/>
    <tableColumn id="11879" xr3:uid="{F1BB9AF1-3D94-4D63-8A46-D6AB08750D1C}" name="Column11859"/>
    <tableColumn id="11880" xr3:uid="{C6E13D0E-1227-4688-B812-834E31B2BFAE}" name="Column11860"/>
    <tableColumn id="11881" xr3:uid="{674C667B-B54C-4D6D-9382-0F5CAAB0C03A}" name="Column11861"/>
    <tableColumn id="11882" xr3:uid="{B10438E0-88E1-4A66-84E3-27B5ED7A0774}" name="Column11862"/>
    <tableColumn id="11883" xr3:uid="{0B765E83-4BF2-4DF7-B97C-FA6293EEC10B}" name="Column11863"/>
    <tableColumn id="11884" xr3:uid="{39848598-30CF-4FAE-AA8B-182F4D78CA77}" name="Column11864"/>
    <tableColumn id="11885" xr3:uid="{6A72DA46-F1C5-4994-A999-F3AD6F5BDA21}" name="Column11865"/>
    <tableColumn id="11886" xr3:uid="{6003965C-784A-467D-BCDE-07A0494B45B3}" name="Column11866"/>
    <tableColumn id="11887" xr3:uid="{F25E3FC5-B364-4F31-8F61-F812EEB6458E}" name="Column11867"/>
    <tableColumn id="11888" xr3:uid="{C72FC894-2627-4DA3-95A8-CBE6FD7FCB87}" name="Column11868"/>
    <tableColumn id="11889" xr3:uid="{71B936DE-03A2-4EEE-A3A9-8F872D740A67}" name="Column11869"/>
    <tableColumn id="11890" xr3:uid="{57064910-6239-4537-81E9-7323175919D8}" name="Column11870"/>
    <tableColumn id="11891" xr3:uid="{FCC3F971-7FE7-4625-8701-BBD5D9254A0C}" name="Column11871"/>
    <tableColumn id="11892" xr3:uid="{7A382BD1-4323-4D66-9D85-827DE7AE1D95}" name="Column11872"/>
    <tableColumn id="11893" xr3:uid="{849BA495-BE75-4B9B-9806-CA0AAE4F8D3E}" name="Column11873"/>
    <tableColumn id="11894" xr3:uid="{2CD39FE7-0B51-4B38-9776-FC406EDBBE73}" name="Column11874"/>
    <tableColumn id="11895" xr3:uid="{B8429411-35B9-40CF-8B38-FCB05ED39417}" name="Column11875"/>
    <tableColumn id="11896" xr3:uid="{32F03091-6F94-4CE6-94A5-ACE15F0BB796}" name="Column11876"/>
    <tableColumn id="11897" xr3:uid="{8FED1931-2CE5-481F-9A96-C03495251B69}" name="Column11877"/>
    <tableColumn id="11898" xr3:uid="{8590DAC9-5E02-4029-82F7-C5E9C0D72E11}" name="Column11878"/>
    <tableColumn id="11899" xr3:uid="{AB6FF9DB-DCC4-4629-A9A1-6B08AD0E074C}" name="Column11879"/>
    <tableColumn id="11900" xr3:uid="{212B6F37-D360-48EC-AF13-70D262DA1DB6}" name="Column11880"/>
    <tableColumn id="11901" xr3:uid="{0B490B3C-B3F7-4331-A01F-9C73A9EC7BBC}" name="Column11881"/>
    <tableColumn id="11902" xr3:uid="{EBA3A54E-FC50-4037-9182-58F8E5AA1706}" name="Column11882"/>
    <tableColumn id="11903" xr3:uid="{638F5FC8-8937-49D4-A184-7E04A0BBC04E}" name="Column11883"/>
    <tableColumn id="11904" xr3:uid="{9BE29D4F-33E5-4C14-A3C4-9F5DF0C9BEF4}" name="Column11884"/>
    <tableColumn id="11905" xr3:uid="{A440A176-FB0F-4853-9E0B-807F032E19E6}" name="Column11885"/>
    <tableColumn id="11906" xr3:uid="{81F7783C-400E-4BBD-AFC0-82355BA38AD9}" name="Column11886"/>
    <tableColumn id="11907" xr3:uid="{7F5E97C3-03CE-4B7C-B504-228641ACD71F}" name="Column11887"/>
    <tableColumn id="11908" xr3:uid="{AE231D77-E9FA-41F6-A1C8-6A5822257CC9}" name="Column11888"/>
    <tableColumn id="11909" xr3:uid="{8D1D2483-E5BE-471F-B603-93589D4E1B9F}" name="Column11889"/>
    <tableColumn id="11910" xr3:uid="{B256D808-659B-4110-A976-875F905AF71F}" name="Column11890"/>
    <tableColumn id="11911" xr3:uid="{27DF95D4-0FF1-4F1E-AEFB-2372C8CD950C}" name="Column11891"/>
    <tableColumn id="11912" xr3:uid="{3B1723B2-76B0-4599-9313-726D3337B601}" name="Column11892"/>
    <tableColumn id="11913" xr3:uid="{E3187054-2259-4844-83A9-4E6B09A8CD32}" name="Column11893"/>
    <tableColumn id="11914" xr3:uid="{83D831D9-8BAE-4D88-8710-4A894398588B}" name="Column11894"/>
    <tableColumn id="11915" xr3:uid="{6B25ECDF-3D87-4F06-B5D7-C8BD00CA6963}" name="Column11895"/>
    <tableColumn id="11916" xr3:uid="{B4288828-EC5C-4432-AA66-C70C358814AC}" name="Column11896"/>
    <tableColumn id="11917" xr3:uid="{3CC5D665-316B-432B-A436-FCCC81C1E67B}" name="Column11897"/>
    <tableColumn id="11918" xr3:uid="{32137462-EE5B-48F1-93E8-B2D711E357FD}" name="Column11898"/>
    <tableColumn id="11919" xr3:uid="{D8E76286-845D-48A8-829E-2F1E58ED2A13}" name="Column11899"/>
    <tableColumn id="11920" xr3:uid="{9A4767AA-EB7D-4AF1-8F9C-2F295594526F}" name="Column11900"/>
    <tableColumn id="11921" xr3:uid="{F742C35F-AC86-4BEC-AD42-C7F3DFBBE042}" name="Column11901"/>
    <tableColumn id="11922" xr3:uid="{A20297B5-CD38-4327-8BAB-61C07C13D0BA}" name="Column11902"/>
    <tableColumn id="11923" xr3:uid="{93F7FAAD-DAB1-4C16-B010-551A600C4551}" name="Column11903"/>
    <tableColumn id="11924" xr3:uid="{374A7833-58EB-4AC0-9638-849F494455B6}" name="Column11904"/>
    <tableColumn id="11925" xr3:uid="{CEB092AD-F39D-42D4-A215-0FDAA4FED157}" name="Column11905"/>
    <tableColumn id="11926" xr3:uid="{6CC3E371-63CF-499C-A915-59AA8851EC3F}" name="Column11906"/>
    <tableColumn id="11927" xr3:uid="{896C47A4-2DED-4244-80B8-9F3EFF2542F4}" name="Column11907"/>
    <tableColumn id="11928" xr3:uid="{F2F39DFC-C858-4BDA-BE67-E8D5F8108D23}" name="Column11908"/>
    <tableColumn id="11929" xr3:uid="{44100643-DD61-4784-B74D-7A659BBB11B5}" name="Column11909"/>
    <tableColumn id="11930" xr3:uid="{067983EE-A10F-4493-83AF-030B4BCDF390}" name="Column11910"/>
    <tableColumn id="11931" xr3:uid="{8FC63861-BE76-4DF1-B78A-AD99C6E779AA}" name="Column11911"/>
    <tableColumn id="11932" xr3:uid="{E850DD38-7BA0-4E1E-B521-9FAEC177A526}" name="Column11912"/>
    <tableColumn id="11933" xr3:uid="{465199DE-EC1A-4D05-8C75-163799D16188}" name="Column11913"/>
    <tableColumn id="11934" xr3:uid="{F5E4E189-ECB7-4CDE-9ADB-85962723D6E3}" name="Column11914"/>
    <tableColumn id="11935" xr3:uid="{AE219F25-A352-43D6-A107-6835F4280567}" name="Column11915"/>
    <tableColumn id="11936" xr3:uid="{9FF110D1-D60D-4FB7-BC63-C9269DB9A7CE}" name="Column11916"/>
    <tableColumn id="11937" xr3:uid="{036C9300-3017-4FAF-9E16-CEF78B45E653}" name="Column11917"/>
    <tableColumn id="11938" xr3:uid="{1E1E7B02-CB22-4DF6-824B-BF895DB7BB9B}" name="Column11918"/>
    <tableColumn id="11939" xr3:uid="{152BEC2C-F89F-4D5C-9CB1-38152A41441B}" name="Column11919"/>
    <tableColumn id="11940" xr3:uid="{F759FFD8-5A02-4BE1-AAC5-53524A82A40D}" name="Column11920"/>
    <tableColumn id="11941" xr3:uid="{94E7E9D0-6F50-4BE8-9DC9-1D71365E4E1F}" name="Column11921"/>
    <tableColumn id="11942" xr3:uid="{D8FC05D1-8388-4958-8A35-E1D638E25FAB}" name="Column11922"/>
    <tableColumn id="11943" xr3:uid="{350AAEEE-EF1A-406B-B466-E1755E6A3A7B}" name="Column11923"/>
    <tableColumn id="11944" xr3:uid="{4AD1AF66-FBCD-43DC-B50E-ED8C03AD6D76}" name="Column11924"/>
    <tableColumn id="11945" xr3:uid="{77CC7014-3066-4125-85C1-C6C385797582}" name="Column11925"/>
    <tableColumn id="11946" xr3:uid="{381AD530-1D06-440F-B956-89F2CB3A88A7}" name="Column11926"/>
    <tableColumn id="11947" xr3:uid="{3B293E39-C814-4538-87E2-1E9B995E2D2F}" name="Column11927"/>
    <tableColumn id="11948" xr3:uid="{6168AEC4-8990-4A64-B1CF-07DD46CC817C}" name="Column11928"/>
    <tableColumn id="11949" xr3:uid="{EC8231FE-FCB5-45FE-ABA0-4092CDD34D36}" name="Column11929"/>
    <tableColumn id="11950" xr3:uid="{40980E31-B419-447D-B6F9-2606142406F5}" name="Column11930"/>
    <tableColumn id="11951" xr3:uid="{728243C6-93EB-42E1-BB9F-12E16843C571}" name="Column11931"/>
    <tableColumn id="11952" xr3:uid="{833B5A5A-8F97-41EB-902F-9ABC527FFA58}" name="Column11932"/>
    <tableColumn id="11953" xr3:uid="{CD07C378-991B-4F22-AAC7-F382C4CFC3EA}" name="Column11933"/>
    <tableColumn id="11954" xr3:uid="{B424C531-2233-4E1C-93BB-3474B8226B68}" name="Column11934"/>
    <tableColumn id="11955" xr3:uid="{820BCBB8-2D18-4B29-ABA0-A4DC0D3007FB}" name="Column11935"/>
    <tableColumn id="11956" xr3:uid="{A9209AE2-3018-4730-B31D-AFB81179FE99}" name="Column11936"/>
    <tableColumn id="11957" xr3:uid="{175C579F-E2D1-4C60-90E0-283180A9F050}" name="Column11937"/>
    <tableColumn id="11958" xr3:uid="{684BB7E6-0552-4F41-B454-283003FD65D7}" name="Column11938"/>
    <tableColumn id="11959" xr3:uid="{F87301B5-036E-4963-A5BC-108541420042}" name="Column11939"/>
    <tableColumn id="11960" xr3:uid="{104CF42C-60D0-4816-86D0-5F23F63A1A57}" name="Column11940"/>
    <tableColumn id="11961" xr3:uid="{7C469C49-CFF0-4B6E-BEF2-43FED9A94D60}" name="Column11941"/>
    <tableColumn id="11962" xr3:uid="{010980B6-7A9B-420D-A453-3040FB6913E2}" name="Column11942"/>
    <tableColumn id="11963" xr3:uid="{606AF0DC-2094-4DD5-8D30-4370BC43621B}" name="Column11943"/>
    <tableColumn id="11964" xr3:uid="{787CFE1A-5AD8-4528-BC08-B19FBFD4A6BA}" name="Column11944"/>
    <tableColumn id="11965" xr3:uid="{313E8325-02E3-4BA2-8927-6D6B6CC9876E}" name="Column11945"/>
    <tableColumn id="11966" xr3:uid="{A02CA295-4886-42CA-8DE5-BB7A8BB1CAEA}" name="Column11946"/>
    <tableColumn id="11967" xr3:uid="{F0C6C7F5-8923-48E2-BB85-B4CAD0F78B32}" name="Column11947"/>
    <tableColumn id="11968" xr3:uid="{0199E5DA-1B81-4EF5-AD46-293DF173E730}" name="Column11948"/>
    <tableColumn id="11969" xr3:uid="{F8DF7F0C-C9F1-4AE5-9401-B3C57C59639A}" name="Column11949"/>
    <tableColumn id="11970" xr3:uid="{F42F0DB4-DC4E-40A3-B0AA-5732D929DE16}" name="Column11950"/>
    <tableColumn id="11971" xr3:uid="{F9692D00-B4E5-40F5-B3DF-AC20D231B6F9}" name="Column11951"/>
    <tableColumn id="11972" xr3:uid="{63C266B7-1524-405A-99F5-67A68C8D90AE}" name="Column11952"/>
    <tableColumn id="11973" xr3:uid="{B0757700-54A9-4994-B3AC-D7434CB20E1E}" name="Column11953"/>
    <tableColumn id="11974" xr3:uid="{156F4A93-13E8-4E9D-8881-F923DBE9B8E7}" name="Column11954"/>
    <tableColumn id="11975" xr3:uid="{718BB925-5FE2-47CC-A546-B444D4596652}" name="Column11955"/>
    <tableColumn id="11976" xr3:uid="{737C870D-6C5C-4FEE-B43F-6B6D9ACDB4C9}" name="Column11956"/>
    <tableColumn id="11977" xr3:uid="{964CD717-7783-4FDB-89DF-E30F658B2156}" name="Column11957"/>
    <tableColumn id="11978" xr3:uid="{FB3718E8-DF00-4D0E-98CB-ED8DF32918CC}" name="Column11958"/>
    <tableColumn id="11979" xr3:uid="{2EAB9CF1-CD54-4A18-9464-285C3D395ABF}" name="Column11959"/>
    <tableColumn id="11980" xr3:uid="{02B2D279-DCCC-4442-B964-71DC07D015C7}" name="Column11960"/>
    <tableColumn id="11981" xr3:uid="{2CB3CD3B-8CEB-4875-898B-4E083205AB09}" name="Column11961"/>
    <tableColumn id="11982" xr3:uid="{93FD1CA9-6F9E-4EBC-807C-DE6845F2D9F2}" name="Column11962"/>
    <tableColumn id="11983" xr3:uid="{567D0A6F-906D-4E50-A2B8-D75E78013C21}" name="Column11963"/>
    <tableColumn id="11984" xr3:uid="{EF3196AB-760B-4561-8086-039CB2D9ECE1}" name="Column11964"/>
    <tableColumn id="11985" xr3:uid="{00163516-ABA9-43A6-9634-46A732D3865D}" name="Column11965"/>
    <tableColumn id="11986" xr3:uid="{30D8AA8A-E74D-4112-A2A3-B95EFF7A105B}" name="Column11966"/>
    <tableColumn id="11987" xr3:uid="{D4E0D066-E79F-4EFD-96F3-B1667D836E8E}" name="Column11967"/>
    <tableColumn id="11988" xr3:uid="{C347B6B9-2FEA-4679-9C00-355AB40846DB}" name="Column11968"/>
    <tableColumn id="11989" xr3:uid="{4E993EA9-36BA-403B-9DB1-281D42668014}" name="Column11969"/>
    <tableColumn id="11990" xr3:uid="{209F3A6A-FA58-4E59-9F8A-30FA8A582AF1}" name="Column11970"/>
    <tableColumn id="11991" xr3:uid="{0D915B7C-2DC8-4C7E-9E48-24254EA3D3BF}" name="Column11971"/>
    <tableColumn id="11992" xr3:uid="{FB311239-4254-496C-BEE6-9C7218EE5787}" name="Column11972"/>
    <tableColumn id="11993" xr3:uid="{9B97C4B0-F4B5-4ECD-A1BD-DC525A10084A}" name="Column11973"/>
    <tableColumn id="11994" xr3:uid="{61B276E1-454D-4ED7-B383-69AA28B0D5E4}" name="Column11974"/>
    <tableColumn id="11995" xr3:uid="{A4982F80-AB05-4B3B-8C39-1F2BE9B71EF7}" name="Column11975"/>
    <tableColumn id="11996" xr3:uid="{4A92B2F4-20E1-4F4A-A99E-B1051BD84483}" name="Column11976"/>
    <tableColumn id="11997" xr3:uid="{86023076-7A79-45CE-8307-D7BFA16FCC55}" name="Column11977"/>
    <tableColumn id="11998" xr3:uid="{E3A552D1-DE0B-4EA7-A606-20462F6533C3}" name="Column11978"/>
    <tableColumn id="11999" xr3:uid="{D318EA39-56C2-4CD1-93CB-E7B746BE9C22}" name="Column11979"/>
    <tableColumn id="12000" xr3:uid="{3E4B3E01-A801-46FD-B43D-C91DAEF363B1}" name="Column11980"/>
    <tableColumn id="12001" xr3:uid="{4E2F07DF-8ACF-4B3E-96D0-B7E3877CA7B5}" name="Column11981"/>
    <tableColumn id="12002" xr3:uid="{2E7F89A7-B47D-43E1-850D-ED24BFA9A0EE}" name="Column11982"/>
    <tableColumn id="12003" xr3:uid="{BE12545C-311C-47CC-861C-99232AC9409C}" name="Column11983"/>
    <tableColumn id="12004" xr3:uid="{CC25960E-23C4-496A-8050-F8AC95B48A6E}" name="Column11984"/>
    <tableColumn id="12005" xr3:uid="{DDA1F3FC-5C01-44E3-9DC1-E0FFE33501C9}" name="Column11985"/>
    <tableColumn id="12006" xr3:uid="{10BA1A7E-4BB9-417C-9CF8-E7EC312A6FA9}" name="Column11986"/>
    <tableColumn id="12007" xr3:uid="{A00BC751-75F6-4E79-BBDD-F970B7A6C9A4}" name="Column11987"/>
    <tableColumn id="12008" xr3:uid="{DFA70A85-06CB-4D07-B485-AC72916CE42A}" name="Column11988"/>
    <tableColumn id="12009" xr3:uid="{93DCFE4E-55DB-49A8-A18B-E85213124140}" name="Column11989"/>
    <tableColumn id="12010" xr3:uid="{33CC540B-1051-4A96-937E-214C9CC95634}" name="Column11990"/>
    <tableColumn id="12011" xr3:uid="{0FF123ED-AED2-4413-918E-B3720DD73953}" name="Column11991"/>
    <tableColumn id="12012" xr3:uid="{C71AA89B-FED8-452F-85CA-5907189EB143}" name="Column11992"/>
    <tableColumn id="12013" xr3:uid="{0808C002-F242-4128-91F4-22A162583032}" name="Column11993"/>
    <tableColumn id="12014" xr3:uid="{155D3DA7-F391-494E-A573-39A4E44F42CB}" name="Column11994"/>
    <tableColumn id="12015" xr3:uid="{89F9AA7D-BA19-4BBC-BEED-CC4174AD0294}" name="Column11995"/>
    <tableColumn id="12016" xr3:uid="{32FCD760-2AB6-4D92-9268-11910246AAA7}" name="Column11996"/>
    <tableColumn id="12017" xr3:uid="{FCF29001-EF28-4EFF-898E-C2F182E6CB83}" name="Column11997"/>
    <tableColumn id="12018" xr3:uid="{E5795144-2CD3-46D3-A9BC-DB93A2850386}" name="Column11998"/>
    <tableColumn id="12019" xr3:uid="{A78AD2F5-9259-413A-9491-6ECBDB79D946}" name="Column11999"/>
    <tableColumn id="12020" xr3:uid="{124B3FC3-25DB-407F-A12E-B6787A59018C}" name="Column12000"/>
    <tableColumn id="12021" xr3:uid="{1FA57245-3213-4353-AF2F-B20D82DBD594}" name="Column12001"/>
    <tableColumn id="12022" xr3:uid="{0E15A425-DBC6-47A2-B451-22E364F74992}" name="Column12002"/>
    <tableColumn id="12023" xr3:uid="{0043F558-1F82-4E21-8FB4-EC48B2749BD5}" name="Column12003"/>
    <tableColumn id="12024" xr3:uid="{944DD7BD-CBFF-4F50-A9D7-8BF040811BC5}" name="Column12004"/>
    <tableColumn id="12025" xr3:uid="{DEFC39DA-BEB5-42A9-9997-59B4CED8E8AB}" name="Column12005"/>
    <tableColumn id="12026" xr3:uid="{ED9E6374-2B5F-46B6-978D-2100A5B4FD5F}" name="Column12006"/>
    <tableColumn id="12027" xr3:uid="{80E78A9B-D716-4CB9-BC8D-63E7EBDD941D}" name="Column12007"/>
    <tableColumn id="12028" xr3:uid="{CEA68AC5-13C8-4B15-88E3-E46FEC8CA355}" name="Column12008"/>
    <tableColumn id="12029" xr3:uid="{8F541163-5C49-44E1-B7AC-F14F07E070B5}" name="Column12009"/>
    <tableColumn id="12030" xr3:uid="{26DC2201-1E84-4639-BE99-6CA754D7A591}" name="Column12010"/>
    <tableColumn id="12031" xr3:uid="{84E4981B-4AEC-48B9-B6F9-98164C291D7F}" name="Column12011"/>
    <tableColumn id="12032" xr3:uid="{6401E525-6CC4-4C43-B170-794531677CDC}" name="Column12012"/>
    <tableColumn id="12033" xr3:uid="{F22A54F2-127D-4FB9-A27E-14DB862852CB}" name="Column12013"/>
    <tableColumn id="12034" xr3:uid="{6CC1B5C4-AFBB-4EC0-B18E-379A6B8A35BE}" name="Column12014"/>
    <tableColumn id="12035" xr3:uid="{1602A2A0-D429-4484-A7EB-C1C1D7D2CCF4}" name="Column12015"/>
    <tableColumn id="12036" xr3:uid="{8C662671-8EA8-416B-9638-CE8A2E1147EB}" name="Column12016"/>
    <tableColumn id="12037" xr3:uid="{79CC9AC9-8477-4C52-B5C4-76CB62360001}" name="Column12017"/>
    <tableColumn id="12038" xr3:uid="{4F9C151F-0009-4A2D-A870-7A3FF922ACD3}" name="Column12018"/>
    <tableColumn id="12039" xr3:uid="{67458FC2-407A-4513-B9B7-5BC4E76FFCDB}" name="Column12019"/>
    <tableColumn id="12040" xr3:uid="{63FEF7CF-FFAB-4D79-A7C2-E8F05DF1DBE8}" name="Column12020"/>
    <tableColumn id="12041" xr3:uid="{E0563188-8EF9-4FF8-88B5-162DD9ED153E}" name="Column12021"/>
    <tableColumn id="12042" xr3:uid="{CA911444-A769-4227-A7ED-3A16408A2E76}" name="Column12022"/>
    <tableColumn id="12043" xr3:uid="{81A3FF81-200A-4700-97AE-C76D41124568}" name="Column12023"/>
    <tableColumn id="12044" xr3:uid="{442279BE-480B-461D-9E54-720DDB10EA9C}" name="Column12024"/>
    <tableColumn id="12045" xr3:uid="{452408B5-CD2F-4386-B74D-F631C5B59745}" name="Column12025"/>
    <tableColumn id="12046" xr3:uid="{51281F16-9FAD-45C4-8A7F-458F780CAE46}" name="Column12026"/>
    <tableColumn id="12047" xr3:uid="{CD039C3B-83DE-4712-8D49-50CCC64B434C}" name="Column12027"/>
    <tableColumn id="12048" xr3:uid="{7E17CF8E-75BB-4722-98FE-66FCC19897EC}" name="Column12028"/>
    <tableColumn id="12049" xr3:uid="{7691725C-1CA3-46FE-8657-6044D96F4D03}" name="Column12029"/>
    <tableColumn id="12050" xr3:uid="{58CBC249-9347-4CA5-BBE5-58261C477763}" name="Column12030"/>
    <tableColumn id="12051" xr3:uid="{5772CB50-73FA-49BE-9E51-E6F32A875EF3}" name="Column12031"/>
    <tableColumn id="12052" xr3:uid="{AB582143-163A-4C85-A07E-2EC029AE456F}" name="Column12032"/>
    <tableColumn id="12053" xr3:uid="{6870509D-9921-47E6-A423-89B00291E8F1}" name="Column12033"/>
    <tableColumn id="12054" xr3:uid="{FCCEACCD-9346-46C0-8CB3-FB49DF5B65CE}" name="Column12034"/>
    <tableColumn id="12055" xr3:uid="{9338C52A-7518-4CD9-9134-BF38B6A42E76}" name="Column12035"/>
    <tableColumn id="12056" xr3:uid="{F406E86C-4F2D-4602-8599-122B8F272E06}" name="Column12036"/>
    <tableColumn id="12057" xr3:uid="{A2990FF7-F4F5-44C4-BE39-56CF3D7799E8}" name="Column12037"/>
    <tableColumn id="12058" xr3:uid="{5F379C81-23A1-474F-8AC4-3D3B084A74A6}" name="Column12038"/>
    <tableColumn id="12059" xr3:uid="{AE56A8F3-E61D-4938-9D43-8700BEC09B3E}" name="Column12039"/>
    <tableColumn id="12060" xr3:uid="{DAD796B3-A84B-4C22-BCA4-C4DA785F1571}" name="Column12040"/>
    <tableColumn id="12061" xr3:uid="{953DD4C9-3B1F-480C-966E-C4E9C36E8899}" name="Column12041"/>
    <tableColumn id="12062" xr3:uid="{32E0F34F-A5FD-4664-85EF-F976A0D4B9C6}" name="Column12042"/>
    <tableColumn id="12063" xr3:uid="{63E7D474-46A6-490E-83A9-A696D30A59A1}" name="Column12043"/>
    <tableColumn id="12064" xr3:uid="{A2734F9F-6B50-4D1D-972A-368BA98C50C6}" name="Column12044"/>
    <tableColumn id="12065" xr3:uid="{6A8434C7-45B4-448A-86D4-ACEBABA7D924}" name="Column12045"/>
    <tableColumn id="12066" xr3:uid="{EDEC5B7C-24C1-4328-9930-41F1A2343668}" name="Column12046"/>
    <tableColumn id="12067" xr3:uid="{EF4AC129-5FF8-4EA8-BF23-2E3471BE0A5B}" name="Column12047"/>
    <tableColumn id="12068" xr3:uid="{692B1A63-2330-45CA-9158-6EA406B1CA57}" name="Column12048"/>
    <tableColumn id="12069" xr3:uid="{854E923C-6D74-4F09-8ED9-D18625A29402}" name="Column12049"/>
    <tableColumn id="12070" xr3:uid="{5A33106D-854C-4A5A-BEA7-9DE28C2AE28B}" name="Column12050"/>
    <tableColumn id="12071" xr3:uid="{1536132C-7962-4A81-82CD-673DC4FE8F17}" name="Column12051"/>
    <tableColumn id="12072" xr3:uid="{F2A23CF5-E5AF-4205-807E-F9962E12E7B9}" name="Column12052"/>
    <tableColumn id="12073" xr3:uid="{616486B5-D41A-4037-99F0-A4DAC9918604}" name="Column12053"/>
    <tableColumn id="12074" xr3:uid="{93F25C4A-5A08-4E36-94F7-82D86CCBD5B8}" name="Column12054"/>
    <tableColumn id="12075" xr3:uid="{70906238-19D4-46F8-BA96-DDFD4F97CE79}" name="Column12055"/>
    <tableColumn id="12076" xr3:uid="{FB95BFF8-AD3D-4AA7-B8C7-380269BD2A45}" name="Column12056"/>
    <tableColumn id="12077" xr3:uid="{9CBBA066-249E-4EF2-A15B-48732E66E4AE}" name="Column12057"/>
    <tableColumn id="12078" xr3:uid="{C225E7FF-A360-4DCC-97E3-C2FD683DD4D3}" name="Column12058"/>
    <tableColumn id="12079" xr3:uid="{95118D50-15C7-466B-93C6-4102A7A2D65E}" name="Column12059"/>
    <tableColumn id="12080" xr3:uid="{2EEB134D-A413-4665-8195-2B90E5565966}" name="Column12060"/>
    <tableColumn id="12081" xr3:uid="{C61C5571-79CD-4BA8-A40A-8D71E9540C64}" name="Column12061"/>
    <tableColumn id="12082" xr3:uid="{CD7825DA-4305-48D6-B633-09832204BCC1}" name="Column12062"/>
    <tableColumn id="12083" xr3:uid="{F72C6507-2FBF-4CDE-A7B1-7B9E3C27908E}" name="Column12063"/>
    <tableColumn id="12084" xr3:uid="{0135A7DF-BEF8-4CD7-8C5F-5633535E0DF2}" name="Column12064"/>
    <tableColumn id="12085" xr3:uid="{FE0670F8-BD9B-40FF-A184-301777C428C9}" name="Column12065"/>
    <tableColumn id="12086" xr3:uid="{73A071C1-23BE-4559-8A0E-0142A128B0E6}" name="Column12066"/>
    <tableColumn id="12087" xr3:uid="{CB9FD401-C1B1-48D9-B781-AA23164090AE}" name="Column12067"/>
    <tableColumn id="12088" xr3:uid="{8955C034-BF6B-43C5-85E9-F25BD3A280B6}" name="Column12068"/>
    <tableColumn id="12089" xr3:uid="{E0D5A8E3-9905-4D2D-9D4C-CAFF7F91ADD2}" name="Column12069"/>
    <tableColumn id="12090" xr3:uid="{792CA184-1DC1-4119-BE1A-D72E29C47FB2}" name="Column12070"/>
    <tableColumn id="12091" xr3:uid="{863085B9-C236-4DD0-9817-909F1D2FC042}" name="Column12071"/>
    <tableColumn id="12092" xr3:uid="{085132D2-E87E-48CB-BACF-DF380B7E9E58}" name="Column12072"/>
    <tableColumn id="12093" xr3:uid="{332D6D60-ED20-453B-8E27-02F59376FCB6}" name="Column12073"/>
    <tableColumn id="12094" xr3:uid="{53214709-A4EC-45FF-A283-720DF4C2D00D}" name="Column12074"/>
    <tableColumn id="12095" xr3:uid="{1D848CA3-32DD-484E-9886-CEC4A19A83FD}" name="Column12075"/>
    <tableColumn id="12096" xr3:uid="{4ACB3B0C-CEF6-4088-8EED-B3A44CC0E514}" name="Column12076"/>
    <tableColumn id="12097" xr3:uid="{A9E2815D-70A2-4AEC-8D78-CB92D3F31B88}" name="Column12077"/>
    <tableColumn id="12098" xr3:uid="{0E0F84ED-A18C-4A1F-8CF8-4840EED3A76A}" name="Column12078"/>
    <tableColumn id="12099" xr3:uid="{DEE3D853-BD04-4590-A28B-99ABBF980F01}" name="Column12079"/>
    <tableColumn id="12100" xr3:uid="{33A4E19A-4DA0-450C-A328-8E5FD3C00E65}" name="Column12080"/>
    <tableColumn id="12101" xr3:uid="{D2559E1D-FABA-4CF0-B02C-3AD4BF6929C6}" name="Column12081"/>
    <tableColumn id="12102" xr3:uid="{8CAA9E72-E3F2-4236-B22E-EFE9B0F7165D}" name="Column12082"/>
    <tableColumn id="12103" xr3:uid="{783EFBEC-0015-4623-A0FA-7DD23889168D}" name="Column12083"/>
    <tableColumn id="12104" xr3:uid="{A8A41C8F-B0A5-435D-87C8-7000F692F74A}" name="Column12084"/>
    <tableColumn id="12105" xr3:uid="{AF027BF8-76EC-457F-9CA5-B1EF9ED1515D}" name="Column12085"/>
    <tableColumn id="12106" xr3:uid="{A82B3B73-5A09-4F0F-A904-762BF35531FA}" name="Column12086"/>
    <tableColumn id="12107" xr3:uid="{ED8FB084-7E04-4514-867D-4B9DDD96EA15}" name="Column12087"/>
    <tableColumn id="12108" xr3:uid="{61A114BC-088D-47FE-A214-963F6FDA574E}" name="Column12088"/>
    <tableColumn id="12109" xr3:uid="{3DF4CABF-CB7D-49BB-9956-162E37A33BE5}" name="Column12089"/>
    <tableColumn id="12110" xr3:uid="{25192DFF-3309-4E12-BE47-B9324302A691}" name="Column12090"/>
    <tableColumn id="12111" xr3:uid="{50DD46B2-54E7-4A64-A700-1697AF157D76}" name="Column12091"/>
    <tableColumn id="12112" xr3:uid="{2A68F98B-90E3-4469-86F0-E91C455A74E8}" name="Column12092"/>
    <tableColumn id="12113" xr3:uid="{D99D6659-02DB-489A-9E25-BBA2F71526A6}" name="Column12093"/>
    <tableColumn id="12114" xr3:uid="{5AF9ABB0-A3ED-4EF5-AC45-F42BDC318FDB}" name="Column12094"/>
    <tableColumn id="12115" xr3:uid="{B7B52126-A157-4FA5-B542-092B7C3B8C0A}" name="Column12095"/>
    <tableColumn id="12116" xr3:uid="{7BE6AC68-4AFA-4804-BDCC-E0F7B40B0E24}" name="Column12096"/>
    <tableColumn id="12117" xr3:uid="{4C7E4B7B-3DD9-49C4-9B22-7E3D924566B7}" name="Column12097"/>
    <tableColumn id="12118" xr3:uid="{28E83D49-0EB6-4CBD-9C03-D32F5E448D6E}" name="Column12098"/>
    <tableColumn id="12119" xr3:uid="{AA7F6176-CF97-4A6B-9815-B06120D958C5}" name="Column12099"/>
    <tableColumn id="12120" xr3:uid="{776974EE-AF94-48C8-9708-FF82FED12469}" name="Column12100"/>
    <tableColumn id="12121" xr3:uid="{C0F05F56-6043-47FD-A7B5-30FBEF0A948A}" name="Column12101"/>
    <tableColumn id="12122" xr3:uid="{43365D21-631D-4ED3-B8F3-F775AC8D6429}" name="Column12102"/>
    <tableColumn id="12123" xr3:uid="{A7FA9A89-331E-4538-8CD1-84DC2FF40B6A}" name="Column12103"/>
    <tableColumn id="12124" xr3:uid="{EB46B157-FF8A-437D-9151-085659C6CAFE}" name="Column12104"/>
    <tableColumn id="12125" xr3:uid="{98892E8F-F6B8-45E3-A09C-1CA91D8282E1}" name="Column12105"/>
    <tableColumn id="12126" xr3:uid="{64FEA2EE-4D3E-49B5-B416-85144AB3BDCA}" name="Column12106"/>
    <tableColumn id="12127" xr3:uid="{A433D16F-FF68-4379-8C5F-1E6D7493D0EE}" name="Column12107"/>
    <tableColumn id="12128" xr3:uid="{E7065A38-93B6-4E26-B50B-8E1E84EF3DE5}" name="Column12108"/>
    <tableColumn id="12129" xr3:uid="{5F28424B-6F34-4AAD-9315-60C9032324D8}" name="Column12109"/>
    <tableColumn id="12130" xr3:uid="{6334DBDC-61F4-47B4-A372-522B7A948A8E}" name="Column12110"/>
    <tableColumn id="12131" xr3:uid="{261BD49F-186F-4379-B9CC-8133F38B2888}" name="Column12111"/>
    <tableColumn id="12132" xr3:uid="{82DA9439-8A94-4D87-A43B-3542058CFEEB}" name="Column12112"/>
    <tableColumn id="12133" xr3:uid="{B3DA894B-B9F6-438B-9F43-6C8964277732}" name="Column12113"/>
    <tableColumn id="12134" xr3:uid="{2646132D-C72B-43BB-A393-ACFB67BA8E73}" name="Column12114"/>
    <tableColumn id="12135" xr3:uid="{AA8289CE-A2A0-4F6C-85FB-E68AB3C33F53}" name="Column12115"/>
    <tableColumn id="12136" xr3:uid="{D8080F08-84BD-48F8-914F-F6B1A5DF8D5D}" name="Column12116"/>
    <tableColumn id="12137" xr3:uid="{8B62F36B-6C25-486F-A16D-43E9932F1C64}" name="Column12117"/>
    <tableColumn id="12138" xr3:uid="{866CCC33-56F5-4477-BF4E-15E4F6C0436B}" name="Column12118"/>
    <tableColumn id="12139" xr3:uid="{A7634000-B60C-4B24-9973-4CC6F9265169}" name="Column12119"/>
    <tableColumn id="12140" xr3:uid="{E92B5973-3718-4893-9821-A338EA0A3132}" name="Column12120"/>
    <tableColumn id="12141" xr3:uid="{60F61A07-DAE7-4C2C-B82B-6620A53F785E}" name="Column12121"/>
    <tableColumn id="12142" xr3:uid="{820358D6-D134-48F6-87D7-91CF1A497B6B}" name="Column12122"/>
    <tableColumn id="12143" xr3:uid="{260CFAAC-BB7E-4A80-A3D7-80A37C51541C}" name="Column12123"/>
    <tableColumn id="12144" xr3:uid="{663935D6-45A8-4610-9B51-948C596ABF15}" name="Column12124"/>
    <tableColumn id="12145" xr3:uid="{EC3E6708-C63A-499C-B034-8BC343E05F85}" name="Column12125"/>
    <tableColumn id="12146" xr3:uid="{F8A6ACE0-8B5E-4DFE-9A29-18992DFF415B}" name="Column12126"/>
    <tableColumn id="12147" xr3:uid="{2C93DFAF-2FA6-4321-90FD-DED6B7C19C70}" name="Column12127"/>
    <tableColumn id="12148" xr3:uid="{54F703B5-B2FF-42C5-A4B8-AB59AAADEB47}" name="Column12128"/>
    <tableColumn id="12149" xr3:uid="{B7EA4F32-87E3-486F-AB1B-089CD0F165AA}" name="Column12129"/>
    <tableColumn id="12150" xr3:uid="{B34BD035-B0BB-485B-9080-43E01236D047}" name="Column12130"/>
    <tableColumn id="12151" xr3:uid="{A042C5D4-0DB4-4D4E-B501-0C41AB49F177}" name="Column12131"/>
    <tableColumn id="12152" xr3:uid="{1658C735-6971-47CB-AD90-1C6ABBEF4B6D}" name="Column12132"/>
    <tableColumn id="12153" xr3:uid="{FACFF2A8-510C-4A0C-BD89-48961E5973F4}" name="Column12133"/>
    <tableColumn id="12154" xr3:uid="{35A0B93B-F046-4877-BEFF-FC2158E83C94}" name="Column12134"/>
    <tableColumn id="12155" xr3:uid="{BD6FD1DB-F41C-457B-A502-2690DE6648AA}" name="Column12135"/>
    <tableColumn id="12156" xr3:uid="{870810E0-1873-4011-A854-3C262F351134}" name="Column12136"/>
    <tableColumn id="12157" xr3:uid="{B783C013-F37B-45AF-8B4D-1AEF18070623}" name="Column12137"/>
    <tableColumn id="12158" xr3:uid="{79292FFE-3D16-4A72-AFE5-9778C8DB2E9B}" name="Column12138"/>
    <tableColumn id="12159" xr3:uid="{63451106-5638-45EA-8E51-B8EE807B414F}" name="Column12139"/>
    <tableColumn id="12160" xr3:uid="{E784EBFA-0F82-4269-9B3F-4B0069D96D94}" name="Column12140"/>
    <tableColumn id="12161" xr3:uid="{B3E38E1E-72D2-4764-B0E0-A0FD7D3CC7D9}" name="Column12141"/>
    <tableColumn id="12162" xr3:uid="{69D702DE-92A0-459B-8572-112E8C2A69BA}" name="Column12142"/>
    <tableColumn id="12163" xr3:uid="{FB6F502E-DB42-4EB8-878A-D47CDC86D921}" name="Column12143"/>
    <tableColumn id="12164" xr3:uid="{401B3C66-C4C4-4340-BD15-AC8327DDE713}" name="Column12144"/>
    <tableColumn id="12165" xr3:uid="{DEA2FB1D-D9FB-4592-8175-8C720A431512}" name="Column12145"/>
    <tableColumn id="12166" xr3:uid="{6B08BFBC-0526-4B12-B11F-0E945091F3EF}" name="Column12146"/>
    <tableColumn id="12167" xr3:uid="{C67B4D73-BAC4-4531-A21B-C874EB4DDE42}" name="Column12147"/>
    <tableColumn id="12168" xr3:uid="{B8154BC5-4E36-4E81-9BE3-C229BBAC701C}" name="Column12148"/>
    <tableColumn id="12169" xr3:uid="{1D45BD42-95B9-48AC-A871-687E230F6DE7}" name="Column12149"/>
    <tableColumn id="12170" xr3:uid="{C6CE078D-F848-4686-BB44-2C4C870873B7}" name="Column12150"/>
    <tableColumn id="12171" xr3:uid="{9FC73FC1-D711-43A4-9161-BC14444E4B0B}" name="Column12151"/>
    <tableColumn id="12172" xr3:uid="{219FA384-3FEB-4F2A-B70E-188602BE0256}" name="Column12152"/>
    <tableColumn id="12173" xr3:uid="{5F8EEE25-C392-4C97-9B06-E1A2FB9C944F}" name="Column12153"/>
    <tableColumn id="12174" xr3:uid="{1D2B96AE-BC4A-4EC3-8BAA-7C7DCE519B32}" name="Column12154"/>
    <tableColumn id="12175" xr3:uid="{96FBB6FD-F17E-448C-BFC2-9E69610878A4}" name="Column12155"/>
    <tableColumn id="12176" xr3:uid="{3AC712C9-BE47-4A9D-AA35-B7C88D23DF09}" name="Column12156"/>
    <tableColumn id="12177" xr3:uid="{4BA36E29-0DEB-41C9-872D-FD331123ED83}" name="Column12157"/>
    <tableColumn id="12178" xr3:uid="{1CEAA4E5-E63B-4AA7-8DC9-321F7156F40F}" name="Column12158"/>
    <tableColumn id="12179" xr3:uid="{B03D34C0-ED77-43DE-9E5E-B053E5B1CCE6}" name="Column12159"/>
    <tableColumn id="12180" xr3:uid="{F22275F2-8344-4E66-993A-DD8325B141CD}" name="Column12160"/>
    <tableColumn id="12181" xr3:uid="{B4151369-B7D1-4573-B339-6032EE167B1C}" name="Column12161"/>
    <tableColumn id="12182" xr3:uid="{52108C72-88B2-4C18-A7DD-26F931EB4068}" name="Column12162"/>
    <tableColumn id="12183" xr3:uid="{C59D1D95-9EB3-498E-B5F0-AAED0429E671}" name="Column12163"/>
    <tableColumn id="12184" xr3:uid="{8B707FC5-81A6-4425-A6E0-43E3F9350565}" name="Column12164"/>
    <tableColumn id="12185" xr3:uid="{DE5275EA-4BAE-46AE-8846-63AA0311CBBF}" name="Column12165"/>
    <tableColumn id="12186" xr3:uid="{3967D0E9-B414-4D5A-B5DB-82352032E4AA}" name="Column12166"/>
    <tableColumn id="12187" xr3:uid="{53D12DD0-3353-4D1C-99D5-305B0A12279E}" name="Column12167"/>
    <tableColumn id="12188" xr3:uid="{499FED2A-A861-43AF-A440-786CDC7C3B83}" name="Column12168"/>
    <tableColumn id="12189" xr3:uid="{0474D18F-12D8-4501-A7CC-1E6037337905}" name="Column12169"/>
    <tableColumn id="12190" xr3:uid="{C3267900-6579-4F8D-B728-5DCA356F8335}" name="Column12170"/>
    <tableColumn id="12191" xr3:uid="{E7AF663E-140A-418F-8313-6E9957C4AA59}" name="Column12171"/>
    <tableColumn id="12192" xr3:uid="{F51B3052-0C92-4214-9740-3B2830B37E04}" name="Column12172"/>
    <tableColumn id="12193" xr3:uid="{3F683166-F9AD-4B97-A2F8-C8D76E54C634}" name="Column12173"/>
    <tableColumn id="12194" xr3:uid="{C1349A32-F267-487C-9DFE-E7057E2405F9}" name="Column12174"/>
    <tableColumn id="12195" xr3:uid="{8FF34887-B567-4FE6-B405-B47061940997}" name="Column12175"/>
    <tableColumn id="12196" xr3:uid="{36761048-DDE9-4A14-AA99-8D3252B85209}" name="Column12176"/>
    <tableColumn id="12197" xr3:uid="{1C1432C5-498E-42BE-BEF8-3EAEB57E8C91}" name="Column12177"/>
    <tableColumn id="12198" xr3:uid="{2F9C051B-FEDD-4F28-BB9F-9C61BDC35732}" name="Column12178"/>
    <tableColumn id="12199" xr3:uid="{CBBA94D6-4EDC-414A-8E9C-39151D7FFD96}" name="Column12179"/>
    <tableColumn id="12200" xr3:uid="{FE3F8B31-7834-4F08-97A0-D5FFDFBDF513}" name="Column12180"/>
    <tableColumn id="12201" xr3:uid="{F5C7398D-3E0A-4BD8-A3FB-C0B07C17BFE8}" name="Column12181"/>
    <tableColumn id="12202" xr3:uid="{C5868ECD-3A44-4217-AD7F-41586B38193A}" name="Column12182"/>
    <tableColumn id="12203" xr3:uid="{95B6AC7F-B71B-4B02-BE6D-00223D7CD77A}" name="Column12183"/>
    <tableColumn id="12204" xr3:uid="{7A580EA2-29C8-44DA-A9E1-DB8D429D0283}" name="Column12184"/>
    <tableColumn id="12205" xr3:uid="{E9996A44-ACBF-4EAF-A59E-18A6B2BCB7C3}" name="Column12185"/>
    <tableColumn id="12206" xr3:uid="{1287E9E8-254C-4EC1-A5B9-D844A7A1A6B3}" name="Column12186"/>
    <tableColumn id="12207" xr3:uid="{BD80193A-B209-46A0-B9F4-169520509469}" name="Column12187"/>
    <tableColumn id="12208" xr3:uid="{B2FF4656-ACE1-457D-B34D-8F6C0D686EE5}" name="Column12188"/>
    <tableColumn id="12209" xr3:uid="{06EE5ABD-BE45-422F-AA9E-43A1BBD73B51}" name="Column12189"/>
    <tableColumn id="12210" xr3:uid="{682EDF8C-91CB-4BD6-8CB2-26BEDDCB037F}" name="Column12190"/>
    <tableColumn id="12211" xr3:uid="{3CF1F1D2-D353-463E-A0F9-AA8C736ADCFB}" name="Column12191"/>
    <tableColumn id="12212" xr3:uid="{CFA5AAA4-9B93-481D-8C45-F074261B215A}" name="Column12192"/>
    <tableColumn id="12213" xr3:uid="{11B4BC56-408A-4308-9F7F-F6118BB8ED30}" name="Column12193"/>
    <tableColumn id="12214" xr3:uid="{1FC5C9EB-1CE1-4ACA-AAE9-574F50B88BB6}" name="Column12194"/>
    <tableColumn id="12215" xr3:uid="{4EE9AA97-C4AC-443C-B2E4-BFB6E18C45AA}" name="Column12195"/>
    <tableColumn id="12216" xr3:uid="{E533B64B-55B5-41B9-B4E6-EB129611E4A9}" name="Column12196"/>
    <tableColumn id="12217" xr3:uid="{8103A170-32BA-4B13-BE81-01CB8DDE6C17}" name="Column12197"/>
    <tableColumn id="12218" xr3:uid="{B1C54CC0-02A5-4CA9-925A-0758B882A4C2}" name="Column12198"/>
    <tableColumn id="12219" xr3:uid="{B5B72A11-3625-4AB9-B247-8E5A2853D57B}" name="Column12199"/>
    <tableColumn id="12220" xr3:uid="{CC969A18-F6CA-4E44-BE4A-5666EA5F2E3D}" name="Column12200"/>
    <tableColumn id="12221" xr3:uid="{88A6F35C-0734-4CF6-991C-13A2418BF0A6}" name="Column12201"/>
    <tableColumn id="12222" xr3:uid="{4E874F70-8DF6-4C14-869E-D56B31B6BBD1}" name="Column12202"/>
    <tableColumn id="12223" xr3:uid="{0E5F8CAF-7371-4348-AFF6-FC5A46F4BD25}" name="Column12203"/>
    <tableColumn id="12224" xr3:uid="{A6620742-4A7E-4E4F-A52D-CC6207639D4E}" name="Column12204"/>
    <tableColumn id="12225" xr3:uid="{C380C80A-D1DA-428A-98B0-FED4E6A09005}" name="Column12205"/>
    <tableColumn id="12226" xr3:uid="{1EFC32E1-4490-4D9D-942F-236950DDE6FD}" name="Column12206"/>
    <tableColumn id="12227" xr3:uid="{7D8A17BB-A896-474D-B67E-53276F03526B}" name="Column12207"/>
    <tableColumn id="12228" xr3:uid="{4C05CC26-7F6E-4EC1-985A-E0F3D7FA245E}" name="Column12208"/>
    <tableColumn id="12229" xr3:uid="{DF109EB4-1500-4742-B73B-0D82DB8E9CDD}" name="Column12209"/>
    <tableColumn id="12230" xr3:uid="{3499639D-7485-4C4D-A7C6-6A7637E35C5B}" name="Column12210"/>
    <tableColumn id="12231" xr3:uid="{86F60BC7-E051-4482-9B6D-57CF4C879B1C}" name="Column12211"/>
    <tableColumn id="12232" xr3:uid="{9A21F87D-0A1C-4432-923F-430DCA28C3A2}" name="Column12212"/>
    <tableColumn id="12233" xr3:uid="{BD8B63C1-7D07-4BCF-BEB1-D74A8E20DD5B}" name="Column12213"/>
    <tableColumn id="12234" xr3:uid="{F15DF34A-3797-4E27-901D-DCB7BACEB813}" name="Column12214"/>
    <tableColumn id="12235" xr3:uid="{EBB97F77-CCEA-4980-9D33-46AE0C55B328}" name="Column12215"/>
    <tableColumn id="12236" xr3:uid="{DFEF4221-D965-4A2A-B51F-01446C8261A0}" name="Column12216"/>
    <tableColumn id="12237" xr3:uid="{E36E7BFD-F257-43E8-9659-17B65E79241E}" name="Column12217"/>
    <tableColumn id="12238" xr3:uid="{E6DD7BBB-5389-407D-BD5A-2C7693A0977F}" name="Column12218"/>
    <tableColumn id="12239" xr3:uid="{40E86857-7D41-4385-AE99-844ACFF99927}" name="Column12219"/>
    <tableColumn id="12240" xr3:uid="{71DC039E-F897-4260-9718-688D5DC295F4}" name="Column12220"/>
    <tableColumn id="12241" xr3:uid="{9B68CF7E-75A9-42DB-987A-50F0F0E545D0}" name="Column12221"/>
    <tableColumn id="12242" xr3:uid="{5CFE0D9B-92FC-4347-B115-56856B9D0405}" name="Column12222"/>
    <tableColumn id="12243" xr3:uid="{5AC289CB-6A4C-4CA8-9A94-643C5BEDE2CA}" name="Column12223"/>
    <tableColumn id="12244" xr3:uid="{06B74428-128C-486E-8C11-4D5A8363924A}" name="Column12224"/>
    <tableColumn id="12245" xr3:uid="{ECE2621F-6209-4C9F-804A-72F993919BD1}" name="Column12225"/>
    <tableColumn id="12246" xr3:uid="{CCD1BD89-CB74-41BF-BFCA-F21C96F28D55}" name="Column12226"/>
    <tableColumn id="12247" xr3:uid="{BB2C87FC-7CB8-4F7C-8FD5-781E0C99992B}" name="Column12227"/>
    <tableColumn id="12248" xr3:uid="{BEEFA9DC-6289-4884-81BE-43C7A1C74E3D}" name="Column12228"/>
    <tableColumn id="12249" xr3:uid="{A303002E-F601-4F0E-8F8B-C82C4D2FCC78}" name="Column12229"/>
    <tableColumn id="12250" xr3:uid="{F843D7F4-5549-4F25-BF35-5189A4F8EECE}" name="Column12230"/>
    <tableColumn id="12251" xr3:uid="{FACB9FA4-9C0C-4AFE-8C25-C2CEDE925299}" name="Column12231"/>
    <tableColumn id="12252" xr3:uid="{F5D8CFDA-2324-4188-8993-EDAEE22D9AFB}" name="Column12232"/>
    <tableColumn id="12253" xr3:uid="{EB34EE70-7004-4764-9F4D-CC9824D1C15E}" name="Column12233"/>
    <tableColumn id="12254" xr3:uid="{D11849BA-712D-44F8-B7D6-4010F16CB9B1}" name="Column12234"/>
    <tableColumn id="12255" xr3:uid="{6D650BDB-EABB-4BC8-8258-AF1359B2E597}" name="Column12235"/>
    <tableColumn id="12256" xr3:uid="{15B71340-94D8-4379-9A79-DF0BE4744FDD}" name="Column12236"/>
    <tableColumn id="12257" xr3:uid="{0F0F0DB4-C7E9-46F0-8A88-EBAC43CE422A}" name="Column12237"/>
    <tableColumn id="12258" xr3:uid="{9AB1A931-70C0-4847-81D6-3F6120F5A62D}" name="Column12238"/>
    <tableColumn id="12259" xr3:uid="{64AC2D5D-B998-4E01-A287-3A72DB5CEC6C}" name="Column12239"/>
    <tableColumn id="12260" xr3:uid="{DAB37DD0-1919-40B6-ADAD-4D1773453277}" name="Column12240"/>
    <tableColumn id="12261" xr3:uid="{DDD61630-47F8-4396-B9A8-1894C5DA00BB}" name="Column12241"/>
    <tableColumn id="12262" xr3:uid="{B38C2CB6-ED98-4D6F-8A7F-AAF63C597CC3}" name="Column12242"/>
    <tableColumn id="12263" xr3:uid="{BE0597DE-B112-4BF0-8C47-89183FD9A6AB}" name="Column12243"/>
    <tableColumn id="12264" xr3:uid="{9137E04F-EC75-42B4-8093-585F8CC2D6D6}" name="Column12244"/>
    <tableColumn id="12265" xr3:uid="{8B87664A-C698-4849-AE7C-259A132E22E6}" name="Column12245"/>
    <tableColumn id="12266" xr3:uid="{B6BE6B67-24D2-4EB4-99D6-09ECC26B8FA1}" name="Column12246"/>
    <tableColumn id="12267" xr3:uid="{252A51FF-0BD3-4E30-8AC0-28132617253A}" name="Column12247"/>
    <tableColumn id="12268" xr3:uid="{F6D7B17B-5F94-4236-8E69-6546B94923C5}" name="Column12248"/>
    <tableColumn id="12269" xr3:uid="{BA3405F8-55AC-4BDE-8B20-D7E96F7C6F5B}" name="Column12249"/>
    <tableColumn id="12270" xr3:uid="{EA0E4AE9-DCB5-4270-8E20-6ECAFBE9C1ED}" name="Column12250"/>
    <tableColumn id="12271" xr3:uid="{10DD0E96-1B0F-4E34-9B40-C3BDA22CB1BF}" name="Column12251"/>
    <tableColumn id="12272" xr3:uid="{B875AE64-FB91-4838-924E-27BEFC04A961}" name="Column12252"/>
    <tableColumn id="12273" xr3:uid="{2B6AD5E2-C5C4-4E9D-9697-5CCE4A6BCE91}" name="Column12253"/>
    <tableColumn id="12274" xr3:uid="{D9076666-2203-4CB1-B401-2DE862D2A023}" name="Column12254"/>
    <tableColumn id="12275" xr3:uid="{8B1DD546-8502-4A6A-93BC-5F42ADC9ED18}" name="Column12255"/>
    <tableColumn id="12276" xr3:uid="{6C9A7081-9472-4C56-B929-F83A51C1F474}" name="Column12256"/>
    <tableColumn id="12277" xr3:uid="{77A42A6B-4E97-491A-93F4-C98785D02805}" name="Column12257"/>
    <tableColumn id="12278" xr3:uid="{4E536D0F-38A2-491E-B306-598DC7E69CA2}" name="Column12258"/>
    <tableColumn id="12279" xr3:uid="{2C927296-37FF-485D-8191-7B8BABC6F589}" name="Column12259"/>
    <tableColumn id="12280" xr3:uid="{72411436-27BE-4034-B964-0220DA5F3AFC}" name="Column12260"/>
    <tableColumn id="12281" xr3:uid="{9F0488D9-BFD9-4645-927A-39276663CC7B}" name="Column12261"/>
    <tableColumn id="12282" xr3:uid="{C67FE489-1F91-4877-9B68-0A31D76F6860}" name="Column12262"/>
    <tableColumn id="12283" xr3:uid="{40415349-D355-477B-99CF-26BF4EA125DE}" name="Column12263"/>
    <tableColumn id="12284" xr3:uid="{AB24CF76-12FE-409B-BE0C-12A65556752F}" name="Column12264"/>
    <tableColumn id="12285" xr3:uid="{50C214E9-06C2-4332-A42E-551CD286F093}" name="Column12265"/>
    <tableColumn id="12286" xr3:uid="{59B6840B-00DB-48EA-951F-8C97996A5387}" name="Column12266"/>
    <tableColumn id="12287" xr3:uid="{A58B72D3-FE93-4C29-9D4A-52EE0CF0EB83}" name="Column12267"/>
    <tableColumn id="12288" xr3:uid="{077E6069-C826-45A1-A2BD-4654966E8373}" name="Column12268"/>
    <tableColumn id="12289" xr3:uid="{ABCC657E-E106-41F1-BC8A-6AB53D9AC2B2}" name="Column12269"/>
    <tableColumn id="12290" xr3:uid="{56DD14F0-4F33-486B-A4AF-8C5FA742B318}" name="Column12270"/>
    <tableColumn id="12291" xr3:uid="{C38AE832-5265-4C40-9FC9-211218C4B12F}" name="Column12271"/>
    <tableColumn id="12292" xr3:uid="{90077B5C-82A3-4599-8BCC-04A6361532BA}" name="Column12272"/>
    <tableColumn id="12293" xr3:uid="{DCBF61F4-2EDA-49AD-BF6E-C3AC9DD01F1B}" name="Column12273"/>
    <tableColumn id="12294" xr3:uid="{AE211A53-6612-4856-B286-B26D81E5E448}" name="Column12274"/>
    <tableColumn id="12295" xr3:uid="{19DB1E2D-3606-4EB4-8EDA-1600DA99F0EB}" name="Column12275"/>
    <tableColumn id="12296" xr3:uid="{5598531C-1BA2-42F2-B032-DD24E6E2B791}" name="Column12276"/>
    <tableColumn id="12297" xr3:uid="{00CA0682-0CAB-4520-8BD2-562096C73F37}" name="Column12277"/>
    <tableColumn id="12298" xr3:uid="{117EACAA-CA3D-40E8-ADAC-B78FD7481DE5}" name="Column12278"/>
    <tableColumn id="12299" xr3:uid="{11F29A69-03DE-4CF7-857A-9FA9331276CF}" name="Column12279"/>
    <tableColumn id="12300" xr3:uid="{D53966FB-5580-4C85-A741-2CBA78D1FBAE}" name="Column12280"/>
    <tableColumn id="12301" xr3:uid="{5C1844FD-A5F1-4FA6-A930-3952B5EB4C8B}" name="Column12281"/>
    <tableColumn id="12302" xr3:uid="{03A193D6-4CF3-4DD8-AA26-2945835BDB16}" name="Column12282"/>
    <tableColumn id="12303" xr3:uid="{C1A4CE1B-0AEF-47DB-9B50-4DD3F72B698A}" name="Column12283"/>
    <tableColumn id="12304" xr3:uid="{D77F055B-BABA-4256-906C-E0385CC8B474}" name="Column12284"/>
    <tableColumn id="12305" xr3:uid="{FB2DEEF1-B07C-4A15-8AC7-1D82CD4B9FE5}" name="Column12285"/>
    <tableColumn id="12306" xr3:uid="{596FB011-DB6A-4E91-BA08-D5D21C554F10}" name="Column12286"/>
    <tableColumn id="12307" xr3:uid="{F2AD5868-F2C7-48B7-B186-6BCABA50DD2D}" name="Column12287"/>
    <tableColumn id="12308" xr3:uid="{874886FF-D83F-4300-BBF0-8DA5FE0E4B19}" name="Column12288"/>
    <tableColumn id="12309" xr3:uid="{4F189110-09DA-4006-8F83-A1135912A9DF}" name="Column12289"/>
    <tableColumn id="12310" xr3:uid="{4456844F-C429-48BC-888D-F93D0A1FDB89}" name="Column12290"/>
    <tableColumn id="12311" xr3:uid="{3A042124-573A-4C41-9C15-7FDF7DFECFBF}" name="Column12291"/>
    <tableColumn id="12312" xr3:uid="{6D3D9CC3-2317-414D-8437-C3540C89996C}" name="Column12292"/>
    <tableColumn id="12313" xr3:uid="{EF1DDD8A-055E-4B69-9F48-22655A8289A1}" name="Column12293"/>
    <tableColumn id="12314" xr3:uid="{573E473A-602A-4BE8-8908-B6063CA5112E}" name="Column12294"/>
    <tableColumn id="12315" xr3:uid="{C90EBA2E-6EF2-4A3C-BFE8-B397AF962EF9}" name="Column12295"/>
    <tableColumn id="12316" xr3:uid="{EF614258-6848-48D6-8397-7710AAB11934}" name="Column12296"/>
    <tableColumn id="12317" xr3:uid="{E4CB8C8D-2DBE-4ED7-AE61-F2D97A1AC5BA}" name="Column12297"/>
    <tableColumn id="12318" xr3:uid="{330D8F88-B0CA-485E-99D4-7CC0BE716948}" name="Column12298"/>
    <tableColumn id="12319" xr3:uid="{A6688C56-CEC5-41C8-85D9-76872D6D95AD}" name="Column12299"/>
    <tableColumn id="12320" xr3:uid="{6E3FBE96-E4AD-4158-8DCF-DCB64183B5F8}" name="Column12300"/>
    <tableColumn id="12321" xr3:uid="{89E3982C-5B8E-4693-B7AC-6ED97BEE7B6E}" name="Column12301"/>
    <tableColumn id="12322" xr3:uid="{61176100-A805-4EC9-B218-09249A594761}" name="Column12302"/>
    <tableColumn id="12323" xr3:uid="{24CA10A9-51C9-4E2B-9F59-226E449422AC}" name="Column12303"/>
    <tableColumn id="12324" xr3:uid="{AAB49B7B-8EBC-4CDE-9A47-8435DB7EC909}" name="Column12304"/>
    <tableColumn id="12325" xr3:uid="{8739BE0B-1C58-4A12-8F52-1A89377F9F4A}" name="Column12305"/>
    <tableColumn id="12326" xr3:uid="{FB4F1943-B640-4B22-8A80-05E03189289C}" name="Column12306"/>
    <tableColumn id="12327" xr3:uid="{22289E06-A540-4207-B088-C927246E1D77}" name="Column12307"/>
    <tableColumn id="12328" xr3:uid="{614F05B9-A38B-4D42-A8B3-FDAF152D3B58}" name="Column12308"/>
    <tableColumn id="12329" xr3:uid="{8FEABBC0-284D-49DC-BC54-8B706BCFBE0E}" name="Column12309"/>
    <tableColumn id="12330" xr3:uid="{FB7DCFEF-6E99-4DA2-8C0F-C63A4F72BAE2}" name="Column12310"/>
    <tableColumn id="12331" xr3:uid="{EEF6075A-C118-4DD0-80FA-BEF351A79693}" name="Column12311"/>
    <tableColumn id="12332" xr3:uid="{769AAE9D-83D5-48C0-B16D-34013C7C9664}" name="Column12312"/>
    <tableColumn id="12333" xr3:uid="{59F7E80B-619C-469C-A4C9-C3D93272346B}" name="Column12313"/>
    <tableColumn id="12334" xr3:uid="{36B03F6F-D2F4-4490-A16E-AE58696F0D57}" name="Column12314"/>
    <tableColumn id="12335" xr3:uid="{E31FD05B-AD67-4B9A-93B2-B23779ADCFEE}" name="Column12315"/>
    <tableColumn id="12336" xr3:uid="{B78C5FBE-7268-4507-ACB8-365B8F61F49E}" name="Column12316"/>
    <tableColumn id="12337" xr3:uid="{845B221D-2D9A-4542-9B70-D5D939B2AFCC}" name="Column12317"/>
    <tableColumn id="12338" xr3:uid="{E2D3B348-7F81-4245-8BC6-582BB3A85551}" name="Column12318"/>
    <tableColumn id="12339" xr3:uid="{1C3E053F-B948-4BD4-8359-609339A1AE5A}" name="Column12319"/>
    <tableColumn id="12340" xr3:uid="{557FEA3F-1CF2-40C6-BB90-364BD645572C}" name="Column12320"/>
    <tableColumn id="12341" xr3:uid="{C7675FA4-05D1-480C-B3C5-DC394B9FF9B4}" name="Column12321"/>
    <tableColumn id="12342" xr3:uid="{B1641BA1-7340-40D0-9030-6DAE50801754}" name="Column12322"/>
    <tableColumn id="12343" xr3:uid="{874EFDF9-FEFE-4522-B21F-0C2CA728C66C}" name="Column12323"/>
    <tableColumn id="12344" xr3:uid="{8F10F470-F4A1-4253-A2E5-BA651298DB45}" name="Column12324"/>
    <tableColumn id="12345" xr3:uid="{E347F3DF-E032-4D20-92DE-3BEC7B4A30DD}" name="Column12325"/>
    <tableColumn id="12346" xr3:uid="{696CD0C1-DAE3-4485-A71A-90D460EDB0B9}" name="Column12326"/>
    <tableColumn id="12347" xr3:uid="{6B21AD0D-2409-41EA-B53A-A1B4AB33171F}" name="Column12327"/>
    <tableColumn id="12348" xr3:uid="{02CC23F2-133E-435C-805F-0EDC6A9EFD1B}" name="Column12328"/>
    <tableColumn id="12349" xr3:uid="{C638F778-49E1-4FF8-8D64-6333EAFFA252}" name="Column12329"/>
    <tableColumn id="12350" xr3:uid="{ED5C0D93-1257-4510-8749-5DC4829114A4}" name="Column12330"/>
    <tableColumn id="12351" xr3:uid="{0A99DF94-D729-4671-A455-C0852490DD70}" name="Column12331"/>
    <tableColumn id="12352" xr3:uid="{BE714822-1733-497C-9B62-583C7DC94683}" name="Column12332"/>
    <tableColumn id="12353" xr3:uid="{935381F3-EC8B-4215-9B15-F153B3B06980}" name="Column12333"/>
    <tableColumn id="12354" xr3:uid="{C2C9C0DE-37DB-4707-B2CB-D9A90D7C259B}" name="Column12334"/>
    <tableColumn id="12355" xr3:uid="{C96AB428-508F-4F6A-8B13-CE3C869DE03F}" name="Column12335"/>
    <tableColumn id="12356" xr3:uid="{8050026C-17F4-46B7-8B45-A0B857B3D542}" name="Column12336"/>
    <tableColumn id="12357" xr3:uid="{5E60C1F4-1705-44DA-92B4-2C07DB46B741}" name="Column12337"/>
    <tableColumn id="12358" xr3:uid="{BD921D17-E710-48A7-BC65-BFA25192E0A3}" name="Column12338"/>
    <tableColumn id="12359" xr3:uid="{4BEDDC46-7796-40EA-AF98-280E53C1EBDA}" name="Column12339"/>
    <tableColumn id="12360" xr3:uid="{5F54C3D5-D259-4D2A-8574-371C393D9915}" name="Column12340"/>
    <tableColumn id="12361" xr3:uid="{2A4B30F7-D3D9-44EC-B453-DBC43BB25968}" name="Column12341"/>
    <tableColumn id="12362" xr3:uid="{CD7684E8-55DD-48C1-976E-A104A069EF23}" name="Column12342"/>
    <tableColumn id="12363" xr3:uid="{E8816CED-5711-4094-8611-6534E80AD5CB}" name="Column12343"/>
    <tableColumn id="12364" xr3:uid="{3A181875-A212-4F9F-87CB-5135AF583996}" name="Column12344"/>
    <tableColumn id="12365" xr3:uid="{7CCE171B-D778-4A89-B38E-A1EEC1C870B0}" name="Column12345"/>
    <tableColumn id="12366" xr3:uid="{A8B41995-CC9D-4C2B-A01A-4D397D5031BF}" name="Column12346"/>
    <tableColumn id="12367" xr3:uid="{EB6F1B6B-E0E7-474E-9572-3B763EFB2B03}" name="Column12347"/>
    <tableColumn id="12368" xr3:uid="{9BB48CA3-E71D-4BCF-B21B-C65C20E0AF25}" name="Column12348"/>
    <tableColumn id="12369" xr3:uid="{FB4DCCFB-0739-4B88-8721-382F966F90F9}" name="Column12349"/>
    <tableColumn id="12370" xr3:uid="{36D50386-AD5A-41E3-AF95-E8E21F703165}" name="Column12350"/>
    <tableColumn id="12371" xr3:uid="{80D0915A-FACA-4D47-B89F-A5BDD49047D7}" name="Column12351"/>
    <tableColumn id="12372" xr3:uid="{727C4A48-E999-4D4D-A6A7-772FA6B6178E}" name="Column12352"/>
    <tableColumn id="12373" xr3:uid="{27660B4D-65D7-4AE9-AF38-3F16033EE0FB}" name="Column12353"/>
    <tableColumn id="12374" xr3:uid="{3908C2EF-3A6D-4B0A-80BC-703FE024170F}" name="Column12354"/>
    <tableColumn id="12375" xr3:uid="{8D6C495F-7D13-4813-828C-2E4A5A1097AB}" name="Column12355"/>
    <tableColumn id="12376" xr3:uid="{40A89F64-5A45-456A-93D7-C2BF3E7A0B28}" name="Column12356"/>
    <tableColumn id="12377" xr3:uid="{FCCBFA6C-8410-4728-A2D6-78D21574351A}" name="Column12357"/>
    <tableColumn id="12378" xr3:uid="{B20AE848-688B-455A-825A-DDB1707C1823}" name="Column12358"/>
    <tableColumn id="12379" xr3:uid="{44EB02B4-0F39-454D-B511-B1A5482C2E88}" name="Column12359"/>
    <tableColumn id="12380" xr3:uid="{8843B58D-BA1F-49DB-AB09-D8D71F353CE3}" name="Column12360"/>
    <tableColumn id="12381" xr3:uid="{103FF851-EDFE-4939-9EA2-196CF7F160E6}" name="Column12361"/>
    <tableColumn id="12382" xr3:uid="{71C75AB5-3FDE-4AB3-B2E5-53F2B519124F}" name="Column12362"/>
    <tableColumn id="12383" xr3:uid="{B592F0C6-1CAC-4FFD-A389-39CECEBAE6C2}" name="Column12363"/>
    <tableColumn id="12384" xr3:uid="{A57AD3CE-CECD-4FC0-9B56-1D18FECDD33A}" name="Column12364"/>
    <tableColumn id="12385" xr3:uid="{638BFE35-EF57-4F0A-AD65-7EA8C69792E8}" name="Column12365"/>
    <tableColumn id="12386" xr3:uid="{11DE2575-CD9C-4E68-870E-01F601973173}" name="Column12366"/>
    <tableColumn id="12387" xr3:uid="{15FAAEA9-F83D-4AF5-89C3-0B899DC166FB}" name="Column12367"/>
    <tableColumn id="12388" xr3:uid="{415D9106-D73A-4B15-AFC1-8CE85682F101}" name="Column12368"/>
    <tableColumn id="12389" xr3:uid="{37CB3348-E0E5-410C-B9C5-D2BB2DDFFBA0}" name="Column12369"/>
    <tableColumn id="12390" xr3:uid="{81AFC521-A39E-48EA-9348-DB03AEA91AA9}" name="Column12370"/>
    <tableColumn id="12391" xr3:uid="{8B36D5A1-B31D-4E97-91A2-243F95985008}" name="Column12371"/>
    <tableColumn id="12392" xr3:uid="{14AC3C2C-EA32-457D-BA82-4458880F44E7}" name="Column12372"/>
    <tableColumn id="12393" xr3:uid="{BD0A4334-A8ED-4CEA-BB26-EC76EA01ED65}" name="Column12373"/>
    <tableColumn id="12394" xr3:uid="{6A2D4451-DDE0-4EBA-A654-07CD92FF6685}" name="Column12374"/>
    <tableColumn id="12395" xr3:uid="{72E5D264-A898-478A-806A-935718138D8F}" name="Column12375"/>
    <tableColumn id="12396" xr3:uid="{7741C3CF-1C87-435F-9C2F-4A25DCB85A87}" name="Column12376"/>
    <tableColumn id="12397" xr3:uid="{9D4EE8E2-B2E5-4FA8-915A-D832A2D39AD9}" name="Column12377"/>
    <tableColumn id="12398" xr3:uid="{EF0470FC-65DA-4DBB-96E6-F2796C6554A4}" name="Column12378"/>
    <tableColumn id="12399" xr3:uid="{CE643992-93B2-425E-80EC-6A4364B7352B}" name="Column12379"/>
    <tableColumn id="12400" xr3:uid="{9BDBA90C-9811-4B46-BF46-44C4A614E71B}" name="Column12380"/>
    <tableColumn id="12401" xr3:uid="{582001DF-96BC-436E-9C1E-0B6DCC6A2790}" name="Column12381"/>
    <tableColumn id="12402" xr3:uid="{9262ABDD-01B6-42CE-B82C-A58ED2426593}" name="Column12382"/>
    <tableColumn id="12403" xr3:uid="{410E59D7-3E4B-48D6-8E4D-A9EBAA1F8AE2}" name="Column12383"/>
    <tableColumn id="12404" xr3:uid="{694B54AD-3019-455F-B3D1-75A79228C30E}" name="Column12384"/>
    <tableColumn id="12405" xr3:uid="{95EDD3C3-2D64-444B-8919-1C4C362C17A2}" name="Column12385"/>
    <tableColumn id="12406" xr3:uid="{B813F7D6-5FF0-4D5C-9141-7639C73852AE}" name="Column12386"/>
    <tableColumn id="12407" xr3:uid="{A8B4B3EF-8996-4170-BDD6-2016DE4657B8}" name="Column12387"/>
    <tableColumn id="12408" xr3:uid="{9A126B14-1B68-445E-BD61-0423C1E0A863}" name="Column12388"/>
    <tableColumn id="12409" xr3:uid="{4F7A83B4-47CD-4BEA-801A-3FE86A57EF8A}" name="Column12389"/>
    <tableColumn id="12410" xr3:uid="{70DE1173-A382-40F1-B74D-06F71FFFCEE6}" name="Column12390"/>
    <tableColumn id="12411" xr3:uid="{C082D5DC-8ACF-469B-A9FC-4691EEA5BBF9}" name="Column12391"/>
    <tableColumn id="12412" xr3:uid="{CAB8EF85-18AE-4EE6-BC4E-B5CE1D8CE1F0}" name="Column12392"/>
    <tableColumn id="12413" xr3:uid="{4927CB83-44AE-4E6B-88AB-618DB2B810A6}" name="Column12393"/>
    <tableColumn id="12414" xr3:uid="{0D2BEB3F-7402-4FBB-B90C-1A8B732B243D}" name="Column12394"/>
    <tableColumn id="12415" xr3:uid="{343B5FFA-0231-4744-BA4B-C2C1F3BFF4FA}" name="Column12395"/>
    <tableColumn id="12416" xr3:uid="{356041F3-0D0B-4B7C-B537-FBD428224B26}" name="Column12396"/>
    <tableColumn id="12417" xr3:uid="{0F666E49-D65D-4183-8C36-76941993BCA7}" name="Column12397"/>
    <tableColumn id="12418" xr3:uid="{E6504E4C-FE28-4C4A-9C30-AE4BB07C2949}" name="Column12398"/>
    <tableColumn id="12419" xr3:uid="{21AB132F-C733-4FF5-8D41-D4DC9A6124CC}" name="Column12399"/>
    <tableColumn id="12420" xr3:uid="{FB708E9D-9B4A-4C13-A56D-C7D234C5C769}" name="Column12400"/>
    <tableColumn id="12421" xr3:uid="{7CFAB203-58D5-4818-BA75-CB09E24F5BCF}" name="Column12401"/>
    <tableColumn id="12422" xr3:uid="{147B90F7-71E9-4F14-A962-0E27BA401B9C}" name="Column12402"/>
    <tableColumn id="12423" xr3:uid="{E088700E-C811-4182-B05D-2B78773853C2}" name="Column12403"/>
    <tableColumn id="12424" xr3:uid="{2001B756-748C-4765-8235-3F61A13852D7}" name="Column12404"/>
    <tableColumn id="12425" xr3:uid="{92BC7C14-7F36-4AAA-A1C6-2E735ADCAC0C}" name="Column12405"/>
    <tableColumn id="12426" xr3:uid="{DD8E1FD3-866E-46A3-B175-1230C7D9ECA2}" name="Column12406"/>
    <tableColumn id="12427" xr3:uid="{18B862C9-D366-4AFB-92CD-DA06EC5E5757}" name="Column12407"/>
    <tableColumn id="12428" xr3:uid="{515E16E8-10B2-4AB5-A2F9-CF60FA656EE5}" name="Column12408"/>
    <tableColumn id="12429" xr3:uid="{1FB87665-9F94-47F5-84DE-285590E5D0FF}" name="Column12409"/>
    <tableColumn id="12430" xr3:uid="{9C35396E-61B8-4D59-8A96-3BAE035C1D7D}" name="Column12410"/>
    <tableColumn id="12431" xr3:uid="{905A478B-C8FF-41B2-B5E3-0750AD9A869D}" name="Column12411"/>
    <tableColumn id="12432" xr3:uid="{4623D5E1-95B7-4171-AF23-9050FC9869AE}" name="Column12412"/>
    <tableColumn id="12433" xr3:uid="{09553B53-F9DD-428A-B1A9-396BE79891DD}" name="Column12413"/>
    <tableColumn id="12434" xr3:uid="{3A8624C2-2B04-4E7A-B553-4407579CD8C8}" name="Column12414"/>
    <tableColumn id="12435" xr3:uid="{787BD060-F824-4ACF-8C26-177870585D1C}" name="Column12415"/>
    <tableColumn id="12436" xr3:uid="{BBF87608-FCD0-460E-8473-1D54B73C8B8F}" name="Column12416"/>
    <tableColumn id="12437" xr3:uid="{D06A4BF4-1F5F-4209-85BD-825449602F46}" name="Column12417"/>
    <tableColumn id="12438" xr3:uid="{678962D0-E1D8-4060-8226-2D00B8A477A1}" name="Column12418"/>
    <tableColumn id="12439" xr3:uid="{9D706A9B-8871-4CB1-8261-6A8C497446BC}" name="Column12419"/>
    <tableColumn id="12440" xr3:uid="{69371376-761F-4105-BC22-45C70B47C0B8}" name="Column12420"/>
    <tableColumn id="12441" xr3:uid="{4D143868-1E14-4E6A-9870-6FDF75B9EC5C}" name="Column12421"/>
    <tableColumn id="12442" xr3:uid="{8527FE59-E17F-405A-AA3C-61402044D82F}" name="Column12422"/>
    <tableColumn id="12443" xr3:uid="{05805B04-7D0F-41BB-8AA0-AFA455295AC6}" name="Column12423"/>
    <tableColumn id="12444" xr3:uid="{8B09DC21-DD6A-48B2-8255-70A3D62E62F8}" name="Column12424"/>
    <tableColumn id="12445" xr3:uid="{00D207AB-C358-413A-B442-5DCC259EB374}" name="Column12425"/>
    <tableColumn id="12446" xr3:uid="{B233B2E0-C340-4F46-A632-CE0EDBD2AEF1}" name="Column12426"/>
    <tableColumn id="12447" xr3:uid="{4373AFC2-EB42-4C33-9E9F-74A79E0CC11B}" name="Column12427"/>
    <tableColumn id="12448" xr3:uid="{AC7156B3-A190-4BF4-9E2B-A01D93D06439}" name="Column12428"/>
    <tableColumn id="12449" xr3:uid="{A9599AB1-C818-42E7-BC3A-55A54B92B0E8}" name="Column12429"/>
    <tableColumn id="12450" xr3:uid="{20240635-A2A0-4BEB-B945-62C8E7852B68}" name="Column12430"/>
    <tableColumn id="12451" xr3:uid="{2EBDD204-07C4-4D86-9753-92758F22E16B}" name="Column12431"/>
    <tableColumn id="12452" xr3:uid="{842FFE60-A32D-46F7-A2EE-F3314570E58C}" name="Column12432"/>
    <tableColumn id="12453" xr3:uid="{C0C35624-4D76-4DDD-93B5-405C70F728FA}" name="Column12433"/>
    <tableColumn id="12454" xr3:uid="{7E134B0C-06AC-422E-89DC-5334DD9EF29E}" name="Column12434"/>
    <tableColumn id="12455" xr3:uid="{70A62B50-27E0-4C51-9A3D-4492DA1A7A44}" name="Column12435"/>
    <tableColumn id="12456" xr3:uid="{74EB4A5F-452E-4A29-8E99-4AE00103F0E6}" name="Column12436"/>
    <tableColumn id="12457" xr3:uid="{DEBA3440-FADA-40A0-9CA2-45E364FEA3A4}" name="Column12437"/>
    <tableColumn id="12458" xr3:uid="{72AE7BC5-5BF4-405F-84CD-D17B322F4F87}" name="Column12438"/>
    <tableColumn id="12459" xr3:uid="{EC62AF55-A3C7-4736-BC7B-FBA609D19576}" name="Column12439"/>
    <tableColumn id="12460" xr3:uid="{F6FD689D-1ECA-43F7-9522-BE648AE64629}" name="Column12440"/>
    <tableColumn id="12461" xr3:uid="{12B4B170-0409-4F65-A284-32EA538B0948}" name="Column12441"/>
    <tableColumn id="12462" xr3:uid="{B24FB1D0-E3D5-4E70-ACF5-4ED68A252933}" name="Column12442"/>
    <tableColumn id="12463" xr3:uid="{AB359998-585F-4E72-9A81-61F7CBB7B64B}" name="Column12443"/>
    <tableColumn id="12464" xr3:uid="{593D6BDA-53EF-4894-A5A3-03637F230C8F}" name="Column12444"/>
    <tableColumn id="12465" xr3:uid="{07871848-94F8-4813-86D9-594799C8EC9C}" name="Column12445"/>
    <tableColumn id="12466" xr3:uid="{4B0B2B0D-B4E0-4D14-A0FC-62216A8DC69E}" name="Column12446"/>
    <tableColumn id="12467" xr3:uid="{B90F917E-D997-4504-BEAB-6BD7AD63BF98}" name="Column12447"/>
    <tableColumn id="12468" xr3:uid="{4952950D-7E88-4991-91E5-1FE9974D9A10}" name="Column12448"/>
    <tableColumn id="12469" xr3:uid="{86E21A19-920B-4269-A7C7-BC9A6E2BEBB7}" name="Column12449"/>
    <tableColumn id="12470" xr3:uid="{4EE18D74-97D9-4A59-98F4-D34138E7CF79}" name="Column12450"/>
    <tableColumn id="12471" xr3:uid="{6930764F-61D4-4B80-92A0-D4FCB7B46417}" name="Column12451"/>
    <tableColumn id="12472" xr3:uid="{68ED6298-2ED6-4279-86B5-23B7163AB842}" name="Column12452"/>
    <tableColumn id="12473" xr3:uid="{F88CE841-154E-4793-8D58-817DA55E314E}" name="Column12453"/>
    <tableColumn id="12474" xr3:uid="{7CC0ED8D-4EC5-44F0-930D-B90A08BC4D94}" name="Column12454"/>
    <tableColumn id="12475" xr3:uid="{4FCF2A42-FB45-4C2A-AAC4-E99C78E2059F}" name="Column12455"/>
    <tableColumn id="12476" xr3:uid="{E81964D8-8D86-402E-908F-136F6523DE10}" name="Column12456"/>
    <tableColumn id="12477" xr3:uid="{5AE3250D-F8E8-434E-81E0-7D2085B809E3}" name="Column12457"/>
    <tableColumn id="12478" xr3:uid="{F0F83023-E71A-4969-B9CF-3665D5098E88}" name="Column12458"/>
    <tableColumn id="12479" xr3:uid="{FA7BFBD3-D804-41DC-92DB-8B46AE7136CC}" name="Column12459"/>
    <tableColumn id="12480" xr3:uid="{F5A03776-3B36-4940-8701-743C30025EF2}" name="Column12460"/>
    <tableColumn id="12481" xr3:uid="{5E344A5F-5A03-4D9E-9BF8-E933002F775B}" name="Column12461"/>
    <tableColumn id="12482" xr3:uid="{A82CEB41-C07F-410C-A610-127BB7E478B7}" name="Column12462"/>
    <tableColumn id="12483" xr3:uid="{B363382A-BE94-4404-B767-BB34A7EF6558}" name="Column12463"/>
    <tableColumn id="12484" xr3:uid="{1607AD9C-1D18-4E36-9710-AD1355C51C38}" name="Column12464"/>
    <tableColumn id="12485" xr3:uid="{EF2EE367-C34F-4CB2-ABD7-A8C2659229CA}" name="Column12465"/>
    <tableColumn id="12486" xr3:uid="{BEB8E820-243E-49B9-A246-E0764D79D679}" name="Column12466"/>
    <tableColumn id="12487" xr3:uid="{E3850944-10C3-4BF6-B3F0-99653A6B3C4E}" name="Column12467"/>
    <tableColumn id="12488" xr3:uid="{A64B19AF-7DBF-46D2-8085-C7EB899426F2}" name="Column12468"/>
    <tableColumn id="12489" xr3:uid="{46B84BB3-6C0D-42C0-9015-AD926D7C584D}" name="Column12469"/>
    <tableColumn id="12490" xr3:uid="{758BA3F7-517F-40BF-929D-49FC49BA7F89}" name="Column12470"/>
    <tableColumn id="12491" xr3:uid="{A09C007B-BD41-42E4-BD8D-62EB8D8500F2}" name="Column12471"/>
    <tableColumn id="12492" xr3:uid="{3E1B59F0-644A-4D7E-8584-76D100988F5F}" name="Column12472"/>
    <tableColumn id="12493" xr3:uid="{552C1F82-4DF1-4800-97BC-FD8592262837}" name="Column12473"/>
    <tableColumn id="12494" xr3:uid="{A605AC6E-214E-4564-89A7-11E790764B2F}" name="Column12474"/>
    <tableColumn id="12495" xr3:uid="{440243A0-9A90-414F-8D92-FB70391346FD}" name="Column12475"/>
    <tableColumn id="12496" xr3:uid="{9F434641-4867-42FB-86EB-B7F491467903}" name="Column12476"/>
    <tableColumn id="12497" xr3:uid="{A3534805-6598-47E4-B67C-2B892E076141}" name="Column12477"/>
    <tableColumn id="12498" xr3:uid="{EFE24B13-05F3-47C9-87D5-76DFB42A2B67}" name="Column12478"/>
    <tableColumn id="12499" xr3:uid="{F6290273-E0EE-4F0A-BBE8-E2119BCDBEB9}" name="Column12479"/>
    <tableColumn id="12500" xr3:uid="{A8DBAA37-2DF3-41E7-A49D-2D9056AE14EB}" name="Column12480"/>
    <tableColumn id="12501" xr3:uid="{CFE4438D-AE2E-4A68-9E14-33EFA224C7B6}" name="Column12481"/>
    <tableColumn id="12502" xr3:uid="{2201ACCB-5126-4F75-8B86-9C89A22B74E2}" name="Column12482"/>
    <tableColumn id="12503" xr3:uid="{138A3F02-F155-476E-848F-EAB3E0B5CAEE}" name="Column12483"/>
    <tableColumn id="12504" xr3:uid="{70079C35-38E4-4C18-8B5E-15F49ADEA4A3}" name="Column12484"/>
    <tableColumn id="12505" xr3:uid="{DF9E0B44-8EAE-4C26-8F86-DF10116DB250}" name="Column12485"/>
    <tableColumn id="12506" xr3:uid="{A81FB37B-DF01-4F61-A99B-96D9504985F1}" name="Column12486"/>
    <tableColumn id="12507" xr3:uid="{11D2EC19-BF4D-4508-97D1-3EC3AFD58D6D}" name="Column12487"/>
    <tableColumn id="12508" xr3:uid="{C6BDAEE1-9880-4206-A9F1-2500B95DB9A6}" name="Column12488"/>
    <tableColumn id="12509" xr3:uid="{98D1E594-5BDC-473C-AAE7-851FB78021EE}" name="Column12489"/>
    <tableColumn id="12510" xr3:uid="{20A3420F-FAE9-4D92-AF14-DD90A1FA1733}" name="Column12490"/>
    <tableColumn id="12511" xr3:uid="{B7A29C82-DD14-4CD4-AB07-42CD56DC11D4}" name="Column12491"/>
    <tableColumn id="12512" xr3:uid="{2E1B72D0-5A1A-4638-82C4-223B07F2A2D0}" name="Column12492"/>
    <tableColumn id="12513" xr3:uid="{6F36AA1D-00FA-46F1-BCE6-D3E8752211D5}" name="Column12493"/>
    <tableColumn id="12514" xr3:uid="{5597DB9A-37AD-4BDE-9F42-34620A1C6877}" name="Column12494"/>
    <tableColumn id="12515" xr3:uid="{3DC9BE8E-9C4D-4222-99F0-456A6E82EE44}" name="Column12495"/>
    <tableColumn id="12516" xr3:uid="{477DF314-215D-4512-AF38-EEB3D6EA7C34}" name="Column12496"/>
    <tableColumn id="12517" xr3:uid="{0920F3C1-DB2F-408D-AAD7-C5C53FAF3266}" name="Column12497"/>
    <tableColumn id="12518" xr3:uid="{8E3761AF-7C79-4C1A-BAA1-112682C2D366}" name="Column12498"/>
    <tableColumn id="12519" xr3:uid="{CEF12E52-D309-443B-8172-07A760C29478}" name="Column12499"/>
    <tableColumn id="12520" xr3:uid="{30823050-27F0-4D2D-9C8E-CA96DCD74425}" name="Column12500"/>
    <tableColumn id="12521" xr3:uid="{CE052E63-6A6A-4E95-92C3-190BE28125DC}" name="Column12501"/>
    <tableColumn id="12522" xr3:uid="{82B68787-BBF9-4847-B4D4-C94768C16D65}" name="Column12502"/>
    <tableColumn id="12523" xr3:uid="{C113A9B8-23A0-4F83-816C-71A66737A135}" name="Column12503"/>
    <tableColumn id="12524" xr3:uid="{28B5EC47-DFDB-4E91-9292-ECF94C3965CB}" name="Column12504"/>
    <tableColumn id="12525" xr3:uid="{BC0D890B-C31D-4FEB-A650-0E424C38EFEA}" name="Column12505"/>
    <tableColumn id="12526" xr3:uid="{3A40C85D-4D88-47EC-A795-DBF1FE998C01}" name="Column12506"/>
    <tableColumn id="12527" xr3:uid="{053709CC-CDF7-40F5-9BE1-FAE3C5AED351}" name="Column12507"/>
    <tableColumn id="12528" xr3:uid="{5B90BDBF-4239-4350-A18D-4D524379AF33}" name="Column12508"/>
    <tableColumn id="12529" xr3:uid="{8EB63B16-A551-4893-8851-E1CF35197429}" name="Column12509"/>
    <tableColumn id="12530" xr3:uid="{1B13D58A-4BDE-4CFA-AF85-B54FE85E2539}" name="Column12510"/>
    <tableColumn id="12531" xr3:uid="{21C3CB09-6703-494B-9660-12366B1460C9}" name="Column12511"/>
    <tableColumn id="12532" xr3:uid="{C89FC25E-976E-49B9-AD59-26F49DDE88A6}" name="Column12512"/>
    <tableColumn id="12533" xr3:uid="{0BE99F00-6367-497F-B313-AB67EA48F8C7}" name="Column12513"/>
    <tableColumn id="12534" xr3:uid="{87E22FDE-09F0-45EB-98F1-4C0A97484F6D}" name="Column12514"/>
    <tableColumn id="12535" xr3:uid="{30F85F4C-BDC3-4E73-8777-A96C96BE8243}" name="Column12515"/>
    <tableColumn id="12536" xr3:uid="{D6D3710A-B422-4B40-95B3-12F652119749}" name="Column12516"/>
    <tableColumn id="12537" xr3:uid="{A2E19244-B77E-4220-96B6-ADEB1724A7EB}" name="Column12517"/>
    <tableColumn id="12538" xr3:uid="{1E6FC277-C423-4DCB-99FF-00901F76F603}" name="Column12518"/>
    <tableColumn id="12539" xr3:uid="{927958D3-DAA4-40C8-88B1-DDD3A1EF9525}" name="Column12519"/>
    <tableColumn id="12540" xr3:uid="{948206FB-85E4-4DF6-BE0D-9721FC2A9FB9}" name="Column12520"/>
    <tableColumn id="12541" xr3:uid="{E61DB4E1-12FF-4AD6-B356-732E143D838F}" name="Column12521"/>
    <tableColumn id="12542" xr3:uid="{E1684207-94FD-4CA9-BD5E-AF07ADED8B13}" name="Column12522"/>
    <tableColumn id="12543" xr3:uid="{1387ABE8-951E-4FAE-8E59-09380709C9AD}" name="Column12523"/>
    <tableColumn id="12544" xr3:uid="{0945AB04-AC52-47E4-B4CC-67CC415C9BF3}" name="Column12524"/>
    <tableColumn id="12545" xr3:uid="{264CCC74-5414-49B4-A428-63D221FCC2B6}" name="Column12525"/>
    <tableColumn id="12546" xr3:uid="{9B9B10AC-1CD2-452B-9FD2-F7AB8AC8CA87}" name="Column12526"/>
    <tableColumn id="12547" xr3:uid="{B1C9161E-F53F-429E-A421-5D33921948DF}" name="Column12527"/>
    <tableColumn id="12548" xr3:uid="{AD561865-EDA4-42B1-A9DE-5B285B2E05B2}" name="Column12528"/>
    <tableColumn id="12549" xr3:uid="{F165AD2A-5193-4706-A663-11D5313D35CD}" name="Column12529"/>
    <tableColumn id="12550" xr3:uid="{1D5DB2B6-7041-4BE1-8516-85A08C6915D7}" name="Column12530"/>
    <tableColumn id="12551" xr3:uid="{E0BA3D56-D25C-441E-90BD-1E673AF88091}" name="Column12531"/>
    <tableColumn id="12552" xr3:uid="{83A408E1-00D0-4C7D-B012-4B7759324365}" name="Column12532"/>
    <tableColumn id="12553" xr3:uid="{92455777-1F45-4616-9B4A-495A79777FA5}" name="Column12533"/>
    <tableColumn id="12554" xr3:uid="{0D2CCD51-37E2-4312-A402-E9ACA3DE079F}" name="Column12534"/>
    <tableColumn id="12555" xr3:uid="{B61D567A-8FF8-4D3A-BDB6-EF979BA7ADD6}" name="Column12535"/>
    <tableColumn id="12556" xr3:uid="{D2F31EC8-03BC-43D1-98AA-13979ADA8327}" name="Column12536"/>
    <tableColumn id="12557" xr3:uid="{04903B34-E343-40ED-BDBE-40605C11D96D}" name="Column12537"/>
    <tableColumn id="12558" xr3:uid="{5A50AF48-7DB0-4CDC-8473-3C18FD5FDDD0}" name="Column12538"/>
    <tableColumn id="12559" xr3:uid="{3DE01C22-4E21-42DF-B9C1-6267C83566E6}" name="Column12539"/>
    <tableColumn id="12560" xr3:uid="{F7191070-B56E-4C79-AAEC-6A966C1FD9EE}" name="Column12540"/>
    <tableColumn id="12561" xr3:uid="{B649F624-9CBA-4743-952D-72514277C2D0}" name="Column12541"/>
    <tableColumn id="12562" xr3:uid="{79F3C7DA-A71E-4FB3-BE02-8D71B82D0977}" name="Column12542"/>
    <tableColumn id="12563" xr3:uid="{1938BBE7-DEE6-4876-A2EE-52BBE4A71536}" name="Column12543"/>
    <tableColumn id="12564" xr3:uid="{84CEEBE7-2EA0-48B7-B89B-06515C9DA5EC}" name="Column12544"/>
    <tableColumn id="12565" xr3:uid="{B1FC4A55-83C7-4F02-A42A-8DFDECF54359}" name="Column12545"/>
    <tableColumn id="12566" xr3:uid="{C38CF2C6-3B8C-4094-A529-DCB2517B7E1A}" name="Column12546"/>
    <tableColumn id="12567" xr3:uid="{84F8121C-0A1C-4296-86AA-B4DF2CBAD787}" name="Column12547"/>
    <tableColumn id="12568" xr3:uid="{5DA49E46-32E5-48DF-9432-D9C0AD80C206}" name="Column12548"/>
    <tableColumn id="12569" xr3:uid="{66A2D91E-3130-47B7-8400-4C22662AB1AE}" name="Column12549"/>
    <tableColumn id="12570" xr3:uid="{1DCC811A-4930-4482-A9BC-CCEAF48E8D6B}" name="Column12550"/>
    <tableColumn id="12571" xr3:uid="{EC7C4D54-2D8E-4A70-A9F2-74CEE892F2C8}" name="Column12551"/>
    <tableColumn id="12572" xr3:uid="{73F2BF4F-A968-453D-A740-F32C307462B3}" name="Column12552"/>
    <tableColumn id="12573" xr3:uid="{F8B3D9B0-1547-44EC-8146-9D9A5758E59D}" name="Column12553"/>
    <tableColumn id="12574" xr3:uid="{7EF57966-89C5-4089-8F4D-F046E795A848}" name="Column12554"/>
    <tableColumn id="12575" xr3:uid="{77FF9274-B0E9-4478-B070-14F8FA97E351}" name="Column12555"/>
    <tableColumn id="12576" xr3:uid="{F709A237-7269-4121-9AB0-8E2311C6DDEE}" name="Column12556"/>
    <tableColumn id="12577" xr3:uid="{545CD3AD-277A-4270-9CCC-3960759987FA}" name="Column12557"/>
    <tableColumn id="12578" xr3:uid="{C600E10D-1C74-47EB-AAB9-0985ED062322}" name="Column12558"/>
    <tableColumn id="12579" xr3:uid="{02EB2083-A8FA-40EB-8AA7-C80669A58B0A}" name="Column12559"/>
    <tableColumn id="12580" xr3:uid="{54F389E7-0146-47FE-9D69-58A8F419E05C}" name="Column12560"/>
    <tableColumn id="12581" xr3:uid="{5B34FDC7-3990-492C-980F-AE8CA3715E1E}" name="Column12561"/>
    <tableColumn id="12582" xr3:uid="{1F2A9281-40BA-4D1E-A48F-87AE3E96D1AF}" name="Column12562"/>
    <tableColumn id="12583" xr3:uid="{0D8CD5F3-E778-43C0-BD54-1F5D2168184E}" name="Column12563"/>
    <tableColumn id="12584" xr3:uid="{3E3A5264-01D6-47D2-859E-F4121AEDEB24}" name="Column12564"/>
    <tableColumn id="12585" xr3:uid="{B4D30E6C-715E-4946-ABF2-66D1C4B32F1C}" name="Column12565"/>
    <tableColumn id="12586" xr3:uid="{DBE3373B-E835-4CA1-92CD-59EBB79699EC}" name="Column12566"/>
    <tableColumn id="12587" xr3:uid="{94206091-3336-44A2-82E4-BFE07483683C}" name="Column12567"/>
    <tableColumn id="12588" xr3:uid="{AB146834-63DF-4C24-B891-A68EA576FF4E}" name="Column12568"/>
    <tableColumn id="12589" xr3:uid="{6B0018C5-06C7-4A6D-BBF5-858A2228CA58}" name="Column12569"/>
    <tableColumn id="12590" xr3:uid="{4AA44094-D1D9-45F9-93EC-388331DD8273}" name="Column12570"/>
    <tableColumn id="12591" xr3:uid="{10D4C96E-2F74-4446-AE56-88E95F86664B}" name="Column12571"/>
    <tableColumn id="12592" xr3:uid="{4E9A8C64-CB56-432A-A509-49CBC127F899}" name="Column12572"/>
    <tableColumn id="12593" xr3:uid="{23437FC6-7505-4BFC-941E-083C9D34FF53}" name="Column12573"/>
    <tableColumn id="12594" xr3:uid="{36CF10D4-26C7-4BE8-894B-FB3E96597776}" name="Column12574"/>
    <tableColumn id="12595" xr3:uid="{C8687A99-7346-4324-9CA6-7B6FBB4E65C2}" name="Column12575"/>
    <tableColumn id="12596" xr3:uid="{1353C16F-00BD-40F4-AE94-68829B23C023}" name="Column12576"/>
    <tableColumn id="12597" xr3:uid="{73D3C83F-54DD-4432-86B1-882833FEF485}" name="Column12577"/>
    <tableColumn id="12598" xr3:uid="{2A7E37F4-C548-4DE3-AB8C-705CF8093892}" name="Column12578"/>
    <tableColumn id="12599" xr3:uid="{EED2CA69-3CB2-40E1-97BF-CE80C18218D0}" name="Column12579"/>
    <tableColumn id="12600" xr3:uid="{ADC2A0E9-5BC3-4244-A32D-622C3FA33CAB}" name="Column12580"/>
    <tableColumn id="12601" xr3:uid="{8D1195DB-7216-4FCE-9D85-DC76E70BB79F}" name="Column12581"/>
    <tableColumn id="12602" xr3:uid="{6AB331C5-BDDE-41A1-BE91-98A5FA166039}" name="Column12582"/>
    <tableColumn id="12603" xr3:uid="{E0BC41D2-AFB6-40DA-A7B4-C3DB9653FE42}" name="Column12583"/>
    <tableColumn id="12604" xr3:uid="{89F4AC97-9109-4E98-8A17-44D7275456BF}" name="Column12584"/>
    <tableColumn id="12605" xr3:uid="{435F5263-3109-4612-9C5C-90D47BCC6702}" name="Column12585"/>
    <tableColumn id="12606" xr3:uid="{CB411E8A-16DB-4C1C-AEE1-08C8E2DBD609}" name="Column12586"/>
    <tableColumn id="12607" xr3:uid="{65F8C9F3-6C62-4840-B7B5-408E31D1168E}" name="Column12587"/>
    <tableColumn id="12608" xr3:uid="{7B4626C4-472C-4C5B-A106-31FF478C3540}" name="Column12588"/>
    <tableColumn id="12609" xr3:uid="{3C8DFB68-1902-4030-A47F-8EED73DC7532}" name="Column12589"/>
    <tableColumn id="12610" xr3:uid="{161E17AF-1A70-4390-BCC3-69560B3F27FD}" name="Column12590"/>
    <tableColumn id="12611" xr3:uid="{DD6DC97A-A788-4184-9196-7B9389F5BE6C}" name="Column12591"/>
    <tableColumn id="12612" xr3:uid="{715E7A15-0FC2-4B97-8DE5-B75BFE02C14A}" name="Column12592"/>
    <tableColumn id="12613" xr3:uid="{500B71E0-91A7-4D73-A8EE-5E2209211A76}" name="Column12593"/>
    <tableColumn id="12614" xr3:uid="{DE0FBF07-9E4D-42A2-9779-DF39944F2A9B}" name="Column12594"/>
    <tableColumn id="12615" xr3:uid="{DF2E2184-E0C1-46E7-8514-27E8AEBBF4F9}" name="Column12595"/>
    <tableColumn id="12616" xr3:uid="{EEF4828A-032E-4AAD-9BEC-08F3D85FB7C0}" name="Column12596"/>
    <tableColumn id="12617" xr3:uid="{52E3BB3A-5789-4545-B0DC-A8C8D9AD5225}" name="Column12597"/>
    <tableColumn id="12618" xr3:uid="{3C815877-96E3-476C-A36E-F66625CC0C32}" name="Column12598"/>
    <tableColumn id="12619" xr3:uid="{D369B31A-DC11-4C83-AE0F-38DD86CD15AA}" name="Column12599"/>
    <tableColumn id="12620" xr3:uid="{18749B20-9BF8-45AA-95BA-A98E50A91BB2}" name="Column12600"/>
    <tableColumn id="12621" xr3:uid="{A456787B-4E81-4325-9003-9E74BDF1F46F}" name="Column12601"/>
    <tableColumn id="12622" xr3:uid="{1C177889-ED52-4A4B-AE4A-3D7BBF48AA22}" name="Column12602"/>
    <tableColumn id="12623" xr3:uid="{A778FCB3-7152-4291-8AFC-C31C6BFFCE8F}" name="Column12603"/>
    <tableColumn id="12624" xr3:uid="{75AD33DD-0304-4CB4-8AB8-7A2154378DB0}" name="Column12604"/>
    <tableColumn id="12625" xr3:uid="{E655DCC0-D5FB-4345-AA9C-0CA3CFF2AE52}" name="Column12605"/>
    <tableColumn id="12626" xr3:uid="{2015A364-C6B7-4A4A-BEDB-3C4B8ABB0D9A}" name="Column12606"/>
    <tableColumn id="12627" xr3:uid="{C2762360-3FE4-4F0C-87C6-9A20B9E80E75}" name="Column12607"/>
    <tableColumn id="12628" xr3:uid="{C58504AE-B8FA-488F-9A20-CFFD9BD99548}" name="Column12608"/>
    <tableColumn id="12629" xr3:uid="{9B6636AC-090F-494A-9084-502371AA1CA4}" name="Column12609"/>
    <tableColumn id="12630" xr3:uid="{3E42A585-32EB-4381-8374-20F349C90631}" name="Column12610"/>
    <tableColumn id="12631" xr3:uid="{EB5FC443-E22B-4C64-B59E-586521198066}" name="Column12611"/>
    <tableColumn id="12632" xr3:uid="{2E71357A-8F0B-4FD0-AB4D-43CCEA3CBCDD}" name="Column12612"/>
    <tableColumn id="12633" xr3:uid="{1C94A0CA-535F-418D-BED1-CFEEC7108F90}" name="Column12613"/>
    <tableColumn id="12634" xr3:uid="{BB7FDE64-2B99-4D0D-B027-2D7DC4617DD6}" name="Column12614"/>
    <tableColumn id="12635" xr3:uid="{068AD08E-6CE0-44AD-81B0-9394DF90C531}" name="Column12615"/>
    <tableColumn id="12636" xr3:uid="{2FF1AB9B-AFD4-4422-94C8-C0A75711C13F}" name="Column12616"/>
    <tableColumn id="12637" xr3:uid="{E88D2F59-7EAA-46B4-94F2-0EFC5C7DE545}" name="Column12617"/>
    <tableColumn id="12638" xr3:uid="{AFEDC3FB-5B1F-4CA3-84A5-3FA704A17D0A}" name="Column12618"/>
    <tableColumn id="12639" xr3:uid="{B3F9A42B-7A8F-4EC4-8D4D-FBC261739507}" name="Column12619"/>
    <tableColumn id="12640" xr3:uid="{0FCA7F17-4A74-45F0-B525-EFE7BCD77632}" name="Column12620"/>
    <tableColumn id="12641" xr3:uid="{BDF4E903-4AB3-4CC4-BA6A-665461BC1B49}" name="Column12621"/>
    <tableColumn id="12642" xr3:uid="{AA378A36-2871-42BB-A47F-643AF5903F66}" name="Column12622"/>
    <tableColumn id="12643" xr3:uid="{3CFE77C2-A5A8-452C-B147-C6E7D0A451BC}" name="Column12623"/>
    <tableColumn id="12644" xr3:uid="{E44FF5B5-3816-4913-97F4-8F21F284FB22}" name="Column12624"/>
    <tableColumn id="12645" xr3:uid="{415BEF6D-89C4-458F-A1CA-8B385043FAED}" name="Column12625"/>
    <tableColumn id="12646" xr3:uid="{47A61AED-1217-4F5D-9790-E871D4DF56F3}" name="Column12626"/>
    <tableColumn id="12647" xr3:uid="{68F2D097-82F2-4FAC-991D-A97E7D6A2886}" name="Column12627"/>
    <tableColumn id="12648" xr3:uid="{6A02244E-4C69-42CE-B72B-CFA575AEB98D}" name="Column12628"/>
    <tableColumn id="12649" xr3:uid="{B4283327-AF6C-4072-AD4F-269EA9336084}" name="Column12629"/>
    <tableColumn id="12650" xr3:uid="{29FC7B37-2896-44A2-B4B1-6F5636057D99}" name="Column12630"/>
    <tableColumn id="12651" xr3:uid="{031CE919-7F24-4000-BEF3-77D9A4A56A68}" name="Column12631"/>
    <tableColumn id="12652" xr3:uid="{2C272568-992D-438F-B7E0-3B46B042705A}" name="Column12632"/>
    <tableColumn id="12653" xr3:uid="{7760C317-6BDC-4AEB-8F1B-C7A1998B58A1}" name="Column12633"/>
    <tableColumn id="12654" xr3:uid="{ABB439C2-9186-4646-B3F9-BB180E74C06C}" name="Column12634"/>
    <tableColumn id="12655" xr3:uid="{95FFDB37-B8E6-4AE9-98B6-C3EE51294E50}" name="Column12635"/>
    <tableColumn id="12656" xr3:uid="{263586EA-3853-4A71-BD9D-85EEB70ECA0A}" name="Column12636"/>
    <tableColumn id="12657" xr3:uid="{FB6C82A4-0E83-4A55-9C5D-94B1B258D736}" name="Column12637"/>
    <tableColumn id="12658" xr3:uid="{8D857CE2-A7FC-4FBD-B8DF-1DD6393EB973}" name="Column12638"/>
    <tableColumn id="12659" xr3:uid="{FD1321A9-0120-478F-B843-9C181C955CEF}" name="Column12639"/>
    <tableColumn id="12660" xr3:uid="{4B74AE7D-C63F-49D3-8741-D53B6CBF1869}" name="Column12640"/>
    <tableColumn id="12661" xr3:uid="{E4AAEF57-CF8F-447E-8C1A-B90F91D161C5}" name="Column12641"/>
    <tableColumn id="12662" xr3:uid="{FCFDC07B-8040-4EEB-AC4B-A410525E2010}" name="Column12642"/>
    <tableColumn id="12663" xr3:uid="{CAD2BC20-525C-45B5-B342-262DD96D412B}" name="Column12643"/>
    <tableColumn id="12664" xr3:uid="{62679D66-7706-488A-9CB5-48864A6EFD13}" name="Column12644"/>
    <tableColumn id="12665" xr3:uid="{E373575F-78FD-4001-8AC9-B596FD85BF48}" name="Column12645"/>
    <tableColumn id="12666" xr3:uid="{BDFE6BB0-DEF1-4998-975C-70F336D10E3A}" name="Column12646"/>
    <tableColumn id="12667" xr3:uid="{F7544DE0-CCA6-48D5-9A8A-E160416819DD}" name="Column12647"/>
    <tableColumn id="12668" xr3:uid="{939B0691-74DA-4DC5-92AA-92A7E820D93F}" name="Column12648"/>
    <tableColumn id="12669" xr3:uid="{58B0E110-E89A-42C6-B3C1-AE043931831B}" name="Column12649"/>
    <tableColumn id="12670" xr3:uid="{1BA80D6E-DF2E-4A4B-A711-09CE44687332}" name="Column12650"/>
    <tableColumn id="12671" xr3:uid="{B3E6C072-EAF9-4A01-9DAC-D98559E7C538}" name="Column12651"/>
    <tableColumn id="12672" xr3:uid="{40684EBA-1F9D-4C25-97EE-CC8B24D39E24}" name="Column12652"/>
    <tableColumn id="12673" xr3:uid="{FF7C3575-1F9A-4DAA-9144-40E5B5D7044C}" name="Column12653"/>
    <tableColumn id="12674" xr3:uid="{9A9FAF02-2E18-42EE-BD20-03AA70D67CE0}" name="Column12654"/>
    <tableColumn id="12675" xr3:uid="{C9B489F6-3244-4C76-BCBA-DFD10E5222AC}" name="Column12655"/>
    <tableColumn id="12676" xr3:uid="{90FE5852-03EE-4186-96B0-6C55DA7A7A7E}" name="Column12656"/>
    <tableColumn id="12677" xr3:uid="{3017EAB1-7D11-46FF-8C32-93F9C292447B}" name="Column12657"/>
    <tableColumn id="12678" xr3:uid="{BB4B56F9-FCD9-4EE2-8899-0512F6D4F868}" name="Column12658"/>
    <tableColumn id="12679" xr3:uid="{007BB55C-B923-44CB-AA4D-49D42846C4A1}" name="Column12659"/>
    <tableColumn id="12680" xr3:uid="{80D4B095-90DF-41A4-9364-BE323C275EE0}" name="Column12660"/>
    <tableColumn id="12681" xr3:uid="{3FD08BCF-47DA-4BDF-BF33-BC4FB5C47BEF}" name="Column12661"/>
    <tableColumn id="12682" xr3:uid="{2777CF84-34C1-4788-82C6-E5DB8DA5C5EA}" name="Column12662"/>
    <tableColumn id="12683" xr3:uid="{654B1E92-3226-4573-A2F0-71F56542F8DE}" name="Column12663"/>
    <tableColumn id="12684" xr3:uid="{5EABB397-0EE6-4E0C-99B1-C688F7CF1F0D}" name="Column12664"/>
    <tableColumn id="12685" xr3:uid="{3D107DF3-4755-48FF-9A64-AA0DF924BD98}" name="Column12665"/>
    <tableColumn id="12686" xr3:uid="{94E165E3-B0DF-433C-8C90-B532D3D6CD75}" name="Column12666"/>
    <tableColumn id="12687" xr3:uid="{AC1391CE-D35F-400A-9EC6-E5A94F1934CA}" name="Column12667"/>
    <tableColumn id="12688" xr3:uid="{79DEE803-286F-40B7-BFEA-949E6DFEE640}" name="Column12668"/>
    <tableColumn id="12689" xr3:uid="{1F5DD266-89EC-4ADE-BBF1-6996098AE0F9}" name="Column12669"/>
    <tableColumn id="12690" xr3:uid="{EE249035-09A6-40D9-B103-072F001B8887}" name="Column12670"/>
    <tableColumn id="12691" xr3:uid="{7B7BBDD6-E244-40B0-8595-AB18932CA911}" name="Column12671"/>
    <tableColumn id="12692" xr3:uid="{BB9A2F48-DFD1-4A9E-A5D7-DD2AC267EA80}" name="Column12672"/>
    <tableColumn id="12693" xr3:uid="{FC303704-A81F-44A0-A380-AC93508F4138}" name="Column12673"/>
    <tableColumn id="12694" xr3:uid="{0F172877-462D-403F-BFA6-EEFB9980AB34}" name="Column12674"/>
    <tableColumn id="12695" xr3:uid="{8171062F-8D4F-4A2D-B638-9E990298CBC7}" name="Column12675"/>
    <tableColumn id="12696" xr3:uid="{2DE3BD4F-082E-44F1-A402-467D924EE344}" name="Column12676"/>
    <tableColumn id="12697" xr3:uid="{147AFD02-C075-4411-A082-33ABF9C39E42}" name="Column12677"/>
    <tableColumn id="12698" xr3:uid="{1DE2EA57-A5EE-4731-8D7B-687DBD9A9410}" name="Column12678"/>
    <tableColumn id="12699" xr3:uid="{4C04BFCF-DD6B-48ED-ACA0-8816325AE99E}" name="Column12679"/>
    <tableColumn id="12700" xr3:uid="{CEAE0271-27DB-48C1-B26C-258AA087F136}" name="Column12680"/>
    <tableColumn id="12701" xr3:uid="{620BD62B-B851-4CF8-B854-04CCBB63A5EA}" name="Column12681"/>
    <tableColumn id="12702" xr3:uid="{54C2D5EF-FA78-474F-B458-4225CDCEEE00}" name="Column12682"/>
    <tableColumn id="12703" xr3:uid="{8EE48DF9-A85E-4FA1-8765-1FC4FFE4AA9E}" name="Column12683"/>
    <tableColumn id="12704" xr3:uid="{CD9292E6-9030-4344-9E20-31F005759216}" name="Column12684"/>
    <tableColumn id="12705" xr3:uid="{AF2A3E3A-2180-4C70-8B93-C87B36C30ABB}" name="Column12685"/>
    <tableColumn id="12706" xr3:uid="{2141D7FF-2E14-4C77-B732-02256CB50F9E}" name="Column12686"/>
    <tableColumn id="12707" xr3:uid="{8E72C036-5795-4455-9CC5-0D3AE0DFA284}" name="Column12687"/>
    <tableColumn id="12708" xr3:uid="{9275397D-21D1-4030-A692-F3ABC868389C}" name="Column12688"/>
    <tableColumn id="12709" xr3:uid="{EA909D8F-FEB5-4299-8652-FCD133AF4C3D}" name="Column12689"/>
    <tableColumn id="12710" xr3:uid="{93FADD1C-2567-4459-BB1C-CECBB370DD40}" name="Column12690"/>
    <tableColumn id="12711" xr3:uid="{C877D3B5-9722-410B-BCBC-FD3CC82AD5D5}" name="Column12691"/>
    <tableColumn id="12712" xr3:uid="{8CBF4DE9-2F42-418D-8C67-E4FBED1942C3}" name="Column12692"/>
    <tableColumn id="12713" xr3:uid="{25B28A96-E282-40AE-8E82-32D02D281818}" name="Column12693"/>
    <tableColumn id="12714" xr3:uid="{C5CF7BDE-9789-4E18-B81E-B54F224970F8}" name="Column12694"/>
    <tableColumn id="12715" xr3:uid="{83B01936-250F-4B71-8E03-1B1C635E475F}" name="Column12695"/>
    <tableColumn id="12716" xr3:uid="{23F385C5-D291-4EB9-96EA-E38387BBE05E}" name="Column12696"/>
    <tableColumn id="12717" xr3:uid="{D376B4B0-A589-4DDA-B420-D759D9C16867}" name="Column12697"/>
    <tableColumn id="12718" xr3:uid="{BAE8D6C4-3CFB-4AEA-9788-081D50BAD690}" name="Column12698"/>
    <tableColumn id="12719" xr3:uid="{35BF23A4-B251-435A-946C-89DDF9D82845}" name="Column12699"/>
    <tableColumn id="12720" xr3:uid="{0F9A1087-F2B8-4233-8A49-EEA553302CA3}" name="Column12700"/>
    <tableColumn id="12721" xr3:uid="{2DB08251-7181-4DB5-9931-A49CE2EF9B26}" name="Column12701"/>
    <tableColumn id="12722" xr3:uid="{D7C5CA0D-FAEE-41A3-A872-540F7CF3E9B2}" name="Column12702"/>
    <tableColumn id="12723" xr3:uid="{846DD0D2-F7D5-458F-AEB2-625AE634D2A0}" name="Column12703"/>
    <tableColumn id="12724" xr3:uid="{7125BC09-7475-4DCB-9BB5-BE1B4330DA71}" name="Column12704"/>
    <tableColumn id="12725" xr3:uid="{7BF8FD7D-6FD0-4E86-9566-29C821764E8A}" name="Column12705"/>
    <tableColumn id="12726" xr3:uid="{9B0BA438-3339-43CD-BE04-D88423379D63}" name="Column12706"/>
    <tableColumn id="12727" xr3:uid="{6F9C8202-53B6-4203-8CD7-59BC6E3F44D1}" name="Column12707"/>
    <tableColumn id="12728" xr3:uid="{D362E598-3393-409F-88DA-5416F13216BC}" name="Column12708"/>
    <tableColumn id="12729" xr3:uid="{96CC36EA-4AF8-4E21-BCF1-9E6108CE1144}" name="Column12709"/>
    <tableColumn id="12730" xr3:uid="{642D7C66-26A9-4F9A-A11C-12E44CCC19D7}" name="Column12710"/>
    <tableColumn id="12731" xr3:uid="{E601A5A8-D783-47ED-8284-37EA09C0F7FC}" name="Column12711"/>
    <tableColumn id="12732" xr3:uid="{ADE4C142-CB51-4C0F-8975-A824F9099D3F}" name="Column12712"/>
    <tableColumn id="12733" xr3:uid="{D43C5385-B15D-47F5-87BB-30402F8EC1FD}" name="Column12713"/>
    <tableColumn id="12734" xr3:uid="{10E94AA3-5608-4BB6-B604-B6D449CF562F}" name="Column12714"/>
    <tableColumn id="12735" xr3:uid="{121884E5-64E8-488A-88A5-5860BD596848}" name="Column12715"/>
    <tableColumn id="12736" xr3:uid="{5C764B41-F013-450D-A7F1-363A95313E5C}" name="Column12716"/>
    <tableColumn id="12737" xr3:uid="{140D7420-6621-4AE6-9106-8CE05B95AD1F}" name="Column12717"/>
    <tableColumn id="12738" xr3:uid="{2EDB96BF-B1E0-4E55-9E63-ADFBADC6E1C6}" name="Column12718"/>
    <tableColumn id="12739" xr3:uid="{DBDFA40F-6CCE-4454-A826-771A610B9D4A}" name="Column12719"/>
    <tableColumn id="12740" xr3:uid="{E8BAF733-2388-4E32-AAE7-539AFCDF6B13}" name="Column12720"/>
    <tableColumn id="12741" xr3:uid="{F165D23F-FFDF-4BF8-9C8A-146CD4710D1F}" name="Column12721"/>
    <tableColumn id="12742" xr3:uid="{E4120CB8-548F-435B-B9E2-E0E722145D04}" name="Column12722"/>
    <tableColumn id="12743" xr3:uid="{0BDF1D10-2D2C-4916-B733-EE5ADE078A09}" name="Column12723"/>
    <tableColumn id="12744" xr3:uid="{754380F6-7E14-452E-B573-025351901101}" name="Column12724"/>
    <tableColumn id="12745" xr3:uid="{00B78A46-6905-448D-A491-E9934A6F1DD2}" name="Column12725"/>
    <tableColumn id="12746" xr3:uid="{7C993373-2454-4139-A307-0E8211D80C05}" name="Column12726"/>
    <tableColumn id="12747" xr3:uid="{247512BF-B982-4982-B2FE-47315FD02DCE}" name="Column12727"/>
    <tableColumn id="12748" xr3:uid="{9D3A9396-62FF-482E-A9CA-E534D0B23CAB}" name="Column12728"/>
    <tableColumn id="12749" xr3:uid="{B12EE0ED-5AF7-4B5D-A545-F1C73434B022}" name="Column12729"/>
    <tableColumn id="12750" xr3:uid="{9D3B18C5-F044-41B6-872E-9DB3CD3A4D67}" name="Column12730"/>
    <tableColumn id="12751" xr3:uid="{50CE53DC-C262-4B28-AD39-D153ABFAA676}" name="Column12731"/>
    <tableColumn id="12752" xr3:uid="{A37168A6-672D-4F4A-B576-10C5B4359CA2}" name="Column12732"/>
    <tableColumn id="12753" xr3:uid="{4D0511D0-2546-498A-82F3-FA633EA39D4F}" name="Column12733"/>
    <tableColumn id="12754" xr3:uid="{E8176CF6-A990-4C07-85C6-22F184CF9F30}" name="Column12734"/>
    <tableColumn id="12755" xr3:uid="{C26034C2-14BB-4F99-9B08-1DD8E6289255}" name="Column12735"/>
    <tableColumn id="12756" xr3:uid="{F429CE9A-CDC3-4B0C-BCCF-ED77C61477D1}" name="Column12736"/>
    <tableColumn id="12757" xr3:uid="{9DB5BD45-BC2E-4B9B-93FD-6BD09398F760}" name="Column12737"/>
    <tableColumn id="12758" xr3:uid="{33A1CD2E-3429-4CBC-825A-A9C452D24214}" name="Column12738"/>
    <tableColumn id="12759" xr3:uid="{B412F523-04E1-49EA-B22F-C8C8C6A74D92}" name="Column12739"/>
    <tableColumn id="12760" xr3:uid="{62C960F8-CA6A-47D3-B916-4692864DFA0D}" name="Column12740"/>
    <tableColumn id="12761" xr3:uid="{95BB0212-133A-43CB-8AC2-2B67FFA27788}" name="Column12741"/>
    <tableColumn id="12762" xr3:uid="{0C0F9F36-BB1A-443C-835F-CDEF3FE61595}" name="Column12742"/>
    <tableColumn id="12763" xr3:uid="{C245A910-7390-48F1-9D87-1F6BB912B5E3}" name="Column12743"/>
    <tableColumn id="12764" xr3:uid="{1E720853-1442-4A05-A992-960BD5347390}" name="Column12744"/>
    <tableColumn id="12765" xr3:uid="{7A9581A8-8C2D-4230-BE6F-6DC7FD136FBB}" name="Column12745"/>
    <tableColumn id="12766" xr3:uid="{4F558C30-6B24-4B92-BBF1-A9BDA1217300}" name="Column12746"/>
    <tableColumn id="12767" xr3:uid="{8B94C69F-E5C6-44A4-93F4-F757F9053397}" name="Column12747"/>
    <tableColumn id="12768" xr3:uid="{BA683B12-E537-4663-8AA2-FC100ED0847A}" name="Column12748"/>
    <tableColumn id="12769" xr3:uid="{204CE0F1-84A1-4BCA-B3C4-71F485DD8298}" name="Column12749"/>
    <tableColumn id="12770" xr3:uid="{90B12138-7403-41C4-AAD7-6BF8063BBA94}" name="Column12750"/>
    <tableColumn id="12771" xr3:uid="{6F7D513A-12A5-4F09-99E5-15DEC9BD35F2}" name="Column12751"/>
    <tableColumn id="12772" xr3:uid="{E0E650A5-A1FF-428D-BD7E-C3D9445FF088}" name="Column12752"/>
    <tableColumn id="12773" xr3:uid="{57FF500E-9C64-41D2-85F2-A549D7CAADF2}" name="Column12753"/>
    <tableColumn id="12774" xr3:uid="{0FF34B71-87EE-4EC8-B05A-C49D77A493CF}" name="Column12754"/>
    <tableColumn id="12775" xr3:uid="{ECD4E6B3-29D8-4559-884F-BEA08095C1E1}" name="Column12755"/>
    <tableColumn id="12776" xr3:uid="{98D999E5-CB5B-47DF-BD0B-EF42B34779AE}" name="Column12756"/>
    <tableColumn id="12777" xr3:uid="{3ABEE591-B357-4E9E-995B-C89CB405C9D0}" name="Column12757"/>
    <tableColumn id="12778" xr3:uid="{50D2E8E0-2BB1-49CA-B789-AA8B0882E3B0}" name="Column12758"/>
    <tableColumn id="12779" xr3:uid="{49222739-8077-4799-843B-2A4B18FACB32}" name="Column12759"/>
    <tableColumn id="12780" xr3:uid="{5FBC3BB3-5F7F-470B-B7ED-963766D4F702}" name="Column12760"/>
    <tableColumn id="12781" xr3:uid="{B578EE3B-5BF1-441C-9000-ACC8212A909F}" name="Column12761"/>
    <tableColumn id="12782" xr3:uid="{1815F1CC-7895-4FFC-97AA-B7585762493B}" name="Column12762"/>
    <tableColumn id="12783" xr3:uid="{07A2135C-E3B6-4568-8991-D4A914718413}" name="Column12763"/>
    <tableColumn id="12784" xr3:uid="{05B06A7B-319A-442A-A79A-26F71BE151C5}" name="Column12764"/>
    <tableColumn id="12785" xr3:uid="{274CB47C-0E6E-4839-A979-B03CF7CD7712}" name="Column12765"/>
    <tableColumn id="12786" xr3:uid="{BFB5072D-2686-4421-AAA2-4F1EC1CC3ED9}" name="Column12766"/>
    <tableColumn id="12787" xr3:uid="{7DAA4E18-FEFC-48B4-9247-998B404A63F9}" name="Column12767"/>
    <tableColumn id="12788" xr3:uid="{D5190A7F-968B-4A6E-A026-6A58D59F0529}" name="Column12768"/>
    <tableColumn id="12789" xr3:uid="{7E9B7660-785E-4014-9C3F-186767AB95E4}" name="Column12769"/>
    <tableColumn id="12790" xr3:uid="{3B4C270F-179C-410E-B72C-CCE82DE0617D}" name="Column12770"/>
    <tableColumn id="12791" xr3:uid="{2FED14EC-DAA2-4C36-AE70-F9B74D0516B8}" name="Column12771"/>
    <tableColumn id="12792" xr3:uid="{1591EE1E-106C-4FF5-834D-A1F8119E591C}" name="Column12772"/>
    <tableColumn id="12793" xr3:uid="{4058AF0A-39C7-40BA-BBE4-BCD11E08950E}" name="Column12773"/>
    <tableColumn id="12794" xr3:uid="{9BD7EF08-0450-4462-AD06-30CD8D1A0C8C}" name="Column12774"/>
    <tableColumn id="12795" xr3:uid="{DF8CB32F-F3B3-4BBE-BDB7-410B893F03D0}" name="Column12775"/>
    <tableColumn id="12796" xr3:uid="{4E84BCD9-0F8E-48D8-A91B-D06AA90FA301}" name="Column12776"/>
    <tableColumn id="12797" xr3:uid="{BD88472E-F0FA-4687-A0A9-0010AC3C0545}" name="Column12777"/>
    <tableColumn id="12798" xr3:uid="{8CE883D9-6E27-49E4-A229-4873706E4264}" name="Column12778"/>
    <tableColumn id="12799" xr3:uid="{CF1EDE70-CD1B-4B2F-9E8D-06C3E5F6A2D1}" name="Column12779"/>
    <tableColumn id="12800" xr3:uid="{8028D0F7-B858-4E90-BA48-514BBE69919C}" name="Column12780"/>
    <tableColumn id="12801" xr3:uid="{C030F239-D591-41DD-9D7D-8B7FBBD6749F}" name="Column12781"/>
    <tableColumn id="12802" xr3:uid="{080015A8-CB90-4FFF-900B-D43EF0CF7BDC}" name="Column12782"/>
    <tableColumn id="12803" xr3:uid="{BE882D08-BCC0-434B-B252-F3F3A29DE8FF}" name="Column12783"/>
    <tableColumn id="12804" xr3:uid="{B206B188-1847-4E64-95BF-884888538456}" name="Column12784"/>
    <tableColumn id="12805" xr3:uid="{C40C1B42-3AA8-4B93-8F4C-8FB2DF1AE1F7}" name="Column12785"/>
    <tableColumn id="12806" xr3:uid="{D08FFC62-20CC-4E58-8BF1-32DF38F006C4}" name="Column12786"/>
    <tableColumn id="12807" xr3:uid="{441C7B97-53C6-408E-9FB0-99DE05578F1B}" name="Column12787"/>
    <tableColumn id="12808" xr3:uid="{9FBEBC11-04C5-40C6-9601-68932C500A39}" name="Column12788"/>
    <tableColumn id="12809" xr3:uid="{3544217B-3AF2-47B8-B13A-5E89FD1C6504}" name="Column12789"/>
    <tableColumn id="12810" xr3:uid="{56573ABF-6A62-4F28-A0CE-AC6C830A42D9}" name="Column12790"/>
    <tableColumn id="12811" xr3:uid="{0E3C30B2-D8B0-4B16-8045-8E2B13CF2112}" name="Column12791"/>
    <tableColumn id="12812" xr3:uid="{CCC4223F-EF0A-41DB-AAA8-FA2EF7A4A440}" name="Column12792"/>
    <tableColumn id="12813" xr3:uid="{599372B4-9ECE-45A8-9E61-2FDC79DA0C22}" name="Column12793"/>
    <tableColumn id="12814" xr3:uid="{A7273268-9821-4DB7-932F-FD6528799B55}" name="Column12794"/>
    <tableColumn id="12815" xr3:uid="{791869E0-EC7F-40AC-8D99-92761A7B57A8}" name="Column12795"/>
    <tableColumn id="12816" xr3:uid="{8C7BC919-83F6-449B-B73D-419755CEDBB9}" name="Column12796"/>
    <tableColumn id="12817" xr3:uid="{A236C2E1-8FB1-4113-AE1B-9CFC292F62DE}" name="Column12797"/>
    <tableColumn id="12818" xr3:uid="{3827FD74-257F-4892-AE60-CBB3B6D6695F}" name="Column12798"/>
    <tableColumn id="12819" xr3:uid="{9AE9E9B2-C794-4A97-B17E-616C7DCA4E86}" name="Column12799"/>
    <tableColumn id="12820" xr3:uid="{8643856E-141B-4701-9948-2655F3A73AB8}" name="Column12800"/>
    <tableColumn id="12821" xr3:uid="{4AF30A59-53B5-4B28-96A6-336F9BE9CFEA}" name="Column12801"/>
    <tableColumn id="12822" xr3:uid="{C31219D9-4442-464B-BB12-1D038C96D5AE}" name="Column12802"/>
    <tableColumn id="12823" xr3:uid="{374D5080-0E51-485A-A6E3-F8112E3172B1}" name="Column12803"/>
    <tableColumn id="12824" xr3:uid="{E9AE752C-697E-45AD-82D4-16BBDFF780AE}" name="Column12804"/>
    <tableColumn id="12825" xr3:uid="{C98F6AD5-9B12-4485-8D87-EA46A64BB84C}" name="Column12805"/>
    <tableColumn id="12826" xr3:uid="{146B911D-627B-4C25-8B8B-F73FCF4F66B4}" name="Column12806"/>
    <tableColumn id="12827" xr3:uid="{BC58EA4D-EDD3-4E1B-AEC5-240DCDA51BD6}" name="Column12807"/>
    <tableColumn id="12828" xr3:uid="{A01FC3C8-265B-435B-9BA8-5E15DCAC99C6}" name="Column12808"/>
    <tableColumn id="12829" xr3:uid="{8E002C0D-2B28-4961-BB87-DDEF4DD384F6}" name="Column12809"/>
    <tableColumn id="12830" xr3:uid="{B6E6B9E1-2E4E-49F2-B1CE-9D02897854B6}" name="Column12810"/>
    <tableColumn id="12831" xr3:uid="{C00F220E-8B0A-43A4-9AFF-8D5656029B27}" name="Column12811"/>
    <tableColumn id="12832" xr3:uid="{5737E882-3B86-4B7F-82E8-9D33122E7ECE}" name="Column12812"/>
    <tableColumn id="12833" xr3:uid="{0EA06EEB-A620-42F6-9592-EEED96D74864}" name="Column12813"/>
    <tableColumn id="12834" xr3:uid="{BDED1F12-0B6C-4002-B98C-6F4C9A810FCD}" name="Column12814"/>
    <tableColumn id="12835" xr3:uid="{A24B868E-7EC1-417C-9B45-50297A633057}" name="Column12815"/>
    <tableColumn id="12836" xr3:uid="{C00C3888-04E7-4F6F-AD19-DFA0759C89A3}" name="Column12816"/>
    <tableColumn id="12837" xr3:uid="{78EB3844-1A4C-4E38-B5A4-AF15D3D12519}" name="Column12817"/>
    <tableColumn id="12838" xr3:uid="{E8A4D6C4-B7B3-4A89-9759-0327FDBDD1D0}" name="Column12818"/>
    <tableColumn id="12839" xr3:uid="{E928E920-3B11-490C-BB95-3B3976969BEC}" name="Column12819"/>
    <tableColumn id="12840" xr3:uid="{A55FA6E3-FC34-421D-AC26-BCFBB32F6FD3}" name="Column12820"/>
    <tableColumn id="12841" xr3:uid="{50D6C1F2-B9D3-4387-A57B-4EEF25538ED4}" name="Column12821"/>
    <tableColumn id="12842" xr3:uid="{C0CD6443-16D8-4440-A79A-05070A511216}" name="Column12822"/>
    <tableColumn id="12843" xr3:uid="{2CEA2650-3EC8-458F-BB3E-F68DA49C7910}" name="Column12823"/>
    <tableColumn id="12844" xr3:uid="{A42A8F2B-2775-4755-AA3E-7D85BC1E9C93}" name="Column12824"/>
    <tableColumn id="12845" xr3:uid="{37058EE2-1D3F-43EA-9B22-7489D2D64FBA}" name="Column12825"/>
    <tableColumn id="12846" xr3:uid="{68A14643-0F07-4ECF-9E61-76678C9F0223}" name="Column12826"/>
    <tableColumn id="12847" xr3:uid="{F655C373-3190-4808-A9C5-68F83E77F8FE}" name="Column12827"/>
    <tableColumn id="12848" xr3:uid="{189EF64B-06A5-47DB-81F3-E69CBF8FFF6F}" name="Column12828"/>
    <tableColumn id="12849" xr3:uid="{9C299921-109C-45CA-BC17-416C94DA3860}" name="Column12829"/>
    <tableColumn id="12850" xr3:uid="{EC252364-11F5-451D-898F-440010092A1D}" name="Column12830"/>
    <tableColumn id="12851" xr3:uid="{D1FC954B-1880-4DAC-9FC1-52019B6D5D3E}" name="Column12831"/>
    <tableColumn id="12852" xr3:uid="{72B4268C-CF8E-480B-A22A-F8428EE86E28}" name="Column12832"/>
    <tableColumn id="12853" xr3:uid="{407BD32E-27A3-4388-BDEC-E0C0186AB22F}" name="Column12833"/>
    <tableColumn id="12854" xr3:uid="{B94D6A7D-3873-452A-80D4-EC2712CA9DA1}" name="Column12834"/>
    <tableColumn id="12855" xr3:uid="{834823D5-9643-4668-91C2-1B1419761AEA}" name="Column12835"/>
    <tableColumn id="12856" xr3:uid="{5176CB3A-B7F4-41E2-BCCD-5F4DF4EEC463}" name="Column12836"/>
    <tableColumn id="12857" xr3:uid="{9C9929F8-61C3-4AAA-BB79-D68F0B7B6674}" name="Column12837"/>
    <tableColumn id="12858" xr3:uid="{B27BC414-43A4-4728-ABA2-D6C207E55C75}" name="Column12838"/>
    <tableColumn id="12859" xr3:uid="{022DD9DA-3062-44CC-9BF8-D8A2AC48669A}" name="Column12839"/>
    <tableColumn id="12860" xr3:uid="{8664C8E5-805B-44B7-AF48-B7B782F1F4E4}" name="Column12840"/>
    <tableColumn id="12861" xr3:uid="{8773458C-04B0-45A7-B956-011346A88611}" name="Column12841"/>
    <tableColumn id="12862" xr3:uid="{19A4C01D-602E-4853-B9F9-F3188132B3EC}" name="Column12842"/>
    <tableColumn id="12863" xr3:uid="{698356BA-AE2C-4103-860B-0B67DF6711DD}" name="Column12843"/>
    <tableColumn id="12864" xr3:uid="{9225B9AD-2A3B-433F-B2F1-C8917EAAB48F}" name="Column12844"/>
    <tableColumn id="12865" xr3:uid="{DFFDEE28-5CBA-402E-AC93-3665F3BA63F5}" name="Column12845"/>
    <tableColumn id="12866" xr3:uid="{F9D95934-BC4D-4BD1-A8B9-2E24894A3268}" name="Column12846"/>
    <tableColumn id="12867" xr3:uid="{1EB4186B-8132-4992-AE04-9C3603144CE3}" name="Column12847"/>
    <tableColumn id="12868" xr3:uid="{BE1638F3-E139-423E-BDE3-052BCE291FF6}" name="Column12848"/>
    <tableColumn id="12869" xr3:uid="{B11730E5-EB81-41D8-84F2-7261E7BA840C}" name="Column12849"/>
    <tableColumn id="12870" xr3:uid="{73FC3A32-847B-42AE-8691-2A55022C7AB6}" name="Column12850"/>
    <tableColumn id="12871" xr3:uid="{84EFB503-A601-4414-B327-B210E8E7ECFF}" name="Column12851"/>
    <tableColumn id="12872" xr3:uid="{4A3DCFFF-D58C-4C7D-9E21-E8D28FDE9A3F}" name="Column12852"/>
    <tableColumn id="12873" xr3:uid="{5C3C4129-4915-4652-AC68-13C46F416C5E}" name="Column12853"/>
    <tableColumn id="12874" xr3:uid="{4204CFC5-B856-4ED9-806D-8D72D87DDDD9}" name="Column12854"/>
    <tableColumn id="12875" xr3:uid="{15E2DFF6-D668-485B-A566-D7AA2ABFFAB3}" name="Column12855"/>
    <tableColumn id="12876" xr3:uid="{283D8DA2-59C8-4BED-B1C4-7D0A98618D4F}" name="Column12856"/>
    <tableColumn id="12877" xr3:uid="{E786457D-0F00-4DFA-B54B-08E61437B9D3}" name="Column12857"/>
    <tableColumn id="12878" xr3:uid="{C1C01876-B0EA-4D7A-BD22-2B5B93E07DFE}" name="Column12858"/>
    <tableColumn id="12879" xr3:uid="{73ABB2E2-6FE3-4B59-AE5E-8F4441A179B9}" name="Column12859"/>
    <tableColumn id="12880" xr3:uid="{8DF449F5-9A75-4588-AD28-27C58306A783}" name="Column12860"/>
    <tableColumn id="12881" xr3:uid="{22D202C9-EAFD-4590-8504-42ABCCC81D58}" name="Column12861"/>
    <tableColumn id="12882" xr3:uid="{D43ED191-2918-4CFC-B494-C6F530B60C45}" name="Column12862"/>
    <tableColumn id="12883" xr3:uid="{3B52167B-2B53-4841-9FAD-3DDAC970650B}" name="Column12863"/>
    <tableColumn id="12884" xr3:uid="{DC537F29-07B0-4E0A-B73B-4432AF5A63C2}" name="Column12864"/>
    <tableColumn id="12885" xr3:uid="{5F0D776F-034B-4AEC-B260-BFA55EAF84D7}" name="Column12865"/>
    <tableColumn id="12886" xr3:uid="{9DB3A8EA-3BD4-4142-84EF-F448306C0AF3}" name="Column12866"/>
    <tableColumn id="12887" xr3:uid="{4D73B1A0-9503-45A8-B93B-71B923A7C0C1}" name="Column12867"/>
    <tableColumn id="12888" xr3:uid="{A7E779DC-D74B-41A8-9764-4DFFAEC9767B}" name="Column12868"/>
    <tableColumn id="12889" xr3:uid="{0F2FE2AF-0E30-4185-AD55-AAB8EAE9139C}" name="Column12869"/>
    <tableColumn id="12890" xr3:uid="{F8F20259-A7CC-4DB4-82AB-37116B967C89}" name="Column12870"/>
    <tableColumn id="12891" xr3:uid="{FB72A0EA-EC5A-4CB0-A66D-087DB77175C3}" name="Column12871"/>
    <tableColumn id="12892" xr3:uid="{E36E89B7-E06B-4818-9BDF-B1B697FDCC3B}" name="Column12872"/>
    <tableColumn id="12893" xr3:uid="{B6A0BEC2-3DBC-4397-AA3B-96E911D800F6}" name="Column12873"/>
    <tableColumn id="12894" xr3:uid="{BEE27C9C-8A3A-4272-9C93-B3418B98737C}" name="Column12874"/>
    <tableColumn id="12895" xr3:uid="{27369572-8282-419F-9621-6D656CDCFABF}" name="Column12875"/>
    <tableColumn id="12896" xr3:uid="{3773A856-222A-4045-B92E-487824727AD0}" name="Column12876"/>
    <tableColumn id="12897" xr3:uid="{2A53616D-08B8-45F5-A081-B35512398921}" name="Column12877"/>
    <tableColumn id="12898" xr3:uid="{FF2CFD99-6271-499F-8360-7580283A394D}" name="Column12878"/>
    <tableColumn id="12899" xr3:uid="{348119D6-8F6E-44CF-A1EF-31E54D18E6D5}" name="Column12879"/>
    <tableColumn id="12900" xr3:uid="{012271C8-4D7E-4D2A-97DE-D3906C795EA8}" name="Column12880"/>
    <tableColumn id="12901" xr3:uid="{8FFCCA95-7AF2-46D1-A44B-0963F35E0693}" name="Column12881"/>
    <tableColumn id="12902" xr3:uid="{5633AB13-5C0C-4774-A40B-088EA152A4F0}" name="Column12882"/>
    <tableColumn id="12903" xr3:uid="{19301975-D221-4A41-A82C-4F2A30CC8D4F}" name="Column12883"/>
    <tableColumn id="12904" xr3:uid="{3DD7D924-78CF-4BAE-812E-ABF09A5A1277}" name="Column12884"/>
    <tableColumn id="12905" xr3:uid="{C11DDCBB-308D-4C7E-800C-31C505967C97}" name="Column12885"/>
    <tableColumn id="12906" xr3:uid="{1ED0ECB3-5B3C-4A9F-8B2D-CBF5FA7F93CC}" name="Column12886"/>
    <tableColumn id="12907" xr3:uid="{5B096488-E2BA-45E9-AA2E-4EF07830544E}" name="Column12887"/>
    <tableColumn id="12908" xr3:uid="{166D7050-6E0E-44A2-8E1F-0AFDFD795AD1}" name="Column12888"/>
    <tableColumn id="12909" xr3:uid="{EFDF60C1-43E7-4121-8B76-F7955BEA9F3F}" name="Column12889"/>
    <tableColumn id="12910" xr3:uid="{1DD34AEC-8182-406E-98F6-D801A6458CDB}" name="Column12890"/>
    <tableColumn id="12911" xr3:uid="{D687EAC1-EEC5-48C8-BC8D-2602C918F12E}" name="Column12891"/>
    <tableColumn id="12912" xr3:uid="{B3C9099E-6094-4C33-B126-61570EA2D06C}" name="Column12892"/>
    <tableColumn id="12913" xr3:uid="{D35846F8-6A1A-49E5-8B1E-AFE450B34B2A}" name="Column12893"/>
    <tableColumn id="12914" xr3:uid="{58915D6A-9C5E-425C-A0B7-3AC0FCC0E093}" name="Column12894"/>
    <tableColumn id="12915" xr3:uid="{8BD70497-A4B3-4B5F-871D-C0E16520B6A3}" name="Column12895"/>
    <tableColumn id="12916" xr3:uid="{4D5592C1-8390-4EA1-A358-6579F680A771}" name="Column12896"/>
    <tableColumn id="12917" xr3:uid="{9D2F3EC6-B851-42DA-84DF-609898060886}" name="Column12897"/>
    <tableColumn id="12918" xr3:uid="{1124D0A1-1ED1-4E5A-B324-B1ED4D389E6C}" name="Column12898"/>
    <tableColumn id="12919" xr3:uid="{0DB9F5C1-8D0D-4F69-9314-C4619A47F351}" name="Column12899"/>
    <tableColumn id="12920" xr3:uid="{3EFAD086-A3A8-4123-A3FB-C312B21DAB39}" name="Column12900"/>
    <tableColumn id="12921" xr3:uid="{54E4D6B5-D926-41B4-A05B-6CAF6015E84E}" name="Column12901"/>
    <tableColumn id="12922" xr3:uid="{D4A678A8-0237-4BFE-89B3-2388F672A4BA}" name="Column12902"/>
    <tableColumn id="12923" xr3:uid="{5DD1AFF8-7FCC-403D-96CD-4C12257D5971}" name="Column12903"/>
    <tableColumn id="12924" xr3:uid="{322B3FA0-8311-4D51-9010-2FACA11B6B05}" name="Column12904"/>
    <tableColumn id="12925" xr3:uid="{6D469C55-2CB6-4FFF-8574-D30727D0FE94}" name="Column12905"/>
    <tableColumn id="12926" xr3:uid="{36C2DE7F-BFC7-496F-8C45-F3630B6D85E6}" name="Column12906"/>
    <tableColumn id="12927" xr3:uid="{B91AF55D-A4FB-43E1-B465-7438DAC9AE39}" name="Column12907"/>
    <tableColumn id="12928" xr3:uid="{89CA25E9-B2A2-4382-9D00-96670C8C38DA}" name="Column12908"/>
    <tableColumn id="12929" xr3:uid="{74E03215-003C-4D61-805E-4E49E05DC32D}" name="Column12909"/>
    <tableColumn id="12930" xr3:uid="{E3295CF1-D281-4513-9E35-CFED3A050470}" name="Column12910"/>
    <tableColumn id="12931" xr3:uid="{B1EB5414-6C7D-4A9D-B937-455482764ECE}" name="Column12911"/>
    <tableColumn id="12932" xr3:uid="{A4ECE660-DFEA-4563-89BC-8DEA3EDF3207}" name="Column12912"/>
    <tableColumn id="12933" xr3:uid="{2EE0F5E7-634D-4EB6-B578-BE0BD0412CC3}" name="Column12913"/>
    <tableColumn id="12934" xr3:uid="{5EC68B49-CEBB-490A-9131-A2596D714708}" name="Column12914"/>
    <tableColumn id="12935" xr3:uid="{0A11CF53-926A-4971-AD66-AFE4F75A1836}" name="Column12915"/>
    <tableColumn id="12936" xr3:uid="{621960C9-DABE-49D4-B939-6FF8EBB797A3}" name="Column12916"/>
    <tableColumn id="12937" xr3:uid="{366B1DC0-0924-4619-BD9C-14A7554F4E80}" name="Column12917"/>
    <tableColumn id="12938" xr3:uid="{C2DF11D1-CC6B-4D94-837A-1F3DBB4D2EFD}" name="Column12918"/>
    <tableColumn id="12939" xr3:uid="{64D7FA2C-B57D-4419-9A3C-C5953DE25740}" name="Column12919"/>
    <tableColumn id="12940" xr3:uid="{F353CBC8-D620-44E1-BEF2-F9767346ED16}" name="Column12920"/>
    <tableColumn id="12941" xr3:uid="{61823CED-6331-42BB-AAFF-9DE05586A0B3}" name="Column12921"/>
    <tableColumn id="12942" xr3:uid="{88CE47AE-A9BF-4E06-883D-953B7A494184}" name="Column12922"/>
    <tableColumn id="12943" xr3:uid="{F06FF643-2D75-406D-BEFA-7FB64EF4234C}" name="Column12923"/>
    <tableColumn id="12944" xr3:uid="{89F42E1C-0AD6-43DE-BC84-447001169E99}" name="Column12924"/>
    <tableColumn id="12945" xr3:uid="{C7FC6C01-114C-499C-AE95-84EA0789DEC4}" name="Column12925"/>
    <tableColumn id="12946" xr3:uid="{36453D9F-E26C-45E9-9C07-BC2572A75DA4}" name="Column12926"/>
    <tableColumn id="12947" xr3:uid="{FA7DB84C-1DAA-4FAB-B720-8550C4FB77A7}" name="Column12927"/>
    <tableColumn id="12948" xr3:uid="{5C4638E1-998B-4636-AFD7-67B305C14B51}" name="Column12928"/>
    <tableColumn id="12949" xr3:uid="{ACE15E46-7202-4539-908E-5ABB674C8C26}" name="Column12929"/>
    <tableColumn id="12950" xr3:uid="{69702369-1148-479F-BB2B-2F0E5BB3C8F3}" name="Column12930"/>
    <tableColumn id="12951" xr3:uid="{C184ED13-CF9C-4215-9342-66B743169D6F}" name="Column12931"/>
    <tableColumn id="12952" xr3:uid="{B17EEC56-DA58-4257-83CD-077B07F77C36}" name="Column12932"/>
    <tableColumn id="12953" xr3:uid="{C88ECCDB-AD7F-4228-BA80-B8FE3E56396C}" name="Column12933"/>
    <tableColumn id="12954" xr3:uid="{82DBB450-21BD-4C55-9723-FC0A78971E3D}" name="Column12934"/>
    <tableColumn id="12955" xr3:uid="{2B9A4A4A-B907-487C-AE94-2BD0C5308883}" name="Column12935"/>
    <tableColumn id="12956" xr3:uid="{57574FBC-2546-478A-8867-8316C5BD367E}" name="Column12936"/>
    <tableColumn id="12957" xr3:uid="{EB003D43-2015-44F7-951D-8FBD11E18AEE}" name="Column12937"/>
    <tableColumn id="12958" xr3:uid="{9F978961-42BA-4ABC-BE32-2D04B79E9630}" name="Column12938"/>
    <tableColumn id="12959" xr3:uid="{38B4D0ED-B484-4941-8CB5-299619D7996F}" name="Column12939"/>
    <tableColumn id="12960" xr3:uid="{583F6DAA-C605-411F-AE8D-E877C188019C}" name="Column12940"/>
    <tableColumn id="12961" xr3:uid="{A13C4F4A-9697-424D-8AEE-804A5301C126}" name="Column12941"/>
    <tableColumn id="12962" xr3:uid="{6F5F237F-47C5-47BD-A5B2-470C57766B57}" name="Column12942"/>
    <tableColumn id="12963" xr3:uid="{862EF618-E79D-469B-AFF3-AEAB287F8B04}" name="Column12943"/>
    <tableColumn id="12964" xr3:uid="{335CE1A1-31D9-4D5B-B1AC-E1498E5DE7D7}" name="Column12944"/>
    <tableColumn id="12965" xr3:uid="{0723ED25-553C-4EE3-8B2D-0049ACC8A409}" name="Column12945"/>
    <tableColumn id="12966" xr3:uid="{131761EE-9833-4E14-9F86-94175A810888}" name="Column12946"/>
    <tableColumn id="12967" xr3:uid="{F58901EF-3F4C-4A25-971B-B2AC5C217099}" name="Column12947"/>
    <tableColumn id="12968" xr3:uid="{C106D2F3-7DF8-4DCD-A98A-82B871426D28}" name="Column12948"/>
    <tableColumn id="12969" xr3:uid="{76D18988-EDC7-49CB-85B0-923F835A8970}" name="Column12949"/>
    <tableColumn id="12970" xr3:uid="{9D4079AA-B4B1-49D6-A1E2-5AF574412B7B}" name="Column12950"/>
    <tableColumn id="12971" xr3:uid="{ED1BA85E-6FD3-4635-A129-3EBACFF8F3D8}" name="Column12951"/>
    <tableColumn id="12972" xr3:uid="{1370E01A-1223-4744-A4B6-62E4170C863E}" name="Column12952"/>
    <tableColumn id="12973" xr3:uid="{EF034D30-808C-4D76-B0F8-54CDEB32876C}" name="Column12953"/>
    <tableColumn id="12974" xr3:uid="{13101DF6-F8BC-4F96-A1A8-9AAE606E827B}" name="Column12954"/>
    <tableColumn id="12975" xr3:uid="{2B33B703-5D5D-4EAC-B03B-F41C83AE9646}" name="Column12955"/>
    <tableColumn id="12976" xr3:uid="{C96CBC2C-7E1B-40EA-A0DC-A76CA65F58F8}" name="Column12956"/>
    <tableColumn id="12977" xr3:uid="{AC0BAC8D-05D0-4850-946C-351448AF9B19}" name="Column12957"/>
    <tableColumn id="12978" xr3:uid="{B5535B24-D745-4D0C-835A-079A00B7D269}" name="Column12958"/>
    <tableColumn id="12979" xr3:uid="{9E16B137-8D41-4793-8AD6-03A1FC071CA2}" name="Column12959"/>
    <tableColumn id="12980" xr3:uid="{76DCDB74-02D8-431A-8499-988E140E0EF8}" name="Column12960"/>
    <tableColumn id="12981" xr3:uid="{68C8092B-EE01-41D2-A4E7-62E6CFAB76A9}" name="Column12961"/>
    <tableColumn id="12982" xr3:uid="{0A88323A-7696-4BF0-98AD-E7474E8A8F26}" name="Column12962"/>
    <tableColumn id="12983" xr3:uid="{13D16694-5695-4A85-B12E-8B8780B8ADA0}" name="Column12963"/>
    <tableColumn id="12984" xr3:uid="{376A9580-8D11-403F-A38A-545D9DD155D5}" name="Column12964"/>
    <tableColumn id="12985" xr3:uid="{F3D489B0-AB5A-4DBB-9601-7B58A5ABA7EC}" name="Column12965"/>
    <tableColumn id="12986" xr3:uid="{44AD5C60-02E5-4FDD-8403-9835FED910EF}" name="Column12966"/>
    <tableColumn id="12987" xr3:uid="{09B7CB8E-4832-4273-8A9D-FE493E2C9F89}" name="Column12967"/>
    <tableColumn id="12988" xr3:uid="{90DF1B2A-94E3-4BCC-A23D-467598F009C8}" name="Column12968"/>
    <tableColumn id="12989" xr3:uid="{9B0E9DDA-8FF3-4868-AED5-1D7A829717A1}" name="Column12969"/>
    <tableColumn id="12990" xr3:uid="{A53875E6-EE0D-42F7-8AC7-91074935A835}" name="Column12970"/>
    <tableColumn id="12991" xr3:uid="{F40B7D0B-091B-471D-AC2C-8E9A617DFF00}" name="Column12971"/>
    <tableColumn id="12992" xr3:uid="{EECE8E8D-DEA4-4A5E-8394-3E8A6A8FEF21}" name="Column12972"/>
    <tableColumn id="12993" xr3:uid="{63462D73-8949-47C0-823F-F8D775729AFC}" name="Column12973"/>
    <tableColumn id="12994" xr3:uid="{D06BCC1C-FE7D-4A74-9F87-28176ECD418A}" name="Column12974"/>
    <tableColumn id="12995" xr3:uid="{EBF6B64A-0853-4ADD-9942-3190378C03F3}" name="Column12975"/>
    <tableColumn id="12996" xr3:uid="{12DC4657-A0D8-481B-92DE-00CEBFFA50DC}" name="Column12976"/>
    <tableColumn id="12997" xr3:uid="{C25422EA-3308-4D09-9F16-72BCDA2E557C}" name="Column12977"/>
    <tableColumn id="12998" xr3:uid="{D1BE6F9D-A569-4065-9E21-977B07DF26F8}" name="Column12978"/>
    <tableColumn id="12999" xr3:uid="{60E8C4B4-1BD2-4F41-BB1F-B98CF8324E47}" name="Column12979"/>
    <tableColumn id="13000" xr3:uid="{8CEDA452-5BAD-4B59-8627-12E605939BB0}" name="Column12980"/>
    <tableColumn id="13001" xr3:uid="{1078A61D-FD89-469C-A53F-FDE9674AB777}" name="Column12981"/>
    <tableColumn id="13002" xr3:uid="{B7976461-D0EC-4FBC-BB39-7A7249C42ECA}" name="Column12982"/>
    <tableColumn id="13003" xr3:uid="{422E3D7E-EACB-4957-B754-043404BE8077}" name="Column12983"/>
    <tableColumn id="13004" xr3:uid="{8B75A639-2D69-43BF-A14F-43DB28E5135D}" name="Column12984"/>
    <tableColumn id="13005" xr3:uid="{61AA893F-224F-4758-B027-7B5A4412BBA9}" name="Column12985"/>
    <tableColumn id="13006" xr3:uid="{9FBDFDF1-F3D2-4710-82ED-B4263657B75A}" name="Column12986"/>
    <tableColumn id="13007" xr3:uid="{6E1BC80C-448E-41E9-979E-34D2CEF82BB3}" name="Column12987"/>
    <tableColumn id="13008" xr3:uid="{31332E77-3DB3-4F3E-A41B-8099CEC36333}" name="Column12988"/>
    <tableColumn id="13009" xr3:uid="{699C151F-632C-48E3-ACA7-DD7BF5608CD0}" name="Column12989"/>
    <tableColumn id="13010" xr3:uid="{02CF5C7F-1C80-4B2B-9973-4DEB82EF9D43}" name="Column12990"/>
    <tableColumn id="13011" xr3:uid="{8F8A9F25-75FF-4CB6-A486-6571043D2005}" name="Column12991"/>
    <tableColumn id="13012" xr3:uid="{F8792E33-68F8-4BD0-B2CC-E82A557E7754}" name="Column12992"/>
    <tableColumn id="13013" xr3:uid="{2AAFB2CF-259E-419B-AFC7-D44A4D85E9EF}" name="Column12993"/>
    <tableColumn id="13014" xr3:uid="{76BF6D51-40A7-48C2-A413-C8CBD37DCF22}" name="Column12994"/>
    <tableColumn id="13015" xr3:uid="{5FE8EF97-71A7-4B11-AF48-672353126D96}" name="Column12995"/>
    <tableColumn id="13016" xr3:uid="{C9C1FB34-0279-4B7A-8BF6-E83A88530067}" name="Column12996"/>
    <tableColumn id="13017" xr3:uid="{88D9E9F9-C27C-47A2-9C5E-389FB3371933}" name="Column12997"/>
    <tableColumn id="13018" xr3:uid="{E488A3EA-D6C0-46BB-A92A-A3C5A6A8BA37}" name="Column12998"/>
    <tableColumn id="13019" xr3:uid="{D496F63C-CC2F-4F68-83BC-1E82BFCBD7BF}" name="Column12999"/>
    <tableColumn id="13020" xr3:uid="{E179AE78-01A9-489F-BB64-140771F8BF29}" name="Column13000"/>
    <tableColumn id="13021" xr3:uid="{AAC366CF-570B-4B75-A82A-8859F07BE3AB}" name="Column13001"/>
    <tableColumn id="13022" xr3:uid="{C39DCEB9-EB4A-483F-A51D-9BBA3452CA06}" name="Column13002"/>
    <tableColumn id="13023" xr3:uid="{B4607370-DAC4-4FA2-AF76-B82990A82ECD}" name="Column13003"/>
    <tableColumn id="13024" xr3:uid="{FCFC66D9-0F20-4861-A947-B71314682BDE}" name="Column13004"/>
    <tableColumn id="13025" xr3:uid="{D272B5D7-4119-45F1-9218-2A67BDFF5C14}" name="Column13005"/>
    <tableColumn id="13026" xr3:uid="{4A48E30A-75A5-471A-86A5-E676F8459A7C}" name="Column13006"/>
    <tableColumn id="13027" xr3:uid="{E566687D-B648-400B-818C-2EEEFE498268}" name="Column13007"/>
    <tableColumn id="13028" xr3:uid="{A29C16D4-07D0-449B-8E1F-B6AFADC785B6}" name="Column13008"/>
    <tableColumn id="13029" xr3:uid="{887AB0EC-1E87-4D70-B3D7-892443C9CD26}" name="Column13009"/>
    <tableColumn id="13030" xr3:uid="{A9F58942-3A8D-482B-BAC7-76FBDBEB05E3}" name="Column13010"/>
    <tableColumn id="13031" xr3:uid="{59E10E8F-E594-4D32-9152-FC8DB4DA4594}" name="Column13011"/>
    <tableColumn id="13032" xr3:uid="{CA6F4BD2-A121-4E95-8CE4-CA89B94A8EA7}" name="Column13012"/>
    <tableColumn id="13033" xr3:uid="{07575861-519B-4D09-B141-8130A3552550}" name="Column13013"/>
    <tableColumn id="13034" xr3:uid="{625C3AE2-58F8-43BD-98B9-EC92DE46567A}" name="Column13014"/>
    <tableColumn id="13035" xr3:uid="{86B4A0AE-58C4-40A2-8A05-0346AE310AB1}" name="Column13015"/>
    <tableColumn id="13036" xr3:uid="{60BB6863-AE7A-425C-9A39-D05A394D190C}" name="Column13016"/>
    <tableColumn id="13037" xr3:uid="{B54705FC-82A5-447F-B415-ED2BE4E9AFCD}" name="Column13017"/>
    <tableColumn id="13038" xr3:uid="{8C8F1F25-E163-49EF-90D4-4B8DAFD7F3E2}" name="Column13018"/>
    <tableColumn id="13039" xr3:uid="{4CFEC545-1F32-4B2A-AABF-3C0FA065791C}" name="Column13019"/>
    <tableColumn id="13040" xr3:uid="{586A7F13-DF23-41F7-A32D-03D5E72257F8}" name="Column13020"/>
    <tableColumn id="13041" xr3:uid="{F88396AB-B7E4-4B9A-8CC1-6F83A65FCDB6}" name="Column13021"/>
    <tableColumn id="13042" xr3:uid="{58296A4B-EBC2-4B95-AFDB-907AF5799A7C}" name="Column13022"/>
    <tableColumn id="13043" xr3:uid="{5133A661-E868-42F2-8057-EEC65A08A25B}" name="Column13023"/>
    <tableColumn id="13044" xr3:uid="{8CFA6B3F-DD71-4A34-80B8-FE064EBC22F2}" name="Column13024"/>
    <tableColumn id="13045" xr3:uid="{2497BFCF-03AF-4553-BA38-002BB53FBBC6}" name="Column13025"/>
    <tableColumn id="13046" xr3:uid="{95FC92A2-7536-4082-A942-505096EB6AF5}" name="Column13026"/>
    <tableColumn id="13047" xr3:uid="{A282DB2D-C200-49C5-A45C-27E1BFAFF6D9}" name="Column13027"/>
    <tableColumn id="13048" xr3:uid="{6D7828EE-2616-4835-AA1E-3AEBCA3D75F1}" name="Column13028"/>
    <tableColumn id="13049" xr3:uid="{B3FC759B-7531-43AF-9E98-686006ECFACC}" name="Column13029"/>
    <tableColumn id="13050" xr3:uid="{2EBCD11D-7FB4-4682-AE59-E8B1FC6048B7}" name="Column13030"/>
    <tableColumn id="13051" xr3:uid="{9AE8485E-65C9-4AA2-9002-015CDE2BC1C0}" name="Column13031"/>
    <tableColumn id="13052" xr3:uid="{DCA75E75-7D11-4CA4-89AE-49EBBA2FAAB4}" name="Column13032"/>
    <tableColumn id="13053" xr3:uid="{E328EC15-7E9E-41DB-BB2F-E2D74EFC6297}" name="Column13033"/>
    <tableColumn id="13054" xr3:uid="{5CFD7E7C-9B2B-4781-936B-3ECC0F32B660}" name="Column13034"/>
    <tableColumn id="13055" xr3:uid="{85BFF698-9E57-4D29-9033-4263B6A81357}" name="Column13035"/>
    <tableColumn id="13056" xr3:uid="{67EC0FEB-526C-41B0-AEEC-F13042A6336F}" name="Column13036"/>
    <tableColumn id="13057" xr3:uid="{DF8483AC-E132-494A-87CB-C1424497F32D}" name="Column13037"/>
    <tableColumn id="13058" xr3:uid="{EEAB3499-0709-43A6-948D-03F1E1A1322A}" name="Column13038"/>
    <tableColumn id="13059" xr3:uid="{C05CCF91-DE8C-4692-A8FC-C7B0C96CDA28}" name="Column13039"/>
    <tableColumn id="13060" xr3:uid="{DC2ABFA6-4EFB-4034-BE9C-A474B6F1A8A7}" name="Column13040"/>
    <tableColumn id="13061" xr3:uid="{D6E3A789-C6F5-4716-9722-CEED04F346DE}" name="Column13041"/>
    <tableColumn id="13062" xr3:uid="{550790BE-6383-47DA-9141-4B6461E37383}" name="Column13042"/>
    <tableColumn id="13063" xr3:uid="{BE97623D-589E-4FD7-ADC2-EC26EEFDE54E}" name="Column13043"/>
    <tableColumn id="13064" xr3:uid="{6E3D3C93-0E39-4246-8F78-DE30F4413948}" name="Column13044"/>
    <tableColumn id="13065" xr3:uid="{1D350DB8-03D7-495F-8148-9EEB084DA8B2}" name="Column13045"/>
    <tableColumn id="13066" xr3:uid="{C19C20DF-1859-47E8-8424-B6BADB434F23}" name="Column13046"/>
    <tableColumn id="13067" xr3:uid="{6114EAA5-F6A1-44C8-BDC6-23AC5B341A0F}" name="Column13047"/>
    <tableColumn id="13068" xr3:uid="{F0CBB66A-1EDA-4B1E-8122-13CDE4FBD4A8}" name="Column13048"/>
    <tableColumn id="13069" xr3:uid="{62701DE2-945F-4EB3-B74E-ACB226B0EA9C}" name="Column13049"/>
    <tableColumn id="13070" xr3:uid="{4A9DDDBE-2779-4AE0-963A-BBB682E27D0A}" name="Column13050"/>
    <tableColumn id="13071" xr3:uid="{0E90BEE4-CE2A-409D-8B18-93D421ABD538}" name="Column13051"/>
    <tableColumn id="13072" xr3:uid="{2F19C514-912C-424C-B6A3-A0B2E3F6E311}" name="Column13052"/>
    <tableColumn id="13073" xr3:uid="{AED32264-45ED-4F63-AF89-6DC1576BBB49}" name="Column13053"/>
    <tableColumn id="13074" xr3:uid="{A709DE1B-6DC3-4093-A928-C798220F0447}" name="Column13054"/>
    <tableColumn id="13075" xr3:uid="{1C42181B-A99C-4562-B69E-6E508F57D8B1}" name="Column13055"/>
    <tableColumn id="13076" xr3:uid="{D409143C-D6E9-4BEF-990A-FF045919892F}" name="Column13056"/>
    <tableColumn id="13077" xr3:uid="{01237AFC-2FE4-40D2-92A4-0A02A7E8953D}" name="Column13057"/>
    <tableColumn id="13078" xr3:uid="{DC2239C3-6D90-493E-BA16-2BCF34E9A6D3}" name="Column13058"/>
    <tableColumn id="13079" xr3:uid="{C8CFE106-2729-426F-A7CF-F599ACB76D29}" name="Column13059"/>
    <tableColumn id="13080" xr3:uid="{2292ED4C-1A3A-4C4B-951C-53F30D7F907F}" name="Column13060"/>
    <tableColumn id="13081" xr3:uid="{1D397C59-1979-41C2-9476-B8349D14DA6D}" name="Column13061"/>
    <tableColumn id="13082" xr3:uid="{7AF44CEC-A5F0-4780-AFB1-96444CC80C91}" name="Column13062"/>
    <tableColumn id="13083" xr3:uid="{6230EBA9-C7AC-450B-9E11-11BD8F431FF4}" name="Column13063"/>
    <tableColumn id="13084" xr3:uid="{A1A7F036-84D4-4195-9971-739B8542EB80}" name="Column13064"/>
    <tableColumn id="13085" xr3:uid="{76312AD4-5C83-4851-A87D-64F31AAEFA7B}" name="Column13065"/>
    <tableColumn id="13086" xr3:uid="{449B643B-E01D-4569-ACEB-95B1C70691E5}" name="Column13066"/>
    <tableColumn id="13087" xr3:uid="{22594DD7-65AC-446A-AC9A-0B6B22AB4ECB}" name="Column13067"/>
    <tableColumn id="13088" xr3:uid="{BBDA2958-92EB-4C3C-9B7B-7E9CEEF40DF0}" name="Column13068"/>
    <tableColumn id="13089" xr3:uid="{2024DE85-DC18-43C3-B635-AF226C2E488F}" name="Column13069"/>
    <tableColumn id="13090" xr3:uid="{64AFC912-24DB-4913-BBC4-0EFCF8001BF7}" name="Column13070"/>
    <tableColumn id="13091" xr3:uid="{E3785984-F1D2-45E6-BE73-4295A61C2D2B}" name="Column13071"/>
    <tableColumn id="13092" xr3:uid="{59728D6F-99BB-4306-8C94-1E3D346E5B3F}" name="Column13072"/>
    <tableColumn id="13093" xr3:uid="{2120AFA0-7C64-4BB0-90ED-E433C2EF416B}" name="Column13073"/>
    <tableColumn id="13094" xr3:uid="{AB59C553-4D9C-492A-AB88-5282F16FADFD}" name="Column13074"/>
    <tableColumn id="13095" xr3:uid="{E50FB01E-C05F-4FB8-88D4-F4D670C237DD}" name="Column13075"/>
    <tableColumn id="13096" xr3:uid="{6C2FAF56-DDBD-40CE-A7AB-30875D901A6A}" name="Column13076"/>
    <tableColumn id="13097" xr3:uid="{4FCF944E-13BF-483E-97DE-A46AD83EFBFE}" name="Column13077"/>
    <tableColumn id="13098" xr3:uid="{B3B78584-D217-4349-BAF3-8234CC75CCD2}" name="Column13078"/>
    <tableColumn id="13099" xr3:uid="{B86956FD-6FEC-4117-84EE-7BD45F42C2FA}" name="Column13079"/>
    <tableColumn id="13100" xr3:uid="{C01FA298-0C3C-4571-A7ED-1AB0FB76DB2B}" name="Column13080"/>
    <tableColumn id="13101" xr3:uid="{357DB7DE-FCEB-4ADF-BB78-2A91CD52B1EE}" name="Column13081"/>
    <tableColumn id="13102" xr3:uid="{0F76BA19-3799-4B6C-9E8F-0141449E8F56}" name="Column13082"/>
    <tableColumn id="13103" xr3:uid="{591F4052-AC08-43DF-9919-8A92E250819A}" name="Column13083"/>
    <tableColumn id="13104" xr3:uid="{D1941878-D721-42B5-8820-EEC35F48090F}" name="Column13084"/>
    <tableColumn id="13105" xr3:uid="{9CF198CD-A224-471D-8994-15462724E95C}" name="Column13085"/>
    <tableColumn id="13106" xr3:uid="{C255DCA6-4A32-4C2B-B231-1C5750798A32}" name="Column13086"/>
    <tableColumn id="13107" xr3:uid="{B08067EA-64AB-4477-97B6-EDA715C1F78A}" name="Column13087"/>
    <tableColumn id="13108" xr3:uid="{7E5F7014-1E55-4FCD-B0E7-53A9759D616F}" name="Column13088"/>
    <tableColumn id="13109" xr3:uid="{0286C752-DB6A-4648-BCAB-935B1C6C378C}" name="Column13089"/>
    <tableColumn id="13110" xr3:uid="{45F4DA8B-3030-4062-8AAF-78AF5FBB697D}" name="Column13090"/>
    <tableColumn id="13111" xr3:uid="{D797C56E-F0C9-4F12-B326-ADE3C7FE8520}" name="Column13091"/>
    <tableColumn id="13112" xr3:uid="{782479DA-1AA3-4384-BB01-A4EB7E192693}" name="Column13092"/>
    <tableColumn id="13113" xr3:uid="{B7C207A9-7854-4CBE-B584-36A74F6C3F45}" name="Column13093"/>
    <tableColumn id="13114" xr3:uid="{26B8B123-105A-4325-87C7-C4B605D88ECB}" name="Column13094"/>
    <tableColumn id="13115" xr3:uid="{7C29BE0A-776C-409C-A7FB-05DED646A60C}" name="Column13095"/>
    <tableColumn id="13116" xr3:uid="{C9C95110-1792-404B-8E1B-CDC02D55FCB2}" name="Column13096"/>
    <tableColumn id="13117" xr3:uid="{FF77D195-7E0A-4AB8-86FA-3E52DE22D994}" name="Column13097"/>
    <tableColumn id="13118" xr3:uid="{A5A349F6-9384-487D-A8A0-BDDFE84D7595}" name="Column13098"/>
    <tableColumn id="13119" xr3:uid="{72F9C691-EBB2-4B86-B3BC-0B60D9BD3E71}" name="Column13099"/>
    <tableColumn id="13120" xr3:uid="{20606A78-DBC8-41E2-BD14-9BEA7B1F2BEE}" name="Column13100"/>
    <tableColumn id="13121" xr3:uid="{833E3A73-7DE4-4001-A11E-DBD996A70C09}" name="Column13101"/>
    <tableColumn id="13122" xr3:uid="{B1281BDB-93FF-4692-B074-008E351B6788}" name="Column13102"/>
    <tableColumn id="13123" xr3:uid="{27727A66-E1AC-4BD6-9B53-49028B8FC902}" name="Column13103"/>
    <tableColumn id="13124" xr3:uid="{A68A4CC1-1277-4E77-B64F-915DF364570B}" name="Column13104"/>
    <tableColumn id="13125" xr3:uid="{6F027028-9B2F-4A68-8089-0DA167397778}" name="Column13105"/>
    <tableColumn id="13126" xr3:uid="{19186305-26A8-477E-BCBB-1D77BC16E51E}" name="Column13106"/>
    <tableColumn id="13127" xr3:uid="{DEDBB2A4-12ED-4520-B76E-215C5B170055}" name="Column13107"/>
    <tableColumn id="13128" xr3:uid="{17D99295-0B55-43A7-BE6A-5DD120FF0BFD}" name="Column13108"/>
    <tableColumn id="13129" xr3:uid="{B897310C-42B3-4D0A-BAB5-F66C94848510}" name="Column13109"/>
    <tableColumn id="13130" xr3:uid="{76DAC0B4-EDEC-4F5F-B60C-7F5F3CB783EE}" name="Column13110"/>
    <tableColumn id="13131" xr3:uid="{E0285A41-C811-42DC-B763-CFA7A911AA51}" name="Column13111"/>
    <tableColumn id="13132" xr3:uid="{732509AE-21D6-4CA4-940E-2A97C25685D7}" name="Column13112"/>
    <tableColumn id="13133" xr3:uid="{2B85F653-A34F-4571-9007-70776BFCCB4C}" name="Column13113"/>
    <tableColumn id="13134" xr3:uid="{A33B4082-7FBF-45F1-B55C-1CD751D4BA72}" name="Column13114"/>
    <tableColumn id="13135" xr3:uid="{8822544E-67CD-4D21-A64B-FD771C249732}" name="Column13115"/>
    <tableColumn id="13136" xr3:uid="{C8E07D58-25BC-4FEE-ACE7-C56AA348C6E2}" name="Column13116"/>
    <tableColumn id="13137" xr3:uid="{0C44F4E1-5E85-46AC-91F6-63BDE02C6A09}" name="Column13117"/>
    <tableColumn id="13138" xr3:uid="{0DD39ABC-F644-4AFC-90C5-39BEB15CFA38}" name="Column13118"/>
    <tableColumn id="13139" xr3:uid="{CF2C1881-674E-442E-827C-B062E7B08FCB}" name="Column13119"/>
    <tableColumn id="13140" xr3:uid="{8DDE94E2-9937-4348-A278-49D147EA2CE6}" name="Column13120"/>
    <tableColumn id="13141" xr3:uid="{2D922650-E7C0-448E-9348-62DBA2E0AFE7}" name="Column13121"/>
    <tableColumn id="13142" xr3:uid="{23123D5E-915A-4BC1-8A82-CC6A8F951240}" name="Column13122"/>
    <tableColumn id="13143" xr3:uid="{33436D5F-3920-4BAB-8E2E-5F21E95FAF52}" name="Column13123"/>
    <tableColumn id="13144" xr3:uid="{7C616C4B-3CA9-41CC-9A11-2239365AC652}" name="Column13124"/>
    <tableColumn id="13145" xr3:uid="{6769D50C-25CC-4B94-AA97-E52EA8394118}" name="Column13125"/>
    <tableColumn id="13146" xr3:uid="{C16BBA9E-A052-4C27-AADD-173A04CDBC62}" name="Column13126"/>
    <tableColumn id="13147" xr3:uid="{18740697-4EB9-4719-A467-290A482212CA}" name="Column13127"/>
    <tableColumn id="13148" xr3:uid="{CB530062-40FE-4ECA-879A-115FB58264BC}" name="Column13128"/>
    <tableColumn id="13149" xr3:uid="{45D8A9D5-29A6-4DC2-AF21-71262428D2C0}" name="Column13129"/>
    <tableColumn id="13150" xr3:uid="{6C96B0B7-7F4E-435F-B03A-448BF6F3A417}" name="Column13130"/>
    <tableColumn id="13151" xr3:uid="{946BD72F-9960-439E-B9D1-B5B470363F2A}" name="Column13131"/>
    <tableColumn id="13152" xr3:uid="{6389FC1E-8D46-43B4-8A4C-68BFFDB6CDA6}" name="Column13132"/>
    <tableColumn id="13153" xr3:uid="{30E99DAA-3B0E-4869-80B5-D1D46A345CCF}" name="Column13133"/>
    <tableColumn id="13154" xr3:uid="{E5CB985F-9C35-4EE4-933F-89274189CF86}" name="Column13134"/>
    <tableColumn id="13155" xr3:uid="{6FDC5538-FCB9-4314-BD8D-8B9E1F575933}" name="Column13135"/>
    <tableColumn id="13156" xr3:uid="{5486C576-9253-44F3-9C81-C878639FD982}" name="Column13136"/>
    <tableColumn id="13157" xr3:uid="{FD24EA12-560A-4027-8174-D86B6DC2762F}" name="Column13137"/>
    <tableColumn id="13158" xr3:uid="{52BCEADE-273A-4794-AF31-33BBCB7C86F3}" name="Column13138"/>
    <tableColumn id="13159" xr3:uid="{05F1A80A-8FD5-4974-A529-279A4A3463BF}" name="Column13139"/>
    <tableColumn id="13160" xr3:uid="{DF93C6DE-C41E-4AD1-8083-A521174F5D7F}" name="Column13140"/>
    <tableColumn id="13161" xr3:uid="{D430A51C-8DFF-4196-A962-D36BA0688EE1}" name="Column13141"/>
    <tableColumn id="13162" xr3:uid="{E3731794-6D36-4336-A314-0F1812195E69}" name="Column13142"/>
    <tableColumn id="13163" xr3:uid="{4895F055-F65A-4CB7-BBE6-B2F70D5D100A}" name="Column13143"/>
    <tableColumn id="13164" xr3:uid="{D9641CA1-293E-479A-B9B6-3AF101A9C25B}" name="Column13144"/>
    <tableColumn id="13165" xr3:uid="{9F52A43B-003E-4616-B467-BB4D9B2F430C}" name="Column13145"/>
    <tableColumn id="13166" xr3:uid="{61133653-7DB2-47E4-B1F1-6A1FB90E96EB}" name="Column13146"/>
    <tableColumn id="13167" xr3:uid="{5959728D-137B-4E7A-9BCB-15830EED40A4}" name="Column13147"/>
    <tableColumn id="13168" xr3:uid="{8FE0C198-95C5-4CC3-83B9-AC573B5AC8ED}" name="Column13148"/>
    <tableColumn id="13169" xr3:uid="{6F327E5C-B3A8-4E6E-8EA0-E69B2C6F43F1}" name="Column13149"/>
    <tableColumn id="13170" xr3:uid="{0E8A8F68-EBDC-4EC0-BC38-2C05B5D2C512}" name="Column13150"/>
    <tableColumn id="13171" xr3:uid="{ADB6866F-5A23-4CA3-9645-AE9C4A178C75}" name="Column13151"/>
    <tableColumn id="13172" xr3:uid="{4ED934B4-26CD-416A-B051-4D6C65CA6E66}" name="Column13152"/>
    <tableColumn id="13173" xr3:uid="{1D6F492B-71A7-4C0B-B2F7-567AF2140A10}" name="Column13153"/>
    <tableColumn id="13174" xr3:uid="{7217A05A-7C38-4FCB-A028-5084146896C3}" name="Column13154"/>
    <tableColumn id="13175" xr3:uid="{A0B5CA70-F7A4-4218-B468-134B08848330}" name="Column13155"/>
    <tableColumn id="13176" xr3:uid="{B3BF7012-9E55-4E08-B942-5AFAE594E415}" name="Column13156"/>
    <tableColumn id="13177" xr3:uid="{66ED30F6-2DB0-401D-A750-C2DBDD319509}" name="Column13157"/>
    <tableColumn id="13178" xr3:uid="{DC7DEA56-67F9-4933-B482-58641DA06DC5}" name="Column13158"/>
    <tableColumn id="13179" xr3:uid="{718BDA7C-F147-4042-8964-B2DFC8B061D6}" name="Column13159"/>
    <tableColumn id="13180" xr3:uid="{3B310962-D798-443A-AB4F-FEDE05B6915A}" name="Column13160"/>
    <tableColumn id="13181" xr3:uid="{F31EE594-590F-4275-A4BE-949FFD00AFCC}" name="Column13161"/>
    <tableColumn id="13182" xr3:uid="{B48227AD-C22F-4C6F-A83D-8349C2D92939}" name="Column13162"/>
    <tableColumn id="13183" xr3:uid="{10411F41-39AB-4B78-93E0-BDC5D847D398}" name="Column13163"/>
    <tableColumn id="13184" xr3:uid="{F9DFCB4D-587E-480E-B332-DF345F6D7889}" name="Column13164"/>
    <tableColumn id="13185" xr3:uid="{BD082DD0-18F9-4667-A1F7-74872CA95965}" name="Column13165"/>
    <tableColumn id="13186" xr3:uid="{C8557DC8-49DD-4CF7-B2F6-E6AF19C03BD7}" name="Column13166"/>
    <tableColumn id="13187" xr3:uid="{3D464E27-B58F-4D80-BA14-353565B82843}" name="Column13167"/>
    <tableColumn id="13188" xr3:uid="{63B2DC9E-1AD5-4A52-830A-F19CA2861CD2}" name="Column13168"/>
    <tableColumn id="13189" xr3:uid="{69F7C64C-208D-4BA0-8052-3779A5EC5642}" name="Column13169"/>
    <tableColumn id="13190" xr3:uid="{CD6F0DF1-3396-4ED5-8582-E27556529DFC}" name="Column13170"/>
    <tableColumn id="13191" xr3:uid="{54D41600-0543-4F19-AB1A-42C582CCA05F}" name="Column13171"/>
    <tableColumn id="13192" xr3:uid="{79285F8F-00F2-4019-8BBE-DB0C2671CFFE}" name="Column13172"/>
    <tableColumn id="13193" xr3:uid="{B2DDD0B4-2113-4EEB-BBF6-B5529E790ED6}" name="Column13173"/>
    <tableColumn id="13194" xr3:uid="{0EB5A3EB-36A4-4626-AF33-0AF1090DD2BD}" name="Column13174"/>
    <tableColumn id="13195" xr3:uid="{A9505F35-0D7A-43E8-9566-3EDFB8DC91A6}" name="Column13175"/>
    <tableColumn id="13196" xr3:uid="{70856C42-3761-4A48-AFE8-79DC27A2AD8A}" name="Column13176"/>
    <tableColumn id="13197" xr3:uid="{6740FF58-A315-49EC-89E5-7561A9E41404}" name="Column13177"/>
    <tableColumn id="13198" xr3:uid="{7050E526-4986-4F3F-A200-FA9B7517A582}" name="Column13178"/>
    <tableColumn id="13199" xr3:uid="{C61ADA94-E57D-4C9F-B938-334AEBD47698}" name="Column13179"/>
    <tableColumn id="13200" xr3:uid="{22EA57AA-16A5-4B92-8307-A8F97D1579CA}" name="Column13180"/>
    <tableColumn id="13201" xr3:uid="{AA273F08-9229-4D33-B5E0-0835E5548091}" name="Column13181"/>
    <tableColumn id="13202" xr3:uid="{5675D773-13C9-415C-8EE8-7B85D2053BBD}" name="Column13182"/>
    <tableColumn id="13203" xr3:uid="{35F4273E-C4FD-46C3-AEC3-198F040E0B77}" name="Column13183"/>
    <tableColumn id="13204" xr3:uid="{5A7B5F07-74D8-491B-A27B-6DB51CE36909}" name="Column13184"/>
    <tableColumn id="13205" xr3:uid="{B3C87CBB-0C7A-412A-AA3C-73F6631FF74A}" name="Column13185"/>
    <tableColumn id="13206" xr3:uid="{79319BCA-A5E7-40C3-BE91-14452E10A5B7}" name="Column13186"/>
    <tableColumn id="13207" xr3:uid="{860C7705-B3A6-42FA-8BB7-D1DD7FA4ADB1}" name="Column13187"/>
    <tableColumn id="13208" xr3:uid="{43B781EA-97D5-48B7-9E57-0DAEDD5473E7}" name="Column13188"/>
    <tableColumn id="13209" xr3:uid="{246EB151-680C-4CAF-ADB1-1642D3192F35}" name="Column13189"/>
    <tableColumn id="13210" xr3:uid="{EC066C61-A268-43DE-A312-EF49550306DF}" name="Column13190"/>
    <tableColumn id="13211" xr3:uid="{8A4C7254-F943-4B2D-8EFD-63CDF96EBF51}" name="Column13191"/>
    <tableColumn id="13212" xr3:uid="{1C88BE73-F920-41F7-991B-9957321B9E9B}" name="Column13192"/>
    <tableColumn id="13213" xr3:uid="{A6BF96AA-106B-426A-A0CF-4420138CC1EC}" name="Column13193"/>
    <tableColumn id="13214" xr3:uid="{896BA0C3-D55A-4882-A63B-044BCB25AE3B}" name="Column13194"/>
    <tableColumn id="13215" xr3:uid="{86441818-D46B-4BCC-84FD-B2D273EE51D7}" name="Column13195"/>
    <tableColumn id="13216" xr3:uid="{3FA05F4E-F6C0-4847-A746-ACD1F1231A65}" name="Column13196"/>
    <tableColumn id="13217" xr3:uid="{C35CBEAE-BB88-4156-BB5B-19A1F0523860}" name="Column13197"/>
    <tableColumn id="13218" xr3:uid="{EA8083F5-1196-4737-9FAF-D3AE6A8098E2}" name="Column13198"/>
    <tableColumn id="13219" xr3:uid="{17AA0753-6E88-4264-BF62-A5E862CAA1DD}" name="Column13199"/>
    <tableColumn id="13220" xr3:uid="{2E3DA6D8-470B-4FEE-82FD-5D60EA3C4C27}" name="Column13200"/>
    <tableColumn id="13221" xr3:uid="{49DE2F1C-9E54-4278-BAE9-3F3E94C376FE}" name="Column13201"/>
    <tableColumn id="13222" xr3:uid="{7686F6A9-103D-4572-A541-31D81D9F4B42}" name="Column13202"/>
    <tableColumn id="13223" xr3:uid="{E88CC1F6-9507-41D9-BB1E-51183EFD8178}" name="Column13203"/>
    <tableColumn id="13224" xr3:uid="{E5F55515-BC72-49D8-AD59-2CE3E205B562}" name="Column13204"/>
    <tableColumn id="13225" xr3:uid="{D376F51A-092C-4121-96D0-68D6EC3AC144}" name="Column13205"/>
    <tableColumn id="13226" xr3:uid="{6161A01D-A735-4A8C-A4B6-31FA28A46467}" name="Column13206"/>
    <tableColumn id="13227" xr3:uid="{C16458B2-1C45-4179-AEB8-E1F694157704}" name="Column13207"/>
    <tableColumn id="13228" xr3:uid="{9B31E7CF-6B0D-453B-90C7-C62B23DD7BF0}" name="Column13208"/>
    <tableColumn id="13229" xr3:uid="{9A0B1229-9EB6-4A3C-B448-1400004B3240}" name="Column13209"/>
    <tableColumn id="13230" xr3:uid="{031883E9-902D-4137-A755-36AC6288983C}" name="Column13210"/>
    <tableColumn id="13231" xr3:uid="{2259A62D-6168-41CC-A897-52CB479B5D2E}" name="Column13211"/>
    <tableColumn id="13232" xr3:uid="{64125B0E-269D-43A3-8C63-1DEFEB71F36E}" name="Column13212"/>
    <tableColumn id="13233" xr3:uid="{14F66344-2ACB-4B2F-AC67-9F7F36E83CB1}" name="Column13213"/>
    <tableColumn id="13234" xr3:uid="{6E7203E8-E7F8-47C3-8479-60B6D66EC085}" name="Column13214"/>
    <tableColumn id="13235" xr3:uid="{30AE17F2-9193-4BCF-B19F-5D48A847717C}" name="Column13215"/>
    <tableColumn id="13236" xr3:uid="{E6BAAC0E-057F-41E2-81C1-7F1037C62EF0}" name="Column13216"/>
    <tableColumn id="13237" xr3:uid="{942B178C-7E2E-4CB4-9C27-B20192F1394C}" name="Column13217"/>
    <tableColumn id="13238" xr3:uid="{CCE6C200-DAED-4562-A67D-149FD0ED9880}" name="Column13218"/>
    <tableColumn id="13239" xr3:uid="{A36FE91D-A156-4DB1-830D-835A6BAA0C6C}" name="Column13219"/>
    <tableColumn id="13240" xr3:uid="{7C90CBBA-DFA3-4D34-9824-D0B1C523F25A}" name="Column13220"/>
    <tableColumn id="13241" xr3:uid="{EF99CDB7-2E4F-4E14-8C2F-741B5A09887D}" name="Column13221"/>
    <tableColumn id="13242" xr3:uid="{3FBD49AB-C54D-4871-9BE0-2157847F83B5}" name="Column13222"/>
    <tableColumn id="13243" xr3:uid="{54B58EE1-73CB-4F8B-94F2-1613D3B6E438}" name="Column13223"/>
    <tableColumn id="13244" xr3:uid="{BE06FF0A-2E7A-4F37-B3A9-20802A50D02F}" name="Column13224"/>
    <tableColumn id="13245" xr3:uid="{48E309AB-D8DC-4949-AAC0-899B0581BA29}" name="Column13225"/>
    <tableColumn id="13246" xr3:uid="{06688AC0-0032-44D3-8AD7-8FCC65C69F24}" name="Column13226"/>
    <tableColumn id="13247" xr3:uid="{68CAD206-E26D-428E-AF7F-14C8CFA94BBA}" name="Column13227"/>
    <tableColumn id="13248" xr3:uid="{E792F569-2F89-42C5-AA6F-1CF0BDDB0403}" name="Column13228"/>
    <tableColumn id="13249" xr3:uid="{81211367-8691-42DD-B3A5-81E977282472}" name="Column13229"/>
    <tableColumn id="13250" xr3:uid="{EFBF3571-432D-4ADA-B012-FBF0A3A4CC11}" name="Column13230"/>
    <tableColumn id="13251" xr3:uid="{2356C04C-85FB-465D-AF9C-A0B84157227A}" name="Column13231"/>
    <tableColumn id="13252" xr3:uid="{665F12B8-12C7-44C9-91A9-114FFE9D4455}" name="Column13232"/>
    <tableColumn id="13253" xr3:uid="{833DE411-4DB5-46A9-AF51-0D8B5C4DA4A3}" name="Column13233"/>
    <tableColumn id="13254" xr3:uid="{6C0EBFD4-CFD2-4919-84E7-45B2FAA3ECD6}" name="Column13234"/>
    <tableColumn id="13255" xr3:uid="{ACB01F0F-2D72-4BD8-BE85-98678423F1E6}" name="Column13235"/>
    <tableColumn id="13256" xr3:uid="{04080E18-EC23-49C4-AD17-C11348D038D3}" name="Column13236"/>
    <tableColumn id="13257" xr3:uid="{0982434E-E78D-40F9-8D75-7CE47EDEA78A}" name="Column13237"/>
    <tableColumn id="13258" xr3:uid="{C6916C28-FB94-4E88-9676-3CF5534BC6D2}" name="Column13238"/>
    <tableColumn id="13259" xr3:uid="{1DF1892F-5092-481D-8D60-160BC5BFE64E}" name="Column13239"/>
    <tableColumn id="13260" xr3:uid="{0F15AFC3-4A69-4CBB-BB3B-C500AE1F874A}" name="Column13240"/>
    <tableColumn id="13261" xr3:uid="{4ED2EAEB-4169-4810-823B-0B4BDB38AAD0}" name="Column13241"/>
    <tableColumn id="13262" xr3:uid="{6BA76916-6725-4448-A89C-4905D5F11F66}" name="Column13242"/>
    <tableColumn id="13263" xr3:uid="{D86165B0-0278-4A2B-9848-ACF9B2FCA9B4}" name="Column13243"/>
    <tableColumn id="13264" xr3:uid="{1765E42B-C5CE-4FF5-8ED6-5C9D029A2916}" name="Column13244"/>
    <tableColumn id="13265" xr3:uid="{63C2C068-74FF-405B-BF0C-C0636289BA0B}" name="Column13245"/>
    <tableColumn id="13266" xr3:uid="{EED96E09-595B-4C37-AB2A-046F565E6A5D}" name="Column13246"/>
    <tableColumn id="13267" xr3:uid="{3AA8BECB-B497-4B50-9B6B-FC3F8F26EABE}" name="Column13247"/>
    <tableColumn id="13268" xr3:uid="{BBC25910-8E74-437D-A861-879550D43988}" name="Column13248"/>
    <tableColumn id="13269" xr3:uid="{E135FBA4-8E34-4A0C-AD3E-CAA588EAE798}" name="Column13249"/>
    <tableColumn id="13270" xr3:uid="{0F6D7AD6-E086-453D-B873-923D5C3AFBD2}" name="Column13250"/>
    <tableColumn id="13271" xr3:uid="{E56F0DAE-F7C7-4D65-B190-1CE4E9A00A1E}" name="Column13251"/>
    <tableColumn id="13272" xr3:uid="{95C5B890-8731-4098-B200-458CA4C5BDB2}" name="Column13252"/>
    <tableColumn id="13273" xr3:uid="{CFA58A97-FE71-4544-ABC8-CA8149703892}" name="Column13253"/>
    <tableColumn id="13274" xr3:uid="{A2EEA492-863F-46DC-B5E5-13D355C5B45F}" name="Column13254"/>
    <tableColumn id="13275" xr3:uid="{AFE4B20C-9917-4DBE-A1AC-E4B455A16B7D}" name="Column13255"/>
    <tableColumn id="13276" xr3:uid="{2F91C636-BAB8-4B8D-AF5F-47BEF3D1A5B2}" name="Column13256"/>
    <tableColumn id="13277" xr3:uid="{C0331DE4-E507-4417-971C-D65EE71CBADF}" name="Column13257"/>
    <tableColumn id="13278" xr3:uid="{E6AB3D86-9CED-41BA-A38D-3B79E33C859D}" name="Column13258"/>
    <tableColumn id="13279" xr3:uid="{8FD23E59-142A-4C9A-BB42-B8854B5D7D8E}" name="Column13259"/>
    <tableColumn id="13280" xr3:uid="{62AE6129-E4EC-47D0-A044-6638DCE2CD2D}" name="Column13260"/>
    <tableColumn id="13281" xr3:uid="{A1FC0C1E-8A02-4EA7-8BCA-3614E8EFCE7B}" name="Column13261"/>
    <tableColumn id="13282" xr3:uid="{52B0795C-23F0-435D-8F32-A77DDCE3BC1F}" name="Column13262"/>
    <tableColumn id="13283" xr3:uid="{1CE0A795-9847-402D-B144-C74960FBB3D0}" name="Column13263"/>
    <tableColumn id="13284" xr3:uid="{BA7F94AA-95C5-4069-9252-95AC9CCE5158}" name="Column13264"/>
    <tableColumn id="13285" xr3:uid="{067E9E03-1481-44FE-AE86-66B55B9B32A2}" name="Column13265"/>
    <tableColumn id="13286" xr3:uid="{E1F8B4F2-5E4C-4956-87F8-AEC37C31E05C}" name="Column13266"/>
    <tableColumn id="13287" xr3:uid="{0C18081D-8CD2-47B3-B52A-EF074CCFF2DC}" name="Column13267"/>
    <tableColumn id="13288" xr3:uid="{D816F12F-C835-48DE-9107-6C8F4A8C5D0F}" name="Column13268"/>
    <tableColumn id="13289" xr3:uid="{0899AE54-BD75-48C8-A2AC-84C4B044D00A}" name="Column13269"/>
    <tableColumn id="13290" xr3:uid="{CD629B89-67F7-4DAD-9229-E5837CB64219}" name="Column13270"/>
    <tableColumn id="13291" xr3:uid="{27D98E63-1F50-4C8F-9C52-0EB02A751ECA}" name="Column13271"/>
    <tableColumn id="13292" xr3:uid="{A18EBD3B-EAA3-4E72-A95C-B6DAD264A6E7}" name="Column13272"/>
    <tableColumn id="13293" xr3:uid="{3CFFBE6F-B184-4E9A-836F-A8BFA9082746}" name="Column13273"/>
    <tableColumn id="13294" xr3:uid="{48536012-1161-4C03-A877-E6B26FFC664A}" name="Column13274"/>
    <tableColumn id="13295" xr3:uid="{9FCFA32D-A1EF-42D0-9D6B-C262E4628AF2}" name="Column13275"/>
    <tableColumn id="13296" xr3:uid="{05D4A264-5FFA-4C83-A888-B444279CA8D7}" name="Column13276"/>
    <tableColumn id="13297" xr3:uid="{B3E66D1D-6DD2-4099-9536-AB134A053BC1}" name="Column13277"/>
    <tableColumn id="13298" xr3:uid="{42DF4BBF-67F4-4761-A967-882CCAE7B995}" name="Column13278"/>
    <tableColumn id="13299" xr3:uid="{670F4314-0A4A-4C11-B303-5F1B4FF4E8A2}" name="Column13279"/>
    <tableColumn id="13300" xr3:uid="{F85D9913-940C-4E22-A835-B16AAECBD9AD}" name="Column13280"/>
    <tableColumn id="13301" xr3:uid="{7B6D0D3B-C85C-44B0-B12F-6A21BBFEE891}" name="Column13281"/>
    <tableColumn id="13302" xr3:uid="{4D6BF253-E2CF-4E5A-834B-D253323B8233}" name="Column13282"/>
    <tableColumn id="13303" xr3:uid="{C7FCFE8D-EB1E-4336-BA2F-4E8D21360E44}" name="Column13283"/>
    <tableColumn id="13304" xr3:uid="{575A396F-5596-456E-929B-11CA81B63888}" name="Column13284"/>
    <tableColumn id="13305" xr3:uid="{404A3C84-2149-4544-8D94-9C434F498EC4}" name="Column13285"/>
    <tableColumn id="13306" xr3:uid="{9DCF62D3-1B95-4073-8223-90B1CA950ED0}" name="Column13286"/>
    <tableColumn id="13307" xr3:uid="{5123A92B-E08A-43DC-A334-5E8586664FFA}" name="Column13287"/>
    <tableColumn id="13308" xr3:uid="{A2DDDD12-C92F-472E-A86B-D07ED5EAE0DD}" name="Column13288"/>
    <tableColumn id="13309" xr3:uid="{06728C17-57AC-4E7A-A323-E0B65773FC10}" name="Column13289"/>
    <tableColumn id="13310" xr3:uid="{32B155A6-16E2-4F4A-94A0-5C90227F7666}" name="Column13290"/>
    <tableColumn id="13311" xr3:uid="{6838EF2C-AC6F-4B54-9A0D-BFD166B13FE0}" name="Column13291"/>
    <tableColumn id="13312" xr3:uid="{211FA191-2B7E-48D2-B32A-595FC585CF7E}" name="Column13292"/>
    <tableColumn id="13313" xr3:uid="{1CC7A4B5-62ED-47F1-B5E7-072541BD41F5}" name="Column13293"/>
    <tableColumn id="13314" xr3:uid="{4F64485D-4354-4096-8931-656DB5C9702B}" name="Column13294"/>
    <tableColumn id="13315" xr3:uid="{7CB26EF7-A2A5-42C5-9DF7-182571F7B713}" name="Column13295"/>
    <tableColumn id="13316" xr3:uid="{5EEC7439-2214-44C1-8B07-26A6E5BA1F62}" name="Column13296"/>
    <tableColumn id="13317" xr3:uid="{6733B85E-B5A1-4389-AF82-D957443EE4C0}" name="Column13297"/>
    <tableColumn id="13318" xr3:uid="{0F879253-C8CB-424C-B941-1B5DA12B133B}" name="Column13298"/>
    <tableColumn id="13319" xr3:uid="{F2BCE660-ABF7-4295-9B94-5982A4D2E974}" name="Column13299"/>
    <tableColumn id="13320" xr3:uid="{25D59B61-8222-435C-B56F-96389609F8B1}" name="Column13300"/>
    <tableColumn id="13321" xr3:uid="{750A20D1-CAEB-4662-9458-3011569FB50F}" name="Column13301"/>
    <tableColumn id="13322" xr3:uid="{2DF65654-B0B5-43D4-A2E4-299CEEE48681}" name="Column13302"/>
    <tableColumn id="13323" xr3:uid="{47E3461D-9261-449A-B38E-1EA20066D70A}" name="Column13303"/>
    <tableColumn id="13324" xr3:uid="{A25C7051-5664-42F1-B7FA-C82EE3272E35}" name="Column13304"/>
    <tableColumn id="13325" xr3:uid="{CC785377-72EE-4FBE-A568-2396CECA2363}" name="Column13305"/>
    <tableColumn id="13326" xr3:uid="{5ACABA92-A92F-4E4F-9D35-93D472271472}" name="Column13306"/>
    <tableColumn id="13327" xr3:uid="{8B74DB98-83F5-45E6-AFE9-68664A3031FF}" name="Column13307"/>
    <tableColumn id="13328" xr3:uid="{E856061A-C839-4C55-917A-53D51A18DCCF}" name="Column13308"/>
    <tableColumn id="13329" xr3:uid="{2FC1079D-6D8C-4291-A83B-02826C00BA5C}" name="Column13309"/>
    <tableColumn id="13330" xr3:uid="{91EE309A-10E7-457E-8D8B-54D105B85A5D}" name="Column13310"/>
    <tableColumn id="13331" xr3:uid="{CCD0419F-28FB-4DA7-A9BD-AB0D26A6209D}" name="Column13311"/>
    <tableColumn id="13332" xr3:uid="{0675F64C-C89D-4924-9244-B65594A82249}" name="Column13312"/>
    <tableColumn id="13333" xr3:uid="{FB8E83B1-8FFD-477C-8575-3132757523A8}" name="Column13313"/>
    <tableColumn id="13334" xr3:uid="{C8A4562E-FEE9-4CBB-A5B6-73D568E9D66A}" name="Column13314"/>
    <tableColumn id="13335" xr3:uid="{2F8C36C7-0951-498E-9B18-CE199C61A7A9}" name="Column13315"/>
    <tableColumn id="13336" xr3:uid="{1BC82EAE-5C2F-46FD-9B9F-AE0F9FB5F054}" name="Column13316"/>
    <tableColumn id="13337" xr3:uid="{FFD818C8-CD12-40BA-9A2D-EC8B2BC7EA63}" name="Column13317"/>
    <tableColumn id="13338" xr3:uid="{EE5A3441-DA97-4DE9-9FE0-84E585B9554D}" name="Column13318"/>
    <tableColumn id="13339" xr3:uid="{AE259C5A-61A0-479E-816D-B6772E68F211}" name="Column13319"/>
    <tableColumn id="13340" xr3:uid="{3623717E-65A1-4478-A900-5AED6C9784B0}" name="Column13320"/>
    <tableColumn id="13341" xr3:uid="{B6CA3670-E010-4351-B08F-5D19E70F7F71}" name="Column13321"/>
    <tableColumn id="13342" xr3:uid="{B4BFE51C-9649-455C-8320-1D1D0CF44F41}" name="Column13322"/>
    <tableColumn id="13343" xr3:uid="{8567594B-07CD-4BA8-9774-D510CF4C1D5C}" name="Column13323"/>
    <tableColumn id="13344" xr3:uid="{05BF32F6-E1C1-4C70-8A36-1BDE9964F59F}" name="Column13324"/>
    <tableColumn id="13345" xr3:uid="{EB43FE42-7CA8-42C0-B6AA-A07DBA30340E}" name="Column13325"/>
    <tableColumn id="13346" xr3:uid="{4DCE89B9-E9C9-4DB6-AFD4-12B40E92F7D4}" name="Column13326"/>
    <tableColumn id="13347" xr3:uid="{F9FCAA1A-5C6A-4CD1-9145-11EBED61F905}" name="Column13327"/>
    <tableColumn id="13348" xr3:uid="{F243A5B8-C980-43F8-AA55-516A1B41131D}" name="Column13328"/>
    <tableColumn id="13349" xr3:uid="{9689406F-2549-4288-A3E3-48E70837FFEF}" name="Column13329"/>
    <tableColumn id="13350" xr3:uid="{052A305D-297D-4DDA-B024-947586A67E9F}" name="Column13330"/>
    <tableColumn id="13351" xr3:uid="{085B5DA4-83FC-4EBC-8E2F-693DD586398D}" name="Column13331"/>
    <tableColumn id="13352" xr3:uid="{CD7DAF84-8412-498E-955D-39A6BD49D5D7}" name="Column13332"/>
    <tableColumn id="13353" xr3:uid="{0F8E090B-5780-4212-88B9-7EDC9BA4CCFA}" name="Column13333"/>
    <tableColumn id="13354" xr3:uid="{76D49F64-9201-48D1-9B79-F26C303C479E}" name="Column13334"/>
    <tableColumn id="13355" xr3:uid="{962074FD-7272-41CB-A0F8-E96DC45371F9}" name="Column13335"/>
    <tableColumn id="13356" xr3:uid="{A3F4B33F-8B11-40A9-ABE5-2D773EDFCE6B}" name="Column13336"/>
    <tableColumn id="13357" xr3:uid="{722EB0B1-AC19-4A39-87E9-2ACF4CF193DD}" name="Column13337"/>
    <tableColumn id="13358" xr3:uid="{1548AFA5-E1BE-4024-9493-DA65495AE9F2}" name="Column13338"/>
    <tableColumn id="13359" xr3:uid="{7A636C1E-DC5D-42D6-98C4-1E14234D95F8}" name="Column13339"/>
    <tableColumn id="13360" xr3:uid="{69B5E511-36B1-42BB-94CD-F29EF7432D17}" name="Column13340"/>
    <tableColumn id="13361" xr3:uid="{2930F124-E4CA-4443-B09F-FADFF3E6EFCD}" name="Column13341"/>
    <tableColumn id="13362" xr3:uid="{204EA448-E1B2-4911-872A-B55DB111ED4C}" name="Column13342"/>
    <tableColumn id="13363" xr3:uid="{7923E226-5599-4A12-A550-2C3C359FD501}" name="Column13343"/>
    <tableColumn id="13364" xr3:uid="{E91803E1-3E3A-4FD7-9AC0-25F60CA0202D}" name="Column13344"/>
    <tableColumn id="13365" xr3:uid="{2A98CE2D-4930-47D7-BB6A-407F914E010E}" name="Column13345"/>
    <tableColumn id="13366" xr3:uid="{2C20BA21-A758-437D-B30D-6A26EA10C4C4}" name="Column13346"/>
    <tableColumn id="13367" xr3:uid="{EB68D6C0-4B44-4886-86F2-B39F8583E39A}" name="Column13347"/>
    <tableColumn id="13368" xr3:uid="{72122432-BD49-4159-BB57-054C336664E2}" name="Column13348"/>
    <tableColumn id="13369" xr3:uid="{849A9ED3-7871-4066-B80B-E0260B2E3497}" name="Column13349"/>
    <tableColumn id="13370" xr3:uid="{76C7BB93-5DDF-4316-8324-4C459CB6ED27}" name="Column13350"/>
    <tableColumn id="13371" xr3:uid="{6716FAD6-F8D6-46E7-AB5B-9CFE922E386B}" name="Column13351"/>
    <tableColumn id="13372" xr3:uid="{225A0178-24D4-43A2-9C34-A49D02ABE98F}" name="Column13352"/>
    <tableColumn id="13373" xr3:uid="{635F33E6-3E69-4CAC-B99B-92FA30A5E057}" name="Column13353"/>
    <tableColumn id="13374" xr3:uid="{81F549E5-FB51-485E-959C-E331A0E7696A}" name="Column13354"/>
    <tableColumn id="13375" xr3:uid="{B35CDFA0-AE6C-4714-A9D0-CCCB7F22154F}" name="Column13355"/>
    <tableColumn id="13376" xr3:uid="{FF31C7D1-1E06-4A29-A18F-9B3B1ABAB904}" name="Column13356"/>
    <tableColumn id="13377" xr3:uid="{DDCC2713-327F-4D24-99DC-819EAAC4E74D}" name="Column13357"/>
    <tableColumn id="13378" xr3:uid="{F9762223-1498-4DE4-A91C-9DC1E53060C9}" name="Column13358"/>
    <tableColumn id="13379" xr3:uid="{1979000A-E40D-4FEF-9EDD-691F0C62187E}" name="Column13359"/>
    <tableColumn id="13380" xr3:uid="{1D87EF20-A5A1-47C2-B1DB-99106E65CF1F}" name="Column13360"/>
    <tableColumn id="13381" xr3:uid="{36A457A3-650E-42CE-A75E-27E897AAB3E2}" name="Column13361"/>
    <tableColumn id="13382" xr3:uid="{A60AD97A-63AB-41E8-9762-D51D21EF6AF1}" name="Column13362"/>
    <tableColumn id="13383" xr3:uid="{A0657F59-7ED9-44D0-A6ED-36DAE9CDB0EE}" name="Column13363"/>
    <tableColumn id="13384" xr3:uid="{1832438A-84B1-47E6-A68E-653C7ACA0E8A}" name="Column13364"/>
    <tableColumn id="13385" xr3:uid="{0398477C-04A9-42E3-A93C-BDC172A8EBB7}" name="Column13365"/>
    <tableColumn id="13386" xr3:uid="{175E7404-9031-4594-84CD-EDC1025692B0}" name="Column13366"/>
    <tableColumn id="13387" xr3:uid="{219E1759-B442-4BE3-88D8-CC9BBFD0AA3C}" name="Column13367"/>
    <tableColumn id="13388" xr3:uid="{0DEB4CC2-DD93-49FB-BFAB-18B6DB485588}" name="Column13368"/>
    <tableColumn id="13389" xr3:uid="{A5931F07-060D-4FDE-8855-1CE7B52876BF}" name="Column13369"/>
    <tableColumn id="13390" xr3:uid="{EEFFE2C7-22B2-490F-9942-77332FE85C47}" name="Column13370"/>
    <tableColumn id="13391" xr3:uid="{A2982B3E-7E0F-4E60-ABEC-52CB87C7C0D0}" name="Column13371"/>
    <tableColumn id="13392" xr3:uid="{9ACEE0E4-D09C-4839-A4E8-043A7BB403BC}" name="Column13372"/>
    <tableColumn id="13393" xr3:uid="{487095C7-2E1E-4ADE-9FDA-1537EBD89A21}" name="Column13373"/>
    <tableColumn id="13394" xr3:uid="{C1F0293B-A353-4F82-804D-859EE10ADE8A}" name="Column13374"/>
    <tableColumn id="13395" xr3:uid="{DBAFEF4F-2067-48C2-8DCD-27FB3AF10BF1}" name="Column13375"/>
    <tableColumn id="13396" xr3:uid="{614B0CE4-B31E-40F7-8E07-431C51516D45}" name="Column13376"/>
    <tableColumn id="13397" xr3:uid="{67E7433D-3691-4F0C-9352-9B08DDD22AE0}" name="Column13377"/>
    <tableColumn id="13398" xr3:uid="{1A04B19E-AED7-40B4-A61D-146CA48D6F56}" name="Column13378"/>
    <tableColumn id="13399" xr3:uid="{6C4EEECB-37AA-4F65-9A76-5A04ED2C41D3}" name="Column13379"/>
    <tableColumn id="13400" xr3:uid="{65715060-036A-4A61-A675-C2FF8513D845}" name="Column13380"/>
    <tableColumn id="13401" xr3:uid="{5FEB9341-2691-459B-89EF-B7105C40EAA3}" name="Column13381"/>
    <tableColumn id="13402" xr3:uid="{3BC5A4D9-576E-4182-98AB-372E854F440D}" name="Column13382"/>
    <tableColumn id="13403" xr3:uid="{98424EBE-CCCC-434D-9042-2CB60E2861CA}" name="Column13383"/>
    <tableColumn id="13404" xr3:uid="{C9938D55-7125-4CE9-9FA1-D5B6C3E0B09B}" name="Column13384"/>
    <tableColumn id="13405" xr3:uid="{019C5955-D3AA-4BBA-B088-B17BAE2EA909}" name="Column13385"/>
    <tableColumn id="13406" xr3:uid="{EE864E38-6425-4DFA-BF75-5DDEB09DAE4D}" name="Column13386"/>
    <tableColumn id="13407" xr3:uid="{7FF1700D-CE81-4B8F-AD0C-B0BFB05AAEFF}" name="Column13387"/>
    <tableColumn id="13408" xr3:uid="{DBC167C4-FA26-486B-82B9-855A6D9CFE85}" name="Column13388"/>
    <tableColumn id="13409" xr3:uid="{91E421C0-1088-410B-9383-1931E6D7A679}" name="Column13389"/>
    <tableColumn id="13410" xr3:uid="{1B38D15F-4134-41C1-A379-360C2E6571F4}" name="Column13390"/>
    <tableColumn id="13411" xr3:uid="{38903774-6DE5-4B1A-8D43-8B9B11DDD902}" name="Column13391"/>
    <tableColumn id="13412" xr3:uid="{23BF0B2C-4A18-4053-8622-BF6A7A30D91F}" name="Column13392"/>
    <tableColumn id="13413" xr3:uid="{26CFE6B8-7D17-4F3E-AFC3-D8242663D904}" name="Column13393"/>
    <tableColumn id="13414" xr3:uid="{BF04661D-C966-4DCC-B5CD-414EE723518C}" name="Column13394"/>
    <tableColumn id="13415" xr3:uid="{01E95CB0-3DEC-4524-B0E2-3AD5128F9CDD}" name="Column13395"/>
    <tableColumn id="13416" xr3:uid="{DE6DA318-2844-4A46-AE90-702E53A92BC7}" name="Column13396"/>
    <tableColumn id="13417" xr3:uid="{6333CA21-57BA-47F3-B09E-ACDD8C5C9E51}" name="Column13397"/>
    <tableColumn id="13418" xr3:uid="{4048D8FD-5E63-4CB3-9A8C-3E2934EA5916}" name="Column13398"/>
    <tableColumn id="13419" xr3:uid="{AE8CAD85-08D4-4EBF-BC66-C585B066440F}" name="Column13399"/>
    <tableColumn id="13420" xr3:uid="{7A1C9DBF-402F-4502-8B1A-9FCED0F0B3A6}" name="Column13400"/>
    <tableColumn id="13421" xr3:uid="{8B7B45D8-CBB5-423C-967E-B30A2477B0AF}" name="Column13401"/>
    <tableColumn id="13422" xr3:uid="{D16CA545-173C-43C4-AAF7-1FFC955DD353}" name="Column13402"/>
    <tableColumn id="13423" xr3:uid="{5597DDC3-208B-4BB5-A93E-DA77EA9A8A4E}" name="Column13403"/>
    <tableColumn id="13424" xr3:uid="{0B25E900-72D0-4BE2-B61F-B747894456C2}" name="Column13404"/>
    <tableColumn id="13425" xr3:uid="{B4A5BC1C-DBAE-4D6F-8275-18A0E1B90A26}" name="Column13405"/>
    <tableColumn id="13426" xr3:uid="{A9524B45-B68F-499B-B719-714DAB6DD217}" name="Column13406"/>
    <tableColumn id="13427" xr3:uid="{68546A37-740D-47A7-B6AD-493B4196D7F0}" name="Column13407"/>
    <tableColumn id="13428" xr3:uid="{714D7D71-5E9F-4524-9A12-5663543256B2}" name="Column13408"/>
    <tableColumn id="13429" xr3:uid="{772A1366-D16E-4FA8-9837-65C5D81DAD05}" name="Column13409"/>
    <tableColumn id="13430" xr3:uid="{E37D1E6F-4E1B-498C-BF45-53BBEB826DDE}" name="Column13410"/>
    <tableColumn id="13431" xr3:uid="{872F39F8-F203-4ABD-8EAB-5BC67F88D6BF}" name="Column13411"/>
    <tableColumn id="13432" xr3:uid="{FD24F239-8A18-4639-ADA4-E131165A534E}" name="Column13412"/>
    <tableColumn id="13433" xr3:uid="{3F123A6A-DF13-4165-B08A-8594C65ACA79}" name="Column13413"/>
    <tableColumn id="13434" xr3:uid="{F9B718E9-4985-4454-8C29-9A052A15125F}" name="Column13414"/>
    <tableColumn id="13435" xr3:uid="{3C48678B-3AC9-403B-BC54-9FFB709E8E6E}" name="Column13415"/>
    <tableColumn id="13436" xr3:uid="{47397EB7-82BB-4FC0-A90C-A6DBC0BD02FF}" name="Column13416"/>
    <tableColumn id="13437" xr3:uid="{6B2FAA46-8B7A-4840-9C87-3CFE8C3F9EA0}" name="Column13417"/>
    <tableColumn id="13438" xr3:uid="{C1B03377-0442-419A-AFE5-B08B0F20D25C}" name="Column13418"/>
    <tableColumn id="13439" xr3:uid="{31C7CA8F-FC09-4443-9CF0-74E32354E37F}" name="Column13419"/>
    <tableColumn id="13440" xr3:uid="{0BEA1DF8-89AF-4DCF-83F7-500C675DAFE1}" name="Column13420"/>
    <tableColumn id="13441" xr3:uid="{40FB5234-D678-4B77-9A34-84B6467EA347}" name="Column13421"/>
    <tableColumn id="13442" xr3:uid="{91CE107E-4D45-4C32-88DD-0AF5C549023C}" name="Column13422"/>
    <tableColumn id="13443" xr3:uid="{9B12CCFB-242E-4C3E-B14E-A0C06574C0BD}" name="Column13423"/>
    <tableColumn id="13444" xr3:uid="{D1BFE62F-7004-43CB-AF03-291238126DAA}" name="Column13424"/>
    <tableColumn id="13445" xr3:uid="{DE6179C4-52F2-4F9B-B8EF-A163796FDAF8}" name="Column13425"/>
    <tableColumn id="13446" xr3:uid="{EBA7143D-236E-4540-8B4C-E8773DB41EA7}" name="Column13426"/>
    <tableColumn id="13447" xr3:uid="{B0E9C404-C2CD-401E-86D8-51C1D5CAE0E1}" name="Column13427"/>
    <tableColumn id="13448" xr3:uid="{4F5663F0-605A-4160-A45E-A2EBF964E6D8}" name="Column13428"/>
    <tableColumn id="13449" xr3:uid="{1F6FC793-D7A5-4EC9-8D67-146C22F9949B}" name="Column13429"/>
    <tableColumn id="13450" xr3:uid="{E0C6AFA0-EEC7-4F2F-A281-E8AFEC66DE0A}" name="Column13430"/>
    <tableColumn id="13451" xr3:uid="{04C17B84-8042-4FC3-AB02-3F7896780324}" name="Column13431"/>
    <tableColumn id="13452" xr3:uid="{68FF7072-33BF-4BE4-9AEA-69772B257DE1}" name="Column13432"/>
    <tableColumn id="13453" xr3:uid="{4E45A3F0-5C9E-4DB5-B51B-6D598DFD56D9}" name="Column13433"/>
    <tableColumn id="13454" xr3:uid="{5170F10F-9FE5-4FA8-9306-C4603831FE43}" name="Column13434"/>
    <tableColumn id="13455" xr3:uid="{2B442F6E-F7EF-4DFE-9ECB-7CB31592EA0D}" name="Column13435"/>
    <tableColumn id="13456" xr3:uid="{DCE1E8D4-AD41-4EAD-977C-E63196726067}" name="Column13436"/>
    <tableColumn id="13457" xr3:uid="{349D69B7-ECF5-4B82-8C99-757FC23E82E3}" name="Column13437"/>
    <tableColumn id="13458" xr3:uid="{7FD6ECE7-0C10-407E-901B-283B7FA401B1}" name="Column13438"/>
    <tableColumn id="13459" xr3:uid="{3F0B4F8C-B22B-4EA6-9BAF-1796FA5FACE2}" name="Column13439"/>
    <tableColumn id="13460" xr3:uid="{CFE73008-6730-4F4E-AF36-9B8DAD611EA2}" name="Column13440"/>
    <tableColumn id="13461" xr3:uid="{FDC4526A-A56A-48F0-8D93-641D91EC132D}" name="Column13441"/>
    <tableColumn id="13462" xr3:uid="{3B342EF2-0B18-4735-9F95-2D164A846CF6}" name="Column13442"/>
    <tableColumn id="13463" xr3:uid="{202C2773-6FAD-4DDB-B4D2-23A42DFBB741}" name="Column13443"/>
    <tableColumn id="13464" xr3:uid="{D4EB6643-A764-4FB8-A293-CA81C0B27A7E}" name="Column13444"/>
    <tableColumn id="13465" xr3:uid="{E32B1415-194D-4DC4-B383-4AB89B2DA8EC}" name="Column13445"/>
    <tableColumn id="13466" xr3:uid="{C82DFE18-A3B4-48CB-973F-F5E2183652AC}" name="Column13446"/>
    <tableColumn id="13467" xr3:uid="{54901190-F7BF-4168-B053-C7DC9C6FC6BB}" name="Column13447"/>
    <tableColumn id="13468" xr3:uid="{B9F390D2-13E0-4039-8A96-4A239F914DC6}" name="Column13448"/>
    <tableColumn id="13469" xr3:uid="{9E46DC38-4EB0-4BB9-A13D-5A22B43FCD73}" name="Column13449"/>
    <tableColumn id="13470" xr3:uid="{463D2790-B5E1-4ECD-B34A-5BED85F2513C}" name="Column13450"/>
    <tableColumn id="13471" xr3:uid="{ACAB709F-6594-44BB-B008-8C54B6709139}" name="Column13451"/>
    <tableColumn id="13472" xr3:uid="{0AF7F1CB-5A81-48CE-8FBA-1AFD8399A75C}" name="Column13452"/>
    <tableColumn id="13473" xr3:uid="{48D2FCDC-D144-46D6-98A9-471FDA86140F}" name="Column13453"/>
    <tableColumn id="13474" xr3:uid="{83577DB4-849D-48D0-B649-4E9F76370771}" name="Column13454"/>
    <tableColumn id="13475" xr3:uid="{593D4DEA-A446-4ECF-B9F4-504CBC4C15FC}" name="Column13455"/>
    <tableColumn id="13476" xr3:uid="{B9164745-25DC-4FA0-A44D-157E18AD7B4E}" name="Column13456"/>
    <tableColumn id="13477" xr3:uid="{1E7DBBF2-8BD1-42E6-AFF9-81D389BADD2E}" name="Column13457"/>
    <tableColumn id="13478" xr3:uid="{D86C42B6-49A3-4DC8-AC26-B2696A5E9665}" name="Column13458"/>
    <tableColumn id="13479" xr3:uid="{56C52F73-5EA0-4B3E-B965-C943AB4D175F}" name="Column13459"/>
    <tableColumn id="13480" xr3:uid="{450538D6-A8FE-4D05-920D-6F6C1BCA33C1}" name="Column13460"/>
    <tableColumn id="13481" xr3:uid="{E7D6730B-A81A-419E-BFD0-A35F3F4689B3}" name="Column13461"/>
    <tableColumn id="13482" xr3:uid="{7D96E920-B88D-4D51-89C6-263E7B412DD9}" name="Column13462"/>
    <tableColumn id="13483" xr3:uid="{D8457B86-6FA8-4232-9CAA-C3DD80DEDF3F}" name="Column13463"/>
    <tableColumn id="13484" xr3:uid="{666BB0BB-5F5C-441D-AF53-A323CF73405E}" name="Column13464"/>
    <tableColumn id="13485" xr3:uid="{35ED3262-61B9-4370-99AF-C545F0C2E498}" name="Column13465"/>
    <tableColumn id="13486" xr3:uid="{34F084E4-1675-4766-A003-9B059D7CE90A}" name="Column13466"/>
    <tableColumn id="13487" xr3:uid="{8AC08267-A5F5-4DA0-BE41-97A275D1E87B}" name="Column13467"/>
    <tableColumn id="13488" xr3:uid="{BBF2676C-2A80-43A3-9077-1A1938384650}" name="Column13468"/>
    <tableColumn id="13489" xr3:uid="{6D9AB19A-E2CE-40DC-BE40-6F477645AE2B}" name="Column13469"/>
    <tableColumn id="13490" xr3:uid="{BF8BC2DF-0BC3-4FA4-9185-A952D52C8149}" name="Column13470"/>
    <tableColumn id="13491" xr3:uid="{05677AF8-46A6-4D04-BD17-F8D9AE7AD8CB}" name="Column13471"/>
    <tableColumn id="13492" xr3:uid="{E7F6BD83-DD6F-46A1-B025-64A95C5F4177}" name="Column13472"/>
    <tableColumn id="13493" xr3:uid="{8DA48FAF-03C4-4513-A280-2EEDAE9BAD1E}" name="Column13473"/>
    <tableColumn id="13494" xr3:uid="{2257AEB8-E417-4375-A29E-6AF2FFAE581D}" name="Column13474"/>
    <tableColumn id="13495" xr3:uid="{228AA4A1-3609-481D-BFD8-0D6B05D08E48}" name="Column13475"/>
    <tableColumn id="13496" xr3:uid="{50D7264D-9695-4AC3-A1CF-2BF09A14D39D}" name="Column13476"/>
    <tableColumn id="13497" xr3:uid="{1A02BC52-037A-415E-B54C-94475F5D63F5}" name="Column13477"/>
    <tableColumn id="13498" xr3:uid="{2056070B-24CA-4FD7-AD1B-10B02824134F}" name="Column13478"/>
    <tableColumn id="13499" xr3:uid="{1B89D557-E8BE-4CD2-B0B6-AD772C321D9E}" name="Column13479"/>
    <tableColumn id="13500" xr3:uid="{EF0B5C70-D1FA-4557-8375-5ADCE631F956}" name="Column13480"/>
    <tableColumn id="13501" xr3:uid="{C35A0AF2-DF68-4B69-B561-955E958E03F2}" name="Column13481"/>
    <tableColumn id="13502" xr3:uid="{63C3B625-BF6C-494C-8A8F-37439894EC58}" name="Column13482"/>
    <tableColumn id="13503" xr3:uid="{A00F6534-0CFA-4CB6-915F-484419683DB4}" name="Column13483"/>
    <tableColumn id="13504" xr3:uid="{E6AF0469-0433-46C9-85D5-93EC767444AB}" name="Column13484"/>
    <tableColumn id="13505" xr3:uid="{E8AAB4DF-4F29-420C-BFEC-73337E7E434E}" name="Column13485"/>
    <tableColumn id="13506" xr3:uid="{823F99D0-EE81-4AC6-A97B-D830183F44D9}" name="Column13486"/>
    <tableColumn id="13507" xr3:uid="{0D3B4A92-D90B-4737-AC7C-90F7B004F8EA}" name="Column13487"/>
    <tableColumn id="13508" xr3:uid="{EE1AAE53-564B-43B3-AF7B-FA2C4F67843E}" name="Column13488"/>
    <tableColumn id="13509" xr3:uid="{C7C2E2A1-A4BD-4811-B91B-7A4246A1362E}" name="Column13489"/>
    <tableColumn id="13510" xr3:uid="{F4FA0586-71E4-4BEC-B3C2-1A992CF02480}" name="Column13490"/>
    <tableColumn id="13511" xr3:uid="{382B894B-A7C2-4C15-B691-6B4A7ECCBBD3}" name="Column13491"/>
    <tableColumn id="13512" xr3:uid="{FCC2D88B-E90B-4149-8EF2-E86C19DB9EAF}" name="Column13492"/>
    <tableColumn id="13513" xr3:uid="{727876E3-3664-41EB-9427-2AFFDEEDFDBC}" name="Column13493"/>
    <tableColumn id="13514" xr3:uid="{7F8EEB2E-0D77-4AC6-A04B-8D67E5C576C8}" name="Column13494"/>
    <tableColumn id="13515" xr3:uid="{A8A6298A-F2DB-44D2-93DA-270CDB6899EB}" name="Column13495"/>
    <tableColumn id="13516" xr3:uid="{6A1259BA-9973-4579-B748-04A2883DF76E}" name="Column13496"/>
    <tableColumn id="13517" xr3:uid="{5AE3B6C0-ADE7-4A19-8A06-9A929FD77613}" name="Column13497"/>
    <tableColumn id="13518" xr3:uid="{1192A0C2-74B1-4102-8AFC-B9B2A9BC84B1}" name="Column13498"/>
    <tableColumn id="13519" xr3:uid="{69502716-1C65-43D0-B7D9-08C09570FA43}" name="Column13499"/>
    <tableColumn id="13520" xr3:uid="{40CEEC9B-856A-471B-9D45-A3202D1575C3}" name="Column13500"/>
    <tableColumn id="13521" xr3:uid="{587DD7C4-7D4A-4D88-B481-B76714FE0F11}" name="Column13501"/>
    <tableColumn id="13522" xr3:uid="{2EE3ED93-86E2-4FEA-9475-1D9A64098DA4}" name="Column13502"/>
    <tableColumn id="13523" xr3:uid="{B251BC12-0924-48D5-8093-1C8439BC35F6}" name="Column13503"/>
    <tableColumn id="13524" xr3:uid="{13E98468-A5E2-4682-9A7A-06285590A208}" name="Column13504"/>
    <tableColumn id="13525" xr3:uid="{A1C3A508-1330-48DE-B35D-DFA2F9FEA76F}" name="Column13505"/>
    <tableColumn id="13526" xr3:uid="{2DE73861-3B99-43C6-B366-3F61EF22E9DB}" name="Column13506"/>
    <tableColumn id="13527" xr3:uid="{A233BB9B-C43A-4E0C-91EC-6ECC0B31E5BF}" name="Column13507"/>
    <tableColumn id="13528" xr3:uid="{F39C2B93-69E3-4469-8A22-B49AD1D301B4}" name="Column13508"/>
    <tableColumn id="13529" xr3:uid="{5039C119-B133-456D-A9CF-4FE8398B3597}" name="Column13509"/>
    <tableColumn id="13530" xr3:uid="{C75D9019-95CB-4F6F-8EAB-17CF92863A07}" name="Column13510"/>
    <tableColumn id="13531" xr3:uid="{DB09C00F-66C3-4893-8D00-E3C17BDF141F}" name="Column13511"/>
    <tableColumn id="13532" xr3:uid="{4E24A895-4E11-4A57-B598-AE8BD408D487}" name="Column13512"/>
    <tableColumn id="13533" xr3:uid="{B75BEE43-8842-4BC7-B9EC-A21240BCD6DD}" name="Column13513"/>
    <tableColumn id="13534" xr3:uid="{49DC79FA-821F-4137-87BE-29CB21172803}" name="Column13514"/>
    <tableColumn id="13535" xr3:uid="{FB6CE285-589E-4051-8451-06AF8B61F60A}" name="Column13515"/>
    <tableColumn id="13536" xr3:uid="{A284CCAE-14F8-490B-96F4-1ED6F2E49381}" name="Column13516"/>
    <tableColumn id="13537" xr3:uid="{71FD26E4-AEBD-4891-926B-7439E1041C5D}" name="Column13517"/>
    <tableColumn id="13538" xr3:uid="{5744E7FB-F3F9-4F2E-94D3-20E1FCA433D1}" name="Column13518"/>
    <tableColumn id="13539" xr3:uid="{AF3376B4-879A-4B51-BB71-0B385D860735}" name="Column13519"/>
    <tableColumn id="13540" xr3:uid="{6996B815-3A45-401E-ABD4-87F0B825C307}" name="Column13520"/>
    <tableColumn id="13541" xr3:uid="{CAAB8099-6092-47A2-A6F5-0D74806FA48B}" name="Column13521"/>
    <tableColumn id="13542" xr3:uid="{6E9EC3F1-C941-4EF6-AC2A-B2ECFC2058D5}" name="Column13522"/>
    <tableColumn id="13543" xr3:uid="{3E064C1C-7685-4ACA-A6EC-17F5CF11F4BB}" name="Column13523"/>
    <tableColumn id="13544" xr3:uid="{2731328F-0E19-4BBA-BDC7-69E291CD013C}" name="Column13524"/>
    <tableColumn id="13545" xr3:uid="{95D71936-A9E2-4AFD-A5E1-36E94B100808}" name="Column13525"/>
    <tableColumn id="13546" xr3:uid="{A926AF38-F429-4D06-9568-9B250AB5B325}" name="Column13526"/>
    <tableColumn id="13547" xr3:uid="{07A218E9-8665-4DAC-9E08-BBBC1D9E1065}" name="Column13527"/>
    <tableColumn id="13548" xr3:uid="{82AA6A0A-5D50-4006-975E-662707F4FD9C}" name="Column13528"/>
    <tableColumn id="13549" xr3:uid="{AEE4A2B2-02D6-499E-8FB3-8AB6A73460FE}" name="Column13529"/>
    <tableColumn id="13550" xr3:uid="{19BC29A8-6B9C-4527-A281-93B39124F526}" name="Column13530"/>
    <tableColumn id="13551" xr3:uid="{02EA3164-C255-4699-A4AE-05B3C57EAAE5}" name="Column13531"/>
    <tableColumn id="13552" xr3:uid="{8BD346D8-2071-46ED-AD2F-9198867E8400}" name="Column13532"/>
    <tableColumn id="13553" xr3:uid="{41FE64B3-ED1E-4E1B-B3F5-40C053E89B39}" name="Column13533"/>
    <tableColumn id="13554" xr3:uid="{CF319A57-F90F-4887-A022-3060F3E668CC}" name="Column13534"/>
    <tableColumn id="13555" xr3:uid="{057AA5FA-46FB-422C-A0B1-625339EB7B5B}" name="Column13535"/>
    <tableColumn id="13556" xr3:uid="{337D2CC9-1687-4C27-BC47-5A9EB02F11F4}" name="Column13536"/>
    <tableColumn id="13557" xr3:uid="{D2B0CE74-CAB8-4BFD-B260-1BD42222D94C}" name="Column13537"/>
    <tableColumn id="13558" xr3:uid="{15111029-D945-434D-B502-68C4D24E7930}" name="Column13538"/>
    <tableColumn id="13559" xr3:uid="{29C610D7-187F-4B9E-AB21-6659C81391C5}" name="Column13539"/>
    <tableColumn id="13560" xr3:uid="{61837765-AA69-47F4-8D51-7F9664D59B3E}" name="Column13540"/>
    <tableColumn id="13561" xr3:uid="{9E01D741-8D1D-4462-B9F5-D0EEC5A5F7AB}" name="Column13541"/>
    <tableColumn id="13562" xr3:uid="{48CF6AC3-4D68-4C30-AC4B-8A72906FC487}" name="Column13542"/>
    <tableColumn id="13563" xr3:uid="{EF12CB1F-4ACB-4F5A-9926-66DCB5A36340}" name="Column13543"/>
    <tableColumn id="13564" xr3:uid="{1144D0D5-C65C-47DF-9497-2293BC9DC94D}" name="Column13544"/>
    <tableColumn id="13565" xr3:uid="{AA90EAF6-5291-4D84-BB5A-D0535CF4A9CF}" name="Column13545"/>
    <tableColumn id="13566" xr3:uid="{E0E975B8-06C9-4530-B66B-751340C5A6E6}" name="Column13546"/>
    <tableColumn id="13567" xr3:uid="{57065915-060B-4527-BF67-FF6D1CEF6DF3}" name="Column13547"/>
    <tableColumn id="13568" xr3:uid="{4234B333-500F-4E5E-9F0C-FF3EB8DA42F6}" name="Column13548"/>
    <tableColumn id="13569" xr3:uid="{121AA17E-2E0F-4FDB-BD88-D91C4B12FDD8}" name="Column13549"/>
    <tableColumn id="13570" xr3:uid="{320BE775-EDD6-4775-885A-4EF7A05AB462}" name="Column13550"/>
    <tableColumn id="13571" xr3:uid="{C3F0FFD0-C09E-4BCD-8855-B2A89C3BFD15}" name="Column13551"/>
    <tableColumn id="13572" xr3:uid="{F9868F11-D5CE-4C60-8D13-1F0C1975EFEB}" name="Column13552"/>
    <tableColumn id="13573" xr3:uid="{2F5959D0-5CC8-4203-A2AB-7D0B7437124B}" name="Column13553"/>
    <tableColumn id="13574" xr3:uid="{A35630CC-19B2-422D-B900-9AD7E8D0DF6D}" name="Column13554"/>
    <tableColumn id="13575" xr3:uid="{A2D26901-9192-4DCE-814B-F391B6342CA9}" name="Column13555"/>
    <tableColumn id="13576" xr3:uid="{D402FE8A-B938-40D3-BE4B-6A75B56D5B40}" name="Column13556"/>
    <tableColumn id="13577" xr3:uid="{7AEE2DA9-2DD2-48BF-8890-5858360D9A68}" name="Column13557"/>
    <tableColumn id="13578" xr3:uid="{95666050-C5E2-4A7E-8CE6-CE1CFA18FA02}" name="Column13558"/>
    <tableColumn id="13579" xr3:uid="{CB20C767-4924-4939-960D-0286A6BDF511}" name="Column13559"/>
    <tableColumn id="13580" xr3:uid="{7D380948-932B-42B6-A2EE-48C6ACD45AE0}" name="Column13560"/>
    <tableColumn id="13581" xr3:uid="{B8E94FE7-9106-47C0-B350-EB230C274558}" name="Column13561"/>
    <tableColumn id="13582" xr3:uid="{D6F7B668-E479-4CF8-88DB-ACD114CE6B82}" name="Column13562"/>
    <tableColumn id="13583" xr3:uid="{0A4916C9-DB2D-4302-B7B7-FBC86695DC8B}" name="Column13563"/>
    <tableColumn id="13584" xr3:uid="{85462160-8500-4FB7-96D5-93788DF77D40}" name="Column13564"/>
    <tableColumn id="13585" xr3:uid="{AA22C36A-E52F-4913-B9D7-4A00151E956B}" name="Column13565"/>
    <tableColumn id="13586" xr3:uid="{2C084246-38B2-49E4-A5ED-BD94E08277AB}" name="Column13566"/>
    <tableColumn id="13587" xr3:uid="{B56EC234-E723-4C0F-93F6-8B2B3C23AB7D}" name="Column13567"/>
    <tableColumn id="13588" xr3:uid="{826C9352-39D3-40C3-99C7-2B4A9B80CC76}" name="Column13568"/>
    <tableColumn id="13589" xr3:uid="{C84AF83A-C50D-403B-B5A5-1662E9475369}" name="Column13569"/>
    <tableColumn id="13590" xr3:uid="{5377749C-4718-44C6-95D1-39DF7BAA5512}" name="Column13570"/>
    <tableColumn id="13591" xr3:uid="{3B011809-46F4-4BA8-B366-40925A6D6B3E}" name="Column13571"/>
    <tableColumn id="13592" xr3:uid="{756959E5-113F-44F7-997B-E158374FA680}" name="Column13572"/>
    <tableColumn id="13593" xr3:uid="{32115078-9270-4C0B-8914-B0EB8C567D2A}" name="Column13573"/>
    <tableColumn id="13594" xr3:uid="{C3DFDAA3-9C22-4AEE-8B2A-DF5074C032E9}" name="Column13574"/>
    <tableColumn id="13595" xr3:uid="{2828D5B5-ED35-4E7B-903D-31C16733B283}" name="Column13575"/>
    <tableColumn id="13596" xr3:uid="{8A2131B8-2358-4AB1-B134-C1D8BE8100A2}" name="Column13576"/>
    <tableColumn id="13597" xr3:uid="{4F6D9704-6312-44BA-929B-3DE888AED8B5}" name="Column13577"/>
    <tableColumn id="13598" xr3:uid="{DDF38054-3BEF-41E0-85A4-FB411699950D}" name="Column13578"/>
    <tableColumn id="13599" xr3:uid="{B4B9B83F-4AC4-4684-8D3C-0B2A91647E24}" name="Column13579"/>
    <tableColumn id="13600" xr3:uid="{49BD511D-D504-4B0C-800A-A329E6D5BE62}" name="Column13580"/>
    <tableColumn id="13601" xr3:uid="{C0925DA7-AAC3-4D6D-8296-A03B22BE8D3A}" name="Column13581"/>
    <tableColumn id="13602" xr3:uid="{743CC4E6-CC42-4869-B4EB-05C61C82516F}" name="Column13582"/>
    <tableColumn id="13603" xr3:uid="{9D7BB7A7-5504-45D9-870C-D05C20D26738}" name="Column13583"/>
    <tableColumn id="13604" xr3:uid="{CE870370-70DB-47B6-863E-8461BE547439}" name="Column13584"/>
    <tableColumn id="13605" xr3:uid="{AAC47024-CAF4-432A-8FAE-B8BADC3A7569}" name="Column13585"/>
    <tableColumn id="13606" xr3:uid="{CECE7FB2-9AC9-4673-89F0-B5DF2D5A45D7}" name="Column13586"/>
    <tableColumn id="13607" xr3:uid="{09641497-CFD5-47E3-BCF7-9D16F6E69C6F}" name="Column13587"/>
    <tableColumn id="13608" xr3:uid="{8966CF94-E56F-4ED8-81F5-8D1DF7613273}" name="Column13588"/>
    <tableColumn id="13609" xr3:uid="{15371355-2133-4E1B-ABE1-0D4778CE8117}" name="Column13589"/>
    <tableColumn id="13610" xr3:uid="{C0DF2B0F-A0FF-4C7E-9B09-26A54E67223B}" name="Column13590"/>
    <tableColumn id="13611" xr3:uid="{8B351453-E4EC-425B-87D6-216F84635B52}" name="Column13591"/>
    <tableColumn id="13612" xr3:uid="{C06B076E-6D80-4829-8270-C76360FC6F89}" name="Column13592"/>
    <tableColumn id="13613" xr3:uid="{0E766886-E499-4D3E-9AA3-C81DFE87BECD}" name="Column13593"/>
    <tableColumn id="13614" xr3:uid="{7C56AFBC-8F9A-4C5B-AC35-590BC1976CB8}" name="Column13594"/>
    <tableColumn id="13615" xr3:uid="{FCD5FED5-363D-4206-B2D2-7D964124E85B}" name="Column13595"/>
    <tableColumn id="13616" xr3:uid="{999F4CE1-CFD9-4532-9A1F-10AF4BAF55E3}" name="Column13596"/>
    <tableColumn id="13617" xr3:uid="{293F5963-8032-49A1-9390-C2AAC7D1E85A}" name="Column13597"/>
    <tableColumn id="13618" xr3:uid="{C230BC1E-E9C7-4F0F-978D-50BB0D879DB4}" name="Column13598"/>
    <tableColumn id="13619" xr3:uid="{37358D8E-0DAA-4FF7-B7FD-8C07772DB155}" name="Column13599"/>
    <tableColumn id="13620" xr3:uid="{7C9C5742-C680-4F9F-8D6F-8BA214024A69}" name="Column13600"/>
    <tableColumn id="13621" xr3:uid="{CBE22733-C9A8-44AA-9492-3A7543A8BB31}" name="Column13601"/>
    <tableColumn id="13622" xr3:uid="{E632400D-067A-418C-AFA1-E0084926665F}" name="Column13602"/>
    <tableColumn id="13623" xr3:uid="{419983A3-34FB-4FDF-BBB9-3530D70C2BA8}" name="Column13603"/>
    <tableColumn id="13624" xr3:uid="{0F7B3C4E-0748-4E4F-9E6E-1B2F452B3383}" name="Column13604"/>
    <tableColumn id="13625" xr3:uid="{66A9AC41-0E8A-45CD-B2EB-599E7F080006}" name="Column13605"/>
    <tableColumn id="13626" xr3:uid="{0A442DDE-427C-4B9F-BB48-064E2EBA8897}" name="Column13606"/>
    <tableColumn id="13627" xr3:uid="{806A9E7A-E892-42B1-B830-58BAB236A215}" name="Column13607"/>
    <tableColumn id="13628" xr3:uid="{CCEA231C-9A41-4A5D-B346-0811EC0D3FC8}" name="Column13608"/>
    <tableColumn id="13629" xr3:uid="{F15A2855-021C-4815-96CE-BB2875F9B48E}" name="Column13609"/>
    <tableColumn id="13630" xr3:uid="{09DB7D81-0108-4732-A973-EF8EDCFA5A8A}" name="Column13610"/>
    <tableColumn id="13631" xr3:uid="{D0583C65-1348-488C-86F6-39F8B89D07CD}" name="Column13611"/>
    <tableColumn id="13632" xr3:uid="{BF670DC6-30F7-4A07-80EA-F596138252B5}" name="Column13612"/>
    <tableColumn id="13633" xr3:uid="{D4C15659-4B6B-4DF9-A08B-B202FA44A7B0}" name="Column13613"/>
    <tableColumn id="13634" xr3:uid="{F156DD5D-76CA-426F-8F40-3E93E507EFF8}" name="Column13614"/>
    <tableColumn id="13635" xr3:uid="{D6C345B3-9F3E-485E-88C5-B9DB9BA0B135}" name="Column13615"/>
    <tableColumn id="13636" xr3:uid="{49AF49D4-8D18-4435-8D05-53AD66265A56}" name="Column13616"/>
    <tableColumn id="13637" xr3:uid="{5A0FE62B-1685-4C97-9C21-971B495231C9}" name="Column13617"/>
    <tableColumn id="13638" xr3:uid="{4F5C9C0E-4588-4766-9225-08E68D9D560C}" name="Column13618"/>
    <tableColumn id="13639" xr3:uid="{28875578-6B6D-4E03-83AE-98E6496ADE72}" name="Column13619"/>
    <tableColumn id="13640" xr3:uid="{075A551D-145B-4673-9455-A17C021E5E8A}" name="Column13620"/>
    <tableColumn id="13641" xr3:uid="{9C742FB4-7CD1-4507-9581-6F8FF140D491}" name="Column13621"/>
    <tableColumn id="13642" xr3:uid="{486FDD13-2A73-4F83-A2BC-D384E375642B}" name="Column13622"/>
    <tableColumn id="13643" xr3:uid="{8D2FD0B1-8C2E-411E-BE96-7F8A9A13DC9C}" name="Column13623"/>
    <tableColumn id="13644" xr3:uid="{1EEBA4AE-0D64-4FFC-A476-97E04D0AB473}" name="Column13624"/>
    <tableColumn id="13645" xr3:uid="{3F378CB5-B13E-430F-B5B4-7A835BD300DA}" name="Column13625"/>
    <tableColumn id="13646" xr3:uid="{B2DD2B2E-6F33-434E-947B-531B419BB434}" name="Column13626"/>
    <tableColumn id="13647" xr3:uid="{8A5680DD-7BB5-4F65-92AB-6AB171C5A704}" name="Column13627"/>
    <tableColumn id="13648" xr3:uid="{B44782A8-C867-4D29-AF0B-CCCD93F5A643}" name="Column13628"/>
    <tableColumn id="13649" xr3:uid="{C37CF01F-031D-4015-8F2C-0E39DD0E2CD9}" name="Column13629"/>
    <tableColumn id="13650" xr3:uid="{6E6E8E51-E7BB-4450-A428-D5678927E093}" name="Column13630"/>
    <tableColumn id="13651" xr3:uid="{53D4FCEB-2D5D-4916-A4BE-D83C8D6024F6}" name="Column13631"/>
    <tableColumn id="13652" xr3:uid="{9B278B22-A135-424B-82A6-1B52F3C16D7D}" name="Column13632"/>
    <tableColumn id="13653" xr3:uid="{A11104F7-2733-441A-93AB-E0A9546B09DC}" name="Column13633"/>
    <tableColumn id="13654" xr3:uid="{2D71CAEF-97F1-46D6-B2E1-6EF8D2B48EF5}" name="Column13634"/>
    <tableColumn id="13655" xr3:uid="{73A7DCE1-6A66-4EE5-B976-0A6FF8B8BC17}" name="Column13635"/>
    <tableColumn id="13656" xr3:uid="{ECEA0201-E83C-4733-B200-C9EA6BA58203}" name="Column13636"/>
    <tableColumn id="13657" xr3:uid="{5C49D598-C91F-4B15-AE1F-24C09534166B}" name="Column13637"/>
    <tableColumn id="13658" xr3:uid="{E7AFDEC1-CB0D-4634-A1C5-53E04DBB0F3F}" name="Column13638"/>
    <tableColumn id="13659" xr3:uid="{02373AD2-F750-4531-9FFF-7A3D17912DE5}" name="Column13639"/>
    <tableColumn id="13660" xr3:uid="{A5653781-C076-42B9-8C86-E0B31F676A55}" name="Column13640"/>
    <tableColumn id="13661" xr3:uid="{F4D94042-F304-4327-A137-990EB80847BD}" name="Column13641"/>
    <tableColumn id="13662" xr3:uid="{B7FEBC68-BC95-478C-8A40-A9423D503618}" name="Column13642"/>
    <tableColumn id="13663" xr3:uid="{46724B77-DA93-40CA-B14A-4033011982F5}" name="Column13643"/>
    <tableColumn id="13664" xr3:uid="{B773DA32-63E5-4051-B43E-37D2E7B2BB0A}" name="Column13644"/>
    <tableColumn id="13665" xr3:uid="{86240A4D-B52A-44BE-A460-6706820B9958}" name="Column13645"/>
    <tableColumn id="13666" xr3:uid="{AE6C0157-9E71-4398-83BC-62B4C994AEB8}" name="Column13646"/>
    <tableColumn id="13667" xr3:uid="{E27FA47C-7CF4-4640-9D69-28A55BFFA5AA}" name="Column13647"/>
    <tableColumn id="13668" xr3:uid="{84F99BEE-372D-4CC5-A503-10F19B7063A0}" name="Column13648"/>
    <tableColumn id="13669" xr3:uid="{BEF33BA3-53F2-4E93-9DC3-B4F87C08B470}" name="Column13649"/>
    <tableColumn id="13670" xr3:uid="{22BB3E28-7380-4654-9394-E028666966F3}" name="Column13650"/>
    <tableColumn id="13671" xr3:uid="{DE1519AF-2408-4377-971B-FCE43DE34701}" name="Column13651"/>
    <tableColumn id="13672" xr3:uid="{151F60E5-5870-4A8B-B825-EE8CFFC64817}" name="Column13652"/>
    <tableColumn id="13673" xr3:uid="{0DA81025-AED0-494E-8678-13C4A8657D9E}" name="Column13653"/>
    <tableColumn id="13674" xr3:uid="{F62186BD-91AC-4329-9C5B-66D76D645B5F}" name="Column13654"/>
    <tableColumn id="13675" xr3:uid="{383149EF-4302-41F5-9B05-3DD1DB1483EF}" name="Column13655"/>
    <tableColumn id="13676" xr3:uid="{AC8C8D06-474A-4CCA-AD3E-E44450A0B066}" name="Column13656"/>
    <tableColumn id="13677" xr3:uid="{4AF0ED91-3A55-4F3F-BF23-13C36FE84AD6}" name="Column13657"/>
    <tableColumn id="13678" xr3:uid="{25E72F98-78A1-4820-852D-8BEF3E3DE63E}" name="Column13658"/>
    <tableColumn id="13679" xr3:uid="{B2B582E3-3B31-42A4-BF18-3E43ADD45830}" name="Column13659"/>
    <tableColumn id="13680" xr3:uid="{D734C1FB-C697-4EAF-B3C7-018D3D483119}" name="Column13660"/>
    <tableColumn id="13681" xr3:uid="{27A5ED99-6C7D-4EC1-BC00-A3DF511B977A}" name="Column13661"/>
    <tableColumn id="13682" xr3:uid="{686363C0-C3C2-4A7E-BF0A-4CF5D5D258A2}" name="Column13662"/>
    <tableColumn id="13683" xr3:uid="{4939A47D-53BA-4620-87F7-49C7D0E97806}" name="Column13663"/>
    <tableColumn id="13684" xr3:uid="{A5BE778B-3B2D-4528-A115-A4A9DBBED989}" name="Column13664"/>
    <tableColumn id="13685" xr3:uid="{8130C81D-E9B1-472D-B6D4-40B5E4A45A90}" name="Column13665"/>
    <tableColumn id="13686" xr3:uid="{5B888A25-8053-4400-B6D5-D679895FDE8C}" name="Column13666"/>
    <tableColumn id="13687" xr3:uid="{B7D52BB1-9FC3-4046-B23B-C0BC399CC190}" name="Column13667"/>
    <tableColumn id="13688" xr3:uid="{7260EAEA-5386-45A0-95EA-3B0A5C94BE68}" name="Column13668"/>
    <tableColumn id="13689" xr3:uid="{226422B3-E419-43B0-84A2-3B44D841E6A4}" name="Column13669"/>
    <tableColumn id="13690" xr3:uid="{EA7D7291-483B-4BBC-B5B4-D9687F3F9AAF}" name="Column13670"/>
    <tableColumn id="13691" xr3:uid="{D1F73D0A-EE12-4B64-A608-57E6F78F15D1}" name="Column13671"/>
    <tableColumn id="13692" xr3:uid="{3E14993C-2379-4EDE-8C33-EF321798D9B7}" name="Column13672"/>
    <tableColumn id="13693" xr3:uid="{588BC59E-715E-4EF7-83D6-D80BF64E035E}" name="Column13673"/>
    <tableColumn id="13694" xr3:uid="{3EF26FD5-1989-4E52-A556-FF0F36FA84A2}" name="Column13674"/>
    <tableColumn id="13695" xr3:uid="{A1DDA9DD-D764-4502-B010-804948000299}" name="Column13675"/>
    <tableColumn id="13696" xr3:uid="{E0BAB9FD-E105-406E-8339-9E20644AE9C5}" name="Column13676"/>
    <tableColumn id="13697" xr3:uid="{B72F15B0-6E62-444F-B881-1D14348F6160}" name="Column13677"/>
    <tableColumn id="13698" xr3:uid="{800FD9E5-413F-43CF-993D-37E6EED033C2}" name="Column13678"/>
    <tableColumn id="13699" xr3:uid="{7CF34D69-A20C-4C69-BBD9-1D7381CF4925}" name="Column13679"/>
    <tableColumn id="13700" xr3:uid="{48D930AF-72D2-448A-B039-236F281A8125}" name="Column13680"/>
    <tableColumn id="13701" xr3:uid="{646D7DDA-7421-4DF9-9CDB-731BCD800AF7}" name="Column13681"/>
    <tableColumn id="13702" xr3:uid="{57F61689-71AE-44C5-A46D-00768D00F2AD}" name="Column13682"/>
    <tableColumn id="13703" xr3:uid="{0884088E-3D32-4942-9FD0-671982399315}" name="Column13683"/>
    <tableColumn id="13704" xr3:uid="{F4264536-E363-4336-BB66-4B50E1081D9E}" name="Column13684"/>
    <tableColumn id="13705" xr3:uid="{EDA6FBD5-E860-4BF1-8BDC-878E2F0DA0D1}" name="Column13685"/>
    <tableColumn id="13706" xr3:uid="{980E9C7D-6E3B-4C96-A96C-984FD740E63E}" name="Column13686"/>
    <tableColumn id="13707" xr3:uid="{88F205DF-D055-4D90-9384-50DF4E74347B}" name="Column13687"/>
    <tableColumn id="13708" xr3:uid="{CF212490-C0B7-46C4-9746-AADFCEDF6712}" name="Column13688"/>
    <tableColumn id="13709" xr3:uid="{7E6363E6-C1D0-4245-9D54-A219C23C4DD7}" name="Column13689"/>
    <tableColumn id="13710" xr3:uid="{4BCDFC73-FD33-4ED1-A71B-6A1490CEA743}" name="Column13690"/>
    <tableColumn id="13711" xr3:uid="{A7449015-1312-4CBA-8E8A-573A4B0A2CFF}" name="Column13691"/>
    <tableColumn id="13712" xr3:uid="{BE648338-C0F8-4631-9E86-C12C94963025}" name="Column13692"/>
    <tableColumn id="13713" xr3:uid="{7FD67388-5789-48A1-A01F-F8E51260D8A7}" name="Column13693"/>
    <tableColumn id="13714" xr3:uid="{3C8B4C10-DF94-4330-9AB9-D8774FC2510D}" name="Column13694"/>
    <tableColumn id="13715" xr3:uid="{15325416-DD61-41A3-B6F5-8331EAE497A4}" name="Column13695"/>
    <tableColumn id="13716" xr3:uid="{03FE1E9E-7390-4C23-B10E-64E9726992C2}" name="Column13696"/>
    <tableColumn id="13717" xr3:uid="{4895B406-FF6D-4A0F-BDE8-AC6510CC4353}" name="Column13697"/>
    <tableColumn id="13718" xr3:uid="{FAE6AB83-E3F2-4390-8CF9-97B918226E84}" name="Column13698"/>
    <tableColumn id="13719" xr3:uid="{8F7908C9-7835-4CFA-B2F6-5DDD53E031CC}" name="Column13699"/>
    <tableColumn id="13720" xr3:uid="{D369FE5E-EA9E-4F38-9601-ADABC0E8489C}" name="Column13700"/>
    <tableColumn id="13721" xr3:uid="{B524B6BE-6E11-41DB-8007-DDFBB2483ECE}" name="Column13701"/>
    <tableColumn id="13722" xr3:uid="{E51025FB-AB9A-4575-8F8E-6CA60E8AD068}" name="Column13702"/>
    <tableColumn id="13723" xr3:uid="{EAE3E330-F271-448E-90AD-76614BFF1FA3}" name="Column13703"/>
    <tableColumn id="13724" xr3:uid="{A687EBF0-04E4-428B-BB26-41CA22659D02}" name="Column13704"/>
    <tableColumn id="13725" xr3:uid="{A769BBD0-D05D-4646-89AF-3D14F361084A}" name="Column13705"/>
    <tableColumn id="13726" xr3:uid="{D4AAA2E8-2A07-4939-AB21-9AC936D53AFB}" name="Column13706"/>
    <tableColumn id="13727" xr3:uid="{851F3696-B287-499B-9E48-78F39D2AA71C}" name="Column13707"/>
    <tableColumn id="13728" xr3:uid="{DBF7603D-4E8C-4EDF-B1C6-73B2AF82FB94}" name="Column13708"/>
    <tableColumn id="13729" xr3:uid="{6BD3FC15-C451-4CB6-8ED5-D21AF5C9CF3A}" name="Column13709"/>
    <tableColumn id="13730" xr3:uid="{5508EF48-ED19-4E8D-ABA8-D4E9C6380297}" name="Column13710"/>
    <tableColumn id="13731" xr3:uid="{2DC10852-0B83-4F3D-BDE9-0059F00BD5A8}" name="Column13711"/>
    <tableColumn id="13732" xr3:uid="{A32BDA4D-6F88-41C9-BCCE-305AD7A01086}" name="Column13712"/>
    <tableColumn id="13733" xr3:uid="{015A4B41-31CE-419D-BFFE-728D49EF243E}" name="Column13713"/>
    <tableColumn id="13734" xr3:uid="{6637954C-AFB4-46DE-8A28-726A1287AB20}" name="Column13714"/>
    <tableColumn id="13735" xr3:uid="{EA74D8DC-F91C-40CA-AB70-B7F3277C4541}" name="Column13715"/>
    <tableColumn id="13736" xr3:uid="{18AB52E5-16A0-48C7-8C93-CD978A085250}" name="Column13716"/>
    <tableColumn id="13737" xr3:uid="{E956966C-1710-4585-94CB-EF8DCA9F9C9B}" name="Column13717"/>
    <tableColumn id="13738" xr3:uid="{A0A36600-D8AC-4B34-823B-B53C17006077}" name="Column13718"/>
    <tableColumn id="13739" xr3:uid="{1CF9BF86-CD67-4C4E-ACEA-E3E7BF3BF236}" name="Column13719"/>
    <tableColumn id="13740" xr3:uid="{DD1490C9-4CE6-4891-821D-903377D54CA4}" name="Column13720"/>
    <tableColumn id="13741" xr3:uid="{8AFC1C66-9402-4751-8D97-47E90E4B6248}" name="Column13721"/>
    <tableColumn id="13742" xr3:uid="{A1CFF8DF-D025-4BD4-A8A5-1C60E38F0946}" name="Column13722"/>
    <tableColumn id="13743" xr3:uid="{0E8F5BBD-0EE2-4031-8554-946CBFD6C963}" name="Column13723"/>
    <tableColumn id="13744" xr3:uid="{5867A9BB-4DB2-4329-8740-A40615556CA4}" name="Column13724"/>
    <tableColumn id="13745" xr3:uid="{B305DB96-7376-4957-A9C7-17919549CB5A}" name="Column13725"/>
    <tableColumn id="13746" xr3:uid="{B0ACA16D-62D3-4686-B559-86F30DB4AEAE}" name="Column13726"/>
    <tableColumn id="13747" xr3:uid="{DBE64198-4B37-46DD-A8CB-A62424FA2B9F}" name="Column13727"/>
    <tableColumn id="13748" xr3:uid="{E9FE68D6-D239-4041-8730-42211747AF71}" name="Column13728"/>
    <tableColumn id="13749" xr3:uid="{83F6AC48-EFFB-46D5-8906-AAD8960BA842}" name="Column13729"/>
    <tableColumn id="13750" xr3:uid="{240CCB4E-43E3-4B3A-84C9-8C298727DD25}" name="Column13730"/>
    <tableColumn id="13751" xr3:uid="{65E8A79C-F991-44C5-A6DE-DFE0579FC4F6}" name="Column13731"/>
    <tableColumn id="13752" xr3:uid="{A5DB85E7-17DF-49E4-A0BC-15289010E009}" name="Column13732"/>
    <tableColumn id="13753" xr3:uid="{9368AB80-9C24-4A83-8663-D6479890CBF9}" name="Column13733"/>
    <tableColumn id="13754" xr3:uid="{D753A067-BD4E-4E88-B1B3-CB727E053CF2}" name="Column13734"/>
    <tableColumn id="13755" xr3:uid="{04B47494-E6EE-46A7-94E2-C996E2A40340}" name="Column13735"/>
    <tableColumn id="13756" xr3:uid="{7674F446-766F-438F-8368-884FD75D1D2F}" name="Column13736"/>
    <tableColumn id="13757" xr3:uid="{CF4BA034-2089-4C71-AB07-8FDC2A926CB5}" name="Column13737"/>
    <tableColumn id="13758" xr3:uid="{F549A42B-00C2-46E7-9E9E-A3BC3E6FD96B}" name="Column13738"/>
    <tableColumn id="13759" xr3:uid="{24A15FF4-CCE2-406A-ACAC-D241B6D3B6C7}" name="Column13739"/>
    <tableColumn id="13760" xr3:uid="{AE6B9FB5-EDA5-45CE-9F32-1E6B136F3242}" name="Column13740"/>
    <tableColumn id="13761" xr3:uid="{6F460B38-0B33-4A4F-8CB1-952560A2DCE1}" name="Column13741"/>
    <tableColumn id="13762" xr3:uid="{93A7F76B-0326-44E3-A36B-943B31F71604}" name="Column13742"/>
    <tableColumn id="13763" xr3:uid="{4B1836A2-416D-4ADF-B17C-DEC28513AC82}" name="Column13743"/>
    <tableColumn id="13764" xr3:uid="{81B98687-9100-40DF-9265-DC2D91059C8D}" name="Column13744"/>
    <tableColumn id="13765" xr3:uid="{63A5C67D-DE6E-47A7-95AA-08252E3FCBF0}" name="Column13745"/>
    <tableColumn id="13766" xr3:uid="{75D7F397-46FA-4C52-8262-129B1176E521}" name="Column13746"/>
    <tableColumn id="13767" xr3:uid="{8A6369D8-D616-4018-9B68-F3EF3E67BEE8}" name="Column13747"/>
    <tableColumn id="13768" xr3:uid="{1A5D10A3-4B7A-4EDD-8426-B77C767E478E}" name="Column13748"/>
    <tableColumn id="13769" xr3:uid="{D0B94036-A379-4E27-BA00-6804122BAD09}" name="Column13749"/>
    <tableColumn id="13770" xr3:uid="{02BDA611-A2C7-4087-9674-B284F9FD0579}" name="Column13750"/>
    <tableColumn id="13771" xr3:uid="{E2933BB2-BB07-4EAB-9B0E-BF3FC1DAD090}" name="Column13751"/>
    <tableColumn id="13772" xr3:uid="{4EF9347A-B224-48A1-A98F-C0EC3B37995E}" name="Column13752"/>
    <tableColumn id="13773" xr3:uid="{266528F5-4CCE-4728-B621-8AFEB3404B01}" name="Column13753"/>
    <tableColumn id="13774" xr3:uid="{2B35C44D-F0E1-42DA-B808-4DE278753290}" name="Column13754"/>
    <tableColumn id="13775" xr3:uid="{D033D864-C67D-4A17-A7A3-5F484CFBBDE4}" name="Column13755"/>
    <tableColumn id="13776" xr3:uid="{6BBFCDF7-1ADF-4C61-B57C-8245720A8E95}" name="Column13756"/>
    <tableColumn id="13777" xr3:uid="{7705B822-1CD8-4627-B787-B005F2CB6BEC}" name="Column13757"/>
    <tableColumn id="13778" xr3:uid="{00A447E2-4279-4F9D-AB22-EB291F6CA296}" name="Column13758"/>
    <tableColumn id="13779" xr3:uid="{BA7503F1-509B-475A-B8C4-C0834ABEC288}" name="Column13759"/>
    <tableColumn id="13780" xr3:uid="{41346523-0EF7-4EA7-8B42-C9F3E8225458}" name="Column13760"/>
    <tableColumn id="13781" xr3:uid="{2937CA3C-445B-444F-A744-BA1866CBF519}" name="Column13761"/>
    <tableColumn id="13782" xr3:uid="{7FF2DA8E-6B85-4298-804C-D783BFCF2EE6}" name="Column13762"/>
    <tableColumn id="13783" xr3:uid="{C1687D7F-0E1B-46B5-8B11-5142A6BC6E87}" name="Column13763"/>
    <tableColumn id="13784" xr3:uid="{1D728761-0E89-491A-B338-058380597A60}" name="Column13764"/>
    <tableColumn id="13785" xr3:uid="{358D4CAA-F6DC-4113-A3CB-9F75281100C9}" name="Column13765"/>
    <tableColumn id="13786" xr3:uid="{7E223467-765F-44A1-B044-FF1ED43E9E14}" name="Column13766"/>
    <tableColumn id="13787" xr3:uid="{13DC8FA2-FA9C-42A1-BE11-0467A49A135C}" name="Column13767"/>
    <tableColumn id="13788" xr3:uid="{A5214C32-41B1-4B98-B7D5-B417296FB366}" name="Column13768"/>
    <tableColumn id="13789" xr3:uid="{DFA2B12C-6E7A-4111-8157-0694C17045FF}" name="Column13769"/>
    <tableColumn id="13790" xr3:uid="{9D729A4E-954F-4460-A2FF-6688AF512A35}" name="Column13770"/>
    <tableColumn id="13791" xr3:uid="{E5457CCC-3B9A-40E1-8A17-2C482B28F4FE}" name="Column13771"/>
    <tableColumn id="13792" xr3:uid="{1F4A2CFB-9F71-4040-829D-0F7105ED87D8}" name="Column13772"/>
    <tableColumn id="13793" xr3:uid="{BC7007D1-A6DC-4637-91B8-F8C0E0B9E8C7}" name="Column13773"/>
    <tableColumn id="13794" xr3:uid="{91CEADFE-849F-4D45-9691-87F530F9504A}" name="Column13774"/>
    <tableColumn id="13795" xr3:uid="{BFBC6F92-942A-40DE-A6FD-A1F276B41F51}" name="Column13775"/>
    <tableColumn id="13796" xr3:uid="{13DD5742-C13F-4AC7-91E4-C97795726262}" name="Column13776"/>
    <tableColumn id="13797" xr3:uid="{F0094209-1367-4AC2-B8D1-342E35EB330F}" name="Column13777"/>
    <tableColumn id="13798" xr3:uid="{7A3887B4-B657-47E8-AE09-CB96A9540E91}" name="Column13778"/>
    <tableColumn id="13799" xr3:uid="{D6E05E30-960D-4749-AA9C-3CA14F73D41B}" name="Column13779"/>
    <tableColumn id="13800" xr3:uid="{9CABBF0E-F26B-435D-88AA-D32B047A48B2}" name="Column13780"/>
    <tableColumn id="13801" xr3:uid="{ABDB50D7-62B7-4F57-9F14-04321899F10D}" name="Column13781"/>
    <tableColumn id="13802" xr3:uid="{7CBD78FE-DEEB-4A48-9FB0-EF5827928AC1}" name="Column13782"/>
    <tableColumn id="13803" xr3:uid="{85AF36E2-4D33-4DBA-A05A-A062FE09F7F7}" name="Column13783"/>
    <tableColumn id="13804" xr3:uid="{CFB12ABD-FA8B-43D6-A200-475311ED46FD}" name="Column13784"/>
    <tableColumn id="13805" xr3:uid="{FE7E358C-EDF3-44F9-AD1A-7E4DC5200B28}" name="Column13785"/>
    <tableColumn id="13806" xr3:uid="{081EF427-D49B-4515-AF1C-6AE6B5D59E0B}" name="Column13786"/>
    <tableColumn id="13807" xr3:uid="{BD87DDD7-7A58-4077-8531-FF689A0C079E}" name="Column13787"/>
    <tableColumn id="13808" xr3:uid="{2E919A91-7E07-4152-93CA-A5B08F1D2822}" name="Column13788"/>
    <tableColumn id="13809" xr3:uid="{BB310C33-EE6A-4ADF-8CCE-F80351F2E468}" name="Column13789"/>
    <tableColumn id="13810" xr3:uid="{4BAC0EBB-3D5A-4FB2-9430-B4E0359F7101}" name="Column13790"/>
    <tableColumn id="13811" xr3:uid="{357CB956-3C7A-4C07-A3C0-17D1488212E6}" name="Column13791"/>
    <tableColumn id="13812" xr3:uid="{256A2D0E-98B9-4EFF-A351-CA69AB99939B}" name="Column13792"/>
    <tableColumn id="13813" xr3:uid="{6E4F83BB-1182-42A8-9FF9-695A8060071A}" name="Column13793"/>
    <tableColumn id="13814" xr3:uid="{7523357E-7570-4470-A4B1-D4BAF97CDD88}" name="Column13794"/>
    <tableColumn id="13815" xr3:uid="{066DDAFE-6E88-4790-AA5D-776560444084}" name="Column13795"/>
    <tableColumn id="13816" xr3:uid="{66EB4E23-4B73-49AC-9889-ABDF0248A553}" name="Column13796"/>
    <tableColumn id="13817" xr3:uid="{3C1FDD74-9BD6-43D4-9A01-1B1B7E2C1300}" name="Column13797"/>
    <tableColumn id="13818" xr3:uid="{01F75580-7163-4321-B200-99811E876581}" name="Column13798"/>
    <tableColumn id="13819" xr3:uid="{7346E8AE-652D-422C-A9AF-42059F0AD79F}" name="Column13799"/>
    <tableColumn id="13820" xr3:uid="{6618E441-17B2-40BF-A04A-B87B88BABF41}" name="Column13800"/>
    <tableColumn id="13821" xr3:uid="{B0CC6669-8AB0-4189-8309-DAF18B3F1EF4}" name="Column13801"/>
    <tableColumn id="13822" xr3:uid="{B49A7118-7EE9-4E7A-B0F2-053AAEC5309A}" name="Column13802"/>
    <tableColumn id="13823" xr3:uid="{28C53245-A026-4A97-A304-554E13CC3062}" name="Column13803"/>
    <tableColumn id="13824" xr3:uid="{498AFB69-69B2-4E5B-A5BB-E1AA660A0187}" name="Column13804"/>
    <tableColumn id="13825" xr3:uid="{D0A1BBAB-7A22-45E7-9C89-50D0759309F0}" name="Column13805"/>
    <tableColumn id="13826" xr3:uid="{CD34FBE4-BBCF-4F2E-B030-2A774C7EB2E6}" name="Column13806"/>
    <tableColumn id="13827" xr3:uid="{66A4DF5A-742C-458E-B3D0-4E646AFB6D53}" name="Column13807"/>
    <tableColumn id="13828" xr3:uid="{EE6D9199-2F2B-46DD-8970-E32A7BF20C54}" name="Column13808"/>
    <tableColumn id="13829" xr3:uid="{D91A2101-1338-4382-8696-95683A763F0B}" name="Column13809"/>
    <tableColumn id="13830" xr3:uid="{1040CF5C-8D8D-40C1-A208-7AAE2694E532}" name="Column13810"/>
    <tableColumn id="13831" xr3:uid="{93059003-536E-4C5E-AC33-8520D6E93714}" name="Column13811"/>
    <tableColumn id="13832" xr3:uid="{6847C896-C0A6-4DB9-8721-7E0C19AA1BC2}" name="Column13812"/>
    <tableColumn id="13833" xr3:uid="{38B0898E-7413-4A26-8FD8-1EE32840BB49}" name="Column13813"/>
    <tableColumn id="13834" xr3:uid="{633EDAD9-D6C0-4ABC-9424-8FD96EAAF7B9}" name="Column13814"/>
    <tableColumn id="13835" xr3:uid="{535A90A3-432E-4D52-984C-2F022636295F}" name="Column13815"/>
    <tableColumn id="13836" xr3:uid="{8F1CCB59-33E9-4FF3-94A6-DEF9A9237A73}" name="Column13816"/>
    <tableColumn id="13837" xr3:uid="{0AB3584C-F70B-4E05-916D-AC2F0A828C5B}" name="Column13817"/>
    <tableColumn id="13838" xr3:uid="{828F4BF8-950D-4335-AFFF-278907CB4DA4}" name="Column13818"/>
    <tableColumn id="13839" xr3:uid="{06035808-8506-4C85-939A-AAD127828C5C}" name="Column13819"/>
    <tableColumn id="13840" xr3:uid="{D5C25733-9BEE-408A-B97A-53DC5E0630A6}" name="Column13820"/>
    <tableColumn id="13841" xr3:uid="{E9E954D5-06AB-4496-BFAF-57BF050DD991}" name="Column13821"/>
    <tableColumn id="13842" xr3:uid="{97A76253-D5D4-4746-BBC9-BFDA4BFD9127}" name="Column13822"/>
    <tableColumn id="13843" xr3:uid="{9867E28B-63AC-448C-AA7D-2847478B094F}" name="Column13823"/>
    <tableColumn id="13844" xr3:uid="{B7AFDA61-FAEE-4685-A7CC-60BAFA9F8581}" name="Column13824"/>
    <tableColumn id="13845" xr3:uid="{E703EFCE-91C6-4CC6-B02C-5D0CA852774B}" name="Column13825"/>
    <tableColumn id="13846" xr3:uid="{0927210D-DFF5-4BC9-897E-D092CF702B6C}" name="Column13826"/>
    <tableColumn id="13847" xr3:uid="{F43C478A-76BD-48D7-8A00-C71A0EC40E9D}" name="Column13827"/>
    <tableColumn id="13848" xr3:uid="{7ABA1E48-BB96-4425-A4AE-6C7B1561EA87}" name="Column13828"/>
    <tableColumn id="13849" xr3:uid="{841F35D1-E72A-4A33-8DDA-4C059C5527F2}" name="Column13829"/>
    <tableColumn id="13850" xr3:uid="{A25042EE-99C5-469E-BA09-0843FDC4C5AC}" name="Column13830"/>
    <tableColumn id="13851" xr3:uid="{2F87C251-9DEE-4483-B49B-776BD1355E5D}" name="Column13831"/>
    <tableColumn id="13852" xr3:uid="{6343A026-5D49-4786-B9AB-C6DBEF161C8F}" name="Column13832"/>
    <tableColumn id="13853" xr3:uid="{F5EB521F-26F3-49BE-ACC9-4CE3C80C7AB4}" name="Column13833"/>
    <tableColumn id="13854" xr3:uid="{D3357123-A7F4-4207-AB3B-78A4DF02D83B}" name="Column13834"/>
    <tableColumn id="13855" xr3:uid="{B107FC21-2940-4E6B-861B-CB161279F961}" name="Column13835"/>
    <tableColumn id="13856" xr3:uid="{458433DD-997D-493E-BB9E-DE1E6DB055FF}" name="Column13836"/>
    <tableColumn id="13857" xr3:uid="{47C78D77-DE60-4FC5-8099-9A09CECC2115}" name="Column13837"/>
    <tableColumn id="13858" xr3:uid="{F9DFA600-0B2F-4BC7-A70F-0B9F92E0D8E5}" name="Column13838"/>
    <tableColumn id="13859" xr3:uid="{CD9FE285-1199-4887-B323-04E1AA695129}" name="Column13839"/>
    <tableColumn id="13860" xr3:uid="{14FE3FAF-D90C-4440-A0FF-E67BFB250DD4}" name="Column13840"/>
    <tableColumn id="13861" xr3:uid="{74B7C06F-9545-462A-82C8-28892A71E770}" name="Column13841"/>
    <tableColumn id="13862" xr3:uid="{546C012A-8917-4D26-9E70-F7B859DF9A3D}" name="Column13842"/>
    <tableColumn id="13863" xr3:uid="{4339212A-B48D-4D34-B2AB-A7F583E799F8}" name="Column13843"/>
    <tableColumn id="13864" xr3:uid="{C3223C07-4ACB-4C55-8E14-17F0D117B829}" name="Column13844"/>
    <tableColumn id="13865" xr3:uid="{046C5958-3870-4ABB-AF2D-B69927440D1B}" name="Column13845"/>
    <tableColumn id="13866" xr3:uid="{1FD5ACF4-5CAA-4784-A405-A5DB7C025BFD}" name="Column13846"/>
    <tableColumn id="13867" xr3:uid="{3C0B93D9-9CA8-4E82-AC01-F8FB53D1CE42}" name="Column13847"/>
    <tableColumn id="13868" xr3:uid="{5D6AEF1F-CF3E-4D41-9297-1ED520B00CF3}" name="Column13848"/>
    <tableColumn id="13869" xr3:uid="{B330A114-5C7A-4CF7-83DA-419F417D9712}" name="Column13849"/>
    <tableColumn id="13870" xr3:uid="{FB48E755-1E58-4DC9-83B3-9C09F4F0AE77}" name="Column13850"/>
    <tableColumn id="13871" xr3:uid="{A3FEAB5E-5821-4C3C-B03F-DF02773E6179}" name="Column13851"/>
    <tableColumn id="13872" xr3:uid="{39471EB3-4057-4DFB-8848-5E1128E3D175}" name="Column13852"/>
    <tableColumn id="13873" xr3:uid="{C0A34ACA-895B-418A-A06E-684B6C685CE4}" name="Column13853"/>
    <tableColumn id="13874" xr3:uid="{09FD0FF9-847F-4539-821C-9F09E1C8E1D8}" name="Column13854"/>
    <tableColumn id="13875" xr3:uid="{5DECEB0D-AA02-424A-A95A-1F1C0070BDC4}" name="Column13855"/>
    <tableColumn id="13876" xr3:uid="{B9BD09AF-FAF3-44D8-AB44-CE5125377A3B}" name="Column13856"/>
    <tableColumn id="13877" xr3:uid="{20080D91-0187-4D1C-881E-F9746392D335}" name="Column13857"/>
    <tableColumn id="13878" xr3:uid="{CA056BAF-0D2E-497B-A432-9B718AA92D64}" name="Column13858"/>
    <tableColumn id="13879" xr3:uid="{6DFADE32-5838-4660-AA04-CB8C87EA1E31}" name="Column13859"/>
    <tableColumn id="13880" xr3:uid="{211702ED-0913-4265-A2B8-4D34731DE73E}" name="Column13860"/>
    <tableColumn id="13881" xr3:uid="{5909D783-96A9-4F39-8223-884F8AA06D5D}" name="Column13861"/>
    <tableColumn id="13882" xr3:uid="{D7FADE1E-6475-45F7-B646-AE7D3FA102B7}" name="Column13862"/>
    <tableColumn id="13883" xr3:uid="{E0F1E3A7-CB3C-4484-8E79-C6E018B16694}" name="Column13863"/>
    <tableColumn id="13884" xr3:uid="{E330F3A7-EC5A-4A91-BE51-281B3AC7CCA0}" name="Column13864"/>
    <tableColumn id="13885" xr3:uid="{7D8413AE-7E09-4E1E-BE80-BDE4C2A3660A}" name="Column13865"/>
    <tableColumn id="13886" xr3:uid="{E589FF1D-0248-4D73-B9EF-9BEB7071A63D}" name="Column13866"/>
    <tableColumn id="13887" xr3:uid="{F42695D9-924B-401F-8108-81E719ACE1B5}" name="Column13867"/>
    <tableColumn id="13888" xr3:uid="{4DD865D2-07C4-4C9E-91A1-3A4E93D3C6D4}" name="Column13868"/>
    <tableColumn id="13889" xr3:uid="{539FA92C-CEE9-4CA8-93FB-F2BA5E2B20CF}" name="Column13869"/>
    <tableColumn id="13890" xr3:uid="{4C0D96FE-5528-4669-B546-56AA0C28FA12}" name="Column13870"/>
    <tableColumn id="13891" xr3:uid="{48F3DAC7-4B05-454E-815E-1BE0767CBAAB}" name="Column13871"/>
    <tableColumn id="13892" xr3:uid="{E5681605-23AA-4A98-99CD-FAD8C934B3A2}" name="Column13872"/>
    <tableColumn id="13893" xr3:uid="{1C5C5F3A-B1D8-4450-9A11-C1C34BE6DFD3}" name="Column13873"/>
    <tableColumn id="13894" xr3:uid="{4284A785-6A13-4F94-BBFE-084176AF6A30}" name="Column13874"/>
    <tableColumn id="13895" xr3:uid="{99EEF559-89CA-44B8-813D-9CC872E5270D}" name="Column13875"/>
    <tableColumn id="13896" xr3:uid="{95FC2F2C-7F50-4157-B4E6-2CCC8345CF4E}" name="Column13876"/>
    <tableColumn id="13897" xr3:uid="{47B9DB84-D9E9-4CB3-98B2-0A29321D79A5}" name="Column13877"/>
    <tableColumn id="13898" xr3:uid="{959D5D44-E886-4018-A8AF-11BA4DFDC2BE}" name="Column13878"/>
    <tableColumn id="13899" xr3:uid="{4F8E17F5-68C0-4808-9D6A-487F42E961BD}" name="Column13879"/>
    <tableColumn id="13900" xr3:uid="{6A01A2AB-E4CE-4F08-B59D-A80200193CF9}" name="Column13880"/>
    <tableColumn id="13901" xr3:uid="{13E86DDB-1C0D-4F72-8708-F55690A02712}" name="Column13881"/>
    <tableColumn id="13902" xr3:uid="{8896EF1D-113E-4ECE-8242-745F2808D374}" name="Column13882"/>
    <tableColumn id="13903" xr3:uid="{9C5B147E-E55A-41A4-B283-6D6BC45BE01B}" name="Column13883"/>
    <tableColumn id="13904" xr3:uid="{3BE50D0C-24A8-4437-9DDE-08B2A947FE2B}" name="Column13884"/>
    <tableColumn id="13905" xr3:uid="{7B4C5341-AA6F-40EE-9BFA-13D2F953C0CC}" name="Column13885"/>
    <tableColumn id="13906" xr3:uid="{66C627D1-E040-4DD2-B328-DD38E29F821F}" name="Column13886"/>
    <tableColumn id="13907" xr3:uid="{CC922E30-A4B3-4F23-A389-19A1F62BDF21}" name="Column13887"/>
    <tableColumn id="13908" xr3:uid="{691383A3-2D0C-4286-AA6F-C84DEC578276}" name="Column13888"/>
    <tableColumn id="13909" xr3:uid="{319C31C4-A655-4E9F-8170-8CD000E1C1A1}" name="Column13889"/>
    <tableColumn id="13910" xr3:uid="{7A645EBB-D443-40BC-A016-1B2B1A0FEDFC}" name="Column13890"/>
    <tableColumn id="13911" xr3:uid="{FA8F8F64-B824-40A9-AF3E-6161DBCE9D5D}" name="Column13891"/>
    <tableColumn id="13912" xr3:uid="{15B58C48-EDA4-42B5-942C-E5BE52378427}" name="Column13892"/>
    <tableColumn id="13913" xr3:uid="{D3CE04E7-CF7D-4CC6-8615-DFB2EFCF10A4}" name="Column13893"/>
    <tableColumn id="13914" xr3:uid="{973C8A36-1C0A-4408-987D-C67002F9FE34}" name="Column13894"/>
    <tableColumn id="13915" xr3:uid="{406EEDD6-31E0-4E8A-B27A-2E4CDE77EB78}" name="Column13895"/>
    <tableColumn id="13916" xr3:uid="{5D8FF56C-D841-4EF4-AEB4-1B0E36E1EEAD}" name="Column13896"/>
    <tableColumn id="13917" xr3:uid="{DAC0CD51-9665-4BED-9C97-3C69B59705F4}" name="Column13897"/>
    <tableColumn id="13918" xr3:uid="{DF090E8B-115E-4B72-971E-786A786BDED5}" name="Column13898"/>
    <tableColumn id="13919" xr3:uid="{A8A66A9D-9792-42C3-B96A-7F44AA3F70F4}" name="Column13899"/>
    <tableColumn id="13920" xr3:uid="{BBDD4E1D-53E0-4CDB-B7FF-6918C90160A2}" name="Column13900"/>
    <tableColumn id="13921" xr3:uid="{45821E1D-78B2-44D3-83BC-1B7C112EA854}" name="Column13901"/>
    <tableColumn id="13922" xr3:uid="{52691BE2-E93C-44BF-8367-5D7063FE2AC0}" name="Column13902"/>
    <tableColumn id="13923" xr3:uid="{72FD27D4-E2CF-48EC-8D84-B792C35038E2}" name="Column13903"/>
    <tableColumn id="13924" xr3:uid="{310A2CAB-A66C-4E50-B765-98C19E27CD55}" name="Column13904"/>
    <tableColumn id="13925" xr3:uid="{53F66108-3844-4CE9-9A16-0F1886320DDC}" name="Column13905"/>
    <tableColumn id="13926" xr3:uid="{39D6800C-2B19-478C-80A5-F2CF081F0979}" name="Column13906"/>
    <tableColumn id="13927" xr3:uid="{AD96E0B3-C9CB-4434-BC0F-485C8AF80126}" name="Column13907"/>
    <tableColumn id="13928" xr3:uid="{402FD7F9-6549-481A-987C-8ED9F8A65B7F}" name="Column13908"/>
    <tableColumn id="13929" xr3:uid="{4D526712-57E4-48E2-8F42-50A140005C7F}" name="Column13909"/>
    <tableColumn id="13930" xr3:uid="{9F34515B-D63B-455F-BB65-76D6FE86BC96}" name="Column13910"/>
    <tableColumn id="13931" xr3:uid="{01F68220-1B05-4589-B611-3FE668907C47}" name="Column13911"/>
    <tableColumn id="13932" xr3:uid="{AF1DCE09-D715-4A06-90A6-0DCCDD40B843}" name="Column13912"/>
    <tableColumn id="13933" xr3:uid="{6F432E57-C4F2-4790-9DF9-F59F06DB8B0F}" name="Column13913"/>
    <tableColumn id="13934" xr3:uid="{00F02F85-4093-460E-B40F-AB1339808EAA}" name="Column13914"/>
    <tableColumn id="13935" xr3:uid="{53DEF84C-0691-44D4-8D67-0826DCF98A4B}" name="Column13915"/>
    <tableColumn id="13936" xr3:uid="{E0750CE4-ABBA-4800-9644-0C1DCC6D24C4}" name="Column13916"/>
    <tableColumn id="13937" xr3:uid="{4C7B3093-CA65-4B78-9F4A-3AF51A5A8E5D}" name="Column13917"/>
    <tableColumn id="13938" xr3:uid="{FD11298F-4F4C-4F08-BC35-438EB5127146}" name="Column13918"/>
    <tableColumn id="13939" xr3:uid="{34D68408-56A8-4146-9A23-64B3A716CB78}" name="Column13919"/>
    <tableColumn id="13940" xr3:uid="{D966FEAC-26CE-4046-9724-AC56D5B1FF93}" name="Column13920"/>
    <tableColumn id="13941" xr3:uid="{2668BBC7-2B34-4BAC-A2C5-1A4AC3B45240}" name="Column13921"/>
    <tableColumn id="13942" xr3:uid="{212A96CA-5D46-4DF8-9319-0804D242D6F5}" name="Column13922"/>
    <tableColumn id="13943" xr3:uid="{2BD13A0F-E59E-47B0-B2FA-6B540399CBA4}" name="Column13923"/>
    <tableColumn id="13944" xr3:uid="{9D5C920D-3B46-4C1F-8E4B-AEF444EAAF77}" name="Column13924"/>
    <tableColumn id="13945" xr3:uid="{1509F385-5F2E-4C16-A4FB-17959E14F596}" name="Column13925"/>
    <tableColumn id="13946" xr3:uid="{3973DC5B-DFC0-4174-A408-24F20147B457}" name="Column13926"/>
    <tableColumn id="13947" xr3:uid="{92A585D0-766D-4BD7-9D06-5674B6D39A11}" name="Column13927"/>
    <tableColumn id="13948" xr3:uid="{9383CF73-06D7-409D-96A0-24BE69EEE432}" name="Column13928"/>
    <tableColumn id="13949" xr3:uid="{53C6EE01-B8F7-4813-B408-DE42FF4803FB}" name="Column13929"/>
    <tableColumn id="13950" xr3:uid="{814B066E-6FE9-47AB-B0B7-1D24F24BFE6A}" name="Column13930"/>
    <tableColumn id="13951" xr3:uid="{BFC58AF4-B9D9-4C9C-96DE-82F27B962955}" name="Column13931"/>
    <tableColumn id="13952" xr3:uid="{F16AEC46-B8B2-4D40-BA89-4A9CF05E37AE}" name="Column13932"/>
    <tableColumn id="13953" xr3:uid="{981B7BDF-A73E-4153-8D5F-971BB151546D}" name="Column13933"/>
    <tableColumn id="13954" xr3:uid="{C7D4B330-6C5B-45C1-9BC3-FE382E828D4F}" name="Column13934"/>
    <tableColumn id="13955" xr3:uid="{FF8B866B-346B-41C0-BEE0-BE985F866364}" name="Column13935"/>
    <tableColumn id="13956" xr3:uid="{23BA7711-DB75-4F06-A7DF-BA5651042E93}" name="Column13936"/>
    <tableColumn id="13957" xr3:uid="{77FB3A58-9BAD-4DA0-8D3E-E972CEB8DFE5}" name="Column13937"/>
    <tableColumn id="13958" xr3:uid="{020C5684-C67B-43D7-8C44-4570A70747CD}" name="Column13938"/>
    <tableColumn id="13959" xr3:uid="{12DC5C0F-13E1-413D-8C02-84733B0C114A}" name="Column13939"/>
    <tableColumn id="13960" xr3:uid="{B8BA20C2-7ECA-455A-AAC5-969AEFB3162B}" name="Column13940"/>
    <tableColumn id="13961" xr3:uid="{28A0E190-6EF4-4F4E-9DF4-6016729F94E4}" name="Column13941"/>
    <tableColumn id="13962" xr3:uid="{2C97B587-01A4-4A1D-817D-E26DF2E11F80}" name="Column13942"/>
    <tableColumn id="13963" xr3:uid="{6A0B39E9-F196-4283-BF1C-A8AF062E258B}" name="Column13943"/>
    <tableColumn id="13964" xr3:uid="{66D98B43-8D82-4E58-B663-022D941A2A55}" name="Column13944"/>
    <tableColumn id="13965" xr3:uid="{0E9BAAA9-83C2-4D85-93CF-8CBA46005BD6}" name="Column13945"/>
    <tableColumn id="13966" xr3:uid="{983163AD-1F8A-443B-A8DD-E8B6084D7BEB}" name="Column13946"/>
    <tableColumn id="13967" xr3:uid="{E04CD669-9338-46E1-A507-E210B6840898}" name="Column13947"/>
    <tableColumn id="13968" xr3:uid="{A42C404A-3796-4F09-A774-29DE08C0886C}" name="Column13948"/>
    <tableColumn id="13969" xr3:uid="{60E79B9C-D5EA-400B-80C0-A2C405D8B71B}" name="Column13949"/>
    <tableColumn id="13970" xr3:uid="{F3E91828-641A-448D-8329-E017D798C929}" name="Column13950"/>
    <tableColumn id="13971" xr3:uid="{A15D29FA-B013-4A35-A97D-955D1857D677}" name="Column13951"/>
    <tableColumn id="13972" xr3:uid="{81894BBE-59C7-4E43-A2E3-D9B96F3C9636}" name="Column13952"/>
    <tableColumn id="13973" xr3:uid="{B7AC0FC3-ACA9-4FD6-BB07-35624355D45D}" name="Column13953"/>
    <tableColumn id="13974" xr3:uid="{9B8DBE19-8E7E-4B65-9C67-642F7BAD848B}" name="Column13954"/>
    <tableColumn id="13975" xr3:uid="{E398EE5F-6FF7-4796-BC75-44063E2C83BF}" name="Column13955"/>
    <tableColumn id="13976" xr3:uid="{BCC9985F-17B8-4C1F-A728-9123035BFDF1}" name="Column13956"/>
    <tableColumn id="13977" xr3:uid="{F0C9D216-6396-4542-8C32-65C1B5CE6E14}" name="Column13957"/>
    <tableColumn id="13978" xr3:uid="{57D1499E-6F96-4510-97CF-70ACE3E6E2CD}" name="Column13958"/>
    <tableColumn id="13979" xr3:uid="{6F4E4907-16C6-46C6-B558-32917415B3B8}" name="Column13959"/>
    <tableColumn id="13980" xr3:uid="{8F9226ED-D1E4-452F-87A6-7894760F8CBA}" name="Column13960"/>
    <tableColumn id="13981" xr3:uid="{EA11AEED-9B15-4FCA-B874-843457C9BB12}" name="Column13961"/>
    <tableColumn id="13982" xr3:uid="{6FF9560D-E16B-4624-B30B-EC7CE659B957}" name="Column13962"/>
    <tableColumn id="13983" xr3:uid="{0BA14F83-6015-476F-AA74-A4C8049E7F1B}" name="Column13963"/>
    <tableColumn id="13984" xr3:uid="{BF34CAED-9CBF-44B5-9CB1-3D9EFECA19EB}" name="Column13964"/>
    <tableColumn id="13985" xr3:uid="{E20D0F4F-526C-4708-BA24-0DFFCE56739D}" name="Column13965"/>
    <tableColumn id="13986" xr3:uid="{FBF8BB55-75FA-437D-9C16-2320B9835675}" name="Column13966"/>
    <tableColumn id="13987" xr3:uid="{FC675E49-44A6-428A-8505-EF3AE3764EB8}" name="Column13967"/>
    <tableColumn id="13988" xr3:uid="{14FE8725-8877-4F45-AB3F-F1E243640F51}" name="Column13968"/>
    <tableColumn id="13989" xr3:uid="{A157282E-589E-4C8E-8CE9-C4F8393C55C3}" name="Column13969"/>
    <tableColumn id="13990" xr3:uid="{372EFA4F-D499-4576-A63B-7C00C7230EDC}" name="Column13970"/>
    <tableColumn id="13991" xr3:uid="{FA36702A-C4D7-4BA1-A88C-2CC57BFDF127}" name="Column13971"/>
    <tableColumn id="13992" xr3:uid="{7CEFC477-F8A7-4ACD-97CC-4B83D4AB49FF}" name="Column13972"/>
    <tableColumn id="13993" xr3:uid="{83DB0111-A01F-43D7-B907-101095E8F52F}" name="Column13973"/>
    <tableColumn id="13994" xr3:uid="{F9FC3FD7-5A70-40B6-8F13-A4236FB36444}" name="Column13974"/>
    <tableColumn id="13995" xr3:uid="{C9A4DA88-32E2-4EDF-B129-327971C29F6E}" name="Column13975"/>
    <tableColumn id="13996" xr3:uid="{95A460E2-CE9D-472D-A235-CB32A8217909}" name="Column13976"/>
    <tableColumn id="13997" xr3:uid="{8746111C-E414-4F9B-B3A9-266482CB2A4B}" name="Column13977"/>
    <tableColumn id="13998" xr3:uid="{BE6B3608-24D7-406D-AFF4-9E8FE67BA8E8}" name="Column13978"/>
    <tableColumn id="13999" xr3:uid="{62417D05-9949-4315-9FAF-20EEA5AC3E68}" name="Column13979"/>
    <tableColumn id="14000" xr3:uid="{ECC65430-1610-490B-8911-74E4C902DD94}" name="Column13980"/>
    <tableColumn id="14001" xr3:uid="{B2CC765C-C7BD-47CB-ADAF-4F4AD7554C18}" name="Column13981"/>
    <tableColumn id="14002" xr3:uid="{AE32AB16-2682-4EB6-A8C0-D0B499E3201A}" name="Column13982"/>
    <tableColumn id="14003" xr3:uid="{0F380796-FAFD-4E19-A652-3E0760D5FADC}" name="Column13983"/>
    <tableColumn id="14004" xr3:uid="{B00D7C95-319E-4D17-9DDB-190F3DDFCBD4}" name="Column13984"/>
    <tableColumn id="14005" xr3:uid="{D5B9D6A1-78FC-45A7-B750-C7296F25A8E4}" name="Column13985"/>
    <tableColumn id="14006" xr3:uid="{3E55DBC6-5A55-42C1-AEB5-F7AFC489FF94}" name="Column13986"/>
    <tableColumn id="14007" xr3:uid="{F594A32B-E241-4539-A367-7F66A3B8D1D5}" name="Column13987"/>
    <tableColumn id="14008" xr3:uid="{01EE2D04-13B3-424C-9FAE-D700068ECC52}" name="Column13988"/>
    <tableColumn id="14009" xr3:uid="{4F7591F9-E844-4D39-B5BB-A924914FFC34}" name="Column13989"/>
    <tableColumn id="14010" xr3:uid="{B7AAB5C3-0661-4977-B1B1-3DDF751F2AC4}" name="Column13990"/>
    <tableColumn id="14011" xr3:uid="{1EC860DB-FFB3-4AEA-B3E4-13FDEDBA57E4}" name="Column13991"/>
    <tableColumn id="14012" xr3:uid="{AE14A8E5-0DAD-4139-B7B2-1F61582D60B7}" name="Column13992"/>
    <tableColumn id="14013" xr3:uid="{2802CC89-108B-44F8-96FA-3C4A44DFC7DA}" name="Column13993"/>
    <tableColumn id="14014" xr3:uid="{283FDEBA-1B81-46C8-A31A-D53E803B2550}" name="Column13994"/>
    <tableColumn id="14015" xr3:uid="{4BCF751F-7A3B-4184-A095-BB6B01F4C58B}" name="Column13995"/>
    <tableColumn id="14016" xr3:uid="{3C4492F6-E977-47F9-800B-AA6CC49C1D86}" name="Column13996"/>
    <tableColumn id="14017" xr3:uid="{6917640C-E022-4443-9B12-ED737FB5F261}" name="Column13997"/>
    <tableColumn id="14018" xr3:uid="{82FC290E-BF7F-426C-A5AA-6D760EA947A3}" name="Column13998"/>
    <tableColumn id="14019" xr3:uid="{07AD2524-2525-4335-B577-DBB371747163}" name="Column13999"/>
    <tableColumn id="14020" xr3:uid="{09449138-2F07-48E8-A4E3-4491309D546B}" name="Column14000"/>
    <tableColumn id="14021" xr3:uid="{998EAC0B-EDF8-4EEF-BB8E-A4B99F33A661}" name="Column14001"/>
    <tableColumn id="14022" xr3:uid="{0A256C9B-075F-41DC-AD88-5058B872A7A8}" name="Column14002"/>
    <tableColumn id="14023" xr3:uid="{5A7C0252-0699-482A-B983-BF0A89D755C7}" name="Column14003"/>
    <tableColumn id="14024" xr3:uid="{995DC96E-F094-4036-90ED-13F836410F6E}" name="Column14004"/>
    <tableColumn id="14025" xr3:uid="{9D069341-8019-4A75-A430-07F787A53487}" name="Column14005"/>
    <tableColumn id="14026" xr3:uid="{1270D70B-B622-4CAA-ABC3-1BC1C5D2A654}" name="Column14006"/>
    <tableColumn id="14027" xr3:uid="{F1EB4B3B-CF56-4D31-88F0-6B1A4A518EDA}" name="Column14007"/>
    <tableColumn id="14028" xr3:uid="{91E3E5FF-0DF3-4ECB-9054-8B08E2C8D531}" name="Column14008"/>
    <tableColumn id="14029" xr3:uid="{0CB4583C-E149-47A5-92A3-B4C60B084D00}" name="Column14009"/>
    <tableColumn id="14030" xr3:uid="{1566D9DE-62F6-4753-93BB-33771E85D5EE}" name="Column14010"/>
    <tableColumn id="14031" xr3:uid="{575E5236-CC2F-4A61-A84C-27848B4FCA61}" name="Column14011"/>
    <tableColumn id="14032" xr3:uid="{2879697A-E0E7-41A0-8EA8-CAE77B6945EB}" name="Column14012"/>
    <tableColumn id="14033" xr3:uid="{840128E9-0716-4042-99E6-CB5D47B903AA}" name="Column14013"/>
    <tableColumn id="14034" xr3:uid="{F0BD436D-1E67-42DB-9CE5-AD8783EF2594}" name="Column14014"/>
    <tableColumn id="14035" xr3:uid="{D9678899-13FB-4260-AF09-A8EDA44172C0}" name="Column14015"/>
    <tableColumn id="14036" xr3:uid="{45611BB6-7459-4C1F-8E47-D9AF8FF548AD}" name="Column14016"/>
    <tableColumn id="14037" xr3:uid="{45CDD968-BCD9-448D-84E8-0F66D9D3EFDD}" name="Column14017"/>
    <tableColumn id="14038" xr3:uid="{F6C7D72F-C1F3-44E4-9751-05DEF4944485}" name="Column14018"/>
    <tableColumn id="14039" xr3:uid="{DED734E5-758C-4465-9925-87148B75E9C1}" name="Column14019"/>
    <tableColumn id="14040" xr3:uid="{79E0C0CC-534B-418F-8356-88ADAF892DCF}" name="Column14020"/>
    <tableColumn id="14041" xr3:uid="{F2D79F9E-25BF-4406-ADA3-6124BD269D88}" name="Column14021"/>
    <tableColumn id="14042" xr3:uid="{7411B68A-23C7-4BCE-9DDF-A79A73C4E2E7}" name="Column14022"/>
    <tableColumn id="14043" xr3:uid="{E3C47976-3BED-4B7B-8AEF-A3D77253E997}" name="Column14023"/>
    <tableColumn id="14044" xr3:uid="{89501618-9874-4D62-8526-BD893989E4A9}" name="Column14024"/>
    <tableColumn id="14045" xr3:uid="{753D863B-097F-4666-AD10-A00A20669F26}" name="Column14025"/>
    <tableColumn id="14046" xr3:uid="{03B98C3F-8655-4275-8B5A-A865E033B587}" name="Column14026"/>
    <tableColumn id="14047" xr3:uid="{92C6A5FA-00A7-48DA-B95C-5B0499CDBE57}" name="Column14027"/>
    <tableColumn id="14048" xr3:uid="{8B21D1C4-A896-465E-880F-69C9117CEAC7}" name="Column14028"/>
    <tableColumn id="14049" xr3:uid="{7578A872-1BFE-45EC-82BB-876666C42CBA}" name="Column14029"/>
    <tableColumn id="14050" xr3:uid="{95932053-745D-4083-A745-98C9FF6EF048}" name="Column14030"/>
    <tableColumn id="14051" xr3:uid="{42EFAFB6-3F5B-4E7B-B421-CD5F576581A2}" name="Column14031"/>
    <tableColumn id="14052" xr3:uid="{001C92CC-419C-4D85-8BC4-D52BC6C43D2C}" name="Column14032"/>
    <tableColumn id="14053" xr3:uid="{079AEB31-59A4-465C-A69A-EF597A081BC5}" name="Column14033"/>
    <tableColumn id="14054" xr3:uid="{E7550C6B-BD46-42ED-AFFE-40A21DAF4B35}" name="Column14034"/>
    <tableColumn id="14055" xr3:uid="{FDAA82EE-CED5-4502-99D7-89A9A6BD12E2}" name="Column14035"/>
    <tableColumn id="14056" xr3:uid="{F8615035-6DDE-4B65-8323-D9A73AE6B8B3}" name="Column14036"/>
    <tableColumn id="14057" xr3:uid="{95D25263-0D61-475C-A8CE-8E72C1A9567E}" name="Column14037"/>
    <tableColumn id="14058" xr3:uid="{D02C3B38-B0E4-4BA6-A834-610EF20BA2DC}" name="Column14038"/>
    <tableColumn id="14059" xr3:uid="{0F357691-844B-4849-96A2-8203BB9AB030}" name="Column14039"/>
    <tableColumn id="14060" xr3:uid="{1F10F794-EAE0-47E5-9649-93951A7D8750}" name="Column14040"/>
    <tableColumn id="14061" xr3:uid="{5E31D435-1F80-4A0D-B8FB-067391B11DA5}" name="Column14041"/>
    <tableColumn id="14062" xr3:uid="{AF9C46BA-8209-4216-84DC-A997E47E618D}" name="Column14042"/>
    <tableColumn id="14063" xr3:uid="{94E2D75F-9C5D-4C5C-B7D6-28028E695382}" name="Column14043"/>
    <tableColumn id="14064" xr3:uid="{0D913B3E-4879-4609-8D98-AA124A955950}" name="Column14044"/>
    <tableColumn id="14065" xr3:uid="{64E6AC00-6D6B-484E-841F-9E9E3B890616}" name="Column14045"/>
    <tableColumn id="14066" xr3:uid="{EC1FB830-72C3-46D8-B381-269B423C9C01}" name="Column14046"/>
    <tableColumn id="14067" xr3:uid="{03C99E53-D40F-4AA9-908F-8D9983D48B87}" name="Column14047"/>
    <tableColumn id="14068" xr3:uid="{FF95AB8E-2F7E-4BCC-8626-F3D153A19C89}" name="Column14048"/>
    <tableColumn id="14069" xr3:uid="{3498A514-11B8-45DD-B6E9-D8D7888A6BE3}" name="Column14049"/>
    <tableColumn id="14070" xr3:uid="{CA122E51-13A6-4D6B-A545-12423BF0129E}" name="Column14050"/>
    <tableColumn id="14071" xr3:uid="{3BD52D75-05B0-4A90-AD8A-745CA68344C7}" name="Column14051"/>
    <tableColumn id="14072" xr3:uid="{3646ADF8-E3B5-438F-8B28-DAC81D5B666C}" name="Column14052"/>
    <tableColumn id="14073" xr3:uid="{32B33516-4CC7-4C94-AB16-A3F090CC3117}" name="Column14053"/>
    <tableColumn id="14074" xr3:uid="{F3B5779E-92D9-4638-B1EA-75E5FC3A0A3B}" name="Column14054"/>
    <tableColumn id="14075" xr3:uid="{61DDFDE2-A08A-46D6-A67B-2E4CE5DB561C}" name="Column14055"/>
    <tableColumn id="14076" xr3:uid="{24AB9249-5AF2-430D-8961-A5F9F2EDE0A0}" name="Column14056"/>
    <tableColumn id="14077" xr3:uid="{CE8BBF06-35CD-41A7-A61D-C0F3F121CE1F}" name="Column14057"/>
    <tableColumn id="14078" xr3:uid="{E6894412-9DA6-4E19-8732-5CB7FEA97C2D}" name="Column14058"/>
    <tableColumn id="14079" xr3:uid="{19007382-44C6-4BEA-A992-A8DC0F39C4E6}" name="Column14059"/>
    <tableColumn id="14080" xr3:uid="{67A42990-1311-4738-BA64-185481127F1A}" name="Column14060"/>
    <tableColumn id="14081" xr3:uid="{E4BC92A5-D40E-4054-AC68-4358919004B2}" name="Column14061"/>
    <tableColumn id="14082" xr3:uid="{FB16C75F-1F96-4362-8C87-530A6A3D37A8}" name="Column14062"/>
    <tableColumn id="14083" xr3:uid="{DAF71A29-0B5F-42E7-97FB-808C6D0B3057}" name="Column14063"/>
    <tableColumn id="14084" xr3:uid="{9A2399A6-250A-4699-A81F-8B37D13317B6}" name="Column14064"/>
    <tableColumn id="14085" xr3:uid="{7FF61B79-03CF-49D2-86A1-0EA3039EC1F7}" name="Column14065"/>
    <tableColumn id="14086" xr3:uid="{E0E1E730-0B9A-43CF-8EDF-B46F2B8EAE33}" name="Column14066"/>
    <tableColumn id="14087" xr3:uid="{914CB53E-29D4-421E-8741-BD76023EBAAB}" name="Column14067"/>
    <tableColumn id="14088" xr3:uid="{1FE20F60-D679-4649-B5C9-48365E07A8C6}" name="Column14068"/>
    <tableColumn id="14089" xr3:uid="{FFB9A717-F464-4F42-8B23-5BBE241C0DE2}" name="Column14069"/>
    <tableColumn id="14090" xr3:uid="{3724FEBE-A776-4BC8-8D0E-022BC122B23A}" name="Column14070"/>
    <tableColumn id="14091" xr3:uid="{B86FC09A-6660-4D33-8843-284F13CE2269}" name="Column14071"/>
    <tableColumn id="14092" xr3:uid="{EC9BCD6E-7B70-4D66-A4CF-D491A8448E84}" name="Column14072"/>
    <tableColumn id="14093" xr3:uid="{44EF2454-C2D5-4E5C-BD9F-7B004A2C85C6}" name="Column14073"/>
    <tableColumn id="14094" xr3:uid="{49550B39-DF13-43C8-8A95-DF8EA86554DD}" name="Column14074"/>
    <tableColumn id="14095" xr3:uid="{CD5955CE-D9F1-40B4-983C-2D4067136AF5}" name="Column14075"/>
    <tableColumn id="14096" xr3:uid="{A3B4102C-D24E-46B9-B630-99F15E69D92F}" name="Column14076"/>
    <tableColumn id="14097" xr3:uid="{D46643D5-2D0C-4ED4-AC5E-8D533D11B3F9}" name="Column14077"/>
    <tableColumn id="14098" xr3:uid="{B3FEF917-1FA3-4823-9121-36740D8D93C2}" name="Column14078"/>
    <tableColumn id="14099" xr3:uid="{F46CDEFB-2251-46F6-8DB2-B7B3C3196546}" name="Column14079"/>
    <tableColumn id="14100" xr3:uid="{BB591A94-2350-4ADD-A50E-53102248C023}" name="Column14080"/>
    <tableColumn id="14101" xr3:uid="{63FFBF91-C621-4D73-AC5C-3F63101C22AB}" name="Column14081"/>
    <tableColumn id="14102" xr3:uid="{888B49C8-3B71-46B8-AD02-44325F22C300}" name="Column14082"/>
    <tableColumn id="14103" xr3:uid="{46776FF5-52BD-46B7-98BF-DA0E51DC392E}" name="Column14083"/>
    <tableColumn id="14104" xr3:uid="{E4E7C234-D0D2-4C42-950D-D304145B3072}" name="Column14084"/>
    <tableColumn id="14105" xr3:uid="{54476611-6A45-4F9A-A2FE-9E07CA5A8B29}" name="Column14085"/>
    <tableColumn id="14106" xr3:uid="{2494E22D-CBAC-4382-94BB-366161FC0090}" name="Column14086"/>
    <tableColumn id="14107" xr3:uid="{4BDDF751-3935-4CB3-B734-258895A6F833}" name="Column14087"/>
    <tableColumn id="14108" xr3:uid="{7DE84233-C833-4DF7-916E-EA9A0315255A}" name="Column14088"/>
    <tableColumn id="14109" xr3:uid="{BAE8CA8F-60B6-44F5-AC4D-2816BA3C4384}" name="Column14089"/>
    <tableColumn id="14110" xr3:uid="{F52608CA-ABCE-4D00-877B-E74DC739814C}" name="Column14090"/>
    <tableColumn id="14111" xr3:uid="{8675ADAD-A956-4872-BCFF-F6C40B25AB4E}" name="Column14091"/>
    <tableColumn id="14112" xr3:uid="{B5794DEA-FF22-4D6E-9D37-904E6A875C3B}" name="Column14092"/>
    <tableColumn id="14113" xr3:uid="{8648343D-7B40-4128-A23B-EED81C3AFE77}" name="Column14093"/>
    <tableColumn id="14114" xr3:uid="{BED152D2-A4B3-4DE5-8E3D-5AC4EE9C37FE}" name="Column14094"/>
    <tableColumn id="14115" xr3:uid="{FC5840DA-A553-4C62-8CB5-D2275DFDDCFA}" name="Column14095"/>
    <tableColumn id="14116" xr3:uid="{A071EF98-2444-412E-887C-B3C1C9AE11E4}" name="Column14096"/>
    <tableColumn id="14117" xr3:uid="{699B7667-E5E8-4781-9353-EF5A4293C300}" name="Column14097"/>
    <tableColumn id="14118" xr3:uid="{61E48D5D-36B9-43DD-B6F6-D31504D2975C}" name="Column14098"/>
    <tableColumn id="14119" xr3:uid="{0FBD4781-30E2-406F-90C0-B09F6BC21FBE}" name="Column14099"/>
    <tableColumn id="14120" xr3:uid="{38E1074A-6710-42D4-BFC9-1C4C080475C2}" name="Column14100"/>
    <tableColumn id="14121" xr3:uid="{074A7487-C82E-45B7-B257-9917C05F93C6}" name="Column14101"/>
    <tableColumn id="14122" xr3:uid="{B5DCB930-3363-4D51-A0CE-B787404887C5}" name="Column14102"/>
    <tableColumn id="14123" xr3:uid="{988B6A6C-D296-4B08-9356-993AB9B7B3D4}" name="Column14103"/>
    <tableColumn id="14124" xr3:uid="{9DEAF1A0-10FC-4CD2-9B94-8C8636208C3B}" name="Column14104"/>
    <tableColumn id="14125" xr3:uid="{116E3DCF-2B69-4DED-92CF-6B410423017C}" name="Column14105"/>
    <tableColumn id="14126" xr3:uid="{22CF8E58-475D-4506-B78D-F5B78563DAC2}" name="Column14106"/>
    <tableColumn id="14127" xr3:uid="{94F5FD3A-8815-4256-AA11-FF0CB81D923E}" name="Column14107"/>
    <tableColumn id="14128" xr3:uid="{3E4EB03F-E19D-4345-9774-AEA8C87DBDD3}" name="Column14108"/>
    <tableColumn id="14129" xr3:uid="{55D02F75-2980-4DCB-B311-E3A21DECA302}" name="Column14109"/>
    <tableColumn id="14130" xr3:uid="{1791B954-E62C-4252-B93C-DCBD275717B7}" name="Column14110"/>
    <tableColumn id="14131" xr3:uid="{9206A6BB-E92C-4AE6-867B-617152A13543}" name="Column14111"/>
    <tableColumn id="14132" xr3:uid="{252F2B2A-D78C-41AE-B1D4-870B66DB93BD}" name="Column14112"/>
    <tableColumn id="14133" xr3:uid="{DE0D2D59-69B4-493E-868A-D8531CAB865F}" name="Column14113"/>
    <tableColumn id="14134" xr3:uid="{1F9AA984-7D9B-4456-B2D0-A68693DAEEDA}" name="Column14114"/>
    <tableColumn id="14135" xr3:uid="{8A99524D-B2BC-44C1-BD7D-4BF7F87D9A78}" name="Column14115"/>
    <tableColumn id="14136" xr3:uid="{EBD4EEC6-01F4-4D08-A182-BDF10BF5EB21}" name="Column14116"/>
    <tableColumn id="14137" xr3:uid="{8CB53ABA-B5A7-4489-B031-E4576AF06463}" name="Column14117"/>
    <tableColumn id="14138" xr3:uid="{1B2713AF-E04D-49DF-8ABD-C80485591B87}" name="Column14118"/>
    <tableColumn id="14139" xr3:uid="{2AA6E04F-8DCD-4854-A6C2-D31C7BAF48AF}" name="Column14119"/>
    <tableColumn id="14140" xr3:uid="{F9525604-D7FD-4C4A-AC97-375E250185D0}" name="Column14120"/>
    <tableColumn id="14141" xr3:uid="{30B529F5-CAFA-4EF6-9A0A-148807825F31}" name="Column14121"/>
    <tableColumn id="14142" xr3:uid="{C833E148-BAC2-476C-AE76-AFA58B40D957}" name="Column14122"/>
    <tableColumn id="14143" xr3:uid="{CE4D71A9-2C24-41AE-B1FE-C871E491A1C2}" name="Column14123"/>
    <tableColumn id="14144" xr3:uid="{DC7D8D2D-B2E7-4D07-A542-88ECA75F59A8}" name="Column14124"/>
    <tableColumn id="14145" xr3:uid="{DA1CA0DF-BF4B-4A39-9A45-5D46E7B38191}" name="Column14125"/>
    <tableColumn id="14146" xr3:uid="{AC2CF006-8DBF-4BB6-B48B-E3F88D9ECED5}" name="Column14126"/>
    <tableColumn id="14147" xr3:uid="{51488629-2480-4AD0-AF6A-5324948D06E3}" name="Column14127"/>
    <tableColumn id="14148" xr3:uid="{910EB732-A31B-4594-A0CC-3BEFF5F378F8}" name="Column14128"/>
    <tableColumn id="14149" xr3:uid="{6752F938-E20A-4BD0-82D6-14DE97935833}" name="Column14129"/>
    <tableColumn id="14150" xr3:uid="{6FAA9E6E-2989-4E0C-A797-63E91B17052E}" name="Column14130"/>
    <tableColumn id="14151" xr3:uid="{F5EC72A9-AFE6-4617-BE4B-D98865954D31}" name="Column14131"/>
    <tableColumn id="14152" xr3:uid="{7172A25D-CA4C-4FFD-8372-DB1A2DE11B29}" name="Column14132"/>
    <tableColumn id="14153" xr3:uid="{F30D7F65-DB28-40D6-A32E-F88098C27AF5}" name="Column14133"/>
    <tableColumn id="14154" xr3:uid="{941E8FFD-6BAA-419A-A95D-83A3A383E9D4}" name="Column14134"/>
    <tableColumn id="14155" xr3:uid="{94C3ED89-5DCD-4385-940D-F342B4D2DF52}" name="Column14135"/>
    <tableColumn id="14156" xr3:uid="{35CECD22-1150-478A-88B6-ECCE319F4C93}" name="Column14136"/>
    <tableColumn id="14157" xr3:uid="{142FE7C8-B4BD-4E2E-A08A-D36F71B14D92}" name="Column14137"/>
    <tableColumn id="14158" xr3:uid="{B0DA788F-399C-4261-AA4B-06C0A652AAF1}" name="Column14138"/>
    <tableColumn id="14159" xr3:uid="{7B1A236E-1D2B-415D-B21F-84609C32643B}" name="Column14139"/>
    <tableColumn id="14160" xr3:uid="{85DCE9DA-3DFF-478D-A55A-A99A0CE5417A}" name="Column14140"/>
    <tableColumn id="14161" xr3:uid="{73FE7EB0-7596-4BA2-905D-2B350ABFEFA5}" name="Column14141"/>
    <tableColumn id="14162" xr3:uid="{31E1AE37-9D9A-4962-A3DC-63B8587026F0}" name="Column14142"/>
    <tableColumn id="14163" xr3:uid="{9CA9B782-E592-49D0-B403-A7F0262D7158}" name="Column14143"/>
    <tableColumn id="14164" xr3:uid="{C9C5304D-0C10-4EB4-ABC4-00A21703B138}" name="Column14144"/>
    <tableColumn id="14165" xr3:uid="{50FF6156-24CF-47D9-84C9-0D92669E1DF9}" name="Column14145"/>
    <tableColumn id="14166" xr3:uid="{6186CFDF-3028-442C-93C6-4748D9E7C8A7}" name="Column14146"/>
    <tableColumn id="14167" xr3:uid="{C91D3A2D-9F25-4D6E-B847-467D95F02087}" name="Column14147"/>
    <tableColumn id="14168" xr3:uid="{56909B2C-B37B-4045-9127-F9CCDEB1DB66}" name="Column14148"/>
    <tableColumn id="14169" xr3:uid="{E7CB8FE6-3669-430F-923D-9347F96F9130}" name="Column14149"/>
    <tableColumn id="14170" xr3:uid="{031FD77C-F3E3-49F7-8CFC-23190163F8B7}" name="Column14150"/>
    <tableColumn id="14171" xr3:uid="{CCB146B8-E63C-48FA-A5FE-5289C1EAB647}" name="Column14151"/>
    <tableColumn id="14172" xr3:uid="{0864ACC8-C821-427B-ACF9-7B017CBE3D0F}" name="Column14152"/>
    <tableColumn id="14173" xr3:uid="{9BD23A0B-2FED-41F7-B0B5-15606BB6AE16}" name="Column14153"/>
    <tableColumn id="14174" xr3:uid="{98A65470-BCEF-44F6-80F5-BAA9B3A952FD}" name="Column14154"/>
    <tableColumn id="14175" xr3:uid="{9A11596F-3BD2-4325-BBA5-0DC562E981FC}" name="Column14155"/>
    <tableColumn id="14176" xr3:uid="{D92D9BFC-4E0A-4882-A838-AA70FBF7C898}" name="Column14156"/>
    <tableColumn id="14177" xr3:uid="{80F310CF-FDB7-47F6-B7A5-5E39C7517217}" name="Column14157"/>
    <tableColumn id="14178" xr3:uid="{E9F0CA04-1324-49C7-AE9F-07EE9F437518}" name="Column14158"/>
    <tableColumn id="14179" xr3:uid="{CEBE8796-074C-4367-AD6F-B22E839BA758}" name="Column14159"/>
    <tableColumn id="14180" xr3:uid="{C61F3F0C-D7FD-4139-97F2-B9A7787E125C}" name="Column14160"/>
    <tableColumn id="14181" xr3:uid="{FD1EDF60-262D-4F4B-B465-A6B16D95175D}" name="Column14161"/>
    <tableColumn id="14182" xr3:uid="{3DF87807-BDB1-46A2-8DAE-1F80109CBC2B}" name="Column14162"/>
    <tableColumn id="14183" xr3:uid="{2AE22417-0DEF-47B5-8713-6010CD281AA5}" name="Column14163"/>
    <tableColumn id="14184" xr3:uid="{975713A5-883F-4FEC-987F-8AB0370331BF}" name="Column14164"/>
    <tableColumn id="14185" xr3:uid="{D33D4912-9604-478E-A16F-DD98F9094D0F}" name="Column14165"/>
    <tableColumn id="14186" xr3:uid="{21D84037-1ED0-4801-9E5D-B6ACC7904827}" name="Column14166"/>
    <tableColumn id="14187" xr3:uid="{033753A9-3D07-47B6-9752-FC6CD549E208}" name="Column14167"/>
    <tableColumn id="14188" xr3:uid="{1473DBD9-D4E4-48FF-9887-3119E1005866}" name="Column14168"/>
    <tableColumn id="14189" xr3:uid="{6357E1CC-2549-4804-A8F3-8199145734EE}" name="Column14169"/>
    <tableColumn id="14190" xr3:uid="{CADF42E1-3DFE-414C-A619-1CC1C9E2C314}" name="Column14170"/>
    <tableColumn id="14191" xr3:uid="{7CC089BD-0B4D-48BB-A020-536AF2A45AA2}" name="Column14171"/>
    <tableColumn id="14192" xr3:uid="{5084AF86-CB79-4A01-A85A-A429F5C330E3}" name="Column14172"/>
    <tableColumn id="14193" xr3:uid="{A2E0907F-FF05-45E5-9A02-55A838F16953}" name="Column14173"/>
    <tableColumn id="14194" xr3:uid="{140E41AC-825F-464A-89AB-B221544E9BEE}" name="Column14174"/>
    <tableColumn id="14195" xr3:uid="{1CE10B97-5ACF-473E-AE51-CFD65AF16D48}" name="Column14175"/>
    <tableColumn id="14196" xr3:uid="{39631796-6C8A-45EA-88F5-FF7857721C26}" name="Column14176"/>
    <tableColumn id="14197" xr3:uid="{E9198F42-0827-4DF8-812E-596033FBE900}" name="Column14177"/>
    <tableColumn id="14198" xr3:uid="{FFED4B28-2518-46AE-8CD1-37B32577DDC7}" name="Column14178"/>
    <tableColumn id="14199" xr3:uid="{4FA5F2C4-602A-45BB-9EF7-1D636CC76368}" name="Column14179"/>
    <tableColumn id="14200" xr3:uid="{E8A5E757-C52D-4D2D-8CF3-85CAF104C355}" name="Column14180"/>
    <tableColumn id="14201" xr3:uid="{0D2859BB-6D2B-4927-9654-C00B9F0D9471}" name="Column14181"/>
    <tableColumn id="14202" xr3:uid="{FEFC37EC-3372-4EEC-B304-4F97B954DD21}" name="Column14182"/>
    <tableColumn id="14203" xr3:uid="{DC760FF9-B44F-4D3D-B73F-AB28D35E6E8A}" name="Column14183"/>
    <tableColumn id="14204" xr3:uid="{AAD8E39B-CF3D-49B8-B43A-6CCF01F7602C}" name="Column14184"/>
    <tableColumn id="14205" xr3:uid="{160A2418-BB8E-41ED-8D0A-99CAE78E6F5C}" name="Column14185"/>
    <tableColumn id="14206" xr3:uid="{E9077C7F-018A-49D1-B079-DC62D10E8B86}" name="Column14186"/>
    <tableColumn id="14207" xr3:uid="{EF8BFC7E-44F2-4E84-A1C1-E32D2420F9C6}" name="Column14187"/>
    <tableColumn id="14208" xr3:uid="{47DF733D-D1FD-4B86-8A5F-D6D9CB2B9CB6}" name="Column14188"/>
    <tableColumn id="14209" xr3:uid="{6F1D6FB4-0AB9-45E2-925C-CA9492DD6400}" name="Column14189"/>
    <tableColumn id="14210" xr3:uid="{66478C35-A4CD-4377-9044-CF66E5F47A2E}" name="Column14190"/>
    <tableColumn id="14211" xr3:uid="{7052C43A-1AE8-4696-9784-41AD2E43EA3F}" name="Column14191"/>
    <tableColumn id="14212" xr3:uid="{4B50E6D4-54BE-4440-B3FC-9F1D8870CC19}" name="Column14192"/>
    <tableColumn id="14213" xr3:uid="{028045C5-FFDC-4A53-9C52-BDD18CA4F7F1}" name="Column14193"/>
    <tableColumn id="14214" xr3:uid="{45DDFD5A-64F0-4194-AEB5-28816BA8468C}" name="Column14194"/>
    <tableColumn id="14215" xr3:uid="{E768E9F7-68FA-4FE8-B5CB-4D1BB84FF655}" name="Column14195"/>
    <tableColumn id="14216" xr3:uid="{F354E3AE-7525-4535-8E79-F15F397CF9CD}" name="Column14196"/>
    <tableColumn id="14217" xr3:uid="{767608EE-DB08-40FD-B354-B9891D791FBA}" name="Column14197"/>
    <tableColumn id="14218" xr3:uid="{E1C1ED39-B9B2-480D-A08A-4C2D5B3E14BC}" name="Column14198"/>
    <tableColumn id="14219" xr3:uid="{03228918-0FC4-4224-A4C1-E8D5B6152B73}" name="Column14199"/>
    <tableColumn id="14220" xr3:uid="{631D52A9-329A-43F1-BC2F-F10C6CB72D52}" name="Column14200"/>
    <tableColumn id="14221" xr3:uid="{52C9AFA7-29AA-488E-A3A3-7159B77A2621}" name="Column14201"/>
    <tableColumn id="14222" xr3:uid="{DA35C5CA-8F33-4D30-A07A-4982554D1AB7}" name="Column14202"/>
    <tableColumn id="14223" xr3:uid="{DC84A343-4AEE-41F2-A1C4-DF1F93128FF7}" name="Column14203"/>
    <tableColumn id="14224" xr3:uid="{88044692-2343-4DB2-A64B-B0BFC0487EE7}" name="Column14204"/>
    <tableColumn id="14225" xr3:uid="{7013FCCD-3F10-432F-A712-CB8C5B4C009D}" name="Column14205"/>
    <tableColumn id="14226" xr3:uid="{7736A2B3-C6A1-4E70-8CA3-8DE2093D6F24}" name="Column14206"/>
    <tableColumn id="14227" xr3:uid="{0EF6C20E-FBD2-4F42-9A35-E99459EEBCF0}" name="Column14207"/>
    <tableColumn id="14228" xr3:uid="{00E516E3-BA61-4A05-AC02-D41B17905B1C}" name="Column14208"/>
    <tableColumn id="14229" xr3:uid="{D354CCCB-92E1-486B-B1A6-725DD905C585}" name="Column14209"/>
    <tableColumn id="14230" xr3:uid="{F66A7DE0-5CB9-4A90-8D00-0D1ACDDBEB34}" name="Column14210"/>
    <tableColumn id="14231" xr3:uid="{6D22763C-D110-4C30-A23E-D0957215FD14}" name="Column14211"/>
    <tableColumn id="14232" xr3:uid="{37785AE7-394C-48F4-9E5B-9DC33C2472FC}" name="Column14212"/>
    <tableColumn id="14233" xr3:uid="{33DB1A2D-92A9-4B93-8015-2FBEC1224162}" name="Column14213"/>
    <tableColumn id="14234" xr3:uid="{80ABCFA7-3B84-4557-B55F-B54619698F29}" name="Column14214"/>
    <tableColumn id="14235" xr3:uid="{BCEDC3E1-3676-4015-842E-581EBFC21819}" name="Column14215"/>
    <tableColumn id="14236" xr3:uid="{D0929C25-898A-4B22-B130-F991A4D841A3}" name="Column14216"/>
    <tableColumn id="14237" xr3:uid="{ED26BC5E-B19C-437B-8984-50CF6ABF932C}" name="Column14217"/>
    <tableColumn id="14238" xr3:uid="{1C1A75FC-A378-4F5E-AFCA-BD96DF78F2A8}" name="Column14218"/>
    <tableColumn id="14239" xr3:uid="{C4887B78-AAE2-49F1-B80E-ACCA29E04F74}" name="Column14219"/>
    <tableColumn id="14240" xr3:uid="{F7470B4B-5D0C-4B6B-8D08-64CC722799B9}" name="Column14220"/>
    <tableColumn id="14241" xr3:uid="{0A6F0F8A-700F-4F10-8F79-DBDD49EE8797}" name="Column14221"/>
    <tableColumn id="14242" xr3:uid="{6C83F93D-8871-4191-B84D-7D1D34D76EE6}" name="Column14222"/>
    <tableColumn id="14243" xr3:uid="{F00455C4-ABF0-4E25-8F4D-AC0650AD55D5}" name="Column14223"/>
    <tableColumn id="14244" xr3:uid="{DCF27191-8FC5-4834-9405-C302D28FD63C}" name="Column14224"/>
    <tableColumn id="14245" xr3:uid="{D952ED7D-74B7-46CD-A52B-62FF10D2C91C}" name="Column14225"/>
    <tableColumn id="14246" xr3:uid="{AC6EF3C8-EC6A-4B2C-B614-DC778F389301}" name="Column14226"/>
    <tableColumn id="14247" xr3:uid="{698C83B1-9714-4C40-B6DA-E76C81EE971B}" name="Column14227"/>
    <tableColumn id="14248" xr3:uid="{50154CB7-5195-4EE5-9B8B-770FABA0BFDE}" name="Column14228"/>
    <tableColumn id="14249" xr3:uid="{B68A4F15-CFF0-4A32-AFAC-E9C65C420D1A}" name="Column14229"/>
    <tableColumn id="14250" xr3:uid="{5E14CDCA-E8B2-4180-B064-22F6C7F40381}" name="Column14230"/>
    <tableColumn id="14251" xr3:uid="{350A3E47-F7FC-482E-A2A0-B866CBB3BC49}" name="Column14231"/>
    <tableColumn id="14252" xr3:uid="{7528485E-16C4-4FBA-97F2-D1FA7D290D1B}" name="Column14232"/>
    <tableColumn id="14253" xr3:uid="{8F897DD6-B744-41E7-9AA1-DB19ACDC1B9E}" name="Column14233"/>
    <tableColumn id="14254" xr3:uid="{64A3CE05-BFD9-47B7-8D04-539429F35ED8}" name="Column14234"/>
    <tableColumn id="14255" xr3:uid="{32AADB28-5B50-46DB-8C59-19129445F2D3}" name="Column14235"/>
    <tableColumn id="14256" xr3:uid="{66A7978A-0D4C-4E4A-85E0-817D07C94E40}" name="Column14236"/>
    <tableColumn id="14257" xr3:uid="{A3AD1EBA-2803-4EE5-B31A-CFCEE2E561BB}" name="Column14237"/>
    <tableColumn id="14258" xr3:uid="{31EE75C2-EB5A-4620-B2D1-AC54DE3A8744}" name="Column14238"/>
    <tableColumn id="14259" xr3:uid="{A0992638-69DA-45A3-BA08-AC3DD13EE40E}" name="Column14239"/>
    <tableColumn id="14260" xr3:uid="{EA8218BC-A0DE-4A1D-B04D-856ECE68CB83}" name="Column14240"/>
    <tableColumn id="14261" xr3:uid="{B8D5FBCA-7571-4204-8DA1-F4489BA56E2E}" name="Column14241"/>
    <tableColumn id="14262" xr3:uid="{21CA77A9-5D35-477F-A2F9-8F7416747BE6}" name="Column14242"/>
    <tableColumn id="14263" xr3:uid="{AF224CCF-BC4A-4FB2-B29D-432B349BE869}" name="Column14243"/>
    <tableColumn id="14264" xr3:uid="{41287B77-A3C2-4DAB-968C-964596A870B3}" name="Column14244"/>
    <tableColumn id="14265" xr3:uid="{4262A1FC-36E2-4856-B700-8E59CD5FCE21}" name="Column14245"/>
    <tableColumn id="14266" xr3:uid="{041238A0-205A-476F-A3FB-0801B4CD0184}" name="Column14246"/>
    <tableColumn id="14267" xr3:uid="{47770C6F-07B6-4CD9-AE67-38B0707D0094}" name="Column14247"/>
    <tableColumn id="14268" xr3:uid="{835F8575-E87B-4D62-99C2-661F0E975C43}" name="Column14248"/>
    <tableColumn id="14269" xr3:uid="{E7C86860-229B-40BC-B03B-DEB27B33895E}" name="Column14249"/>
    <tableColumn id="14270" xr3:uid="{33F7E021-C795-4A1C-875D-E314F12AA207}" name="Column14250"/>
    <tableColumn id="14271" xr3:uid="{DB110660-60EB-4AAF-8AE0-A1492DEDACD9}" name="Column14251"/>
    <tableColumn id="14272" xr3:uid="{733AC8F8-0B97-42A5-90DC-F9C8F2AE121C}" name="Column14252"/>
    <tableColumn id="14273" xr3:uid="{1D2237BA-A05B-43D4-8978-CF7FF8EECEE5}" name="Column14253"/>
    <tableColumn id="14274" xr3:uid="{2CB0921A-129C-46C6-94D1-B42C09256BB9}" name="Column14254"/>
    <tableColumn id="14275" xr3:uid="{7E578428-95CE-47D3-B857-24BBE5CBAF19}" name="Column14255"/>
    <tableColumn id="14276" xr3:uid="{53666F82-BCA6-4C15-AA0C-162486B80D54}" name="Column14256"/>
    <tableColumn id="14277" xr3:uid="{1E7D2307-12CD-4540-BD8D-CE0E1543FF05}" name="Column14257"/>
    <tableColumn id="14278" xr3:uid="{2F6B05FA-072C-4964-ABC2-7D9762D25B6F}" name="Column14258"/>
    <tableColumn id="14279" xr3:uid="{A88CEF7B-7C4A-40CA-8932-BEE2B1BC4335}" name="Column14259"/>
    <tableColumn id="14280" xr3:uid="{80C96D36-5085-42C1-BF02-D75CF9B61882}" name="Column14260"/>
    <tableColumn id="14281" xr3:uid="{A735A903-0F9B-477B-9601-5B7BC6B37F65}" name="Column14261"/>
    <tableColumn id="14282" xr3:uid="{C8B524F2-940F-49E9-A6A4-9851983D7A46}" name="Column14262"/>
    <tableColumn id="14283" xr3:uid="{3C660D03-832A-4C01-B78C-FAFD5CD2C555}" name="Column14263"/>
    <tableColumn id="14284" xr3:uid="{94278233-D440-437D-98E6-367359C752C2}" name="Column14264"/>
    <tableColumn id="14285" xr3:uid="{A7654B70-466F-4388-9757-569F9B397A96}" name="Column14265"/>
    <tableColumn id="14286" xr3:uid="{26A40AF2-3C01-40A9-A0C8-FA8BCE011ECB}" name="Column14266"/>
    <tableColumn id="14287" xr3:uid="{C2E62369-C69C-4AE2-9899-B0AB950A77B6}" name="Column14267"/>
    <tableColumn id="14288" xr3:uid="{3D252E31-510C-413D-AEE8-8FCEC0664796}" name="Column14268"/>
    <tableColumn id="14289" xr3:uid="{BE4702EC-126B-46CD-BE60-DF2319BFEC54}" name="Column14269"/>
    <tableColumn id="14290" xr3:uid="{11866594-428F-404F-AE5E-EDC78C6FD50A}" name="Column14270"/>
    <tableColumn id="14291" xr3:uid="{65E18BC3-83FA-4747-8B5A-5DDE496CB9BB}" name="Column14271"/>
    <tableColumn id="14292" xr3:uid="{981AE639-629F-4E36-8A30-5F67BCDFFFCF}" name="Column14272"/>
    <tableColumn id="14293" xr3:uid="{A8B1CA62-CDB6-4C70-A168-307A9513C5EA}" name="Column14273"/>
    <tableColumn id="14294" xr3:uid="{B39FF4C1-8D41-40C9-90FA-9F220B4334E1}" name="Column14274"/>
    <tableColumn id="14295" xr3:uid="{0493E7F7-FE5B-4387-A91F-EC91FD230C6B}" name="Column14275"/>
    <tableColumn id="14296" xr3:uid="{490B518A-7220-4753-8C44-E8A34B6D3523}" name="Column14276"/>
    <tableColumn id="14297" xr3:uid="{FCF75D19-CA6E-4818-9ADC-C0F6BB033DDD}" name="Column14277"/>
    <tableColumn id="14298" xr3:uid="{8E53EC08-19EC-40A0-B659-91F3CB75F876}" name="Column14278"/>
    <tableColumn id="14299" xr3:uid="{80E5E4E5-1983-425E-9B27-F7AC5F80F9A7}" name="Column14279"/>
    <tableColumn id="14300" xr3:uid="{63B6CDD9-DBF6-421E-A0A3-1492A0B34213}" name="Column14280"/>
    <tableColumn id="14301" xr3:uid="{DF006E06-B7F3-43F0-BA68-26CA77316EFB}" name="Column14281"/>
    <tableColumn id="14302" xr3:uid="{19D8FE08-8494-45DE-8919-FD37FC110BEE}" name="Column14282"/>
    <tableColumn id="14303" xr3:uid="{4FB9487E-DA3D-4682-AE3C-2C030C69B5A1}" name="Column14283"/>
    <tableColumn id="14304" xr3:uid="{1410FAB2-8B8A-40D8-9D2A-4E92185A5D21}" name="Column14284"/>
    <tableColumn id="14305" xr3:uid="{117125E9-63E4-4B9D-B1BA-2F7F2AADE095}" name="Column14285"/>
    <tableColumn id="14306" xr3:uid="{89DF1D77-4255-4250-825F-24AE23E067CE}" name="Column14286"/>
    <tableColumn id="14307" xr3:uid="{3C88243E-B1DA-4F66-A81F-AA3BBF33D15A}" name="Column14287"/>
    <tableColumn id="14308" xr3:uid="{294974F4-FD0F-45E5-A11E-BB4E688B54DB}" name="Column14288"/>
    <tableColumn id="14309" xr3:uid="{70648117-10E7-4B45-98B1-4EAB1D81735C}" name="Column14289"/>
    <tableColumn id="14310" xr3:uid="{4A1D6726-0410-47C4-91A0-89E6F51DCEAE}" name="Column14290"/>
    <tableColumn id="14311" xr3:uid="{FEF44813-AA58-4C60-8527-024B4A254F2D}" name="Column14291"/>
    <tableColumn id="14312" xr3:uid="{59251629-D07F-4AAA-B565-46866BECB788}" name="Column14292"/>
    <tableColumn id="14313" xr3:uid="{FDBF032A-2DCB-4D37-BA85-A43FD52EAABC}" name="Column14293"/>
    <tableColumn id="14314" xr3:uid="{53FC2F29-151E-490C-BA01-BE84283EC12A}" name="Column14294"/>
    <tableColumn id="14315" xr3:uid="{F88AF387-CA97-4EB3-973A-3799CAF1A989}" name="Column14295"/>
    <tableColumn id="14316" xr3:uid="{C38E6FF5-A341-4692-82B5-35275631023F}" name="Column14296"/>
    <tableColumn id="14317" xr3:uid="{2E8159C1-4244-4953-936A-CB3B0530DCA9}" name="Column14297"/>
    <tableColumn id="14318" xr3:uid="{BBD27CC2-405F-432C-9406-5FD5008248E6}" name="Column14298"/>
    <tableColumn id="14319" xr3:uid="{B0362398-DE87-4D77-A817-C5DB59937910}" name="Column14299"/>
    <tableColumn id="14320" xr3:uid="{10D8883C-381D-451D-85AF-7802D31E1A2E}" name="Column14300"/>
    <tableColumn id="14321" xr3:uid="{44974B11-5057-441C-9FA9-7B2624DEF074}" name="Column14301"/>
    <tableColumn id="14322" xr3:uid="{71C168AF-1542-4604-AC58-9A40A14728EE}" name="Column14302"/>
    <tableColumn id="14323" xr3:uid="{658E58FD-1E38-4504-8A22-55817DA9E9C5}" name="Column14303"/>
    <tableColumn id="14324" xr3:uid="{32668F77-AF29-422D-A1C4-294EFCEE4AFD}" name="Column14304"/>
    <tableColumn id="14325" xr3:uid="{C81A978F-0B39-49A6-8358-5C45FB5ABB4C}" name="Column14305"/>
    <tableColumn id="14326" xr3:uid="{ACD65625-6613-4160-A352-60966E5461D8}" name="Column14306"/>
    <tableColumn id="14327" xr3:uid="{9436F7FC-8B4B-43E0-99F7-6700518C31A9}" name="Column14307"/>
    <tableColumn id="14328" xr3:uid="{E93BC857-3BA7-4CEB-A95E-37E57B9CC451}" name="Column14308"/>
    <tableColumn id="14329" xr3:uid="{0ED8DA7E-DEF4-4826-9D36-C4A31F684891}" name="Column14309"/>
    <tableColumn id="14330" xr3:uid="{E8ED1DC4-F852-46DC-ACF6-8C939612C046}" name="Column14310"/>
    <tableColumn id="14331" xr3:uid="{01BED85E-D497-455C-9719-6CC0571D2C43}" name="Column14311"/>
    <tableColumn id="14332" xr3:uid="{4090F46B-8278-4934-B330-04094E3D6C64}" name="Column14312"/>
    <tableColumn id="14333" xr3:uid="{5B8FB736-0553-42C1-90F1-43E17052C15E}" name="Column14313"/>
    <tableColumn id="14334" xr3:uid="{A9710A80-61D8-4FEC-A2C6-939F8ACE5A17}" name="Column14314"/>
    <tableColumn id="14335" xr3:uid="{7E926490-9C61-41A1-9979-E285D3449C1A}" name="Column14315"/>
    <tableColumn id="14336" xr3:uid="{7C968A34-60C0-4D05-89D3-76ED4E21DBA4}" name="Column14316"/>
    <tableColumn id="14337" xr3:uid="{279EAFFB-A20D-417F-A36B-1BCD5320C53C}" name="Column14317"/>
    <tableColumn id="14338" xr3:uid="{5E25D220-0C81-48FA-AB23-F5DEDDE2E61F}" name="Column14318"/>
    <tableColumn id="14339" xr3:uid="{1749F987-85E4-4946-BC9F-88F9193E1781}" name="Column14319"/>
    <tableColumn id="14340" xr3:uid="{D4FB453F-A3E1-460D-A52C-B453E27EB973}" name="Column14320"/>
    <tableColumn id="14341" xr3:uid="{E33A89DD-4E63-4343-98AF-A9174D424FFE}" name="Column14321"/>
    <tableColumn id="14342" xr3:uid="{B72FDCE3-B87A-45AD-8EB5-7C0A3B1588E5}" name="Column14322"/>
    <tableColumn id="14343" xr3:uid="{0DDB35ED-2F5C-492D-8DC5-F287154839F6}" name="Column14323"/>
    <tableColumn id="14344" xr3:uid="{4EAB2A98-BDD6-4CDC-996C-CE06F14BFDC1}" name="Column14324"/>
    <tableColumn id="14345" xr3:uid="{4485DAA4-1A74-470F-922B-EF0A48589CD7}" name="Column14325"/>
    <tableColumn id="14346" xr3:uid="{1DAA4713-9AA2-4B25-A229-720B68FFD017}" name="Column14326"/>
    <tableColumn id="14347" xr3:uid="{BF6A2880-39B8-45FF-8E9B-D603E40A1B2E}" name="Column14327"/>
    <tableColumn id="14348" xr3:uid="{4E9414A1-23F8-4737-B43F-8CECCA5103C7}" name="Column14328"/>
    <tableColumn id="14349" xr3:uid="{ED5408B7-81F5-460B-8360-6900F075FE23}" name="Column14329"/>
    <tableColumn id="14350" xr3:uid="{7FF6480A-E487-4777-9853-018BDE583DE3}" name="Column14330"/>
    <tableColumn id="14351" xr3:uid="{E4001CEF-4A30-4AF8-BA58-D1271C481F81}" name="Column14331"/>
    <tableColumn id="14352" xr3:uid="{250E222E-7847-4185-B775-D444BFBCCB00}" name="Column14332"/>
    <tableColumn id="14353" xr3:uid="{1AC6F498-0179-4D36-9BDB-52CEF3B5FC53}" name="Column14333"/>
    <tableColumn id="14354" xr3:uid="{5DC5663B-6D75-4676-90D3-C4BD48970A1D}" name="Column14334"/>
    <tableColumn id="14355" xr3:uid="{84744CC3-213B-4D48-AD05-C5F314626F9F}" name="Column14335"/>
    <tableColumn id="14356" xr3:uid="{C000AC40-09D9-4F6E-A6F8-9385DFC18768}" name="Column14336"/>
    <tableColumn id="14357" xr3:uid="{4BDBF947-2E99-493D-A95A-1BF99DD8250A}" name="Column14337"/>
    <tableColumn id="14358" xr3:uid="{ABA9BE35-3691-49F6-8ACE-9801297490FD}" name="Column14338"/>
    <tableColumn id="14359" xr3:uid="{2BD71852-52E2-46F6-B57B-372FD3F17E0F}" name="Column14339"/>
    <tableColumn id="14360" xr3:uid="{144B329A-B0EA-41C3-9A88-7F4106E317D5}" name="Column14340"/>
    <tableColumn id="14361" xr3:uid="{42E9738C-78E4-4440-B732-C7590D2E384F}" name="Column14341"/>
    <tableColumn id="14362" xr3:uid="{98C731C9-6B0A-409C-89A8-97A8BA2F1AE0}" name="Column14342"/>
    <tableColumn id="14363" xr3:uid="{B69F9ACC-B7ED-445F-92DE-DDC2A39EAEFD}" name="Column14343"/>
    <tableColumn id="14364" xr3:uid="{1DFD4C98-B813-4F6B-9A2E-819776B15239}" name="Column14344"/>
    <tableColumn id="14365" xr3:uid="{A1FB95B6-D31E-4A47-9A1A-5FE54FA644FE}" name="Column14345"/>
    <tableColumn id="14366" xr3:uid="{33EC094A-96AD-4316-8829-C99DA47ED98A}" name="Column14346"/>
    <tableColumn id="14367" xr3:uid="{415FC36E-83BE-4B7F-A12F-85697E3EFCD6}" name="Column14347"/>
    <tableColumn id="14368" xr3:uid="{8BE31A47-0A2B-4831-A3E4-2D37538A7653}" name="Column14348"/>
    <tableColumn id="14369" xr3:uid="{0CD3DF44-9537-41B3-BF2A-A3D9C704BBAD}" name="Column14349"/>
    <tableColumn id="14370" xr3:uid="{7E43AB3D-F508-42B9-BD4D-40B018E1DBCF}" name="Column14350"/>
    <tableColumn id="14371" xr3:uid="{684C72BE-BD41-45A7-BE27-8A62AE26BC01}" name="Column14351"/>
    <tableColumn id="14372" xr3:uid="{8292890E-8939-49FE-840B-F1A02AE15A87}" name="Column14352"/>
    <tableColumn id="14373" xr3:uid="{469E6B75-CC3C-4FD4-8566-80313D46A260}" name="Column14353"/>
    <tableColumn id="14374" xr3:uid="{F7F1326F-B14E-4287-B46D-A85CD1F16804}" name="Column14354"/>
    <tableColumn id="14375" xr3:uid="{B53E2F9D-6D7E-462B-8153-08EFE329ABC3}" name="Column14355"/>
    <tableColumn id="14376" xr3:uid="{4FA53B37-4B15-4350-854B-F15A9292F685}" name="Column14356"/>
    <tableColumn id="14377" xr3:uid="{4C7AB900-5812-4E20-9353-BEF62C0C4BA1}" name="Column14357"/>
    <tableColumn id="14378" xr3:uid="{BF3FD056-005D-49A6-AB7A-B4DA9C24EFCD}" name="Column14358"/>
    <tableColumn id="14379" xr3:uid="{8C2A3913-7CC6-4EAF-8F33-2D7E7D2595A0}" name="Column14359"/>
    <tableColumn id="14380" xr3:uid="{C6A4D384-2F3F-4118-A892-B10C5E2F1099}" name="Column14360"/>
    <tableColumn id="14381" xr3:uid="{F1A6AB87-FB71-4A39-89FD-C84B25D19347}" name="Column14361"/>
    <tableColumn id="14382" xr3:uid="{204326A7-BF9E-4A7A-9E9D-A82834965614}" name="Column14362"/>
    <tableColumn id="14383" xr3:uid="{78BC940B-8A52-4BB8-97C7-7718CCFBAB7B}" name="Column14363"/>
    <tableColumn id="14384" xr3:uid="{A68CC2B6-60D8-443E-B70B-B456FE2DEEBB}" name="Column14364"/>
    <tableColumn id="14385" xr3:uid="{3C0ADEF4-21D1-4C21-A1C4-9C4E495F8E92}" name="Column14365"/>
    <tableColumn id="14386" xr3:uid="{B77B65BD-409D-4028-9994-0D832AA05EBE}" name="Column14366"/>
    <tableColumn id="14387" xr3:uid="{213743D8-923E-479A-B235-4DCD14E4C21C}" name="Column14367"/>
    <tableColumn id="14388" xr3:uid="{DD3F75B3-39D4-47BC-91E3-8C4783547970}" name="Column14368"/>
    <tableColumn id="14389" xr3:uid="{BD1D619D-D2DE-4CFA-A443-80A1810FD1CD}" name="Column14369"/>
    <tableColumn id="14390" xr3:uid="{063DE619-1C38-4206-81D3-FD283A6DCF8F}" name="Column14370"/>
    <tableColumn id="14391" xr3:uid="{C63D6627-5DC8-499B-ADC8-6F061E766DDC}" name="Column14371"/>
    <tableColumn id="14392" xr3:uid="{18A47759-3105-4973-AC5B-10B090FBE431}" name="Column14372"/>
    <tableColumn id="14393" xr3:uid="{BDB018EF-C8B1-4CEB-BDC8-0F05DEBE7148}" name="Column14373"/>
    <tableColumn id="14394" xr3:uid="{EAF92413-04CA-4038-987D-43CEF8E86C7E}" name="Column14374"/>
    <tableColumn id="14395" xr3:uid="{BC353377-6E7F-4427-AC5D-E15D79E21C66}" name="Column14375"/>
    <tableColumn id="14396" xr3:uid="{D25B3483-D1B4-4356-8137-E133F0E2E5BB}" name="Column14376"/>
    <tableColumn id="14397" xr3:uid="{EF98F68A-BA6F-4338-B008-891F22BF1BC6}" name="Column14377"/>
    <tableColumn id="14398" xr3:uid="{E07D9353-DDBE-44B3-AE24-D74B75CC7115}" name="Column14378"/>
    <tableColumn id="14399" xr3:uid="{029B17E4-EFD7-482B-9644-B910DADEBD22}" name="Column14379"/>
    <tableColumn id="14400" xr3:uid="{871A668B-08B2-41F5-8430-A6E13E5DE574}" name="Column14380"/>
    <tableColumn id="14401" xr3:uid="{7974873B-D25E-422F-A2D8-192B7548E203}" name="Column14381"/>
    <tableColumn id="14402" xr3:uid="{B4A8BDAC-427E-4DD7-A478-9DA112CFC6DB}" name="Column14382"/>
    <tableColumn id="14403" xr3:uid="{EFB9F122-7D3E-4BCC-8DFD-42BF0E59446E}" name="Column14383"/>
    <tableColumn id="14404" xr3:uid="{625A6C67-F767-4FF0-8B51-7BFA0179435B}" name="Column14384"/>
    <tableColumn id="14405" xr3:uid="{C04C23A3-E65D-4F4E-8915-32018880A3E7}" name="Column14385"/>
    <tableColumn id="14406" xr3:uid="{80682867-C7C6-4FB1-A47A-0DD788CB8C90}" name="Column14386"/>
    <tableColumn id="14407" xr3:uid="{D5177F6B-CC2C-4A40-8CF9-B1D47AB21BBA}" name="Column14387"/>
    <tableColumn id="14408" xr3:uid="{171D26D1-BCBE-4C9B-AE9F-259CA9234F97}" name="Column14388"/>
    <tableColumn id="14409" xr3:uid="{0424EF6F-B382-4257-8436-8CEACF7437C6}" name="Column14389"/>
    <tableColumn id="14410" xr3:uid="{527F4BFF-244A-4525-8CC8-0B02E17D5D89}" name="Column14390"/>
    <tableColumn id="14411" xr3:uid="{6C600B52-E367-4511-B3DA-B0F4DE575A51}" name="Column14391"/>
    <tableColumn id="14412" xr3:uid="{50B547BD-BBCE-448B-9192-8B7885DD6A0D}" name="Column14392"/>
    <tableColumn id="14413" xr3:uid="{101DA141-6916-41D3-BB25-F1A73B51751D}" name="Column14393"/>
    <tableColumn id="14414" xr3:uid="{0E3361D1-A59D-4360-BB04-C5AF302624B5}" name="Column14394"/>
    <tableColumn id="14415" xr3:uid="{1302F720-98E6-4DAC-B973-5542C5A75A43}" name="Column14395"/>
    <tableColumn id="14416" xr3:uid="{B886C012-0BE8-4236-9D59-13D61E5AC3EE}" name="Column14396"/>
    <tableColumn id="14417" xr3:uid="{780A7718-B2E2-498E-B755-0A2C71CEC065}" name="Column14397"/>
    <tableColumn id="14418" xr3:uid="{42F7C71F-01F9-4DF1-A846-AF1DAB9A8DB4}" name="Column14398"/>
    <tableColumn id="14419" xr3:uid="{231B40A9-04BA-4964-A8E5-49E4F3B4F2C7}" name="Column14399"/>
    <tableColumn id="14420" xr3:uid="{D4C8A249-CBC2-4EF5-9E9D-56811241CB49}" name="Column14400"/>
    <tableColumn id="14421" xr3:uid="{701B5A53-8715-449A-9BCA-4A788C7DA4CD}" name="Column14401"/>
    <tableColumn id="14422" xr3:uid="{C2ABC326-8CA7-4A34-96AA-C1D5EBEBB99C}" name="Column14402"/>
    <tableColumn id="14423" xr3:uid="{6A4B296D-8051-4415-AE4D-04AF0A5577D3}" name="Column14403"/>
    <tableColumn id="14424" xr3:uid="{045D31F9-5CF0-4C4B-B9BC-EEECDE5CA16C}" name="Column14404"/>
    <tableColumn id="14425" xr3:uid="{48A6410E-0338-4810-8287-A0AE26C7056B}" name="Column14405"/>
    <tableColumn id="14426" xr3:uid="{55F71A4E-F048-423A-B3D2-4053710C1829}" name="Column14406"/>
    <tableColumn id="14427" xr3:uid="{68661A97-97F3-4713-9177-1CA7D72165D0}" name="Column14407"/>
    <tableColumn id="14428" xr3:uid="{E178674B-715A-4E1C-B8E4-82813882A26D}" name="Column14408"/>
    <tableColumn id="14429" xr3:uid="{60FEAAAC-3C76-4E52-8410-FF9335D0E250}" name="Column14409"/>
    <tableColumn id="14430" xr3:uid="{B9E15157-44CA-4059-8BDA-958BAE709CC6}" name="Column14410"/>
    <tableColumn id="14431" xr3:uid="{A7B02915-ABC3-40CF-8C7D-65C99BB7F2A6}" name="Column14411"/>
    <tableColumn id="14432" xr3:uid="{5C01121F-067F-4F6D-A652-2EF0E65BF3A2}" name="Column14412"/>
    <tableColumn id="14433" xr3:uid="{F8ACFEA6-499A-451D-B2BD-57E831087BD8}" name="Column14413"/>
    <tableColumn id="14434" xr3:uid="{8FCA05E8-35AA-45DD-8EA2-45F0F81C9D72}" name="Column14414"/>
    <tableColumn id="14435" xr3:uid="{29FB1B6C-6EA1-4448-BB37-D74E7F7C00B1}" name="Column14415"/>
    <tableColumn id="14436" xr3:uid="{83787468-FB86-4FD3-8673-51E300CA7F54}" name="Column14416"/>
    <tableColumn id="14437" xr3:uid="{3FB2B18A-0938-4FED-B561-291F8E5344E6}" name="Column14417"/>
    <tableColumn id="14438" xr3:uid="{2349EF1C-E1E4-4660-85C8-FEDF89517FF5}" name="Column14418"/>
    <tableColumn id="14439" xr3:uid="{9B9CDBB8-2603-4722-8462-325968608953}" name="Column14419"/>
    <tableColumn id="14440" xr3:uid="{04DE74A5-D83C-41F0-ABAF-2C2AC7103E23}" name="Column14420"/>
    <tableColumn id="14441" xr3:uid="{B79584C4-4D12-4E5C-AA0B-A5ACAC09F03A}" name="Column14421"/>
    <tableColumn id="14442" xr3:uid="{21245F87-E126-4A43-B93E-8DA7E789834D}" name="Column14422"/>
    <tableColumn id="14443" xr3:uid="{5AD73C35-A600-4784-86CA-B01CDF4EAC4C}" name="Column14423"/>
    <tableColumn id="14444" xr3:uid="{567C90FD-6B9C-4374-8376-6D67BA0CB625}" name="Column14424"/>
    <tableColumn id="14445" xr3:uid="{843CB80C-D783-4B93-A428-06F4D133D349}" name="Column14425"/>
    <tableColumn id="14446" xr3:uid="{2185190B-731C-42F8-BCAB-C0C4AEA1F711}" name="Column14426"/>
    <tableColumn id="14447" xr3:uid="{897E2EBA-A611-48C0-BE2F-DCFCE49CFFE0}" name="Column14427"/>
    <tableColumn id="14448" xr3:uid="{84CA997E-3E05-4234-829F-114D79F3522D}" name="Column14428"/>
    <tableColumn id="14449" xr3:uid="{7EE62640-310A-4A09-808F-38DE4F3CE6DC}" name="Column14429"/>
    <tableColumn id="14450" xr3:uid="{ADAEF3CC-C7BC-4230-9A54-D959C43D93C3}" name="Column14430"/>
    <tableColumn id="14451" xr3:uid="{A7852B97-7544-4990-9DB9-72A3F5C161DC}" name="Column14431"/>
    <tableColumn id="14452" xr3:uid="{860BA4A5-E9F0-48D5-AE3F-FAA5B444CB62}" name="Column14432"/>
    <tableColumn id="14453" xr3:uid="{22EC867E-142C-410A-B83B-72DD6271C6A0}" name="Column14433"/>
    <tableColumn id="14454" xr3:uid="{CBCB168D-706B-4094-B2D2-B64C035AC9B2}" name="Column14434"/>
    <tableColumn id="14455" xr3:uid="{AAEE422D-DDC8-4432-A1AA-D36A95E90C80}" name="Column14435"/>
    <tableColumn id="14456" xr3:uid="{5806139E-5A35-4929-8C10-E6DC34C431E7}" name="Column14436"/>
    <tableColumn id="14457" xr3:uid="{BF53B75C-DA94-4F04-A1F8-91482A446B05}" name="Column14437"/>
    <tableColumn id="14458" xr3:uid="{9CFD1504-C122-460A-B63C-7216F1546F90}" name="Column14438"/>
    <tableColumn id="14459" xr3:uid="{1A98742F-BFED-4DB5-8EDF-E47E216CE23E}" name="Column14439"/>
    <tableColumn id="14460" xr3:uid="{9FEAB020-6D7A-479B-8FF9-814593CA3067}" name="Column14440"/>
    <tableColumn id="14461" xr3:uid="{88848BF9-D30F-42D2-95E8-A292AAA97A8C}" name="Column14441"/>
    <tableColumn id="14462" xr3:uid="{8E5A3547-9399-43A9-A477-AECA674722AA}" name="Column14442"/>
    <tableColumn id="14463" xr3:uid="{1871BE08-F0EB-4383-95C2-410FB074FD07}" name="Column14443"/>
    <tableColumn id="14464" xr3:uid="{5FD9E42C-EC00-4DB4-B4E9-3CA37898371C}" name="Column14444"/>
    <tableColumn id="14465" xr3:uid="{5461B492-DBD2-4510-A157-4CCDE9B08181}" name="Column14445"/>
    <tableColumn id="14466" xr3:uid="{D3D8ADA3-F037-4808-8BEB-D41DF97C6CED}" name="Column14446"/>
    <tableColumn id="14467" xr3:uid="{B9D3C73C-B930-4C4A-8939-1F3E36CB5B61}" name="Column14447"/>
    <tableColumn id="14468" xr3:uid="{4FD3E6CD-5CF7-42AE-972F-9F806DFA04C0}" name="Column14448"/>
    <tableColumn id="14469" xr3:uid="{DC80EA55-D0BC-47BC-9B83-5039D5E8AB26}" name="Column14449"/>
    <tableColumn id="14470" xr3:uid="{1565E258-6AF6-4AEB-B7D4-8DDFD1FA1FCF}" name="Column14450"/>
    <tableColumn id="14471" xr3:uid="{A72F7044-FADD-45C9-90EB-2D83DC733856}" name="Column14451"/>
    <tableColumn id="14472" xr3:uid="{7565BEF7-5E3D-493F-887D-E2885F369C74}" name="Column14452"/>
    <tableColumn id="14473" xr3:uid="{0A6632F8-8A89-4396-9528-5EB9D68413D1}" name="Column14453"/>
    <tableColumn id="14474" xr3:uid="{1BBAC0A5-E44F-467F-B36B-ADCAE7689C48}" name="Column14454"/>
    <tableColumn id="14475" xr3:uid="{C41B7252-F335-493A-BFDF-608F149D9DBA}" name="Column14455"/>
    <tableColumn id="14476" xr3:uid="{90790545-978E-4DF0-B93B-BA2FB3935C5F}" name="Column14456"/>
    <tableColumn id="14477" xr3:uid="{5198CA79-31EC-4B1C-A644-EFC3CDA941B8}" name="Column14457"/>
    <tableColumn id="14478" xr3:uid="{071CE2A7-6C9B-4F3C-8D99-09A8B411D6DF}" name="Column14458"/>
    <tableColumn id="14479" xr3:uid="{9942B91F-4DBA-4196-9FA3-12547F1A57C2}" name="Column14459"/>
    <tableColumn id="14480" xr3:uid="{A7710A63-0B31-42C8-9E3E-127F71513B70}" name="Column14460"/>
    <tableColumn id="14481" xr3:uid="{B67FB4C9-03F0-48FB-957B-4229D8FFBACE}" name="Column14461"/>
    <tableColumn id="14482" xr3:uid="{7E5F1313-9256-43B3-B30E-ACCE26855AE3}" name="Column14462"/>
    <tableColumn id="14483" xr3:uid="{1F5E58F7-550E-4BE8-9D0F-95B03FC21A4B}" name="Column14463"/>
    <tableColumn id="14484" xr3:uid="{C5DE5A2C-A62F-4A74-B302-E88F57BB9963}" name="Column14464"/>
    <tableColumn id="14485" xr3:uid="{7A94C724-BC0C-439C-A18E-EB1FEF1E8E11}" name="Column14465"/>
    <tableColumn id="14486" xr3:uid="{1B6F88EC-E68E-4792-A9B2-D5ABCC1177DE}" name="Column14466"/>
    <tableColumn id="14487" xr3:uid="{2A4EB037-FB7F-4D3F-8828-B8E34A9C8DB2}" name="Column14467"/>
    <tableColumn id="14488" xr3:uid="{EA304CFD-9F94-4C1E-AC3B-AEA4C177BDC3}" name="Column14468"/>
    <tableColumn id="14489" xr3:uid="{AB1A77E9-1A89-4590-ADF9-E0C517E84A4A}" name="Column14469"/>
    <tableColumn id="14490" xr3:uid="{E1072241-8EDB-4249-B0A4-0D71E5B7FED3}" name="Column14470"/>
    <tableColumn id="14491" xr3:uid="{26FB4EB1-4F32-42D0-9868-DB2D7C40F68A}" name="Column14471"/>
    <tableColumn id="14492" xr3:uid="{9BB282F8-15F3-4488-A39C-D7EB2536D1FF}" name="Column14472"/>
    <tableColumn id="14493" xr3:uid="{E363DDD1-34C6-4651-B728-2665940275F4}" name="Column14473"/>
    <tableColumn id="14494" xr3:uid="{67DCDBAD-AD0A-4DF0-AA42-693BD16EC8CD}" name="Column14474"/>
    <tableColumn id="14495" xr3:uid="{F88DE328-A272-42B4-A500-0850A829208E}" name="Column14475"/>
    <tableColumn id="14496" xr3:uid="{DA220043-F2F1-4447-B6CC-B899689E91FE}" name="Column14476"/>
    <tableColumn id="14497" xr3:uid="{498DF742-72E2-49E1-A9CD-670FCEF0F0E7}" name="Column14477"/>
    <tableColumn id="14498" xr3:uid="{30FE4992-80AC-4850-8EB5-AD4FD96783A2}" name="Column14478"/>
    <tableColumn id="14499" xr3:uid="{213E4A3A-37AE-4F93-839F-7053CC9E0098}" name="Column14479"/>
    <tableColumn id="14500" xr3:uid="{C9A5D23E-DC35-496C-9A5D-2BF2DED4900A}" name="Column14480"/>
    <tableColumn id="14501" xr3:uid="{FB28F769-ECA0-4FE3-85EA-6F8CF3EC6965}" name="Column14481"/>
    <tableColumn id="14502" xr3:uid="{88439D4F-8016-4673-88AC-809ED20EC415}" name="Column14482"/>
    <tableColumn id="14503" xr3:uid="{0F0D12EF-57A5-4371-B6D5-5C18B926C1FB}" name="Column14483"/>
    <tableColumn id="14504" xr3:uid="{09D7FA91-5342-4EFD-911A-92C0542C1D98}" name="Column14484"/>
    <tableColumn id="14505" xr3:uid="{0D7EB2C7-E763-4292-B0E3-C15DBB0999FC}" name="Column14485"/>
    <tableColumn id="14506" xr3:uid="{55F6AFA7-DAD4-4875-8CC6-C3B24FDCD955}" name="Column14486"/>
    <tableColumn id="14507" xr3:uid="{C4293227-94BD-41E0-A11B-F29278021D7C}" name="Column14487"/>
    <tableColumn id="14508" xr3:uid="{DA376876-0462-4A0C-A62E-5E2A9E797898}" name="Column14488"/>
    <tableColumn id="14509" xr3:uid="{41CC5E56-599E-4415-8A35-240CA5676C96}" name="Column14489"/>
    <tableColumn id="14510" xr3:uid="{D7CD617B-015E-44EA-8B8D-2FB7E8BBFCE5}" name="Column14490"/>
    <tableColumn id="14511" xr3:uid="{246295C0-A8AD-4AF9-8954-C2BAF16DD358}" name="Column14491"/>
    <tableColumn id="14512" xr3:uid="{E5E41E45-482F-418B-99EA-2062CC079972}" name="Column14492"/>
    <tableColumn id="14513" xr3:uid="{4FF47562-C058-4CE4-9DEA-664AEEB232BC}" name="Column14493"/>
    <tableColumn id="14514" xr3:uid="{3C72FEAB-5ECF-43B1-8685-5DF6C6B3C664}" name="Column14494"/>
    <tableColumn id="14515" xr3:uid="{50662194-B127-419D-86CE-D1080D332495}" name="Column14495"/>
    <tableColumn id="14516" xr3:uid="{5A02957C-17B0-41A3-9F57-091233A10CF7}" name="Column14496"/>
    <tableColumn id="14517" xr3:uid="{4BF84089-0BB5-4329-8495-A247D710BF60}" name="Column14497"/>
    <tableColumn id="14518" xr3:uid="{BA046DA5-82D7-4B04-B71F-FFE5C72F40E8}" name="Column14498"/>
    <tableColumn id="14519" xr3:uid="{2E0D7C80-5509-4701-B524-A699568F3C33}" name="Column14499"/>
    <tableColumn id="14520" xr3:uid="{B1AF8515-AEB7-4338-B9F2-A0FBD47F4D68}" name="Column14500"/>
    <tableColumn id="14521" xr3:uid="{CF436CC7-EEDC-4D6F-BA14-4F07FAFDE442}" name="Column14501"/>
    <tableColumn id="14522" xr3:uid="{0EF55EF7-4728-40A2-9828-5200F313B7EE}" name="Column14502"/>
    <tableColumn id="14523" xr3:uid="{7F30A517-B1CF-4AE0-A64C-00D1B648E3C8}" name="Column14503"/>
    <tableColumn id="14524" xr3:uid="{FCE4F6D2-2B50-44A5-AFCD-C0CAE99C0ECB}" name="Column14504"/>
    <tableColumn id="14525" xr3:uid="{82552A13-4C06-4CF0-B77D-924BF25D2DF8}" name="Column14505"/>
    <tableColumn id="14526" xr3:uid="{7B267BEB-F996-427F-8B3B-57B6724CC62D}" name="Column14506"/>
    <tableColumn id="14527" xr3:uid="{10127546-96DF-4322-9AB7-D894B472E5AC}" name="Column14507"/>
    <tableColumn id="14528" xr3:uid="{13ECFD4A-C8E5-4518-9D1A-29AED3235C85}" name="Column14508"/>
    <tableColumn id="14529" xr3:uid="{31C55438-B096-486A-9B5D-0B2E2A829D77}" name="Column14509"/>
    <tableColumn id="14530" xr3:uid="{CCEB3982-4C4C-4F50-A3FB-F75F19469190}" name="Column14510"/>
    <tableColumn id="14531" xr3:uid="{C318E82D-9FD4-4B7A-A77A-EACC3168B107}" name="Column14511"/>
    <tableColumn id="14532" xr3:uid="{7FA6A8C7-9CC9-4751-90DC-7B7F6B712A92}" name="Column14512"/>
    <tableColumn id="14533" xr3:uid="{BAA4810A-6B05-4795-BE85-F8AC6CF668CC}" name="Column14513"/>
    <tableColumn id="14534" xr3:uid="{3C5A0985-D800-4A8A-AC85-ED70C6B4DDD4}" name="Column14514"/>
    <tableColumn id="14535" xr3:uid="{2776DB6A-D525-4EBD-B1A7-E3D55D692D5C}" name="Column14515"/>
    <tableColumn id="14536" xr3:uid="{A358F0DC-CAB0-4421-8A4B-BBF05C67A7E5}" name="Column14516"/>
    <tableColumn id="14537" xr3:uid="{FFD64782-8A2A-49BE-8704-FD13F6C58721}" name="Column14517"/>
    <tableColumn id="14538" xr3:uid="{7DF2AF17-1305-4AEC-8C8E-BAC72B94CAA9}" name="Column14518"/>
    <tableColumn id="14539" xr3:uid="{B7B99D64-47DE-41D6-B3B9-149104B5F7D5}" name="Column14519"/>
    <tableColumn id="14540" xr3:uid="{A34CF2B6-E629-4853-9016-6F743B0FAB55}" name="Column14520"/>
    <tableColumn id="14541" xr3:uid="{AF4BB602-2BA9-4C9D-98CB-91E22B7820C2}" name="Column14521"/>
    <tableColumn id="14542" xr3:uid="{07B40C25-89FE-4159-A3D2-DFA379CFBF0A}" name="Column14522"/>
    <tableColumn id="14543" xr3:uid="{FAC01874-6591-4BCC-AA1E-6CF931023D40}" name="Column14523"/>
    <tableColumn id="14544" xr3:uid="{053B51DF-2ADC-4578-80CB-70347B190AA6}" name="Column14524"/>
    <tableColumn id="14545" xr3:uid="{F966D558-306B-490C-8E04-CEDCEA0B5213}" name="Column14525"/>
    <tableColumn id="14546" xr3:uid="{D8435662-68DA-4E0A-8E0B-D2D7DD8155B7}" name="Column14526"/>
    <tableColumn id="14547" xr3:uid="{E43124C8-7322-4D9D-9717-07F71A18DA59}" name="Column14527"/>
    <tableColumn id="14548" xr3:uid="{EE4C17DB-4B6A-4BA7-84FE-95F774688394}" name="Column14528"/>
    <tableColumn id="14549" xr3:uid="{3830FB84-2D8D-45F6-93A9-16ECB885B1FF}" name="Column14529"/>
    <tableColumn id="14550" xr3:uid="{3775E05A-B662-4D42-8B2F-412F32218D5B}" name="Column14530"/>
    <tableColumn id="14551" xr3:uid="{BF63E6C1-D695-4E89-B892-F71998304D4D}" name="Column14531"/>
    <tableColumn id="14552" xr3:uid="{EFEEAB64-9F1A-477C-A19F-A54B15CDCE69}" name="Column14532"/>
    <tableColumn id="14553" xr3:uid="{AC99024C-527D-41E0-8BF3-AC764EE23388}" name="Column14533"/>
    <tableColumn id="14554" xr3:uid="{9219E7F4-F445-4618-8301-3D40946EC115}" name="Column14534"/>
    <tableColumn id="14555" xr3:uid="{A736224F-FB77-467B-968A-FBA9975E50F2}" name="Column14535"/>
    <tableColumn id="14556" xr3:uid="{9CFB8806-026F-4FD9-9485-D4894946D501}" name="Column14536"/>
    <tableColumn id="14557" xr3:uid="{91D7514D-54FE-40B3-9839-EE677B3AF3E3}" name="Column14537"/>
    <tableColumn id="14558" xr3:uid="{4F2E7B02-E522-4A0B-AF69-FC9192C65A77}" name="Column14538"/>
    <tableColumn id="14559" xr3:uid="{C5C07264-985A-4AF1-9EDB-0CE4E87FD320}" name="Column14539"/>
    <tableColumn id="14560" xr3:uid="{B0CE637C-EF91-4387-B650-4322F6FC9D6D}" name="Column14540"/>
    <tableColumn id="14561" xr3:uid="{5724F25B-97CD-4484-9835-39E5740CD57F}" name="Column14541"/>
    <tableColumn id="14562" xr3:uid="{1C02D7D7-EF28-4426-AD93-0CA8EE9AEC31}" name="Column14542"/>
    <tableColumn id="14563" xr3:uid="{1D48A080-BC3D-4EB5-A060-48AE476EE75B}" name="Column14543"/>
    <tableColumn id="14564" xr3:uid="{10913A07-85C9-4239-B6B6-0B44F7C8ECEE}" name="Column14544"/>
    <tableColumn id="14565" xr3:uid="{603EC46F-A619-4B53-905B-E40F43B162A0}" name="Column14545"/>
    <tableColumn id="14566" xr3:uid="{BFD49195-8912-431E-B487-E46993102469}" name="Column14546"/>
    <tableColumn id="14567" xr3:uid="{A343F1A5-4A81-4999-97A9-16CD289C1655}" name="Column14547"/>
    <tableColumn id="14568" xr3:uid="{33CDEE23-672C-4D93-A7B2-57BD21246995}" name="Column14548"/>
    <tableColumn id="14569" xr3:uid="{E1C0C562-8636-426E-A17F-C2F47D131EB5}" name="Column14549"/>
    <tableColumn id="14570" xr3:uid="{EBEC34A5-8B87-4551-A97E-D33CF9C04527}" name="Column14550"/>
    <tableColumn id="14571" xr3:uid="{CCE16721-BA5A-4804-8559-172496BA7A78}" name="Column14551"/>
    <tableColumn id="14572" xr3:uid="{BE76EB83-30EF-4A2F-B202-C1DB78CF4DD8}" name="Column14552"/>
    <tableColumn id="14573" xr3:uid="{E62F21C1-DD01-4953-B66B-85BC50CF58C5}" name="Column14553"/>
    <tableColumn id="14574" xr3:uid="{0DE1C261-240B-4816-A731-74F57C16493F}" name="Column14554"/>
    <tableColumn id="14575" xr3:uid="{17F5D994-928C-4821-9A15-CEEDED74C612}" name="Column14555"/>
    <tableColumn id="14576" xr3:uid="{EF15A159-8B39-4330-81E5-7E0E5179D2E3}" name="Column14556"/>
    <tableColumn id="14577" xr3:uid="{31BF974D-3296-42B7-9284-AE3BCD3D633B}" name="Column14557"/>
    <tableColumn id="14578" xr3:uid="{6D79B180-D814-4568-9DAE-1F7459F2597B}" name="Column14558"/>
    <tableColumn id="14579" xr3:uid="{F43699D7-247C-40A7-84F4-7E4AECBE9EF9}" name="Column14559"/>
    <tableColumn id="14580" xr3:uid="{C794E5AE-44B3-4496-81FD-6143280516C4}" name="Column14560"/>
    <tableColumn id="14581" xr3:uid="{EA3A3CED-94D2-4C4E-81D1-B9629C2CC966}" name="Column14561"/>
    <tableColumn id="14582" xr3:uid="{E1E9CEE7-8B4A-46D2-8381-E9DE3F55B328}" name="Column14562"/>
    <tableColumn id="14583" xr3:uid="{0CDE3EB9-2766-4022-9DEE-E87C14953503}" name="Column14563"/>
    <tableColumn id="14584" xr3:uid="{B1DE74AE-0BA8-49DE-8652-53C4FC8826B5}" name="Column14564"/>
    <tableColumn id="14585" xr3:uid="{24674335-9CC3-45C8-8375-A3C6CD9BCFE3}" name="Column14565"/>
    <tableColumn id="14586" xr3:uid="{EACA11A2-2AE6-4DD7-93AF-DB5BD72E9D77}" name="Column14566"/>
    <tableColumn id="14587" xr3:uid="{3381A1E8-9E74-43F3-A6A0-685DFE9EAB9E}" name="Column14567"/>
    <tableColumn id="14588" xr3:uid="{3FFE216B-168C-458B-9A98-1254DF9C0B64}" name="Column14568"/>
    <tableColumn id="14589" xr3:uid="{53C52584-0091-4AB4-8677-FC2CB60BAEC5}" name="Column14569"/>
    <tableColumn id="14590" xr3:uid="{83D851AF-CE2A-48E2-A80B-F5E261AC80C7}" name="Column14570"/>
    <tableColumn id="14591" xr3:uid="{E1F457C7-C531-4379-A069-36794D9B644C}" name="Column14571"/>
    <tableColumn id="14592" xr3:uid="{0BFC8CE4-B457-4C14-A5C2-DB45B929A437}" name="Column14572"/>
    <tableColumn id="14593" xr3:uid="{AB6D8DA7-A4CC-4059-A67E-48CDDC2B6F1C}" name="Column14573"/>
    <tableColumn id="14594" xr3:uid="{4A435F68-A1F2-4857-9001-5A39CA7E9419}" name="Column14574"/>
    <tableColumn id="14595" xr3:uid="{3195062E-42CC-481D-A205-337D7201CE71}" name="Column14575"/>
    <tableColumn id="14596" xr3:uid="{A5E46F42-49C1-4B07-9B73-D94D833C06C5}" name="Column14576"/>
    <tableColumn id="14597" xr3:uid="{95044784-3D36-4EA1-B903-068C5CE0C982}" name="Column14577"/>
    <tableColumn id="14598" xr3:uid="{9944B5D1-BC92-4D97-9AE2-42F2C265A76B}" name="Column14578"/>
    <tableColumn id="14599" xr3:uid="{127FBC77-5438-4195-A24F-941DEA1493C0}" name="Column14579"/>
    <tableColumn id="14600" xr3:uid="{63365D09-0195-4DDE-B3C1-7B932BFE5A83}" name="Column14580"/>
    <tableColumn id="14601" xr3:uid="{0A7998EA-FC6F-4A50-8ED5-DFBA5D83D876}" name="Column14581"/>
    <tableColumn id="14602" xr3:uid="{BFF24E06-1E5B-450D-AB6E-6EC0DCECDE99}" name="Column14582"/>
    <tableColumn id="14603" xr3:uid="{09F2B3BD-6F2A-4488-8FAD-EEA716B746D3}" name="Column14583"/>
    <tableColumn id="14604" xr3:uid="{742AC972-792D-45ED-AD00-38BB98DDA908}" name="Column14584"/>
    <tableColumn id="14605" xr3:uid="{104F7BE8-0F01-424A-8EB6-628006CEDCEE}" name="Column14585"/>
    <tableColumn id="14606" xr3:uid="{4F249CCC-9930-4CF1-99DF-F5EF2D95A60B}" name="Column14586"/>
    <tableColumn id="14607" xr3:uid="{ECC08BE7-FAEE-4226-B248-6A796FE73F13}" name="Column14587"/>
    <tableColumn id="14608" xr3:uid="{0CA6C62C-D4FA-421C-8984-475A3A001E12}" name="Column14588"/>
    <tableColumn id="14609" xr3:uid="{A7CE03F5-331F-4C3B-B9F5-49CE02F8B818}" name="Column14589"/>
    <tableColumn id="14610" xr3:uid="{8AEA9A7B-DA2F-4BBC-BE51-EE4D689DDE8A}" name="Column14590"/>
    <tableColumn id="14611" xr3:uid="{B72BD0CB-23D4-47A9-952B-6ABBD7BF2D9D}" name="Column14591"/>
    <tableColumn id="14612" xr3:uid="{3B8DD57A-47DD-4423-9920-45C4034D27B8}" name="Column14592"/>
    <tableColumn id="14613" xr3:uid="{1F1EE687-6E3F-4064-A25F-71018CE3D227}" name="Column14593"/>
    <tableColumn id="14614" xr3:uid="{277AE585-CD7F-4FBE-BBCC-E7C207706DC4}" name="Column14594"/>
    <tableColumn id="14615" xr3:uid="{37BB5B5D-5535-46E4-B85D-48877E7AA1BC}" name="Column14595"/>
    <tableColumn id="14616" xr3:uid="{0EA0036B-C147-4247-B4EC-F3550A4C6AEA}" name="Column14596"/>
    <tableColumn id="14617" xr3:uid="{E67C40B1-86AC-4EA4-B6E2-94F5EEE0ECFB}" name="Column14597"/>
    <tableColumn id="14618" xr3:uid="{AF8710EF-06C3-44FE-AD14-F9433747CF35}" name="Column14598"/>
    <tableColumn id="14619" xr3:uid="{0B49716C-E004-4F3C-BEBF-D156E445706D}" name="Column14599"/>
    <tableColumn id="14620" xr3:uid="{104C1328-E4AA-4E87-A534-FC85B4111E14}" name="Column14600"/>
    <tableColumn id="14621" xr3:uid="{09727AE9-8029-42E0-8C14-0B8E3492DED6}" name="Column14601"/>
    <tableColumn id="14622" xr3:uid="{2211463C-D30B-4E86-BE4C-93F281C11B9E}" name="Column14602"/>
    <tableColumn id="14623" xr3:uid="{61EF3A37-CDEE-4E96-B790-BF7C7BACDF7B}" name="Column14603"/>
    <tableColumn id="14624" xr3:uid="{B946BAB5-F2E6-4AC5-B654-F2F678750A10}" name="Column14604"/>
    <tableColumn id="14625" xr3:uid="{99C858D0-0CC2-456F-AB27-1C752476D81E}" name="Column14605"/>
    <tableColumn id="14626" xr3:uid="{6C72E54F-32AA-4358-A63A-FB3ADA45BD0F}" name="Column14606"/>
    <tableColumn id="14627" xr3:uid="{40DE88CE-B961-44F2-A252-62B9962A840E}" name="Column14607"/>
    <tableColumn id="14628" xr3:uid="{A57FFDAF-BDCA-4C4B-A4C8-D7E433163DBA}" name="Column14608"/>
    <tableColumn id="14629" xr3:uid="{F0C83A34-B161-430D-BA0E-D8AE3DC00A13}" name="Column14609"/>
    <tableColumn id="14630" xr3:uid="{8AADE434-2BF0-4A3A-B106-31F8C72E3462}" name="Column14610"/>
    <tableColumn id="14631" xr3:uid="{793CE141-67F0-47E6-B826-6D8432443403}" name="Column14611"/>
    <tableColumn id="14632" xr3:uid="{994BF264-EAE4-41AD-A2C7-96FC2280095A}" name="Column14612"/>
    <tableColumn id="14633" xr3:uid="{611BC1D6-A5C1-4A10-A5E4-DB3F716EDB16}" name="Column14613"/>
    <tableColumn id="14634" xr3:uid="{132EA21B-296D-42FA-A23D-989465C848FD}" name="Column14614"/>
    <tableColumn id="14635" xr3:uid="{C6341B9E-A936-46C2-8ED1-4C0C86D91EEC}" name="Column14615"/>
    <tableColumn id="14636" xr3:uid="{58467826-F3A1-46CD-8A5E-4DEA6120E630}" name="Column14616"/>
    <tableColumn id="14637" xr3:uid="{120A748D-4B6E-42CE-AC6A-F9586769D889}" name="Column14617"/>
    <tableColumn id="14638" xr3:uid="{ADBACC50-E7DC-4C30-86D1-3CCDF3A5B145}" name="Column14618"/>
    <tableColumn id="14639" xr3:uid="{B3333B4B-AA3E-4E86-85E2-C9EB81053DDD}" name="Column14619"/>
    <tableColumn id="14640" xr3:uid="{46674697-11B9-4262-81C7-BB588B6B2C5A}" name="Column14620"/>
    <tableColumn id="14641" xr3:uid="{1BA62AC1-E4D2-4470-B987-6C924BDAEDC9}" name="Column14621"/>
    <tableColumn id="14642" xr3:uid="{CA805202-FB90-40C8-91FF-D4E1EDEFAF19}" name="Column14622"/>
    <tableColumn id="14643" xr3:uid="{72D55C87-C5E2-4DB7-A972-0812E02F00A4}" name="Column14623"/>
    <tableColumn id="14644" xr3:uid="{E30391DD-CBE4-41FC-9FB9-98A73BDAB676}" name="Column14624"/>
    <tableColumn id="14645" xr3:uid="{6506486C-2E19-4DFC-87A5-69D299F4917B}" name="Column14625"/>
    <tableColumn id="14646" xr3:uid="{124DDC31-C9D8-4AD6-B57A-A2C496AB4391}" name="Column14626"/>
    <tableColumn id="14647" xr3:uid="{F5C184DD-054C-4185-BA09-7C1ACB9C2A78}" name="Column14627"/>
    <tableColumn id="14648" xr3:uid="{BA4F501F-A7F1-4BE5-BA45-3EDD0088E925}" name="Column14628"/>
    <tableColumn id="14649" xr3:uid="{5FD7B8D5-A0C9-40E4-B98C-A7FA6FE018A0}" name="Column14629"/>
    <tableColumn id="14650" xr3:uid="{66A5CB0B-F1D2-4EC3-8C1E-38A380C35800}" name="Column14630"/>
    <tableColumn id="14651" xr3:uid="{98FD63D1-1A4C-4E2C-81F9-01B297F619D1}" name="Column14631"/>
    <tableColumn id="14652" xr3:uid="{B0AFAF87-9775-4619-AA51-5E25F58C2783}" name="Column14632"/>
    <tableColumn id="14653" xr3:uid="{A3F1A95A-C89B-4F0B-A19B-02138002B0B7}" name="Column14633"/>
    <tableColumn id="14654" xr3:uid="{517097F3-8AC3-4E09-8653-44C585E45BAC}" name="Column14634"/>
    <tableColumn id="14655" xr3:uid="{3CBB160E-3D4F-40E1-A200-2A6369669378}" name="Column14635"/>
    <tableColumn id="14656" xr3:uid="{C781205B-21C4-452D-939A-A7F892B9CBA6}" name="Column14636"/>
    <tableColumn id="14657" xr3:uid="{54B1CE85-0DEA-4503-9E50-938B5DB0AD84}" name="Column14637"/>
    <tableColumn id="14658" xr3:uid="{E95BFC9D-452B-4B0B-A80F-2D18CEE6CCFE}" name="Column14638"/>
    <tableColumn id="14659" xr3:uid="{562408EA-4690-47BF-BDB5-D33341654444}" name="Column14639"/>
    <tableColumn id="14660" xr3:uid="{2E0D6F00-8786-4479-8EF5-089741D8BE96}" name="Column14640"/>
    <tableColumn id="14661" xr3:uid="{32BC6B0C-FAA0-4DB1-A4C3-61F38DCB0659}" name="Column14641"/>
    <tableColumn id="14662" xr3:uid="{467246B1-DAC3-4923-99D3-55819B8D1E11}" name="Column14642"/>
    <tableColumn id="14663" xr3:uid="{D2C63A96-2E82-4ABF-B2F5-91E3E1C10799}" name="Column14643"/>
    <tableColumn id="14664" xr3:uid="{61D2C153-ABF1-4170-8544-FF25B9FE061A}" name="Column14644"/>
    <tableColumn id="14665" xr3:uid="{D47BCC63-240B-4CE8-836D-F0AFBB2109E8}" name="Column14645"/>
    <tableColumn id="14666" xr3:uid="{4ABCA30D-3DBF-4040-BA10-1A3B2248CA39}" name="Column14646"/>
    <tableColumn id="14667" xr3:uid="{B32A5EAC-6D0D-449D-AA0C-6F8788037520}" name="Column14647"/>
    <tableColumn id="14668" xr3:uid="{0D50CA82-F21A-45B7-8A47-973610A068A3}" name="Column14648"/>
    <tableColumn id="14669" xr3:uid="{BAA0437A-D4B6-4455-B1B5-A8FC0A2DC700}" name="Column14649"/>
    <tableColumn id="14670" xr3:uid="{259DD2FF-13FB-49E5-8141-CFEE8B0E48DD}" name="Column14650"/>
    <tableColumn id="14671" xr3:uid="{2E54F7AC-96FA-4624-9507-F9D77714DB08}" name="Column14651"/>
    <tableColumn id="14672" xr3:uid="{22C39873-5D65-41EE-8CE5-73910E92B2C6}" name="Column14652"/>
    <tableColumn id="14673" xr3:uid="{E1D8A28F-07B8-4E8C-BB36-717AB176AAFA}" name="Column14653"/>
    <tableColumn id="14674" xr3:uid="{C685AF69-4517-437F-92C8-F38753C75FF7}" name="Column14654"/>
    <tableColumn id="14675" xr3:uid="{66F36A3A-6BF2-4AE9-9FD1-B2A508F36632}" name="Column14655"/>
    <tableColumn id="14676" xr3:uid="{92262D75-CB93-49BB-99AC-560333596A05}" name="Column14656"/>
    <tableColumn id="14677" xr3:uid="{4589D9F2-AB8F-4E9A-9DB3-A7EC6A0A2BB0}" name="Column14657"/>
    <tableColumn id="14678" xr3:uid="{925862C0-4D16-4854-A712-FDF89B64D3CC}" name="Column14658"/>
    <tableColumn id="14679" xr3:uid="{7E698872-6217-47D4-BAAD-C4FF167724A4}" name="Column14659"/>
    <tableColumn id="14680" xr3:uid="{3B94C993-FF35-4B3B-8775-D94E086CFEFD}" name="Column14660"/>
    <tableColumn id="14681" xr3:uid="{13BA09C1-9899-429E-B10F-640C596C145E}" name="Column14661"/>
    <tableColumn id="14682" xr3:uid="{053BB34D-A97E-4AF2-A908-C35A464748A8}" name="Column14662"/>
    <tableColumn id="14683" xr3:uid="{EDC3CACF-CCDA-44F9-980F-306DC4C9D242}" name="Column14663"/>
    <tableColumn id="14684" xr3:uid="{B2151E38-CAE8-428F-8660-D53C81647675}" name="Column14664"/>
    <tableColumn id="14685" xr3:uid="{10A201EB-51F8-4077-A2CC-D6EE15C249B4}" name="Column14665"/>
    <tableColumn id="14686" xr3:uid="{CE47B379-837F-4B3F-A89E-AEEFA9E96441}" name="Column14666"/>
    <tableColumn id="14687" xr3:uid="{82FC9BE1-BB25-4E41-ACF6-EC72B36F6607}" name="Column14667"/>
    <tableColumn id="14688" xr3:uid="{C0723AEE-F9E6-453A-A1D9-A00C8CDD546F}" name="Column14668"/>
    <tableColumn id="14689" xr3:uid="{4E21680A-7761-4873-89E5-44B79D26322D}" name="Column14669"/>
    <tableColumn id="14690" xr3:uid="{09A53CE8-17A5-4063-A08E-257F5B9B629A}" name="Column14670"/>
    <tableColumn id="14691" xr3:uid="{27A3E3E0-325D-4631-BCD7-C02C34AFD249}" name="Column14671"/>
    <tableColumn id="14692" xr3:uid="{7E6300FA-20C3-4E33-BAB8-8DA548A027A1}" name="Column14672"/>
    <tableColumn id="14693" xr3:uid="{5E6CE581-99A2-44DB-9187-BD1F1AC9E59A}" name="Column14673"/>
    <tableColumn id="14694" xr3:uid="{E242E4F6-C558-4F9F-A8E1-080B2FCC82CA}" name="Column14674"/>
    <tableColumn id="14695" xr3:uid="{461D5D96-C7C5-47D3-B6B8-BD28965EA233}" name="Column14675"/>
    <tableColumn id="14696" xr3:uid="{EADF1D1A-B9AF-4FB6-8864-1E6A2D410081}" name="Column14676"/>
    <tableColumn id="14697" xr3:uid="{E80DAD62-6BB0-4048-84FD-36981AA6D2DD}" name="Column14677"/>
    <tableColumn id="14698" xr3:uid="{D8EABB02-0F34-468B-A769-32C408890320}" name="Column14678"/>
    <tableColumn id="14699" xr3:uid="{15D574EF-4995-4CFC-8055-DDBFDF07DDAB}" name="Column14679"/>
    <tableColumn id="14700" xr3:uid="{F9A6A43B-652F-419A-A45B-58E412731131}" name="Column14680"/>
    <tableColumn id="14701" xr3:uid="{E8686B9A-4985-4016-A399-1EDE2B5E3F0A}" name="Column14681"/>
    <tableColumn id="14702" xr3:uid="{194278AD-631D-4D28-9205-3802A3BE599F}" name="Column14682"/>
    <tableColumn id="14703" xr3:uid="{2D7F6940-C0EC-4953-8002-595C74DF3797}" name="Column14683"/>
    <tableColumn id="14704" xr3:uid="{C25EBFCC-7F7A-48D5-A1EF-91168941DAD1}" name="Column14684"/>
    <tableColumn id="14705" xr3:uid="{19A88341-09E0-4821-A9C6-BB58EA85B6A0}" name="Column14685"/>
    <tableColumn id="14706" xr3:uid="{5F38D294-1C7A-4716-8D61-19BE63EDCE53}" name="Column14686"/>
    <tableColumn id="14707" xr3:uid="{0F806404-5297-4237-9E2E-5E882BCCCF7C}" name="Column14687"/>
    <tableColumn id="14708" xr3:uid="{737BBD86-8F76-49B5-9869-2F86AEAD249E}" name="Column14688"/>
    <tableColumn id="14709" xr3:uid="{5E0BBA5F-567A-4969-BC90-F167C30A2445}" name="Column14689"/>
    <tableColumn id="14710" xr3:uid="{F38036B7-CA2C-4810-B271-705D807680FC}" name="Column14690"/>
    <tableColumn id="14711" xr3:uid="{74FAC543-2584-4CC7-B6C4-A06C62D791C9}" name="Column14691"/>
    <tableColumn id="14712" xr3:uid="{2FAEE7C5-C206-4E07-8B96-4BFB5BDDB2A1}" name="Column14692"/>
    <tableColumn id="14713" xr3:uid="{421471CB-4376-4AA9-B719-BECE70E526B4}" name="Column14693"/>
    <tableColumn id="14714" xr3:uid="{31525083-2C81-4386-BFF4-EC41C525529C}" name="Column14694"/>
    <tableColumn id="14715" xr3:uid="{D721CCA0-F48E-495C-9C88-57284024653C}" name="Column14695"/>
    <tableColumn id="14716" xr3:uid="{1A73529F-8E1F-46A8-AF1A-632584F88B55}" name="Column14696"/>
    <tableColumn id="14717" xr3:uid="{6A5EF59B-0F97-4329-8D60-6719FCB36A3C}" name="Column14697"/>
    <tableColumn id="14718" xr3:uid="{B880FA01-AC3C-49C5-ADE0-04CEAA868356}" name="Column14698"/>
    <tableColumn id="14719" xr3:uid="{76F5753A-68EB-44D9-A676-F2A0E36633C9}" name="Column14699"/>
    <tableColumn id="14720" xr3:uid="{2E83F7F3-B72C-4ED5-8F05-2FFE52A5B340}" name="Column14700"/>
    <tableColumn id="14721" xr3:uid="{CEF0B54A-4EDF-40E5-9143-675E27A70B8A}" name="Column14701"/>
    <tableColumn id="14722" xr3:uid="{5C74F384-40FE-4FC5-A568-DF087C8A369F}" name="Column14702"/>
    <tableColumn id="14723" xr3:uid="{3E258CCB-28E4-43F6-B967-9913F9E78F97}" name="Column14703"/>
    <tableColumn id="14724" xr3:uid="{A90A9F93-4F21-4261-998A-BAD7FF7FE8E1}" name="Column14704"/>
    <tableColumn id="14725" xr3:uid="{6159CDA0-1DE5-4B95-9A49-91104F4A7B53}" name="Column14705"/>
    <tableColumn id="14726" xr3:uid="{D73ADAF8-ABF9-4DD1-AECD-DD7DC9F847F4}" name="Column14706"/>
    <tableColumn id="14727" xr3:uid="{C5B4C418-620E-4F04-A22B-AD53330E367E}" name="Column14707"/>
    <tableColumn id="14728" xr3:uid="{AF2F5F2F-3F0E-4088-9D7C-4F7CE5A35F9F}" name="Column14708"/>
    <tableColumn id="14729" xr3:uid="{1E13278B-6BEB-430C-B5D0-8F3934CEE193}" name="Column14709"/>
    <tableColumn id="14730" xr3:uid="{24812BF8-D748-4D51-96E3-00FA2411BAC8}" name="Column14710"/>
    <tableColumn id="14731" xr3:uid="{D19C2B80-3908-42D5-90FA-863A9A32E576}" name="Column14711"/>
    <tableColumn id="14732" xr3:uid="{FDC8692A-D8F7-4A08-B76F-FC8388D17A97}" name="Column14712"/>
    <tableColumn id="14733" xr3:uid="{0729F88C-E66D-4B8E-B1A9-0AFA10249239}" name="Column14713"/>
    <tableColumn id="14734" xr3:uid="{CF532BE0-606D-415E-9DC1-8F4C236A5E8D}" name="Column14714"/>
    <tableColumn id="14735" xr3:uid="{AD3086F4-EE67-4DC8-9D85-FEAD62706C8A}" name="Column14715"/>
    <tableColumn id="14736" xr3:uid="{006EB713-E2B2-47E8-B937-ED8E6559F226}" name="Column14716"/>
    <tableColumn id="14737" xr3:uid="{62D995BA-6BCC-4274-8B44-175799A90A78}" name="Column14717"/>
    <tableColumn id="14738" xr3:uid="{93CD3033-BFE8-422C-AA2C-0C0838E24004}" name="Column14718"/>
    <tableColumn id="14739" xr3:uid="{41F6C7EF-A97F-4FF3-B1A7-63C1634F8FE9}" name="Column14719"/>
    <tableColumn id="14740" xr3:uid="{3EE90EC2-40C1-4B1D-836F-DECD2E190A99}" name="Column14720"/>
    <tableColumn id="14741" xr3:uid="{F9629120-5DE8-4629-A8F4-904E473B5987}" name="Column14721"/>
    <tableColumn id="14742" xr3:uid="{A87EE5F1-CFA5-485D-A9A9-3D566B9AFAD2}" name="Column14722"/>
    <tableColumn id="14743" xr3:uid="{E9970698-D4C6-4EB5-AC0A-56AA0470D273}" name="Column14723"/>
    <tableColumn id="14744" xr3:uid="{5FEE6A4F-3554-4B90-9844-6170AC234C1F}" name="Column14724"/>
    <tableColumn id="14745" xr3:uid="{AB2DC6D3-9D87-4D89-9AB5-E88350DFC151}" name="Column14725"/>
    <tableColumn id="14746" xr3:uid="{6C85B2C9-4AAE-49F8-94F1-7C856EFF7E45}" name="Column14726"/>
    <tableColumn id="14747" xr3:uid="{C788A92D-2A17-4465-AD7C-D480521D3B76}" name="Column14727"/>
    <tableColumn id="14748" xr3:uid="{03D7C8FF-FF52-47FF-AED5-737D9F38B2D5}" name="Column14728"/>
    <tableColumn id="14749" xr3:uid="{50777DBA-095F-459E-853A-C89BFC9B81F8}" name="Column14729"/>
    <tableColumn id="14750" xr3:uid="{3EBFDD38-7A28-41B4-B23B-929B9393D950}" name="Column14730"/>
    <tableColumn id="14751" xr3:uid="{DACDDE10-5EEE-4F34-A7F8-5B1B96A733DE}" name="Column14731"/>
    <tableColumn id="14752" xr3:uid="{A6876A4D-6E2B-4CC5-B429-EA3CBDC549E2}" name="Column14732"/>
    <tableColumn id="14753" xr3:uid="{F4998FDE-EF00-40DE-A307-8ADDA1B2C80C}" name="Column14733"/>
    <tableColumn id="14754" xr3:uid="{BF92931F-95E4-48EC-B154-6059D854E18B}" name="Column14734"/>
    <tableColumn id="14755" xr3:uid="{282F8937-D675-464A-9B0A-FA166D73DDE6}" name="Column14735"/>
    <tableColumn id="14756" xr3:uid="{77C763AC-15D4-4A80-BA21-8B9746327634}" name="Column14736"/>
    <tableColumn id="14757" xr3:uid="{ED6E5DD0-3315-4919-A497-652050BA3A8B}" name="Column14737"/>
    <tableColumn id="14758" xr3:uid="{F0680793-DA7F-4B81-8A3A-F677394DFB31}" name="Column14738"/>
    <tableColumn id="14759" xr3:uid="{83DC9F74-CB34-4B99-819D-7DF12904F832}" name="Column14739"/>
    <tableColumn id="14760" xr3:uid="{E0461F0A-6BB8-4FD3-8751-7DA885FA4E40}" name="Column14740"/>
    <tableColumn id="14761" xr3:uid="{2104CCAA-E786-4CA1-AA42-CCB9E1F9A06B}" name="Column14741"/>
    <tableColumn id="14762" xr3:uid="{26313601-2C92-4777-B218-44EBF54D74C5}" name="Column14742"/>
    <tableColumn id="14763" xr3:uid="{F433D607-ED6C-44BF-BA7B-67DB134AA705}" name="Column14743"/>
    <tableColumn id="14764" xr3:uid="{4C09EC84-CC71-4886-A7E8-D9C90DA71A50}" name="Column14744"/>
    <tableColumn id="14765" xr3:uid="{5B03B020-1D07-4ABE-8021-F46C4ED700AC}" name="Column14745"/>
    <tableColumn id="14766" xr3:uid="{362B28BF-9A0C-4EE6-9B0C-FB82B5A72B9E}" name="Column14746"/>
    <tableColumn id="14767" xr3:uid="{12FA7ADF-D740-403B-ADAF-351B6A6FF9BC}" name="Column14747"/>
    <tableColumn id="14768" xr3:uid="{935C2482-0E56-430F-8305-7493144E62FC}" name="Column14748"/>
    <tableColumn id="14769" xr3:uid="{0EE6F31E-4BAA-4600-91EF-071939F22478}" name="Column14749"/>
    <tableColumn id="14770" xr3:uid="{FDD38818-0BB9-4172-81DA-053B90213530}" name="Column14750"/>
    <tableColumn id="14771" xr3:uid="{B47917AB-409C-4446-B6C4-8183B20E38BD}" name="Column14751"/>
    <tableColumn id="14772" xr3:uid="{72D68F8D-3388-477A-9F23-0D642748EE21}" name="Column14752"/>
    <tableColumn id="14773" xr3:uid="{7630748E-4241-42C3-9C1A-D8A82360FB41}" name="Column14753"/>
    <tableColumn id="14774" xr3:uid="{FE0C68BA-8AB4-496C-BD34-B6B89CD48F1F}" name="Column14754"/>
    <tableColumn id="14775" xr3:uid="{9AF00CAE-BC1B-4487-BED4-30C944988408}" name="Column14755"/>
    <tableColumn id="14776" xr3:uid="{E9AA5A99-014D-4607-A587-0ED4F623F8A6}" name="Column14756"/>
    <tableColumn id="14777" xr3:uid="{5262D761-9F5E-41C1-B593-0A83496AEF58}" name="Column14757"/>
    <tableColumn id="14778" xr3:uid="{1A716729-D4D4-49ED-8915-FD4467FE7516}" name="Column14758"/>
    <tableColumn id="14779" xr3:uid="{B79081EA-2F12-46FE-86E1-349057129C30}" name="Column14759"/>
    <tableColumn id="14780" xr3:uid="{D67D2631-B3B0-47D5-835D-4F52C44976FF}" name="Column14760"/>
    <tableColumn id="14781" xr3:uid="{E862F3EC-3A8A-496E-8242-23108F8D71B9}" name="Column14761"/>
    <tableColumn id="14782" xr3:uid="{B0AC2C01-2721-4EC5-88D5-A749C9C18164}" name="Column14762"/>
    <tableColumn id="14783" xr3:uid="{9A070D1E-EB00-4AFA-98FC-F8BE73A85CB6}" name="Column14763"/>
    <tableColumn id="14784" xr3:uid="{ADEB1E80-F131-47C2-AA49-EB88BCA9D469}" name="Column14764"/>
    <tableColumn id="14785" xr3:uid="{3F481536-BA5B-4D35-8ADA-4E59F0F204C4}" name="Column14765"/>
    <tableColumn id="14786" xr3:uid="{775B1490-146B-4C49-8EC1-1DDA7ECA144B}" name="Column14766"/>
    <tableColumn id="14787" xr3:uid="{C565B02E-ADCF-4744-8924-7BE78C618A21}" name="Column14767"/>
    <tableColumn id="14788" xr3:uid="{47CCA394-F6D9-4DCC-9CB4-29ED18776EFC}" name="Column14768"/>
    <tableColumn id="14789" xr3:uid="{1E9CC563-B7BC-4F31-9B27-A154067AECAB}" name="Column14769"/>
    <tableColumn id="14790" xr3:uid="{182A1E53-A4BE-4417-B46F-0D6F618F7621}" name="Column14770"/>
    <tableColumn id="14791" xr3:uid="{CDB81048-A672-4DC4-BF48-D4E647FA2A2C}" name="Column14771"/>
    <tableColumn id="14792" xr3:uid="{4C1728FF-AF6A-47F2-B068-68E932B7BC76}" name="Column14772"/>
    <tableColumn id="14793" xr3:uid="{A1EB36B3-2D42-4E10-82E5-CA86D97F6CD5}" name="Column14773"/>
    <tableColumn id="14794" xr3:uid="{8F4FC0D0-12E5-4788-847E-1595015EBAAA}" name="Column14774"/>
    <tableColumn id="14795" xr3:uid="{F03D8EAB-2632-47B1-A8A5-7D8D6DC844E5}" name="Column14775"/>
    <tableColumn id="14796" xr3:uid="{8DB3221F-48F2-46D6-BF44-B95EDAF4ECD4}" name="Column14776"/>
    <tableColumn id="14797" xr3:uid="{6E1719FB-0FE0-4A4F-BC59-BA8559FCCB8F}" name="Column14777"/>
    <tableColumn id="14798" xr3:uid="{A4558D24-7F61-496E-A0DB-CE37997C2650}" name="Column14778"/>
    <tableColumn id="14799" xr3:uid="{84103141-9BFF-452D-B4C2-1900FC673E82}" name="Column14779"/>
    <tableColumn id="14800" xr3:uid="{C7A90E92-C408-48AC-A476-3666B909DDD5}" name="Column14780"/>
    <tableColumn id="14801" xr3:uid="{52283A36-8B20-411E-B76A-DCB2C11A9D7D}" name="Column14781"/>
    <tableColumn id="14802" xr3:uid="{C7F2B055-DF26-468E-8417-5277C5B36CA6}" name="Column14782"/>
    <tableColumn id="14803" xr3:uid="{E69D08F4-1174-4E0B-A629-701EBD484A41}" name="Column14783"/>
    <tableColumn id="14804" xr3:uid="{8F780EBD-735B-4EC3-A3C7-243473381392}" name="Column14784"/>
    <tableColumn id="14805" xr3:uid="{75214D3E-0404-4D4C-BC51-8CB3FFC9F136}" name="Column14785"/>
    <tableColumn id="14806" xr3:uid="{A7815104-26C8-4A57-9E5D-6C9B8E0600E4}" name="Column14786"/>
    <tableColumn id="14807" xr3:uid="{0EDF8A61-FD78-4132-8BD9-5815F4A2FB75}" name="Column14787"/>
    <tableColumn id="14808" xr3:uid="{317F7FD9-66D6-48A9-BA59-2D1AB7D1BA25}" name="Column14788"/>
    <tableColumn id="14809" xr3:uid="{EAC8842E-A3D6-48E5-858D-995CA0FE8C4A}" name="Column14789"/>
    <tableColumn id="14810" xr3:uid="{2452DBA0-692A-4D11-A7C7-B873BF07BA73}" name="Column14790"/>
    <tableColumn id="14811" xr3:uid="{542A4C84-8CE4-499C-B5C3-233088814F8E}" name="Column14791"/>
    <tableColumn id="14812" xr3:uid="{F6D1AFD6-A043-4F6E-8277-DC3F2EC90FC6}" name="Column14792"/>
    <tableColumn id="14813" xr3:uid="{DE40F089-6F49-4480-A52F-7E4457309D51}" name="Column14793"/>
    <tableColumn id="14814" xr3:uid="{4214CBEA-752F-421C-8238-076A6E3F9649}" name="Column14794"/>
    <tableColumn id="14815" xr3:uid="{4F0A799A-24A0-4F01-AB3A-40B43426A6B5}" name="Column14795"/>
    <tableColumn id="14816" xr3:uid="{67ACBAEE-A2DF-497F-A14B-76780C02F0CF}" name="Column14796"/>
    <tableColumn id="14817" xr3:uid="{739531D3-9805-4882-AB96-6880CB5F2DA3}" name="Column14797"/>
    <tableColumn id="14818" xr3:uid="{2ABD1F4B-F717-41E1-8166-F4570A1C12E7}" name="Column14798"/>
    <tableColumn id="14819" xr3:uid="{D5C857E3-94D8-4898-8A8B-D9DBDEE91605}" name="Column14799"/>
    <tableColumn id="14820" xr3:uid="{EE6F547F-5466-40F2-B4FD-CA0330E7606F}" name="Column14800"/>
    <tableColumn id="14821" xr3:uid="{68E74840-57F8-40D7-91C7-7808442DB438}" name="Column14801"/>
    <tableColumn id="14822" xr3:uid="{D5DE6B8F-16A6-4813-AED2-1B21C921536C}" name="Column14802"/>
    <tableColumn id="14823" xr3:uid="{7BBB1306-FAA1-47FF-939A-C84334819785}" name="Column14803"/>
    <tableColumn id="14824" xr3:uid="{B91EC1AC-2096-4232-8576-573EA63AB659}" name="Column14804"/>
    <tableColumn id="14825" xr3:uid="{E2FD1D7D-C104-41CD-8F4F-ED0597CB05D1}" name="Column14805"/>
    <tableColumn id="14826" xr3:uid="{5600436B-0759-4FEA-B641-DD482B130622}" name="Column14806"/>
    <tableColumn id="14827" xr3:uid="{C9279F77-90D9-4282-A74F-D3BBD4DA7E86}" name="Column14807"/>
    <tableColumn id="14828" xr3:uid="{1DFDABFF-BA1A-46BA-B998-05C38430D363}" name="Column14808"/>
    <tableColumn id="14829" xr3:uid="{AD4ABAA1-69BF-4FD5-8F53-39CD1D9C34FA}" name="Column14809"/>
    <tableColumn id="14830" xr3:uid="{DCB773AE-4BC9-4310-9B56-ECCBF47AF7CB}" name="Column14810"/>
    <tableColumn id="14831" xr3:uid="{2FB6A3A8-C160-4F9E-8F96-50BE1A75CDE9}" name="Column14811"/>
    <tableColumn id="14832" xr3:uid="{F61D5D92-A1A9-4469-B2A2-644647BCAF68}" name="Column14812"/>
    <tableColumn id="14833" xr3:uid="{B5D0111D-3075-458B-A7B1-8509041C5EA2}" name="Column14813"/>
    <tableColumn id="14834" xr3:uid="{7C2063E0-141E-4651-9AE1-36335FF6D850}" name="Column14814"/>
    <tableColumn id="14835" xr3:uid="{746AE4DF-9CEE-4E1D-86D3-ABE2D89F7F74}" name="Column14815"/>
    <tableColumn id="14836" xr3:uid="{79F622B9-85F9-40C4-9DF1-4713150F5639}" name="Column14816"/>
    <tableColumn id="14837" xr3:uid="{609ECCDB-CBBC-40E4-A73C-FE2BABF4B288}" name="Column14817"/>
    <tableColumn id="14838" xr3:uid="{DA8A109E-C017-4543-9D4A-ED30665AEEDD}" name="Column14818"/>
    <tableColumn id="14839" xr3:uid="{FCD14FDD-BB33-4B64-9D27-F8295FE0AA33}" name="Column14819"/>
    <tableColumn id="14840" xr3:uid="{C62DBE30-9716-4A4E-BA0E-7926FB85DA2F}" name="Column14820"/>
    <tableColumn id="14841" xr3:uid="{C79F57D1-3721-4035-B941-7AB5C25D83D5}" name="Column14821"/>
    <tableColumn id="14842" xr3:uid="{912B96D5-2194-43A6-AFF4-FFFE9E52FDA8}" name="Column14822"/>
    <tableColumn id="14843" xr3:uid="{EF474D67-003B-4B7F-BF00-D506060D8187}" name="Column14823"/>
    <tableColumn id="14844" xr3:uid="{5BC1407B-A4C2-49C2-81DD-4A2FBE507CDA}" name="Column14824"/>
    <tableColumn id="14845" xr3:uid="{E54278D4-990B-45C7-BA1D-9C5290171CA5}" name="Column14825"/>
    <tableColumn id="14846" xr3:uid="{139BF47C-7A92-4E49-86F3-FAFF634B5C94}" name="Column14826"/>
    <tableColumn id="14847" xr3:uid="{1342E55C-378E-4CE6-8A84-C53305D46447}" name="Column14827"/>
    <tableColumn id="14848" xr3:uid="{3B00E330-4429-4453-89FE-AC374EFADAB8}" name="Column14828"/>
    <tableColumn id="14849" xr3:uid="{1FA54B7E-6EB4-4FC1-8B1E-709B471F1DFD}" name="Column14829"/>
    <tableColumn id="14850" xr3:uid="{4C9088E6-5792-48BE-8796-E51062E561B7}" name="Column14830"/>
    <tableColumn id="14851" xr3:uid="{629ACBC3-AE66-4944-B638-A8ED5C092C31}" name="Column14831"/>
    <tableColumn id="14852" xr3:uid="{3CBCB2A9-1B35-489D-9BA7-B1DA657C6ADF}" name="Column14832"/>
    <tableColumn id="14853" xr3:uid="{FE650D15-486E-4D3A-9155-7D2E1965B956}" name="Column14833"/>
    <tableColumn id="14854" xr3:uid="{B4FE06EB-F826-417A-9F3A-F7007B9DD087}" name="Column14834"/>
    <tableColumn id="14855" xr3:uid="{5FE050DC-4F87-4DCA-936A-1354A1A76007}" name="Column14835"/>
    <tableColumn id="14856" xr3:uid="{993786AD-C493-4E0E-A373-808BD98229B9}" name="Column14836"/>
    <tableColumn id="14857" xr3:uid="{83AE92D0-6754-4238-870A-23D54FCEC0D6}" name="Column14837"/>
    <tableColumn id="14858" xr3:uid="{65296855-414F-4183-9B5A-84E56B1101A1}" name="Column14838"/>
    <tableColumn id="14859" xr3:uid="{8D388BDC-1D68-4CD7-AB3F-205D8CDBC446}" name="Column14839"/>
    <tableColumn id="14860" xr3:uid="{C1609FF9-C5A1-4529-BBEF-947E00EFDA45}" name="Column14840"/>
    <tableColumn id="14861" xr3:uid="{E8E0C0C8-D458-4C50-9BE2-F5DB70533ED7}" name="Column14841"/>
    <tableColumn id="14862" xr3:uid="{AF836A8D-A2C6-4498-8B8A-D2323D4B0E93}" name="Column14842"/>
    <tableColumn id="14863" xr3:uid="{296141D3-E443-40FA-983E-1E218340B7CF}" name="Column14843"/>
    <tableColumn id="14864" xr3:uid="{F045AC1E-6BC8-4CC9-BCE0-86A41986D56F}" name="Column14844"/>
    <tableColumn id="14865" xr3:uid="{61AF124F-5C73-4DEC-BFCB-DD7CD1431529}" name="Column14845"/>
    <tableColumn id="14866" xr3:uid="{FFA82C5C-50A3-4363-87F3-2C90837F3D6A}" name="Column14846"/>
    <tableColumn id="14867" xr3:uid="{D4538FF5-20EE-4CB9-A25E-46000A4B816B}" name="Column14847"/>
    <tableColumn id="14868" xr3:uid="{DA61266C-FAB0-488E-8072-1AC2945D4F37}" name="Column14848"/>
    <tableColumn id="14869" xr3:uid="{CC4EBF46-7FF2-4A70-B949-C82C6E67EDE8}" name="Column14849"/>
    <tableColumn id="14870" xr3:uid="{23A2E2DA-6A80-452E-859E-AE022EB937EE}" name="Column14850"/>
    <tableColumn id="14871" xr3:uid="{D27B1857-ECB8-4669-8638-043F8A1856E8}" name="Column14851"/>
    <tableColumn id="14872" xr3:uid="{68DE5F39-9651-403B-A793-04E10FE632F6}" name="Column14852"/>
    <tableColumn id="14873" xr3:uid="{7307C81D-9AD3-4920-9724-81C9249EAAA9}" name="Column14853"/>
    <tableColumn id="14874" xr3:uid="{07A6D7B0-FE7F-41E4-9881-604C6CEBA063}" name="Column14854"/>
    <tableColumn id="14875" xr3:uid="{EABAEB07-C4CF-4DC6-84E6-20129B9EE8E3}" name="Column14855"/>
    <tableColumn id="14876" xr3:uid="{CF88E2E5-5608-46C8-8A96-49815CCBD046}" name="Column14856"/>
    <tableColumn id="14877" xr3:uid="{27A168B8-869D-4719-8C4E-B03B65DA9D19}" name="Column14857"/>
    <tableColumn id="14878" xr3:uid="{BF9C3485-CDA9-4FCA-AB39-BF425215BE71}" name="Column14858"/>
    <tableColumn id="14879" xr3:uid="{4A4EBF75-FC6C-4844-AE9F-23527AEEF081}" name="Column14859"/>
    <tableColumn id="14880" xr3:uid="{B6006F6B-0EC4-4CB9-AAE0-05BA2755E439}" name="Column14860"/>
    <tableColumn id="14881" xr3:uid="{9FB76A08-8BF3-457E-8105-2A08BD9013FF}" name="Column14861"/>
    <tableColumn id="14882" xr3:uid="{F59E8728-C634-4C67-B8C1-C9048A2127F9}" name="Column14862"/>
    <tableColumn id="14883" xr3:uid="{B74208BC-3166-4D91-8F43-957F8F1ABEF9}" name="Column14863"/>
    <tableColumn id="14884" xr3:uid="{DE69A6E2-79F9-4DAC-ACEE-2FFBF47079DB}" name="Column14864"/>
    <tableColumn id="14885" xr3:uid="{FDEEF190-6259-48B4-AE1F-D6E337BA20B1}" name="Column14865"/>
    <tableColumn id="14886" xr3:uid="{BD797D08-DF78-4653-8E4F-AFB65E6E2856}" name="Column14866"/>
    <tableColumn id="14887" xr3:uid="{BD055A20-456D-4197-9BD4-793ED971D7CB}" name="Column14867"/>
    <tableColumn id="14888" xr3:uid="{7DB6571F-2021-4888-B6CC-76FE82C320A3}" name="Column14868"/>
    <tableColumn id="14889" xr3:uid="{40BB1224-857A-4C01-B98F-7B3EF9A6E3CD}" name="Column14869"/>
    <tableColumn id="14890" xr3:uid="{A1AAF528-B1B1-435D-89D0-45DB233F1842}" name="Column14870"/>
    <tableColumn id="14891" xr3:uid="{E892A206-B97F-4441-BB64-917FFA697B05}" name="Column14871"/>
    <tableColumn id="14892" xr3:uid="{BABDE9A3-390C-44ED-A92F-68219D02CABE}" name="Column14872"/>
    <tableColumn id="14893" xr3:uid="{B4AA68DC-223F-43B2-AE30-DAACC29D0AB3}" name="Column14873"/>
    <tableColumn id="14894" xr3:uid="{16056FBB-1634-4F01-AA2D-EBFD65EEBD82}" name="Column14874"/>
    <tableColumn id="14895" xr3:uid="{3272C91F-51D8-48EC-A51E-AC703CEBAE3B}" name="Column14875"/>
    <tableColumn id="14896" xr3:uid="{F7EB877A-337D-40FE-8066-9E06B094ACC3}" name="Column14876"/>
    <tableColumn id="14897" xr3:uid="{17317311-7467-45D7-90FE-972C1A72711B}" name="Column14877"/>
    <tableColumn id="14898" xr3:uid="{94FD3788-681C-4604-85ED-6D59B30C3EFC}" name="Column14878"/>
    <tableColumn id="14899" xr3:uid="{219A7EE3-3060-4F07-9D5F-230918EAC208}" name="Column14879"/>
    <tableColumn id="14900" xr3:uid="{56D3B721-0B5D-4759-B3E8-9CC9CBC2C34D}" name="Column14880"/>
    <tableColumn id="14901" xr3:uid="{7A38A90C-8044-41AB-A1FF-3EFA82F1055D}" name="Column14881"/>
    <tableColumn id="14902" xr3:uid="{4D9343E1-C0A2-4D3E-BE4E-B6FFA401DC87}" name="Column14882"/>
    <tableColumn id="14903" xr3:uid="{313DF105-A981-43B5-81FE-7A90F23BFD9F}" name="Column14883"/>
    <tableColumn id="14904" xr3:uid="{FDD8C6C2-5E9E-4DB6-8840-32F8D06EB3AD}" name="Column14884"/>
    <tableColumn id="14905" xr3:uid="{FFB49F2C-B331-4A73-9AE9-CDB0902EB87A}" name="Column14885"/>
    <tableColumn id="14906" xr3:uid="{8481476C-BCD7-4228-9180-89C02620DA33}" name="Column14886"/>
    <tableColumn id="14907" xr3:uid="{1EF803B3-D4BB-4869-84F2-4EB7E63A5CDD}" name="Column14887"/>
    <tableColumn id="14908" xr3:uid="{6D54ACBC-DD1D-44DC-B412-2B11F366662E}" name="Column14888"/>
    <tableColumn id="14909" xr3:uid="{793CEFB9-D5B1-4517-BE7D-BED8F7CE5BBA}" name="Column14889"/>
    <tableColumn id="14910" xr3:uid="{808B789E-1215-49E2-8369-76CDF9460351}" name="Column14890"/>
    <tableColumn id="14911" xr3:uid="{8F564CA8-E068-46FF-B6F9-62344032B4E2}" name="Column14891"/>
    <tableColumn id="14912" xr3:uid="{CD5ADFB0-08CA-4645-9923-26975BA15C34}" name="Column14892"/>
    <tableColumn id="14913" xr3:uid="{EBAC8852-8A09-4CDB-81BF-D6B1208BF9C3}" name="Column14893"/>
    <tableColumn id="14914" xr3:uid="{E86515AE-4379-42DF-8891-CF756B184499}" name="Column14894"/>
    <tableColumn id="14915" xr3:uid="{0FAAFB30-FF93-45AC-A071-1731B46F0CFE}" name="Column14895"/>
    <tableColumn id="14916" xr3:uid="{F396C553-9CB6-4BDF-81F8-B1FF0CD0724C}" name="Column14896"/>
    <tableColumn id="14917" xr3:uid="{1E92EE0A-E97C-4348-8DDF-76ADB749C275}" name="Column14897"/>
    <tableColumn id="14918" xr3:uid="{86B97E64-ED25-4520-980B-6741B481DE2A}" name="Column14898"/>
    <tableColumn id="14919" xr3:uid="{B4760638-0F62-4A38-8079-FD7FAE04FD07}" name="Column14899"/>
    <tableColumn id="14920" xr3:uid="{C98638D8-426A-482E-869A-C0065DA8936F}" name="Column14900"/>
    <tableColumn id="14921" xr3:uid="{BB2F620D-13AA-45DF-8F6E-F6240157A271}" name="Column14901"/>
    <tableColumn id="14922" xr3:uid="{BBEF8775-7534-494D-BF9B-2F990A927820}" name="Column14902"/>
    <tableColumn id="14923" xr3:uid="{49E18032-FB9C-4FA4-80C5-540647F2C069}" name="Column14903"/>
    <tableColumn id="14924" xr3:uid="{57B9512A-6F4D-4964-A8E8-ECE53987CDA3}" name="Column14904"/>
    <tableColumn id="14925" xr3:uid="{565C10C6-4656-4515-9644-D2CC40CF3916}" name="Column14905"/>
    <tableColumn id="14926" xr3:uid="{C1038D43-8F46-4915-B2A3-1C3FFBC6C177}" name="Column14906"/>
    <tableColumn id="14927" xr3:uid="{112B4B5E-EE85-4416-A7CF-9FF51F1D19D1}" name="Column14907"/>
    <tableColumn id="14928" xr3:uid="{0B614288-7832-4FD9-9C32-6D6614F41111}" name="Column14908"/>
    <tableColumn id="14929" xr3:uid="{01B0ACBB-7587-4A30-BD0B-DBB7535ABC06}" name="Column14909"/>
    <tableColumn id="14930" xr3:uid="{BD5DCFF1-EC72-4DCA-8664-6A1DE79A4FFD}" name="Column14910"/>
    <tableColumn id="14931" xr3:uid="{C832497E-20AC-4DA6-AD12-9CD613082E14}" name="Column14911"/>
    <tableColumn id="14932" xr3:uid="{C1C80C88-C519-4DD8-AF99-0D60096E8023}" name="Column14912"/>
    <tableColumn id="14933" xr3:uid="{05C306DE-07F1-4FF2-850F-673B7834F87C}" name="Column14913"/>
    <tableColumn id="14934" xr3:uid="{1A75E0CE-6CC8-44F7-B147-EBD632231A64}" name="Column14914"/>
    <tableColumn id="14935" xr3:uid="{1CEA3E97-26A6-437A-93D9-CA864C905535}" name="Column14915"/>
    <tableColumn id="14936" xr3:uid="{A3D843A4-EC41-4D4E-8795-771186C15562}" name="Column14916"/>
    <tableColumn id="14937" xr3:uid="{B86F1AE3-9DA6-44E4-9D18-2D5B19816832}" name="Column14917"/>
    <tableColumn id="14938" xr3:uid="{2F082ABA-6BCA-4E15-92E8-0D90D6092C2A}" name="Column14918"/>
    <tableColumn id="14939" xr3:uid="{9AA7A305-CD56-443F-AE35-CC98E4007278}" name="Column14919"/>
    <tableColumn id="14940" xr3:uid="{C6A0D0E3-5D0D-43E8-B5CD-C22065E8ED53}" name="Column14920"/>
    <tableColumn id="14941" xr3:uid="{A341D10E-04D5-4B3D-BD85-BCCBABB488EB}" name="Column14921"/>
    <tableColumn id="14942" xr3:uid="{C9DCC56B-FCCA-411C-9A82-978BB7916407}" name="Column14922"/>
    <tableColumn id="14943" xr3:uid="{439CD472-A265-4601-A312-5A8CF3981FAE}" name="Column14923"/>
    <tableColumn id="14944" xr3:uid="{D6BFF828-4C08-4EAC-AABA-3E584E9CD5B2}" name="Column14924"/>
    <tableColumn id="14945" xr3:uid="{F2182ECE-E4D9-4407-B951-4987F496D59E}" name="Column14925"/>
    <tableColumn id="14946" xr3:uid="{5054AC6E-941E-41D9-8917-E9AF7D9F101B}" name="Column14926"/>
    <tableColumn id="14947" xr3:uid="{AD2E89E9-3B8D-4C3C-8D8E-7C121E067004}" name="Column14927"/>
    <tableColumn id="14948" xr3:uid="{16111251-6991-4B72-88C5-6529D9B027A2}" name="Column14928"/>
    <tableColumn id="14949" xr3:uid="{D71E27C8-7C4C-41CE-996D-DAA93A184D09}" name="Column14929"/>
    <tableColumn id="14950" xr3:uid="{06C1128E-76FB-4B13-8A27-AA98E590DF26}" name="Column14930"/>
    <tableColumn id="14951" xr3:uid="{165B30F7-16D4-4A16-9D1C-A10F84C4B5C4}" name="Column14931"/>
    <tableColumn id="14952" xr3:uid="{3DD8173D-A97F-45E4-BB6C-97C10C42C977}" name="Column14932"/>
    <tableColumn id="14953" xr3:uid="{2E8DB9D9-CC23-415D-9D3F-957767DD5687}" name="Column14933"/>
    <tableColumn id="14954" xr3:uid="{AAC9FB62-0F42-4346-B47A-5072CA20DD88}" name="Column14934"/>
    <tableColumn id="14955" xr3:uid="{46E554A7-39A9-4D72-915F-F55E10E4AECC}" name="Column14935"/>
    <tableColumn id="14956" xr3:uid="{AC64D549-382B-4547-B233-87C8ECF0E18A}" name="Column14936"/>
    <tableColumn id="14957" xr3:uid="{037A1C12-330E-4033-921F-5E7A51DC1C9A}" name="Column14937"/>
    <tableColumn id="14958" xr3:uid="{8BF4D2D1-087E-4813-A946-1E9DAB05B980}" name="Column14938"/>
    <tableColumn id="14959" xr3:uid="{29C4E0F6-172F-469E-8096-5E437C4CFFBD}" name="Column14939"/>
    <tableColumn id="14960" xr3:uid="{9E7C1B32-17FA-40AF-80BD-D49FDA115887}" name="Column14940"/>
    <tableColumn id="14961" xr3:uid="{57821F77-E7C3-4360-A0DC-26F7257CF15C}" name="Column14941"/>
    <tableColumn id="14962" xr3:uid="{983F5D30-AEB4-4C92-915C-6CAC6457BEBC}" name="Column14942"/>
    <tableColumn id="14963" xr3:uid="{543F8794-3F42-45BA-9B76-DDDCEC3CAFA0}" name="Column14943"/>
    <tableColumn id="14964" xr3:uid="{38842D10-45DD-4EDB-A7C2-48FEDACA820C}" name="Column14944"/>
    <tableColumn id="14965" xr3:uid="{A6696D7B-24D7-44D0-8A41-DFD5407A71C6}" name="Column14945"/>
    <tableColumn id="14966" xr3:uid="{1735259A-A2E4-43E3-88D1-5B7600D3D699}" name="Column14946"/>
    <tableColumn id="14967" xr3:uid="{E712900E-A87F-4D89-A2CE-9B9EF3F404F3}" name="Column14947"/>
    <tableColumn id="14968" xr3:uid="{D0041BAB-4ADC-45DE-989F-2C62F06235C0}" name="Column14948"/>
    <tableColumn id="14969" xr3:uid="{8E8799B9-CBC0-44E5-A457-391A4768FE80}" name="Column14949"/>
    <tableColumn id="14970" xr3:uid="{9321D49E-3558-4987-8FE5-FC5D8653EC29}" name="Column14950"/>
    <tableColumn id="14971" xr3:uid="{D4815F91-98C1-41FD-991F-1844D9C40B57}" name="Column14951"/>
    <tableColumn id="14972" xr3:uid="{CF3A56F5-F1F1-410A-9A10-307D35F32BDA}" name="Column14952"/>
    <tableColumn id="14973" xr3:uid="{7EA283C7-BA02-4A3C-93C0-F00443B0571B}" name="Column14953"/>
    <tableColumn id="14974" xr3:uid="{5E6916DB-28EC-4520-A9AC-156EA251F864}" name="Column14954"/>
    <tableColumn id="14975" xr3:uid="{2B455374-4C8C-42FE-A85A-6B02E023DDF7}" name="Column14955"/>
    <tableColumn id="14976" xr3:uid="{0A9C0B2B-A54B-4ABF-8D95-6711CA35E47C}" name="Column14956"/>
    <tableColumn id="14977" xr3:uid="{FEEEC078-F5FA-4D9C-A3DF-E5315FA54B4F}" name="Column14957"/>
    <tableColumn id="14978" xr3:uid="{903B6026-C1ED-4843-99FF-26351B6F5D8B}" name="Column14958"/>
    <tableColumn id="14979" xr3:uid="{9810B748-C8EB-4176-9970-5DDAD452EBB1}" name="Column14959"/>
    <tableColumn id="14980" xr3:uid="{689335DD-DC35-4CDA-9360-A1213051759B}" name="Column14960"/>
    <tableColumn id="14981" xr3:uid="{686E9374-9262-4FA6-B651-96AD07CB6745}" name="Column14961"/>
    <tableColumn id="14982" xr3:uid="{310EF354-6D6F-4331-B7E6-CE0D5A7A484F}" name="Column14962"/>
    <tableColumn id="14983" xr3:uid="{6085D0B4-22AF-4D7A-AF85-60638178D479}" name="Column14963"/>
    <tableColumn id="14984" xr3:uid="{A6DFBEE4-1FC6-4E9F-9D4C-967CAFCC626F}" name="Column14964"/>
    <tableColumn id="14985" xr3:uid="{0F7F77A7-2B6C-4B24-9627-141F61871477}" name="Column14965"/>
    <tableColumn id="14986" xr3:uid="{28A3AAF6-4E19-4857-8A68-E37C467F9968}" name="Column14966"/>
    <tableColumn id="14987" xr3:uid="{29F8B1CC-0F72-4DA5-AC03-DBB101FD3C2A}" name="Column14967"/>
    <tableColumn id="14988" xr3:uid="{81B9E71B-6D51-4315-B642-347F59233100}" name="Column14968"/>
    <tableColumn id="14989" xr3:uid="{CAC1BBEF-5323-4C11-B3E1-4D67BD139467}" name="Column14969"/>
    <tableColumn id="14990" xr3:uid="{49DBD3F9-254B-4B02-91A1-8BF2F6C3BFA5}" name="Column14970"/>
    <tableColumn id="14991" xr3:uid="{D94672BC-AB3E-4E9F-963F-C5FC7A2E3083}" name="Column14971"/>
    <tableColumn id="14992" xr3:uid="{96DF07CE-C319-47C0-BDEA-A3A93039CCAD}" name="Column14972"/>
    <tableColumn id="14993" xr3:uid="{894D0741-8B9D-4F55-AA2F-235C389CB0CA}" name="Column14973"/>
    <tableColumn id="14994" xr3:uid="{CAC34A0A-FA30-44AA-9697-50D814306B09}" name="Column14974"/>
    <tableColumn id="14995" xr3:uid="{4C92E70E-9894-4F17-9193-4D0E628B1665}" name="Column14975"/>
    <tableColumn id="14996" xr3:uid="{26BE9904-851F-41BF-8D67-A8DA2005F2A1}" name="Column14976"/>
    <tableColumn id="14997" xr3:uid="{6DC79493-D1EA-46CA-9A52-CEE43203D109}" name="Column14977"/>
    <tableColumn id="14998" xr3:uid="{D9C4ACD4-54E8-4949-8588-66C804A4F6F7}" name="Column14978"/>
    <tableColumn id="14999" xr3:uid="{EE2807E1-E7E3-4842-AB3B-B344E2835A2B}" name="Column14979"/>
    <tableColumn id="15000" xr3:uid="{FDAE6785-2DE0-4698-94A0-7E6E29436388}" name="Column14980"/>
    <tableColumn id="15001" xr3:uid="{B9B0480F-F20C-4AEE-85EE-ACBC14D4FC57}" name="Column14981"/>
    <tableColumn id="15002" xr3:uid="{D7F01B2B-16ED-4C15-B493-5FF610299176}" name="Column14982"/>
    <tableColumn id="15003" xr3:uid="{FF7504D4-D735-46E7-86BA-50591E7A069B}" name="Column14983"/>
    <tableColumn id="15004" xr3:uid="{3F7482FD-E3D9-475E-9207-F9C744A62AE3}" name="Column14984"/>
    <tableColumn id="15005" xr3:uid="{E2CB4237-EEF0-446B-864B-84B15EB3B0BC}" name="Column14985"/>
    <tableColumn id="15006" xr3:uid="{BB79601B-B0E5-4584-9076-43C51C18ABDB}" name="Column14986"/>
    <tableColumn id="15007" xr3:uid="{226478DA-6784-46E5-A7B7-3C2CEDEFCE31}" name="Column14987"/>
    <tableColumn id="15008" xr3:uid="{DF7744C6-8994-46B0-B929-4F75F924C0F8}" name="Column14988"/>
    <tableColumn id="15009" xr3:uid="{16F9E29A-3646-4A70-B99F-C64687B44E3A}" name="Column14989"/>
    <tableColumn id="15010" xr3:uid="{B7ACDE2E-A199-47E6-BC55-DFF8D0DB91F3}" name="Column14990"/>
    <tableColumn id="15011" xr3:uid="{ECB674EC-4F15-4CB6-A0AE-C5119E8A2868}" name="Column14991"/>
    <tableColumn id="15012" xr3:uid="{8DA18C05-99F4-43AE-AFCF-07AA87A836D1}" name="Column14992"/>
    <tableColumn id="15013" xr3:uid="{52BF2243-04E7-4761-9816-C014FB93E1D8}" name="Column14993"/>
    <tableColumn id="15014" xr3:uid="{74BD17E8-526E-4B25-8370-80E86FB1C7DA}" name="Column14994"/>
    <tableColumn id="15015" xr3:uid="{ACB211EF-04E6-4706-A6FA-447D2CD50645}" name="Column14995"/>
    <tableColumn id="15016" xr3:uid="{915EB0A1-DA90-4381-8009-DC63449507A0}" name="Column14996"/>
    <tableColumn id="15017" xr3:uid="{2A7AC2EB-48EA-4A28-844A-E88BC7A2DE60}" name="Column14997"/>
    <tableColumn id="15018" xr3:uid="{DA07FBCE-0825-470E-AE13-18078722906E}" name="Column14998"/>
    <tableColumn id="15019" xr3:uid="{74E9D962-96D2-40A4-A37A-74E057559367}" name="Column14999"/>
    <tableColumn id="15020" xr3:uid="{BAE1443D-D6B1-4809-A292-0A7BC1070A00}" name="Column15000"/>
    <tableColumn id="15021" xr3:uid="{3871E6DC-5797-4153-A4F8-1FE681EF4734}" name="Column15001"/>
    <tableColumn id="15022" xr3:uid="{E7F88272-BACD-4CA3-927E-565A72899F86}" name="Column15002"/>
    <tableColumn id="15023" xr3:uid="{AA91C320-37FD-418E-9719-AC4C74DE281A}" name="Column15003"/>
    <tableColumn id="15024" xr3:uid="{663C63D6-8F18-4546-B511-E44DB1F72A6C}" name="Column15004"/>
    <tableColumn id="15025" xr3:uid="{1969A6B4-B156-4078-B84F-7D32440BB21F}" name="Column15005"/>
    <tableColumn id="15026" xr3:uid="{91012A4E-1E57-45D5-A157-1806E5E88396}" name="Column15006"/>
    <tableColumn id="15027" xr3:uid="{E1579586-948A-4EEA-9A69-18F47640D162}" name="Column15007"/>
    <tableColumn id="15028" xr3:uid="{D861BB97-DEF0-4B4A-BE2A-1A87E57748AF}" name="Column15008"/>
    <tableColumn id="15029" xr3:uid="{53FFF215-CD70-4CEA-A6E9-5F4334446673}" name="Column15009"/>
    <tableColumn id="15030" xr3:uid="{CB72DD4E-45DB-4219-BEAF-0567B83D6F02}" name="Column15010"/>
    <tableColumn id="15031" xr3:uid="{2EC5AA42-59A8-48E0-836B-BC5649F163F2}" name="Column15011"/>
    <tableColumn id="15032" xr3:uid="{2DB8BE07-DDC9-4490-8428-7D6E4940920C}" name="Column15012"/>
    <tableColumn id="15033" xr3:uid="{B6064784-E8D0-470B-89E9-A12B7554E2FA}" name="Column15013"/>
    <tableColumn id="15034" xr3:uid="{11C28ED0-D83F-419C-8B94-4B0E8D5C0B16}" name="Column15014"/>
    <tableColumn id="15035" xr3:uid="{1FF61117-87A9-4F68-9D46-30A211E7B88D}" name="Column15015"/>
    <tableColumn id="15036" xr3:uid="{7BE8A47F-33A2-41C3-88F1-6E687259ABD5}" name="Column15016"/>
    <tableColumn id="15037" xr3:uid="{6622D1D5-83C5-4335-A92D-539E87B7FED6}" name="Column15017"/>
    <tableColumn id="15038" xr3:uid="{2573FE0E-4CDD-43DA-9990-E7D1AADFD92B}" name="Column15018"/>
    <tableColumn id="15039" xr3:uid="{6FEB3443-B5D8-4E12-8FD5-19EBC7CE9C49}" name="Column15019"/>
    <tableColumn id="15040" xr3:uid="{B3EF57E6-85EA-475F-A78F-43C2F81DD862}" name="Column15020"/>
    <tableColumn id="15041" xr3:uid="{6FC3F581-D8A3-42BA-9162-D1E6E17C9004}" name="Column15021"/>
    <tableColumn id="15042" xr3:uid="{04541EEE-ECBE-4D42-A00D-10D9D7446C55}" name="Column15022"/>
    <tableColumn id="15043" xr3:uid="{D1C6C048-FD58-4D1D-8C1E-10CF8AA459FD}" name="Column15023"/>
    <tableColumn id="15044" xr3:uid="{52355927-F2AC-4BED-A444-293819F46C3C}" name="Column15024"/>
    <tableColumn id="15045" xr3:uid="{511AEEB3-71E1-4758-8FE6-363F50B57832}" name="Column15025"/>
    <tableColumn id="15046" xr3:uid="{1C62DFCF-7DE8-482D-BA76-997F82553DF6}" name="Column15026"/>
    <tableColumn id="15047" xr3:uid="{62A93E6D-219F-4E3F-AADC-9279A1F1C49B}" name="Column15027"/>
    <tableColumn id="15048" xr3:uid="{9870C9F7-B185-41DC-A7BE-0BAF47D06276}" name="Column15028"/>
    <tableColumn id="15049" xr3:uid="{BB487465-32E5-4A06-A570-BF2DF2F3B236}" name="Column15029"/>
    <tableColumn id="15050" xr3:uid="{31DF8699-02BC-44F5-857B-9F6F58AFC93F}" name="Column15030"/>
    <tableColumn id="15051" xr3:uid="{859D0FBA-7C53-4B69-ACAD-37E1AA007C86}" name="Column15031"/>
    <tableColumn id="15052" xr3:uid="{24A4AC9B-F08D-408E-A4E0-13855618A186}" name="Column15032"/>
    <tableColumn id="15053" xr3:uid="{B27E6EFE-2607-41B1-A798-B014F4AAD112}" name="Column15033"/>
    <tableColumn id="15054" xr3:uid="{E3C7801B-9CA0-4227-A32F-ACCE89F54468}" name="Column15034"/>
    <tableColumn id="15055" xr3:uid="{699CA83B-F0AA-4CE6-8BCD-AD0DC3BA1B4E}" name="Column15035"/>
    <tableColumn id="15056" xr3:uid="{F2FD5662-7A6A-4C38-A127-2B795A1A1231}" name="Column15036"/>
    <tableColumn id="15057" xr3:uid="{98846A6D-0FA1-4157-B7BC-0C6719418A4F}" name="Column15037"/>
    <tableColumn id="15058" xr3:uid="{6930DAF0-A51E-496A-8E17-FDAD1580C6F7}" name="Column15038"/>
    <tableColumn id="15059" xr3:uid="{AC77E39E-FF9F-4EEC-BDFC-E0B4A49C88A1}" name="Column15039"/>
    <tableColumn id="15060" xr3:uid="{A204FD8B-3A7C-4CF8-95B2-23EE8105BD38}" name="Column15040"/>
    <tableColumn id="15061" xr3:uid="{65AFA1BC-DD6C-4A7F-8739-78E8AAFFCC5F}" name="Column15041"/>
    <tableColumn id="15062" xr3:uid="{0CAF06F6-84A3-4440-90CD-7A2FC74E2A53}" name="Column15042"/>
    <tableColumn id="15063" xr3:uid="{C151E380-E4BE-435D-B076-034E7EFA7E14}" name="Column15043"/>
    <tableColumn id="15064" xr3:uid="{8FD8A205-C031-472B-8DB6-BB0FFA38D60F}" name="Column15044"/>
    <tableColumn id="15065" xr3:uid="{AB316A22-CF24-4CEE-8548-0050818B03CC}" name="Column15045"/>
    <tableColumn id="15066" xr3:uid="{71EC6EF5-2DAD-44D4-8E3D-AA98E1D65868}" name="Column15046"/>
    <tableColumn id="15067" xr3:uid="{043937E9-CC64-436B-B36F-30900C870AE3}" name="Column15047"/>
    <tableColumn id="15068" xr3:uid="{3E97AC3C-EA72-4337-A0E6-A134EA064F80}" name="Column15048"/>
    <tableColumn id="15069" xr3:uid="{127D7018-47E6-4D3D-82F5-7E117D617D2D}" name="Column15049"/>
    <tableColumn id="15070" xr3:uid="{501673B9-CDFF-42E1-9A76-C0497E812ED1}" name="Column15050"/>
    <tableColumn id="15071" xr3:uid="{CDA7254F-8B75-4A69-B95D-4B6E5382A400}" name="Column15051"/>
    <tableColumn id="15072" xr3:uid="{D3B36294-4D6F-4452-8AD9-7FAF38096699}" name="Column15052"/>
    <tableColumn id="15073" xr3:uid="{692CDF64-96C1-4577-821D-4558EB53B1D5}" name="Column15053"/>
    <tableColumn id="15074" xr3:uid="{107461FD-E360-4635-8ED2-5C4C0CD18F12}" name="Column15054"/>
    <tableColumn id="15075" xr3:uid="{B4CAB53B-0B26-49C7-951C-CBC60998D025}" name="Column15055"/>
    <tableColumn id="15076" xr3:uid="{4F2583AA-2145-47B1-AE4B-A0A7C159981E}" name="Column15056"/>
    <tableColumn id="15077" xr3:uid="{11F5A08B-5829-40A4-8E56-E7563660E64E}" name="Column15057"/>
    <tableColumn id="15078" xr3:uid="{F4F0833F-32FB-4363-B1EC-7D3E19A15436}" name="Column15058"/>
    <tableColumn id="15079" xr3:uid="{314C63AF-BD43-4699-9E7A-DB4F099FEE28}" name="Column15059"/>
    <tableColumn id="15080" xr3:uid="{A8980A6E-1E26-43EE-BF60-AE170C96B194}" name="Column15060"/>
    <tableColumn id="15081" xr3:uid="{3DEA0A2F-52B8-4E80-ABD8-4BF2DF2C2809}" name="Column15061"/>
    <tableColumn id="15082" xr3:uid="{153516FD-A43F-4006-A158-BC69F8CD36DC}" name="Column15062"/>
    <tableColumn id="15083" xr3:uid="{4D11D46E-A9DA-4C16-89A4-B92EC65A8D6F}" name="Column15063"/>
    <tableColumn id="15084" xr3:uid="{17BF4A6F-9E72-41C9-A3BA-B9DB2FDF8504}" name="Column15064"/>
    <tableColumn id="15085" xr3:uid="{3E2DA1B6-22C0-4DAB-9A12-DE2B631DC57A}" name="Column15065"/>
    <tableColumn id="15086" xr3:uid="{AD84AA51-328D-42A0-B090-7DA9D259A2F8}" name="Column15066"/>
    <tableColumn id="15087" xr3:uid="{239A50BE-502A-4746-9AC1-DFBF9F6D973A}" name="Column15067"/>
    <tableColumn id="15088" xr3:uid="{DBD98A15-AEC2-4BF0-90A5-42FA1DEC8895}" name="Column15068"/>
    <tableColumn id="15089" xr3:uid="{E986A644-D0CB-4317-823E-CA39E1035FF1}" name="Column15069"/>
    <tableColumn id="15090" xr3:uid="{ADAB6C1F-3548-4C10-82C0-50A29C182F33}" name="Column15070"/>
    <tableColumn id="15091" xr3:uid="{8812A1B6-7F7D-4B2C-82DF-013D62FE01FA}" name="Column15071"/>
    <tableColumn id="15092" xr3:uid="{1DB11011-BB1D-49B7-A5BD-DF35FB48E7A2}" name="Column15072"/>
    <tableColumn id="15093" xr3:uid="{6A2EF03F-7C2B-456B-8BA1-7A103BA0006E}" name="Column15073"/>
    <tableColumn id="15094" xr3:uid="{1CCA8819-361D-4159-8B5B-6AB216FE4454}" name="Column15074"/>
    <tableColumn id="15095" xr3:uid="{E4700B9D-2C65-4B58-A35A-C69870285724}" name="Column15075"/>
    <tableColumn id="15096" xr3:uid="{AED3451B-9354-4327-AC05-BF5A0C519D95}" name="Column15076"/>
    <tableColumn id="15097" xr3:uid="{AC460223-67D6-4795-BBC1-1DD169C93E67}" name="Column15077"/>
    <tableColumn id="15098" xr3:uid="{E441FF36-76C2-411E-8C9A-37C7775DAE7F}" name="Column15078"/>
    <tableColumn id="15099" xr3:uid="{87812A9A-681C-4CD0-9921-69C6CD13B4C5}" name="Column15079"/>
    <tableColumn id="15100" xr3:uid="{F7588D39-2CB3-485D-AC1E-5D2F204B8F07}" name="Column15080"/>
    <tableColumn id="15101" xr3:uid="{3141BB18-59E5-4F93-95D3-6F190F70450F}" name="Column15081"/>
    <tableColumn id="15102" xr3:uid="{09303A5E-F8F8-4185-8B64-0CAF6F5C8731}" name="Column15082"/>
    <tableColumn id="15103" xr3:uid="{8E1070CA-4D83-4C07-B7FC-A98CCD8E6B31}" name="Column15083"/>
    <tableColumn id="15104" xr3:uid="{D48F0C0B-7D9E-4CB5-9321-0E8515809C48}" name="Column15084"/>
    <tableColumn id="15105" xr3:uid="{F9ED50D5-DD78-49ED-A840-793F439C4672}" name="Column15085"/>
    <tableColumn id="15106" xr3:uid="{DB5E77FE-1BA6-4130-8F77-B3911C54CC4F}" name="Column15086"/>
    <tableColumn id="15107" xr3:uid="{FDD4EF50-9A7A-4390-A49F-E4FCD7201ADD}" name="Column15087"/>
    <tableColumn id="15108" xr3:uid="{926C3A8C-6BC2-4AF4-88E4-EEF66BF7C19A}" name="Column15088"/>
    <tableColumn id="15109" xr3:uid="{B581E8C0-9871-4D76-A71A-1C735E0D7991}" name="Column15089"/>
    <tableColumn id="15110" xr3:uid="{6B0D9F8F-5D40-4CD3-A2C0-3047B5FC4F19}" name="Column15090"/>
    <tableColumn id="15111" xr3:uid="{4898D859-314B-45AE-AEF1-CF0900840D8C}" name="Column15091"/>
    <tableColumn id="15112" xr3:uid="{69361898-6F81-47AE-A48C-5539414534D6}" name="Column15092"/>
    <tableColumn id="15113" xr3:uid="{701082C1-68D3-4E7C-ABC8-A9C809735CBD}" name="Column15093"/>
    <tableColumn id="15114" xr3:uid="{CE0E9141-1317-41E9-97B6-163F263AA05B}" name="Column15094"/>
    <tableColumn id="15115" xr3:uid="{3AC1941D-4BF8-48B6-9E68-F9A2D4E0D00D}" name="Column15095"/>
    <tableColumn id="15116" xr3:uid="{CDAAC0F1-74F4-4E80-95DC-D0AD47F85E80}" name="Column15096"/>
    <tableColumn id="15117" xr3:uid="{95E2CF85-74B6-42C2-A558-E510D4520273}" name="Column15097"/>
    <tableColumn id="15118" xr3:uid="{60AFF080-C8AB-404F-8093-568903C3B43E}" name="Column15098"/>
    <tableColumn id="15119" xr3:uid="{BCD0A364-E864-4EAF-B66D-6C0D4CEA5B0F}" name="Column15099"/>
    <tableColumn id="15120" xr3:uid="{C753981A-E58A-42DD-9823-19C7E6C7AC4B}" name="Column15100"/>
    <tableColumn id="15121" xr3:uid="{888F8608-CEA6-4822-85F4-7CEC0DDC9508}" name="Column15101"/>
    <tableColumn id="15122" xr3:uid="{59BCE158-7166-47E6-8056-8C9F264F4D60}" name="Column15102"/>
    <tableColumn id="15123" xr3:uid="{85452EA8-7513-4DE3-907A-C1A78D11DBD2}" name="Column15103"/>
    <tableColumn id="15124" xr3:uid="{29A8B5C1-4ED0-4BDC-AC06-152993C7F519}" name="Column15104"/>
    <tableColumn id="15125" xr3:uid="{86469B1F-13D4-4F6D-AEAD-E661205E3E97}" name="Column15105"/>
    <tableColumn id="15126" xr3:uid="{3FF8507D-0DF4-43B7-A284-63834C768EF5}" name="Column15106"/>
    <tableColumn id="15127" xr3:uid="{AE84D993-0C4F-49EF-B802-FF08D0A0E96E}" name="Column15107"/>
    <tableColumn id="15128" xr3:uid="{59C5DBAD-9DCE-40EE-9C4D-C171F1D06ED4}" name="Column15108"/>
    <tableColumn id="15129" xr3:uid="{C9AECD0A-6462-4A4A-95A5-767FD08A0D70}" name="Column15109"/>
    <tableColumn id="15130" xr3:uid="{66462C4A-611A-4189-9023-2F3EF0B218D5}" name="Column15110"/>
    <tableColumn id="15131" xr3:uid="{26703AE6-DF96-4A4F-9F0C-D3EB43519BEE}" name="Column15111"/>
    <tableColumn id="15132" xr3:uid="{F5CFB592-DB86-422E-82CA-1E2F418A49B0}" name="Column15112"/>
    <tableColumn id="15133" xr3:uid="{B4246398-B78E-4E91-AFF4-60CCF23344F1}" name="Column15113"/>
    <tableColumn id="15134" xr3:uid="{95D1B14A-EF3F-47A2-A971-C4A6A2CCD592}" name="Column15114"/>
    <tableColumn id="15135" xr3:uid="{1DF0485F-2B85-4383-AF5E-C128DAC5224A}" name="Column15115"/>
    <tableColumn id="15136" xr3:uid="{E4730639-7093-4D7A-AE62-9F2B1FBFCAE6}" name="Column15116"/>
    <tableColumn id="15137" xr3:uid="{E317E1B4-A9E2-424C-B004-9CE14B369FCB}" name="Column15117"/>
    <tableColumn id="15138" xr3:uid="{663AA9D6-BB93-4643-A89F-5ABF1E3D7D35}" name="Column15118"/>
    <tableColumn id="15139" xr3:uid="{FCE52BB3-851F-44AE-9A67-41B883F97FD4}" name="Column15119"/>
    <tableColumn id="15140" xr3:uid="{6AF7EBE7-0C0E-4E00-AE53-A5960F326215}" name="Column15120"/>
    <tableColumn id="15141" xr3:uid="{2C726D2D-B5D1-4556-883B-FF400B8B0373}" name="Column15121"/>
    <tableColumn id="15142" xr3:uid="{C470C3E7-DB08-400A-BF5F-ABA616C53E37}" name="Column15122"/>
    <tableColumn id="15143" xr3:uid="{27A846B3-CE67-4404-8D83-F04E734C8F92}" name="Column15123"/>
    <tableColumn id="15144" xr3:uid="{08728F33-7147-4BA1-8D1D-37A88A0DE7A2}" name="Column15124"/>
    <tableColumn id="15145" xr3:uid="{D575F17D-575A-47BE-91EF-C90973C8953D}" name="Column15125"/>
    <tableColumn id="15146" xr3:uid="{6414AD56-570B-4C22-ADC3-BBFA7F20D538}" name="Column15126"/>
    <tableColumn id="15147" xr3:uid="{ED15A66F-016B-4C95-8BCD-E6B3AE141D06}" name="Column15127"/>
    <tableColumn id="15148" xr3:uid="{A34FB74A-8970-44CA-8D95-49BE6E6952EB}" name="Column15128"/>
    <tableColumn id="15149" xr3:uid="{6040A9F6-6C5E-4071-ACDB-D1C740F6D511}" name="Column15129"/>
    <tableColumn id="15150" xr3:uid="{722F5D89-D18F-4D9F-93B8-5FD6984A2C72}" name="Column15130"/>
    <tableColumn id="15151" xr3:uid="{1CDCC3AE-9E96-4049-B89F-FAD9B80D7C6F}" name="Column15131"/>
    <tableColumn id="15152" xr3:uid="{0415F39B-48A8-4A40-B42E-565B77C8256B}" name="Column15132"/>
    <tableColumn id="15153" xr3:uid="{E29196F6-37A0-4DDA-842F-55D1E23D60D9}" name="Column15133"/>
    <tableColumn id="15154" xr3:uid="{3A14CE0F-E6F7-4A9C-8230-30B6F6565B9C}" name="Column15134"/>
    <tableColumn id="15155" xr3:uid="{E40827EE-7C1C-4C51-ADA2-309545307B81}" name="Column15135"/>
    <tableColumn id="15156" xr3:uid="{A011E871-B3BD-43E0-B7C8-6B2211B6BF1F}" name="Column15136"/>
    <tableColumn id="15157" xr3:uid="{BAD1603C-12CA-4C92-BA9D-67DCAD86DB30}" name="Column15137"/>
    <tableColumn id="15158" xr3:uid="{5C6475FB-8778-4651-A4C0-8EDBADF255DA}" name="Column15138"/>
    <tableColumn id="15159" xr3:uid="{F087CCBB-B13A-4051-8CFB-4A03C18D1332}" name="Column15139"/>
    <tableColumn id="15160" xr3:uid="{EE4CDCD6-D488-433D-B378-11B92F68F95D}" name="Column15140"/>
    <tableColumn id="15161" xr3:uid="{76B51F2F-CBA2-49D0-BF73-8720421344A0}" name="Column15141"/>
    <tableColumn id="15162" xr3:uid="{584F7599-87CC-45E3-B0F3-55C76F2A6D0A}" name="Column15142"/>
    <tableColumn id="15163" xr3:uid="{6531B126-A6D7-434D-9A8E-FB0565264ED1}" name="Column15143"/>
    <tableColumn id="15164" xr3:uid="{41D2DC79-D1C0-4A9A-B384-9DAB076CFD2B}" name="Column15144"/>
    <tableColumn id="15165" xr3:uid="{8D575750-BF70-4FB5-8517-76B8DC5ABD0C}" name="Column15145"/>
    <tableColumn id="15166" xr3:uid="{6907C066-EC36-454E-8435-69FCFE7EA9D1}" name="Column15146"/>
    <tableColumn id="15167" xr3:uid="{967A18B6-0397-4343-8CB3-BDB78BD1AD15}" name="Column15147"/>
    <tableColumn id="15168" xr3:uid="{169EF930-F080-403D-A2E5-D1903332CB9A}" name="Column15148"/>
    <tableColumn id="15169" xr3:uid="{284F8A88-CCAE-4460-9B9D-15075223CD8C}" name="Column15149"/>
    <tableColumn id="15170" xr3:uid="{712AE83F-F3FB-4534-99EA-4D5F62109D39}" name="Column15150"/>
    <tableColumn id="15171" xr3:uid="{15CDC4F3-7B70-47FC-BCE4-D1CB969ABF4C}" name="Column15151"/>
    <tableColumn id="15172" xr3:uid="{CAB2929F-8446-4080-BB3E-DF3B847D93C3}" name="Column15152"/>
    <tableColumn id="15173" xr3:uid="{83C0E74B-EF8A-43C1-9456-8152AEEEB9ED}" name="Column15153"/>
    <tableColumn id="15174" xr3:uid="{5EDA8213-3774-4660-BE23-2ED838485FA9}" name="Column15154"/>
    <tableColumn id="15175" xr3:uid="{BF342FED-5B29-4FF0-80A3-77F1DC2B4836}" name="Column15155"/>
    <tableColumn id="15176" xr3:uid="{40642915-0074-4155-A940-D51DE372961C}" name="Column15156"/>
    <tableColumn id="15177" xr3:uid="{6F04C536-7F9C-4A29-9E75-CBFD79AFEB6A}" name="Column15157"/>
    <tableColumn id="15178" xr3:uid="{89C8255E-AC2C-4ED2-9001-EB713F233DBC}" name="Column15158"/>
    <tableColumn id="15179" xr3:uid="{691DB9CB-CB64-44F6-93C7-CCB74D35AEF7}" name="Column15159"/>
    <tableColumn id="15180" xr3:uid="{67CFB705-CD25-4CC2-9508-9F70BA6B723D}" name="Column15160"/>
    <tableColumn id="15181" xr3:uid="{18F6A5DB-081B-4C35-AFCC-B7686712E6CE}" name="Column15161"/>
    <tableColumn id="15182" xr3:uid="{37820680-B660-47AC-879E-AAF77E8BA640}" name="Column15162"/>
    <tableColumn id="15183" xr3:uid="{56FD7A54-2966-4E29-A566-4B17AAEE1804}" name="Column15163"/>
    <tableColumn id="15184" xr3:uid="{F275BB94-1D5C-4D6C-9E32-185EA372AF98}" name="Column15164"/>
    <tableColumn id="15185" xr3:uid="{479F6653-5CFB-468B-A308-820E56CEAB8E}" name="Column15165"/>
    <tableColumn id="15186" xr3:uid="{AB632CE0-0EF4-4008-A2B8-91EAE1DE53E3}" name="Column15166"/>
    <tableColumn id="15187" xr3:uid="{6157567F-ADB4-4628-8F7F-F48CD2FD06E4}" name="Column15167"/>
    <tableColumn id="15188" xr3:uid="{2E276595-1732-420D-A299-F6A8D7DDEE4F}" name="Column15168"/>
    <tableColumn id="15189" xr3:uid="{51191A38-20B1-43E6-8284-201AEAA225FB}" name="Column15169"/>
    <tableColumn id="15190" xr3:uid="{CECE2AEE-0D2A-4437-8D86-5851D35529C8}" name="Column15170"/>
    <tableColumn id="15191" xr3:uid="{4438EE0B-0205-45A5-A1A7-FD3A2CA27807}" name="Column15171"/>
    <tableColumn id="15192" xr3:uid="{883D2BD3-4612-46C2-A644-01967AADC123}" name="Column15172"/>
    <tableColumn id="15193" xr3:uid="{C04BFABC-7CF9-4166-8D07-1A15702EC285}" name="Column15173"/>
    <tableColumn id="15194" xr3:uid="{EEF64CA9-1D5C-42F9-B891-D60E8283B7DF}" name="Column15174"/>
    <tableColumn id="15195" xr3:uid="{F28CA08F-6355-4378-8D83-39148BE55B3F}" name="Column15175"/>
    <tableColumn id="15196" xr3:uid="{2C36DBBD-260B-4779-BF38-7D0ABE5E56AA}" name="Column15176"/>
    <tableColumn id="15197" xr3:uid="{48B9AB26-15C8-4EE9-A23F-7127B9ADB559}" name="Column15177"/>
    <tableColumn id="15198" xr3:uid="{B6E20796-C179-4DD9-92A4-CDE2EB178BB8}" name="Column15178"/>
    <tableColumn id="15199" xr3:uid="{A7D96D1F-4EAD-4DDB-9CC0-512F78BD9BE8}" name="Column15179"/>
    <tableColumn id="15200" xr3:uid="{8B57EC43-6DB2-4EF7-8783-31FA9EE3EF62}" name="Column15180"/>
    <tableColumn id="15201" xr3:uid="{96B2C1C5-5CB3-4BDC-B16F-A205748D4EA6}" name="Column15181"/>
    <tableColumn id="15202" xr3:uid="{0851838E-4F2B-4077-9625-A5627ABADF32}" name="Column15182"/>
    <tableColumn id="15203" xr3:uid="{E85FCD40-5941-4075-A470-FC118AE635EE}" name="Column15183"/>
    <tableColumn id="15204" xr3:uid="{B5EB6C80-57D1-44DF-A200-1833AC5E58A2}" name="Column15184"/>
    <tableColumn id="15205" xr3:uid="{508C009F-52C9-48BC-B3D4-81E1D236331D}" name="Column15185"/>
    <tableColumn id="15206" xr3:uid="{B54DB9BE-9913-4D30-96A0-E9360830704C}" name="Column15186"/>
    <tableColumn id="15207" xr3:uid="{6CAC894D-D141-4DBF-ADF0-78271B9F73B9}" name="Column15187"/>
    <tableColumn id="15208" xr3:uid="{C2D45E96-9CED-4B4B-94FD-5F04D65E4DE9}" name="Column15188"/>
    <tableColumn id="15209" xr3:uid="{5CE9EDED-9015-459A-BEFA-00C9D5F2FD1D}" name="Column15189"/>
    <tableColumn id="15210" xr3:uid="{C5402A14-66B5-452F-BC79-9197356D8499}" name="Column15190"/>
    <tableColumn id="15211" xr3:uid="{37CF3B03-8ECE-4013-8C3B-8C70D0517EE3}" name="Column15191"/>
    <tableColumn id="15212" xr3:uid="{87C490EA-504C-469A-AD7A-D1D94387BFD5}" name="Column15192"/>
    <tableColumn id="15213" xr3:uid="{0157711D-C0AF-4351-B8F8-6A0D4085DB37}" name="Column15193"/>
    <tableColumn id="15214" xr3:uid="{55F7AC2A-9811-4BB6-AD18-BE63F75FA798}" name="Column15194"/>
    <tableColumn id="15215" xr3:uid="{30B30C6A-2170-4F9B-9F97-2FDEF0E90F87}" name="Column15195"/>
    <tableColumn id="15216" xr3:uid="{CFD66ED9-7E80-41C9-9198-12DCDD5507E7}" name="Column15196"/>
    <tableColumn id="15217" xr3:uid="{C9E7627D-9428-42A5-B459-26CE0092FB3E}" name="Column15197"/>
    <tableColumn id="15218" xr3:uid="{F986C25A-E047-4A9B-A3FC-29A0E76815FE}" name="Column15198"/>
    <tableColumn id="15219" xr3:uid="{CD600560-1C42-483A-B8B1-233ADDA31FF5}" name="Column15199"/>
    <tableColumn id="15220" xr3:uid="{BA014A4E-FBD6-473C-A644-F1DB0AB971AA}" name="Column15200"/>
    <tableColumn id="15221" xr3:uid="{2995B2A5-A6B5-4EDD-A8EF-A77BA2D1FAD7}" name="Column15201"/>
    <tableColumn id="15222" xr3:uid="{A9B033E6-0F22-4E69-A639-EA296A8EF9B9}" name="Column15202"/>
    <tableColumn id="15223" xr3:uid="{92043BB7-18D0-48F8-8862-807373C23277}" name="Column15203"/>
    <tableColumn id="15224" xr3:uid="{B9AF95DA-FE86-48B7-9612-071F01F2E7E4}" name="Column15204"/>
    <tableColumn id="15225" xr3:uid="{2C1CB581-6EAE-4DDC-9A82-1567EED1E1CA}" name="Column15205"/>
    <tableColumn id="15226" xr3:uid="{A8E86309-0DEA-40DF-8396-74BDBF00FF07}" name="Column15206"/>
    <tableColumn id="15227" xr3:uid="{F2BB06AE-17E1-40C3-8195-6D5B91137C68}" name="Column15207"/>
    <tableColumn id="15228" xr3:uid="{5112E7DA-260D-453C-876E-3C33BF73589F}" name="Column15208"/>
    <tableColumn id="15229" xr3:uid="{0831AB1F-48B4-4F38-9F46-B46D54756DDE}" name="Column15209"/>
    <tableColumn id="15230" xr3:uid="{F0E2425C-C54B-4B0E-BC2D-BD41025FB665}" name="Column15210"/>
    <tableColumn id="15231" xr3:uid="{01B0ABCB-F99E-4A2A-BEE9-475B00A9ABB9}" name="Column15211"/>
    <tableColumn id="15232" xr3:uid="{89394D2F-1EC3-4610-834F-FB4F51A818AA}" name="Column15212"/>
    <tableColumn id="15233" xr3:uid="{BD24E5A3-DF98-4697-919C-BE00229D3BE4}" name="Column15213"/>
    <tableColumn id="15234" xr3:uid="{E9F5E308-4A84-4473-9897-B745F3B1A54F}" name="Column15214"/>
    <tableColumn id="15235" xr3:uid="{8BD152AF-0D01-4D9B-9196-0BFDE31FEF08}" name="Column15215"/>
    <tableColumn id="15236" xr3:uid="{25703DEC-BB79-4063-A36A-FE122C3E4E8B}" name="Column15216"/>
    <tableColumn id="15237" xr3:uid="{42DA463C-6457-4923-9F09-B30009A0BEED}" name="Column15217"/>
    <tableColumn id="15238" xr3:uid="{8DAFD1DD-84CA-4931-8940-B7F9C201B1D3}" name="Column15218"/>
    <tableColumn id="15239" xr3:uid="{A3077507-A223-4191-BD72-3B2FEFB7091F}" name="Column15219"/>
    <tableColumn id="15240" xr3:uid="{20938F71-7848-485A-888D-F4FCFBE07DF3}" name="Column15220"/>
    <tableColumn id="15241" xr3:uid="{BFA52BBA-DB6E-4802-AD73-5AAA87C9A159}" name="Column15221"/>
    <tableColumn id="15242" xr3:uid="{5811A5FE-8992-4943-A959-5FB209A70FDF}" name="Column15222"/>
    <tableColumn id="15243" xr3:uid="{500A035E-D120-4199-85BC-2DC39E62C0A2}" name="Column15223"/>
    <tableColumn id="15244" xr3:uid="{BAB3824D-6AE3-4E86-837F-BAAF0034DF85}" name="Column15224"/>
    <tableColumn id="15245" xr3:uid="{FE7AE18F-BB20-406A-AE8F-9BF937D770C7}" name="Column15225"/>
    <tableColumn id="15246" xr3:uid="{2D516A3D-7D24-4609-A97E-FF66E3283B13}" name="Column15226"/>
    <tableColumn id="15247" xr3:uid="{ED019C06-2FC7-44A4-89E5-5974A90F82DC}" name="Column15227"/>
    <tableColumn id="15248" xr3:uid="{AE55696D-9102-40A3-ABDC-0B0DB9D3EADB}" name="Column15228"/>
    <tableColumn id="15249" xr3:uid="{2EF7AC2F-4F51-4E52-B873-333773971CC5}" name="Column15229"/>
    <tableColumn id="15250" xr3:uid="{4D9A7022-E7A6-4530-8E76-A32826BB7CD4}" name="Column15230"/>
    <tableColumn id="15251" xr3:uid="{CD557F7D-24A3-43EE-9CAE-0586F73A842F}" name="Column15231"/>
    <tableColumn id="15252" xr3:uid="{2CA3C8AC-A39B-4B11-9CEB-659ABD4B19D3}" name="Column15232"/>
    <tableColumn id="15253" xr3:uid="{47EF46BE-15DC-4B41-A445-CB60454323C1}" name="Column15233"/>
    <tableColumn id="15254" xr3:uid="{796B3AB2-ACF5-4B3E-810A-C16ADCC4869D}" name="Column15234"/>
    <tableColumn id="15255" xr3:uid="{14B7B2DC-0453-4F01-B6EA-647DF9CB3AC4}" name="Column15235"/>
    <tableColumn id="15256" xr3:uid="{26864955-A2D1-4C4D-9849-0857CBAD4A1E}" name="Column15236"/>
    <tableColumn id="15257" xr3:uid="{5C245B96-B235-4EF6-AAB7-6258D2A8BE09}" name="Column15237"/>
    <tableColumn id="15258" xr3:uid="{F7AF7E1F-8F63-40B5-8284-43346FE0B0F6}" name="Column15238"/>
    <tableColumn id="15259" xr3:uid="{BFC63F94-A641-4489-82F8-FF654CD488CA}" name="Column15239"/>
    <tableColumn id="15260" xr3:uid="{BB210E96-AF46-470F-8C90-0EABAB7F7E61}" name="Column15240"/>
    <tableColumn id="15261" xr3:uid="{E63F102E-D354-4C0C-B7F4-947395297ADB}" name="Column15241"/>
    <tableColumn id="15262" xr3:uid="{71F1A9BB-A498-4C27-9558-FEEA334C6E35}" name="Column15242"/>
    <tableColumn id="15263" xr3:uid="{93F9673C-52C0-4B18-B9E4-4271A2A05CA8}" name="Column15243"/>
    <tableColumn id="15264" xr3:uid="{B894DEFB-4E6A-4E7F-B0A6-BC37511F736A}" name="Column15244"/>
    <tableColumn id="15265" xr3:uid="{8A243352-09B9-4859-8D1C-834D7B00934C}" name="Column15245"/>
    <tableColumn id="15266" xr3:uid="{801308CB-F1E5-42D0-8875-5CD3FD1072B8}" name="Column15246"/>
    <tableColumn id="15267" xr3:uid="{14970653-9E6D-4118-B8EA-36D31777D4FE}" name="Column15247"/>
    <tableColumn id="15268" xr3:uid="{B80FF940-D3C2-40BE-94B7-B0C6848CB462}" name="Column15248"/>
    <tableColumn id="15269" xr3:uid="{ACAE542D-60B9-4275-8B56-0DA833E7E363}" name="Column15249"/>
    <tableColumn id="15270" xr3:uid="{CB9860AE-412A-48B0-AC1D-EE88E91E1527}" name="Column15250"/>
    <tableColumn id="15271" xr3:uid="{41FF4265-B6A8-470A-932A-DC098E447974}" name="Column15251"/>
    <tableColumn id="15272" xr3:uid="{5CC6AE8B-2DB5-4C19-8E46-20EB39AD716F}" name="Column15252"/>
    <tableColumn id="15273" xr3:uid="{90BD495B-9647-4B08-A0A2-18F6F2D8B3B3}" name="Column15253"/>
    <tableColumn id="15274" xr3:uid="{E1E8F52F-A48D-4B1A-8B22-70C09247985F}" name="Column15254"/>
    <tableColumn id="15275" xr3:uid="{51D60CB4-A7F1-434F-B8CA-6DC20A68C48F}" name="Column15255"/>
    <tableColumn id="15276" xr3:uid="{762ACCAE-A7F3-454F-81FA-DC3254C4ABEA}" name="Column15256"/>
    <tableColumn id="15277" xr3:uid="{864BF4BC-1624-4EAE-AD7B-48429D67F2BC}" name="Column15257"/>
    <tableColumn id="15278" xr3:uid="{2FD2FC8C-583B-4507-9F27-841C4DBFF09C}" name="Column15258"/>
    <tableColumn id="15279" xr3:uid="{B69CF707-8662-4FB0-9FC0-10AE1C290F11}" name="Column15259"/>
    <tableColumn id="15280" xr3:uid="{C5D28DA9-8F95-4BB5-BFEC-691A95CAA0D6}" name="Column15260"/>
    <tableColumn id="15281" xr3:uid="{31957B03-3137-43E1-BD9A-53F4CFF741A3}" name="Column15261"/>
    <tableColumn id="15282" xr3:uid="{B269F27E-4CC1-428F-A595-E2F8BF7B1F34}" name="Column15262"/>
    <tableColumn id="15283" xr3:uid="{F57FDD2D-E612-4F39-86F2-BF235BD3F51C}" name="Column15263"/>
    <tableColumn id="15284" xr3:uid="{D8DE169D-F7A3-43EB-B641-25A0663DACB5}" name="Column15264"/>
    <tableColumn id="15285" xr3:uid="{98B741A6-2FDD-4772-8097-0B31E42CE1E0}" name="Column15265"/>
    <tableColumn id="15286" xr3:uid="{5339A650-2C1C-4B2F-BBF9-AB9F6BAF03B6}" name="Column15266"/>
    <tableColumn id="15287" xr3:uid="{DDB78A97-D3B6-49AB-90F9-41CC7941AF94}" name="Column15267"/>
    <tableColumn id="15288" xr3:uid="{358B75F1-8032-4388-9942-5059337CCB65}" name="Column15268"/>
    <tableColumn id="15289" xr3:uid="{C8E440E8-7A2C-41A1-B71E-8A9EBC160CCB}" name="Column15269"/>
    <tableColumn id="15290" xr3:uid="{FAAB99A6-39E9-4601-9746-9043FBBAB6FA}" name="Column15270"/>
    <tableColumn id="15291" xr3:uid="{F760ACE6-13D0-41EB-9D5F-94D198122303}" name="Column15271"/>
    <tableColumn id="15292" xr3:uid="{8A4191A4-B4B3-4D57-B26B-F1EFA3D8FB83}" name="Column15272"/>
    <tableColumn id="15293" xr3:uid="{E025000D-B28D-4B4E-81BB-53C9694592FC}" name="Column15273"/>
    <tableColumn id="15294" xr3:uid="{D7C4ABB5-3302-41B2-A7A6-9706DE35DD76}" name="Column15274"/>
    <tableColumn id="15295" xr3:uid="{DDF2D585-40DC-4438-805D-0F0D1E509B22}" name="Column15275"/>
    <tableColumn id="15296" xr3:uid="{38484408-B74A-4621-931A-BC950714F837}" name="Column15276"/>
    <tableColumn id="15297" xr3:uid="{30ED9B1E-65D7-40E3-9D10-B5ECD05022C5}" name="Column15277"/>
    <tableColumn id="15298" xr3:uid="{7F89609B-DCAB-40B0-8EAB-6EF03FD84B18}" name="Column15278"/>
    <tableColumn id="15299" xr3:uid="{A516A94C-9133-43CA-89E4-7076B5F380D5}" name="Column15279"/>
    <tableColumn id="15300" xr3:uid="{DAB09E51-987D-44DD-B105-356CFDC8A50D}" name="Column15280"/>
    <tableColumn id="15301" xr3:uid="{148E8F33-2B5C-455F-9C88-6616B4297998}" name="Column15281"/>
    <tableColumn id="15302" xr3:uid="{12276509-EF2F-4BB8-A09F-87A80146F6D7}" name="Column15282"/>
    <tableColumn id="15303" xr3:uid="{8405C658-15A2-41FE-A868-E922F036EC04}" name="Column15283"/>
    <tableColumn id="15304" xr3:uid="{4BEB55AD-405F-4968-884C-3D06DE3FA96F}" name="Column15284"/>
    <tableColumn id="15305" xr3:uid="{4311033C-5548-4A9C-9727-2B0D1D666AFE}" name="Column15285"/>
    <tableColumn id="15306" xr3:uid="{E6DF8FFA-6F04-4A2E-AC1E-C63334A44351}" name="Column15286"/>
    <tableColumn id="15307" xr3:uid="{61CFD229-FB38-411F-AD2E-72FA0AA060E2}" name="Column15287"/>
    <tableColumn id="15308" xr3:uid="{F8B53FC3-96E9-4FB0-8D21-54A09E2B5A81}" name="Column15288"/>
    <tableColumn id="15309" xr3:uid="{FE23148C-8F9B-4AC4-A214-735E8D5A4AAE}" name="Column15289"/>
    <tableColumn id="15310" xr3:uid="{19CAB195-BEEE-4FDF-AAEB-C28CDE3B4DB5}" name="Column15290"/>
    <tableColumn id="15311" xr3:uid="{B219A108-06B7-4B85-B159-7862C12ECCE7}" name="Column15291"/>
    <tableColumn id="15312" xr3:uid="{C730E91C-CF03-449B-95F6-46E5B05AF775}" name="Column15292"/>
    <tableColumn id="15313" xr3:uid="{F130819A-8080-4EF1-968C-1EBD5FF4F37B}" name="Column15293"/>
    <tableColumn id="15314" xr3:uid="{71BD3531-B331-44BF-9C74-45F51E56B2A0}" name="Column15294"/>
    <tableColumn id="15315" xr3:uid="{3AD812C5-1F6F-48F1-98B5-3FEEA1B2B0B3}" name="Column15295"/>
    <tableColumn id="15316" xr3:uid="{0FDE24C9-2C30-43C0-9935-3F7B077D135F}" name="Column15296"/>
    <tableColumn id="15317" xr3:uid="{7C5FCB0E-4A4B-4D04-AC61-DE8A2821AC31}" name="Column15297"/>
    <tableColumn id="15318" xr3:uid="{C204F7A3-8F32-4A16-93D0-41A0E8883425}" name="Column15298"/>
    <tableColumn id="15319" xr3:uid="{2AB12722-0160-426F-84B6-ABB38371C849}" name="Column15299"/>
    <tableColumn id="15320" xr3:uid="{1198A088-4564-4C29-A20F-55C9A7B3BCF5}" name="Column15300"/>
    <tableColumn id="15321" xr3:uid="{C8CE3A47-A8B4-411C-AB34-599580E37A1F}" name="Column15301"/>
    <tableColumn id="15322" xr3:uid="{A765CFEB-83EC-487E-994B-791A03E17A49}" name="Column15302"/>
    <tableColumn id="15323" xr3:uid="{7D302E2A-2FF5-4679-A3CA-D10678B4B89F}" name="Column15303"/>
    <tableColumn id="15324" xr3:uid="{BE95DF21-8EDD-4488-8E99-8953543DAFD1}" name="Column15304"/>
    <tableColumn id="15325" xr3:uid="{AFE24583-4D10-436F-980C-B70946E9FEC6}" name="Column15305"/>
    <tableColumn id="15326" xr3:uid="{0DF6D399-FBE3-4F7E-A441-B13A25FA6B79}" name="Column15306"/>
    <tableColumn id="15327" xr3:uid="{FCBA6AD8-9738-40DB-9586-9DF0A4680EDE}" name="Column15307"/>
    <tableColumn id="15328" xr3:uid="{4CD8ED05-26EE-45E3-997B-1E7FCEBE8FB2}" name="Column15308"/>
    <tableColumn id="15329" xr3:uid="{882F86EE-DE55-4ED9-9806-4E2C9F5B5E40}" name="Column15309"/>
    <tableColumn id="15330" xr3:uid="{0EC4E9C6-806F-4CE7-93DD-74D057B90112}" name="Column15310"/>
    <tableColumn id="15331" xr3:uid="{0532B060-3A78-41FF-9A1E-E18F2CE8FA92}" name="Column15311"/>
    <tableColumn id="15332" xr3:uid="{8518735A-B7D5-448A-8095-C230F7B05550}" name="Column15312"/>
    <tableColumn id="15333" xr3:uid="{0C3B1724-5738-446A-AF26-F01A5C4887B3}" name="Column15313"/>
    <tableColumn id="15334" xr3:uid="{70812881-9A8A-482A-AC5F-C9285357387D}" name="Column15314"/>
    <tableColumn id="15335" xr3:uid="{C5765000-5BCD-4CE1-B438-6FF5CE3A6CB9}" name="Column15315"/>
    <tableColumn id="15336" xr3:uid="{FB3D5C09-45A4-4538-B410-2CE31DF00D3B}" name="Column15316"/>
    <tableColumn id="15337" xr3:uid="{90754427-C902-435D-89B4-924B4F3AA3FA}" name="Column15317"/>
    <tableColumn id="15338" xr3:uid="{C17759CA-2A7A-4841-861B-746C64F39E3A}" name="Column15318"/>
    <tableColumn id="15339" xr3:uid="{50352176-ADC1-407E-8850-540F8A6E5CF6}" name="Column15319"/>
    <tableColumn id="15340" xr3:uid="{B81A4C79-4CBB-4F09-857E-E38EF2D16C35}" name="Column15320"/>
    <tableColumn id="15341" xr3:uid="{25E3AB6D-84F7-4DB4-8CAB-CC462E24042F}" name="Column15321"/>
    <tableColumn id="15342" xr3:uid="{2A28EF51-14E5-45E2-9833-CCCD66809C74}" name="Column15322"/>
    <tableColumn id="15343" xr3:uid="{13FAFD81-FCBB-43B7-8080-0B7537415953}" name="Column15323"/>
    <tableColumn id="15344" xr3:uid="{88B722CC-407B-49C4-B99D-85B2CC7F38E0}" name="Column15324"/>
    <tableColumn id="15345" xr3:uid="{E9227F82-FE7C-44B0-944E-4B8173C5B971}" name="Column15325"/>
    <tableColumn id="15346" xr3:uid="{A38669C2-48EC-43A0-9CA8-5B638C28F508}" name="Column15326"/>
    <tableColumn id="15347" xr3:uid="{1D1024AB-1D5F-4FFD-A26B-0FB64A291623}" name="Column15327"/>
    <tableColumn id="15348" xr3:uid="{0F5F9FD7-0580-4835-9F1C-0EED74C75155}" name="Column15328"/>
    <tableColumn id="15349" xr3:uid="{0B1654C8-FF61-4C12-8ECD-668F2F5A6CC8}" name="Column15329"/>
    <tableColumn id="15350" xr3:uid="{C28A58EC-BE63-49D6-9BC0-82B0CA2A3B27}" name="Column15330"/>
    <tableColumn id="15351" xr3:uid="{F21AD9DD-C57F-4F79-B5DB-1B070605A440}" name="Column15331"/>
    <tableColumn id="15352" xr3:uid="{9E22B8D1-ADB1-4F33-BA4E-FC45666592AC}" name="Column15332"/>
    <tableColumn id="15353" xr3:uid="{3363E049-3923-4906-8AD4-B78A7FAF4B2D}" name="Column15333"/>
    <tableColumn id="15354" xr3:uid="{228B026B-C294-468A-A06A-824C9D662EB2}" name="Column15334"/>
    <tableColumn id="15355" xr3:uid="{65B5BB55-476F-41D1-990F-F2CF948A2996}" name="Column15335"/>
    <tableColumn id="15356" xr3:uid="{27BAF25B-C581-4AC7-83D2-B5CCA8793D87}" name="Column15336"/>
    <tableColumn id="15357" xr3:uid="{E4684432-67C2-46EE-8CC1-E953C9598C54}" name="Column15337"/>
    <tableColumn id="15358" xr3:uid="{941A1B74-992A-4EB1-B78D-4AE7509DCC18}" name="Column15338"/>
    <tableColumn id="15359" xr3:uid="{2B7967B5-873B-47C7-8138-E4717A877A57}" name="Column15339"/>
    <tableColumn id="15360" xr3:uid="{B643DE1E-2BD7-4829-8C2C-F2C780F25303}" name="Column15340"/>
    <tableColumn id="15361" xr3:uid="{90569B4F-99F5-4056-BF66-B00B9EC8DBA0}" name="Column15341"/>
    <tableColumn id="15362" xr3:uid="{47FC4D37-A72F-4D1E-A3BD-57592B284585}" name="Column15342"/>
    <tableColumn id="15363" xr3:uid="{7C6705C9-F0C7-49C0-AFA4-B16BF0996B63}" name="Column15343"/>
    <tableColumn id="15364" xr3:uid="{BEE73E60-1ABD-4B68-A18A-E82BA9F4E645}" name="Column15344"/>
    <tableColumn id="15365" xr3:uid="{B8E6DDB6-16BA-4E27-A4DD-FD59C5A866C1}" name="Column15345"/>
    <tableColumn id="15366" xr3:uid="{44192634-4A9B-4BB7-AD8F-8FBD857E9967}" name="Column15346"/>
    <tableColumn id="15367" xr3:uid="{3D338D97-317E-4DDF-9950-08C2428B3016}" name="Column15347"/>
    <tableColumn id="15368" xr3:uid="{32F1A881-E129-48FF-8554-60AF408ECD99}" name="Column15348"/>
    <tableColumn id="15369" xr3:uid="{CEA6306C-DF8C-4257-A782-D2ECFDDCF386}" name="Column15349"/>
    <tableColumn id="15370" xr3:uid="{9018D0E1-4D41-4FD8-92D7-27B60205A5A0}" name="Column15350"/>
    <tableColumn id="15371" xr3:uid="{F466945E-DAA6-4E55-B5A6-7C30F09BD61B}" name="Column15351"/>
    <tableColumn id="15372" xr3:uid="{E29DA6FA-D35D-410B-9F8D-72B96123DC2B}" name="Column15352"/>
    <tableColumn id="15373" xr3:uid="{2CE5B958-A8D4-460C-B3A1-EC03F5D9B7BB}" name="Column15353"/>
    <tableColumn id="15374" xr3:uid="{E626C5B4-580B-4461-B0B9-D4A8F638C4D7}" name="Column15354"/>
    <tableColumn id="15375" xr3:uid="{43CED235-869F-4F0D-9D91-2BC0C99B6B46}" name="Column15355"/>
    <tableColumn id="15376" xr3:uid="{FD04A732-9949-4058-BEE8-165008D100C3}" name="Column15356"/>
    <tableColumn id="15377" xr3:uid="{6ED5A4F7-9EE1-4CAC-9A2A-15E9F83D6D4F}" name="Column15357"/>
    <tableColumn id="15378" xr3:uid="{D5B1BB94-2852-4324-A37E-4E4C712D3B21}" name="Column15358"/>
    <tableColumn id="15379" xr3:uid="{A7C5F2EE-2C10-4CA1-B40D-E8A2D666CAE1}" name="Column15359"/>
    <tableColumn id="15380" xr3:uid="{B2F525D3-E1EB-4BB2-A691-15EC09FA369F}" name="Column15360"/>
    <tableColumn id="15381" xr3:uid="{33308EDB-13C7-4D2D-B25E-FF80D8DB5C58}" name="Column15361"/>
    <tableColumn id="15382" xr3:uid="{1C8BF2AD-D108-41C5-9893-AD229442EA72}" name="Column15362"/>
    <tableColumn id="15383" xr3:uid="{7ED3E1F6-05C6-42DF-BDBD-3035464B23F2}" name="Column15363"/>
    <tableColumn id="15384" xr3:uid="{184EA37D-DA7C-4692-A15E-BC372520818C}" name="Column15364"/>
    <tableColumn id="15385" xr3:uid="{8643899B-FB27-43C2-AD98-956ACE94E008}" name="Column15365"/>
    <tableColumn id="15386" xr3:uid="{B2452663-90E7-4B69-A815-538974FB91A2}" name="Column15366"/>
    <tableColumn id="15387" xr3:uid="{44854EAB-0FEB-4AF6-8222-2B70F45B406C}" name="Column15367"/>
    <tableColumn id="15388" xr3:uid="{CE25F8A8-F161-4C6F-905E-671B2AA16D66}" name="Column15368"/>
    <tableColumn id="15389" xr3:uid="{1799C4E7-1BD8-465A-BFBE-A13B4B62CE3B}" name="Column15369"/>
    <tableColumn id="15390" xr3:uid="{9F3A32FD-EC4F-4A61-A99B-B3EE816D3835}" name="Column15370"/>
    <tableColumn id="15391" xr3:uid="{3EA5AD07-9B86-42F4-B5E9-C7EA2A1DA98F}" name="Column15371"/>
    <tableColumn id="15392" xr3:uid="{EDD324BA-2E51-4574-A778-44D1C63ABB9D}" name="Column15372"/>
    <tableColumn id="15393" xr3:uid="{BE343086-F82D-4D2C-A4D9-233E1122AAD0}" name="Column15373"/>
    <tableColumn id="15394" xr3:uid="{B7CADB54-5D0A-4A6C-BE08-D2AD5C54C5A9}" name="Column15374"/>
    <tableColumn id="15395" xr3:uid="{ACFBE5F8-985A-4D62-8C0E-A0544FDD05B4}" name="Column15375"/>
    <tableColumn id="15396" xr3:uid="{78115590-0B78-4BF1-892E-9C86D8CC31D2}" name="Column15376"/>
    <tableColumn id="15397" xr3:uid="{2464D688-0794-4A87-A792-1645912E4286}" name="Column15377"/>
    <tableColumn id="15398" xr3:uid="{0CADE8D7-EE77-4DEE-95BC-731EA202F101}" name="Column15378"/>
    <tableColumn id="15399" xr3:uid="{148E0284-51BB-4455-906C-55ADC12BAA66}" name="Column15379"/>
    <tableColumn id="15400" xr3:uid="{06F33DEC-D561-4712-BE92-30A70CC10FC1}" name="Column15380"/>
    <tableColumn id="15401" xr3:uid="{F8650961-191E-47B5-833C-9AE487647922}" name="Column15381"/>
    <tableColumn id="15402" xr3:uid="{B126D728-D49F-4C12-982B-72B4B1D08D71}" name="Column15382"/>
    <tableColumn id="15403" xr3:uid="{FEE0000E-0400-4E8A-BEED-2411E441783F}" name="Column15383"/>
    <tableColumn id="15404" xr3:uid="{084DB65F-0C02-4C1E-92A2-3E4244C73603}" name="Column15384"/>
    <tableColumn id="15405" xr3:uid="{C50B35F4-2DB1-4D75-864A-C7C6D1C59439}" name="Column15385"/>
    <tableColumn id="15406" xr3:uid="{AC512658-8722-42F9-B8EA-C367F26A9152}" name="Column15386"/>
    <tableColumn id="15407" xr3:uid="{29DECF12-FCB3-46EA-9F8B-92F8B49FABF5}" name="Column15387"/>
    <tableColumn id="15408" xr3:uid="{D8B9536C-53DC-4D7C-980C-F0506ED2675D}" name="Column15388"/>
    <tableColumn id="15409" xr3:uid="{22D3BFEB-CC77-47DD-A176-30010C55F80D}" name="Column15389"/>
    <tableColumn id="15410" xr3:uid="{B8F9CF11-930B-44F9-A784-4AF218BE1370}" name="Column15390"/>
    <tableColumn id="15411" xr3:uid="{9E1A9842-03A1-4574-8CA9-3405A9C23D63}" name="Column15391"/>
    <tableColumn id="15412" xr3:uid="{CE6E005D-631E-49BA-AC9F-0BBB68BDC421}" name="Column15392"/>
    <tableColumn id="15413" xr3:uid="{75E9794E-C730-41A9-9A48-DFB2AB07B43D}" name="Column15393"/>
    <tableColumn id="15414" xr3:uid="{628860CB-B1B2-4EA7-AF5D-30598BEC7BD8}" name="Column15394"/>
    <tableColumn id="15415" xr3:uid="{2E5340C8-02CF-4BC7-9830-41C0ACFE9E8D}" name="Column15395"/>
    <tableColumn id="15416" xr3:uid="{210BC278-062E-42C8-9978-B3439401B853}" name="Column15396"/>
    <tableColumn id="15417" xr3:uid="{206E3955-0D6E-4260-A74E-9B4EECB79201}" name="Column15397"/>
    <tableColumn id="15418" xr3:uid="{4FACBBE1-236C-4C6A-804C-35F207BFFF54}" name="Column15398"/>
    <tableColumn id="15419" xr3:uid="{FB681F66-2A03-4A96-8E1C-070639AAD6B1}" name="Column15399"/>
    <tableColumn id="15420" xr3:uid="{2BFA5A62-AFB5-462E-9DDF-D22458E59715}" name="Column15400"/>
    <tableColumn id="15421" xr3:uid="{1FC7FB2B-CBD7-473D-A079-A1854B448AFB}" name="Column15401"/>
    <tableColumn id="15422" xr3:uid="{49A25507-C4EF-47C9-9BC2-88166F796321}" name="Column15402"/>
    <tableColumn id="15423" xr3:uid="{8055D105-D6AF-49E5-B20E-6816601963C0}" name="Column15403"/>
    <tableColumn id="15424" xr3:uid="{71D8AE58-AC5A-4AA8-9C05-773289027C6F}" name="Column15404"/>
    <tableColumn id="15425" xr3:uid="{A2C51537-BA2D-4EC0-BC03-D42696740DA3}" name="Column15405"/>
    <tableColumn id="15426" xr3:uid="{BAC0CB5D-3049-40A7-BF91-B53B6BC84940}" name="Column15406"/>
    <tableColumn id="15427" xr3:uid="{8A0EE13D-28A9-4130-A686-D2F6119A29AD}" name="Column15407"/>
    <tableColumn id="15428" xr3:uid="{8887F8EB-6A8C-431D-8A2B-6CC61B808A08}" name="Column15408"/>
    <tableColumn id="15429" xr3:uid="{9529930E-371F-4FB8-B866-408FF1FAB2A5}" name="Column15409"/>
    <tableColumn id="15430" xr3:uid="{8D08FF38-32C1-4E51-BDDF-2D9A57966858}" name="Column15410"/>
    <tableColumn id="15431" xr3:uid="{B9D47DAD-97FF-41C0-A120-334579C6366A}" name="Column15411"/>
    <tableColumn id="15432" xr3:uid="{69742C2B-0554-4AB5-90C9-F62908423329}" name="Column15412"/>
    <tableColumn id="15433" xr3:uid="{EF2A1F91-A4D4-409A-83AF-60816D11CC31}" name="Column15413"/>
    <tableColumn id="15434" xr3:uid="{3682E4B2-711F-4699-B81E-340810ED8C07}" name="Column15414"/>
    <tableColumn id="15435" xr3:uid="{B17D9F35-138C-473D-9143-D8EA551CA6B3}" name="Column15415"/>
    <tableColumn id="15436" xr3:uid="{43105DF6-C792-45F9-919B-BFE41C20BA79}" name="Column15416"/>
    <tableColumn id="15437" xr3:uid="{B920EDF4-838E-4BEE-A6DF-649856F2AB78}" name="Column15417"/>
    <tableColumn id="15438" xr3:uid="{CA410621-F663-401C-8982-9B73BD87E875}" name="Column15418"/>
    <tableColumn id="15439" xr3:uid="{2981C042-5B79-483A-9171-A35534891AAE}" name="Column15419"/>
    <tableColumn id="15440" xr3:uid="{86DF5270-7C0C-4997-99D1-05A857826E71}" name="Column15420"/>
    <tableColumn id="15441" xr3:uid="{5CA0ED20-68CE-4BBD-96AC-82BE88646B0F}" name="Column15421"/>
    <tableColumn id="15442" xr3:uid="{FF4B85AE-7C23-452A-9488-943A90E3B3A6}" name="Column15422"/>
    <tableColumn id="15443" xr3:uid="{33A06BB8-9FC2-4504-A069-0C0F1689880F}" name="Column15423"/>
    <tableColumn id="15444" xr3:uid="{72F74FFE-0A3F-449B-81C5-E35FE32D012E}" name="Column15424"/>
    <tableColumn id="15445" xr3:uid="{EF3B99AD-99D2-47E7-B027-4A605670A65F}" name="Column15425"/>
    <tableColumn id="15446" xr3:uid="{DF952282-6C5F-4FB7-96E1-9950CBD32C7B}" name="Column15426"/>
    <tableColumn id="15447" xr3:uid="{92095CE3-4B35-4563-9F50-7AED2D360131}" name="Column15427"/>
    <tableColumn id="15448" xr3:uid="{D86B42E9-C07B-4B83-A306-48FA8C78C352}" name="Column15428"/>
    <tableColumn id="15449" xr3:uid="{E7DCFC6F-1E92-4743-B842-565F8568FA50}" name="Column15429"/>
    <tableColumn id="15450" xr3:uid="{156F553F-4785-47E7-AA71-85F7937F8D2F}" name="Column15430"/>
    <tableColumn id="15451" xr3:uid="{A351E523-03F4-4E06-87A9-8462A0134811}" name="Column15431"/>
    <tableColumn id="15452" xr3:uid="{7D9598FC-C134-43D5-AC3C-DF3C421A194C}" name="Column15432"/>
    <tableColumn id="15453" xr3:uid="{0035CC60-57A7-4E83-820A-49268631B06E}" name="Column15433"/>
    <tableColumn id="15454" xr3:uid="{A332CF0D-55AD-44F3-AFA3-A6228604C1C9}" name="Column15434"/>
    <tableColumn id="15455" xr3:uid="{002D48BE-4263-4E56-AD68-E27AF15E9901}" name="Column15435"/>
    <tableColumn id="15456" xr3:uid="{FA293EA8-5EDE-4F4E-A8C4-E02CB62A306B}" name="Column15436"/>
    <tableColumn id="15457" xr3:uid="{79A78963-3B70-4133-866D-81B2E893664E}" name="Column15437"/>
    <tableColumn id="15458" xr3:uid="{F7B273E6-2D38-4885-971C-2E8D277407F8}" name="Column15438"/>
    <tableColumn id="15459" xr3:uid="{8DCCB941-E490-4C1B-AD1B-ACA192C30EE6}" name="Column15439"/>
    <tableColumn id="15460" xr3:uid="{93BA3CC4-F0C8-47FD-97CE-DF22D3664C51}" name="Column15440"/>
    <tableColumn id="15461" xr3:uid="{8FB73E2E-FB2C-47FD-9797-FB8688260525}" name="Column15441"/>
    <tableColumn id="15462" xr3:uid="{9B1E1AD1-2C0A-43B5-8D69-302746793347}" name="Column15442"/>
    <tableColumn id="15463" xr3:uid="{41B326DD-E68C-4850-B1E9-F30115F95B30}" name="Column15443"/>
    <tableColumn id="15464" xr3:uid="{0FF86EB5-4505-48BC-AB24-027F21E5B6E5}" name="Column15444"/>
    <tableColumn id="15465" xr3:uid="{A736902F-898F-41FE-BC99-2AD648351C53}" name="Column15445"/>
    <tableColumn id="15466" xr3:uid="{A73B519A-D04F-4B78-B1BA-BA0275ECC644}" name="Column15446"/>
    <tableColumn id="15467" xr3:uid="{928B6175-8EDD-4364-AA5D-D98322922E76}" name="Column15447"/>
    <tableColumn id="15468" xr3:uid="{E4C632F5-88BB-4FB5-9F76-C6162613C7A8}" name="Column15448"/>
    <tableColumn id="15469" xr3:uid="{E6812520-A1C4-4371-AF38-FEB9CFEBE529}" name="Column15449"/>
    <tableColumn id="15470" xr3:uid="{705DE5BF-71EB-47B9-ACEE-F8E66DA11C37}" name="Column15450"/>
    <tableColumn id="15471" xr3:uid="{656CAAFC-FAD8-43F9-88D0-2BBE8556FE4B}" name="Column15451"/>
    <tableColumn id="15472" xr3:uid="{A74B25AC-E394-496B-9A1E-754E6F31A2A4}" name="Column15452"/>
    <tableColumn id="15473" xr3:uid="{9CE5231E-7B4A-4010-92A9-522BBD37F825}" name="Column15453"/>
    <tableColumn id="15474" xr3:uid="{B98045DD-4328-4AC3-B7DC-D9747A89CA5D}" name="Column15454"/>
    <tableColumn id="15475" xr3:uid="{853A0DBE-F7E4-497D-87C6-B93AF2001839}" name="Column15455"/>
    <tableColumn id="15476" xr3:uid="{70FA316F-01F4-4D0D-B357-595D50F60946}" name="Column15456"/>
    <tableColumn id="15477" xr3:uid="{75ACF33C-B20E-4AC9-B1F2-E600E5D9DFBF}" name="Column15457"/>
    <tableColumn id="15478" xr3:uid="{E28D2A13-600A-4A6A-B330-23AA9C1B85AB}" name="Column15458"/>
    <tableColumn id="15479" xr3:uid="{1A23EF10-FD0A-4562-A4F5-345ACC28959E}" name="Column15459"/>
    <tableColumn id="15480" xr3:uid="{631F7D9F-012B-4BE2-BC39-5AAFF844BB98}" name="Column15460"/>
    <tableColumn id="15481" xr3:uid="{928035A2-F673-4BDD-9F02-B5910C128A64}" name="Column15461"/>
    <tableColumn id="15482" xr3:uid="{18E7D7B2-8CDF-4B1B-8134-C50F561F09FA}" name="Column15462"/>
    <tableColumn id="15483" xr3:uid="{A1F5ADF2-540C-4A25-AE5B-89EF45B935B8}" name="Column15463"/>
    <tableColumn id="15484" xr3:uid="{C46128BF-9AEE-4647-8071-ED0F56322CAB}" name="Column15464"/>
    <tableColumn id="15485" xr3:uid="{14AA7630-FE26-4D32-9D39-5C47ED13FD81}" name="Column15465"/>
    <tableColumn id="15486" xr3:uid="{BE7E4936-C2E9-4868-9719-2A78AF47DBF6}" name="Column15466"/>
    <tableColumn id="15487" xr3:uid="{C00F6D1A-4940-4526-9D9A-8F2FCF35E7B4}" name="Column15467"/>
    <tableColumn id="15488" xr3:uid="{CBA37969-7C6E-47DE-813C-1E2B92EDA303}" name="Column15468"/>
    <tableColumn id="15489" xr3:uid="{6AF5870C-B1F5-4DC7-BA90-3F24997A640F}" name="Column15469"/>
    <tableColumn id="15490" xr3:uid="{98C238E8-395E-4738-A539-43AB4FCED700}" name="Column15470"/>
    <tableColumn id="15491" xr3:uid="{4B3831C1-7E98-45D3-94B6-B9E15923141B}" name="Column15471"/>
    <tableColumn id="15492" xr3:uid="{168A4A75-DFAD-4037-BD8D-1B1A3E4FAC19}" name="Column15472"/>
    <tableColumn id="15493" xr3:uid="{6F6E4551-F950-426B-BA4B-7EA36CA09EB8}" name="Column15473"/>
    <tableColumn id="15494" xr3:uid="{A226A56B-BB82-401A-A959-1F8E5C52038A}" name="Column15474"/>
    <tableColumn id="15495" xr3:uid="{6F1DE2BA-A420-4F7D-915C-7C3F9BA87458}" name="Column15475"/>
    <tableColumn id="15496" xr3:uid="{900D2D0C-499A-442A-A451-927968412A95}" name="Column15476"/>
    <tableColumn id="15497" xr3:uid="{AEAF6DCB-1EF5-415A-9080-6750DBD9616B}" name="Column15477"/>
    <tableColumn id="15498" xr3:uid="{8374EBA3-6D0F-400B-89B3-71A448CFC987}" name="Column15478"/>
    <tableColumn id="15499" xr3:uid="{331C3279-1414-4A29-B649-704ABCED45E2}" name="Column15479"/>
    <tableColumn id="15500" xr3:uid="{0E5E00F0-21A8-470B-AF85-9D78C7E39318}" name="Column15480"/>
    <tableColumn id="15501" xr3:uid="{DCFB64F5-058B-49D8-8AD3-5E4A467CC5B4}" name="Column15481"/>
    <tableColumn id="15502" xr3:uid="{6D5A5B6E-DD53-48AC-A587-9F327BA7A1BD}" name="Column15482"/>
    <tableColumn id="15503" xr3:uid="{38FF6762-384C-400E-8F59-06137D3B51A5}" name="Column15483"/>
    <tableColumn id="15504" xr3:uid="{AC746E01-882B-40A6-876B-7CF307CD5CEA}" name="Column15484"/>
    <tableColumn id="15505" xr3:uid="{7A377E8D-CF4D-4A0E-9CB3-F06730611544}" name="Column15485"/>
    <tableColumn id="15506" xr3:uid="{90865E74-8126-4F11-9D4F-743FE4FDE13F}" name="Column15486"/>
    <tableColumn id="15507" xr3:uid="{F9DC5375-5A5F-4B4C-85A2-1DB69A82ACCF}" name="Column15487"/>
    <tableColumn id="15508" xr3:uid="{E35C08C1-7E98-4270-9F24-C698C0715A60}" name="Column15488"/>
    <tableColumn id="15509" xr3:uid="{5458270A-BF66-47E5-AF99-19CFEC621243}" name="Column15489"/>
    <tableColumn id="15510" xr3:uid="{D1D2278F-27CF-43A3-B0DB-BB61CF05924C}" name="Column15490"/>
    <tableColumn id="15511" xr3:uid="{79C916B4-AC12-45B0-9D97-CCAAF023834A}" name="Column15491"/>
    <tableColumn id="15512" xr3:uid="{CA40BCA5-A14E-48BD-98AC-B3741CF3AB2E}" name="Column15492"/>
    <tableColumn id="15513" xr3:uid="{971EDC6D-1922-4444-8812-36C1CB61C6B9}" name="Column15493"/>
    <tableColumn id="15514" xr3:uid="{2BABEF44-764B-4DC9-B3C2-755265611665}" name="Column15494"/>
    <tableColumn id="15515" xr3:uid="{780D1538-D284-455C-9A30-5C01F446E616}" name="Column15495"/>
    <tableColumn id="15516" xr3:uid="{2ABEAA94-3E9B-4063-8B86-7A2A7BB396A6}" name="Column15496"/>
    <tableColumn id="15517" xr3:uid="{537942E4-619C-4FFD-B6CE-69C2DD755A99}" name="Column15497"/>
    <tableColumn id="15518" xr3:uid="{08848343-D9C9-4C92-B588-D897B94AB2FF}" name="Column15498"/>
    <tableColumn id="15519" xr3:uid="{9CCE1214-FD89-4E66-B870-5F86FA00D6F4}" name="Column15499"/>
    <tableColumn id="15520" xr3:uid="{4B30574B-67E3-46F1-A1EB-CA0D614AC8BE}" name="Column15500"/>
    <tableColumn id="15521" xr3:uid="{9684FD23-97DE-4DE3-A83F-31530B1C10C4}" name="Column15501"/>
    <tableColumn id="15522" xr3:uid="{82AE22FF-96A0-4A0D-BB55-1424932E7BC9}" name="Column15502"/>
    <tableColumn id="15523" xr3:uid="{E0CDE7EF-FDBE-44FC-8814-223ABEADC2B7}" name="Column15503"/>
    <tableColumn id="15524" xr3:uid="{12D4783F-8FE7-4818-B64E-F8FF98CB1958}" name="Column15504"/>
    <tableColumn id="15525" xr3:uid="{D350FD73-ABE8-4B1B-8E5D-840DAD3B678D}" name="Column15505"/>
    <tableColumn id="15526" xr3:uid="{9430368D-D1F6-4DAF-A9FA-55C94C7A58FA}" name="Column15506"/>
    <tableColumn id="15527" xr3:uid="{320E6FFD-C295-4B5D-AC6E-DE790A370FF2}" name="Column15507"/>
    <tableColumn id="15528" xr3:uid="{C0C87FD0-EEA3-46C0-B999-0F02CC73690B}" name="Column15508"/>
    <tableColumn id="15529" xr3:uid="{F921E729-9C07-49FD-ABE7-9F3991FB221B}" name="Column15509"/>
    <tableColumn id="15530" xr3:uid="{697A3D19-9662-47A7-B5BB-5A854A6B327C}" name="Column15510"/>
    <tableColumn id="15531" xr3:uid="{03A6EA24-DA89-48AD-804B-9CAFEF40CBE4}" name="Column15511"/>
    <tableColumn id="15532" xr3:uid="{4E6F6328-5289-497C-BE21-EF22A8A8CA59}" name="Column15512"/>
    <tableColumn id="15533" xr3:uid="{80E404C1-D365-41DB-8C56-763CE5164B7D}" name="Column15513"/>
    <tableColumn id="15534" xr3:uid="{18D3579E-9925-4BAE-85A5-2071A337C13C}" name="Column15514"/>
    <tableColumn id="15535" xr3:uid="{651DCC26-EF47-49B2-99B7-657D0AAF56BD}" name="Column15515"/>
    <tableColumn id="15536" xr3:uid="{5CFE1B91-A29F-46DD-8E2E-FBD66F4B5143}" name="Column15516"/>
    <tableColumn id="15537" xr3:uid="{517D1115-AF02-4F69-BE3A-8D8F232D971B}" name="Column15517"/>
    <tableColumn id="15538" xr3:uid="{F111AD59-035C-45EA-ACAB-B95494E8B200}" name="Column15518"/>
    <tableColumn id="15539" xr3:uid="{1F2A4503-FB7D-47B2-B59E-F09A090E5D16}" name="Column15519"/>
    <tableColumn id="15540" xr3:uid="{7B460A9A-BDC7-43B2-9F54-CF7A1503F313}" name="Column15520"/>
    <tableColumn id="15541" xr3:uid="{20797367-EC71-44E0-B4E9-DF61CF49B7F9}" name="Column15521"/>
    <tableColumn id="15542" xr3:uid="{A9C03B21-2F83-478B-AA2C-430EA4B375C7}" name="Column15522"/>
    <tableColumn id="15543" xr3:uid="{6FF5B76D-D5BE-49E6-9501-E1C50C2DBE5E}" name="Column15523"/>
    <tableColumn id="15544" xr3:uid="{E81950A3-E1AB-494C-81BC-915C46FA3DF8}" name="Column15524"/>
    <tableColumn id="15545" xr3:uid="{0A9F272A-6AC0-401E-8613-F0CB788F25B1}" name="Column15525"/>
    <tableColumn id="15546" xr3:uid="{A0A02F8C-C04B-4089-9358-46EE8F2A275D}" name="Column15526"/>
    <tableColumn id="15547" xr3:uid="{2F5F6EE4-0A89-45BD-92F6-278DD4738376}" name="Column15527"/>
    <tableColumn id="15548" xr3:uid="{98CD28F8-71F6-4AB6-A567-22F7C4D6D215}" name="Column15528"/>
    <tableColumn id="15549" xr3:uid="{4B73EA5D-0C8E-49DE-9A17-93460C13D139}" name="Column15529"/>
    <tableColumn id="15550" xr3:uid="{B13BDAE5-6E56-40E7-A637-F9F8D0AC1DD8}" name="Column15530"/>
    <tableColumn id="15551" xr3:uid="{AD962858-0162-4083-B3F8-DCF60D096997}" name="Column15531"/>
    <tableColumn id="15552" xr3:uid="{BB2163FA-6DFE-49CB-825B-BFEDF665B58C}" name="Column15532"/>
    <tableColumn id="15553" xr3:uid="{21A69139-44B2-43E3-935E-5083CE33EEF8}" name="Column15533"/>
    <tableColumn id="15554" xr3:uid="{70A6E91A-2DD2-4E07-835B-FEF9AEDB8C92}" name="Column15534"/>
    <tableColumn id="15555" xr3:uid="{A296C896-3A5D-4490-9688-AAA6B97AF90C}" name="Column15535"/>
    <tableColumn id="15556" xr3:uid="{666506C4-03CD-4053-8348-8AB6299AB2CB}" name="Column15536"/>
    <tableColumn id="15557" xr3:uid="{8F78CA8C-D40A-405A-BA30-5E3CA4B9355B}" name="Column15537"/>
    <tableColumn id="15558" xr3:uid="{61088BEB-BC91-4BEC-9AF1-BED95E63823C}" name="Column15538"/>
    <tableColumn id="15559" xr3:uid="{3AE7B768-761E-4052-835B-47305FABB96B}" name="Column15539"/>
    <tableColumn id="15560" xr3:uid="{F9936DEB-0C5B-4D47-8073-01110A68907A}" name="Column15540"/>
    <tableColumn id="15561" xr3:uid="{D785DDD6-465D-40FE-84F9-C2CE4D4D812C}" name="Column15541"/>
    <tableColumn id="15562" xr3:uid="{5E883DDA-1CB4-45DB-AB15-54CCEF9AC051}" name="Column15542"/>
    <tableColumn id="15563" xr3:uid="{031DD2AA-87FA-4D39-B72F-4ED108EEE42A}" name="Column15543"/>
    <tableColumn id="15564" xr3:uid="{7259DF14-01CE-4152-BEE0-F6BEF041DCF3}" name="Column15544"/>
    <tableColumn id="15565" xr3:uid="{E355CFA4-D239-424F-9D2A-81855A637118}" name="Column15545"/>
    <tableColumn id="15566" xr3:uid="{99D2FEC9-07E2-422B-BA0B-1AC8E1185E04}" name="Column15546"/>
    <tableColumn id="15567" xr3:uid="{1B8BCE24-8A76-490B-BD96-416234072B08}" name="Column15547"/>
    <tableColumn id="15568" xr3:uid="{560A7682-2FEB-4204-90AB-32AAC2E60442}" name="Column15548"/>
    <tableColumn id="15569" xr3:uid="{28D675D4-B9CA-457E-8DFD-7CB9643F3C77}" name="Column15549"/>
    <tableColumn id="15570" xr3:uid="{DDBD878D-5E37-4E69-AA9E-69405B1FDA07}" name="Column15550"/>
    <tableColumn id="15571" xr3:uid="{752B88FA-57D8-42FD-92F8-5B49F1D3A7FE}" name="Column15551"/>
    <tableColumn id="15572" xr3:uid="{E3DEAFD1-3DCA-48DE-982C-5098232F7307}" name="Column15552"/>
    <tableColumn id="15573" xr3:uid="{EE1325BD-0ED8-4AAA-8DA3-89148B6CF18A}" name="Column15553"/>
    <tableColumn id="15574" xr3:uid="{1AC65C1D-48AF-432D-97DB-F747D5F13EB3}" name="Column15554"/>
    <tableColumn id="15575" xr3:uid="{E804EF61-BE02-445A-8845-7DED0EC2D43F}" name="Column15555"/>
    <tableColumn id="15576" xr3:uid="{58E44FA5-439E-4918-A3E7-7858F81298E3}" name="Column15556"/>
    <tableColumn id="15577" xr3:uid="{F1691441-7D7E-4F88-9F49-5FD9690686E3}" name="Column15557"/>
    <tableColumn id="15578" xr3:uid="{F3A7369F-E0AF-46DF-9D25-DBA5C3D9AE46}" name="Column15558"/>
    <tableColumn id="15579" xr3:uid="{EE7076ED-9F62-4426-8A4E-5D49B9554EF0}" name="Column15559"/>
    <tableColumn id="15580" xr3:uid="{6D71FDFC-0CBE-467D-A97D-14DACB8A71FF}" name="Column15560"/>
    <tableColumn id="15581" xr3:uid="{5E42B691-F311-4847-82DA-689B6A9780EF}" name="Column15561"/>
    <tableColumn id="15582" xr3:uid="{807DB551-CE2C-411C-BA79-4C2AE02A16E2}" name="Column15562"/>
    <tableColumn id="15583" xr3:uid="{7F9DCF6F-E391-45AB-A799-5961692E12A3}" name="Column15563"/>
    <tableColumn id="15584" xr3:uid="{A27C421D-FD2D-4523-B6B0-60DED1EC1C49}" name="Column15564"/>
    <tableColumn id="15585" xr3:uid="{94660B00-A710-41B7-AD0A-203AA4ED9F9E}" name="Column15565"/>
    <tableColumn id="15586" xr3:uid="{51A82273-B50F-4567-836B-D49E70CE1739}" name="Column15566"/>
    <tableColumn id="15587" xr3:uid="{CDB00E62-AA0F-4DA7-BF3F-0AD0AB2DE4BA}" name="Column15567"/>
    <tableColumn id="15588" xr3:uid="{B724F9F3-D015-4026-B5DB-33DDE75980B0}" name="Column15568"/>
    <tableColumn id="15589" xr3:uid="{C4715BDE-3644-42E7-9EF2-43326BBEA9ED}" name="Column15569"/>
    <tableColumn id="15590" xr3:uid="{8FD8BC4E-1D6B-4FEC-8844-027AD700F410}" name="Column15570"/>
    <tableColumn id="15591" xr3:uid="{2D7FCBB6-D9BE-42FC-85C8-F996FF7E52AC}" name="Column15571"/>
    <tableColumn id="15592" xr3:uid="{BEBA1FA2-E03E-45F1-BD33-D6CCE855CAC5}" name="Column15572"/>
    <tableColumn id="15593" xr3:uid="{A46870FC-BF27-44C8-9DEC-49883746CA0E}" name="Column15573"/>
    <tableColumn id="15594" xr3:uid="{69E34F94-A0CA-4122-8F33-4120353A6126}" name="Column15574"/>
    <tableColumn id="15595" xr3:uid="{6BB1E432-0C60-4C9E-A873-58C23ACF4DEB}" name="Column15575"/>
    <tableColumn id="15596" xr3:uid="{7846D059-98D5-4A92-9CAA-CF5FF09E2FE8}" name="Column15576"/>
    <tableColumn id="15597" xr3:uid="{326A49A5-E978-45DD-86F9-CF5C6D63FD35}" name="Column15577"/>
    <tableColumn id="15598" xr3:uid="{8D307191-E511-47F3-B6A6-AFC42F9FD057}" name="Column15578"/>
    <tableColumn id="15599" xr3:uid="{0A35F547-23CE-41A6-8349-0E4205E11205}" name="Column15579"/>
    <tableColumn id="15600" xr3:uid="{3037042B-7B92-4BBE-B239-EA1E10FDCF3C}" name="Column15580"/>
    <tableColumn id="15601" xr3:uid="{78386F89-92F3-42C1-90AC-A70BB56DB865}" name="Column15581"/>
    <tableColumn id="15602" xr3:uid="{4E9D2EE5-E0D8-4E5B-8D3E-F89ABEE3B4A8}" name="Column15582"/>
    <tableColumn id="15603" xr3:uid="{BDB614DE-A6E6-48F2-86FC-91333092FB9D}" name="Column15583"/>
    <tableColumn id="15604" xr3:uid="{2C1D8DB7-F7FB-4A73-B409-5AEDCECC8291}" name="Column15584"/>
    <tableColumn id="15605" xr3:uid="{FCD46BAD-F813-41E5-A33D-E9F649A2590F}" name="Column15585"/>
    <tableColumn id="15606" xr3:uid="{622C3E62-D9AB-455A-A748-1E8BB1F7C79B}" name="Column15586"/>
    <tableColumn id="15607" xr3:uid="{BB9E280D-EAA0-4F91-BE6A-BB9149648758}" name="Column15587"/>
    <tableColumn id="15608" xr3:uid="{644A5432-5DBD-4BCF-917A-476F0FE7DC43}" name="Column15588"/>
    <tableColumn id="15609" xr3:uid="{29B0E2E9-ACE6-42D9-B47F-3A675AC70AF1}" name="Column15589"/>
    <tableColumn id="15610" xr3:uid="{049DD87A-D88F-49D8-B154-C95178DDE0A6}" name="Column15590"/>
    <tableColumn id="15611" xr3:uid="{1DE7AB73-44B2-4B44-B0C2-0B7803809137}" name="Column15591"/>
    <tableColumn id="15612" xr3:uid="{D1B9DC11-47B6-4817-9359-EDCDB22D5F27}" name="Column15592"/>
    <tableColumn id="15613" xr3:uid="{E81D91AB-C078-4829-B311-FBA846940FF3}" name="Column15593"/>
    <tableColumn id="15614" xr3:uid="{01AB27B1-7112-4901-967D-E4BD51630058}" name="Column15594"/>
    <tableColumn id="15615" xr3:uid="{358A3324-E75C-4DDB-AA90-FB8FEC187166}" name="Column15595"/>
    <tableColumn id="15616" xr3:uid="{69D94D82-7DF9-4CC0-8D8F-CCBBCEE77ED0}" name="Column15596"/>
    <tableColumn id="15617" xr3:uid="{F0BE6F3E-9D5B-4688-96FB-B0435F363B73}" name="Column15597"/>
    <tableColumn id="15618" xr3:uid="{AF990681-EB06-4330-8865-25438A97C940}" name="Column15598"/>
    <tableColumn id="15619" xr3:uid="{BE450852-628F-4986-8397-3BB9AEC0E008}" name="Column15599"/>
    <tableColumn id="15620" xr3:uid="{45789C05-E227-4E56-A10E-3EF81A2545C3}" name="Column15600"/>
    <tableColumn id="15621" xr3:uid="{4287F08E-95EA-424F-B1DC-C68367927461}" name="Column15601"/>
    <tableColumn id="15622" xr3:uid="{14166F73-9298-410D-8E51-E1396D7E22F4}" name="Column15602"/>
    <tableColumn id="15623" xr3:uid="{B331AFFE-B994-4276-9C47-F478761BF3C4}" name="Column15603"/>
    <tableColumn id="15624" xr3:uid="{04C5DC3B-91B8-4B75-9CCB-EA073257B330}" name="Column15604"/>
    <tableColumn id="15625" xr3:uid="{F942DBAF-91D5-4406-AF89-899435336E35}" name="Column15605"/>
    <tableColumn id="15626" xr3:uid="{CB9A712F-4EEA-4424-949B-3A80095CF977}" name="Column15606"/>
    <tableColumn id="15627" xr3:uid="{92C739D6-6B05-4464-A5B5-BA3308E49C0E}" name="Column15607"/>
    <tableColumn id="15628" xr3:uid="{065306BF-090C-4C34-8CED-34D9D32C3A35}" name="Column15608"/>
    <tableColumn id="15629" xr3:uid="{C2FFAE1B-AACA-4B4E-9ABA-9A7730814F2F}" name="Column15609"/>
    <tableColumn id="15630" xr3:uid="{C250445F-6DC7-4F9C-A6AA-3E5B1CBC5193}" name="Column15610"/>
    <tableColumn id="15631" xr3:uid="{9384CC1B-36A0-4F49-A2E3-B4F6E292DE88}" name="Column15611"/>
    <tableColumn id="15632" xr3:uid="{7EF90519-07EB-4606-BBA0-8DEA21E0F636}" name="Column15612"/>
    <tableColumn id="15633" xr3:uid="{62CAD3A4-0585-4AA8-B18C-7EE92F13C8C4}" name="Column15613"/>
    <tableColumn id="15634" xr3:uid="{C06EE5B1-3C17-44AC-97D1-966264D98DDC}" name="Column15614"/>
    <tableColumn id="15635" xr3:uid="{61787DC8-BDEE-45A5-8C0C-897F756969C2}" name="Column15615"/>
    <tableColumn id="15636" xr3:uid="{9E8B6D02-6E25-4078-8C45-9187C2B1B749}" name="Column15616"/>
    <tableColumn id="15637" xr3:uid="{47FF617A-E1A5-4302-97E9-725DC646568B}" name="Column15617"/>
    <tableColumn id="15638" xr3:uid="{76AEF480-3117-4024-A62A-B78894EBD54E}" name="Column15618"/>
    <tableColumn id="15639" xr3:uid="{7B622B78-78C2-43F1-8D84-F2B479531E45}" name="Column15619"/>
    <tableColumn id="15640" xr3:uid="{609228D6-77DB-485D-9264-B15C8C82FCAF}" name="Column15620"/>
    <tableColumn id="15641" xr3:uid="{906798B6-D361-4E61-AC52-1138CCB23A48}" name="Column15621"/>
    <tableColumn id="15642" xr3:uid="{60BE2782-A8A4-4B8B-8BAF-49AEB0AAD64D}" name="Column15622"/>
    <tableColumn id="15643" xr3:uid="{1F377ACA-87FE-427B-A46B-3224E45D8D07}" name="Column15623"/>
    <tableColumn id="15644" xr3:uid="{93FA4060-8014-4CD4-9BAB-F4B9A21E87AC}" name="Column15624"/>
    <tableColumn id="15645" xr3:uid="{52C24A95-903E-457B-B45F-FF43CB22005D}" name="Column15625"/>
    <tableColumn id="15646" xr3:uid="{1835D707-895E-4EB7-BDCF-192FEB3797C3}" name="Column15626"/>
    <tableColumn id="15647" xr3:uid="{617D4E75-1CC6-4E82-9107-A84AD95B7186}" name="Column15627"/>
    <tableColumn id="15648" xr3:uid="{CDE08DA3-3238-44A8-8F8F-FB6B4C30F801}" name="Column15628"/>
    <tableColumn id="15649" xr3:uid="{A73EB215-90E2-4C7A-A15F-4B290E8CC3D8}" name="Column15629"/>
    <tableColumn id="15650" xr3:uid="{8C9F9A59-4A58-488A-9BD4-C268DF9491DE}" name="Column15630"/>
    <tableColumn id="15651" xr3:uid="{05C9C8C3-1892-4F23-B6B7-142FDEB42B7B}" name="Column15631"/>
    <tableColumn id="15652" xr3:uid="{3E6B6F70-5525-47C8-A335-CB56CC1F8AEA}" name="Column15632"/>
    <tableColumn id="15653" xr3:uid="{BDFCAA7D-0AE3-42BC-8A85-0BE65B5BD38E}" name="Column15633"/>
    <tableColumn id="15654" xr3:uid="{4C674D4E-AFBD-482E-BDD4-6C051661BDEA}" name="Column15634"/>
    <tableColumn id="15655" xr3:uid="{5C928320-F8DB-4D81-8611-C79B6C409E07}" name="Column15635"/>
    <tableColumn id="15656" xr3:uid="{73426FAD-0533-4093-9DD0-145A6ED87FF4}" name="Column15636"/>
    <tableColumn id="15657" xr3:uid="{3BA94E41-7C6B-4281-8282-52C1B51EE0E8}" name="Column15637"/>
    <tableColumn id="15658" xr3:uid="{8553F04E-1D22-450D-8EA6-E617EB59DC0D}" name="Column15638"/>
    <tableColumn id="15659" xr3:uid="{480D799D-4F8C-445D-805B-26AB57843139}" name="Column15639"/>
    <tableColumn id="15660" xr3:uid="{0150F5E2-D079-4B4C-9997-F9ECDD849873}" name="Column15640"/>
    <tableColumn id="15661" xr3:uid="{1C4DF2C5-71BA-4208-899C-921B53A1FD2A}" name="Column15641"/>
    <tableColumn id="15662" xr3:uid="{37AAE99E-5188-4158-89FB-38B00DC7962C}" name="Column15642"/>
    <tableColumn id="15663" xr3:uid="{788CECEF-33C8-48DE-8FE6-875309B4D771}" name="Column15643"/>
    <tableColumn id="15664" xr3:uid="{2166E266-C23F-4131-A970-300AB181FAD0}" name="Column15644"/>
    <tableColumn id="15665" xr3:uid="{2CE292DF-1A6E-4857-8FBB-3E654251B895}" name="Column15645"/>
    <tableColumn id="15666" xr3:uid="{60610C2E-0AF7-4D09-B7A5-4DC9F606D404}" name="Column15646"/>
    <tableColumn id="15667" xr3:uid="{5BEB66AD-B704-4DBE-A213-1097A3480247}" name="Column15647"/>
    <tableColumn id="15668" xr3:uid="{AC3F6476-8BC8-4F74-9C9C-64DBF72F7B3C}" name="Column15648"/>
    <tableColumn id="15669" xr3:uid="{83767132-DDD2-48FD-9AC1-4592615C8669}" name="Column15649"/>
    <tableColumn id="15670" xr3:uid="{D041020E-8E62-4CC4-9112-62D95532FCB8}" name="Column15650"/>
    <tableColumn id="15671" xr3:uid="{636195E6-41FE-4AC1-AA34-74C7FF48A011}" name="Column15651"/>
    <tableColumn id="15672" xr3:uid="{8473AC3B-BEDA-4C05-99CD-0A7B04EC1869}" name="Column15652"/>
    <tableColumn id="15673" xr3:uid="{B089BABB-73F4-49F9-8DCC-C84D3B503A62}" name="Column15653"/>
    <tableColumn id="15674" xr3:uid="{77A243A7-555D-4294-A60B-5C4A65E07A65}" name="Column15654"/>
    <tableColumn id="15675" xr3:uid="{57F1B476-F066-4AD8-81DB-5FA940C7B1D9}" name="Column15655"/>
    <tableColumn id="15676" xr3:uid="{FEE103B1-AAFC-4C4B-BBF9-09CDDBCE959D}" name="Column15656"/>
    <tableColumn id="15677" xr3:uid="{36C93F7F-3D87-4523-B57C-2B8B81830590}" name="Column15657"/>
    <tableColumn id="15678" xr3:uid="{9B280950-13D2-4F45-97A7-A959AFDC77A8}" name="Column15658"/>
    <tableColumn id="15679" xr3:uid="{D769CC97-CF6B-461B-9FFA-EC9BBE5A5C56}" name="Column15659"/>
    <tableColumn id="15680" xr3:uid="{F26489CA-9608-4728-AD6B-D7C330C1DEF2}" name="Column15660"/>
    <tableColumn id="15681" xr3:uid="{662A6CA4-36FC-441C-A6AB-C384A866AD28}" name="Column15661"/>
    <tableColumn id="15682" xr3:uid="{89C78088-08E2-4830-91FF-BAE910099C12}" name="Column15662"/>
    <tableColumn id="15683" xr3:uid="{723074E7-485A-4CC2-851D-18898C130368}" name="Column15663"/>
    <tableColumn id="15684" xr3:uid="{F82146B0-E09C-4325-84BF-716FC0F07D8E}" name="Column15664"/>
    <tableColumn id="15685" xr3:uid="{97F94522-82DB-4B02-A1A9-52FD7062845A}" name="Column15665"/>
    <tableColumn id="15686" xr3:uid="{D50E56A7-0D5F-4FFE-8102-4FCB849A78B5}" name="Column15666"/>
    <tableColumn id="15687" xr3:uid="{2A4F91D9-F665-4075-BE7C-9BD953B637B2}" name="Column15667"/>
    <tableColumn id="15688" xr3:uid="{084693A0-3B4C-4564-9DB5-9664FFB164FB}" name="Column15668"/>
    <tableColumn id="15689" xr3:uid="{91230DC5-6674-4891-A693-315AE0FD3443}" name="Column15669"/>
    <tableColumn id="15690" xr3:uid="{43E2A35B-ADF1-4018-9235-6C61034DC408}" name="Column15670"/>
    <tableColumn id="15691" xr3:uid="{C1B3FB32-729B-42C5-A83A-4B3150741A55}" name="Column15671"/>
    <tableColumn id="15692" xr3:uid="{08A2920F-DFCD-4858-B5B0-CA5C884F267F}" name="Column15672"/>
    <tableColumn id="15693" xr3:uid="{6643544C-A662-408B-9076-3AC65B5CC970}" name="Column15673"/>
    <tableColumn id="15694" xr3:uid="{6B5D84BF-0FF8-419D-AA9E-267DB21BDE1C}" name="Column15674"/>
    <tableColumn id="15695" xr3:uid="{9EC00AAD-5127-42C7-A357-1CF583CF355B}" name="Column15675"/>
    <tableColumn id="15696" xr3:uid="{CA97E29C-7228-417D-9ECE-0C126A21A185}" name="Column15676"/>
    <tableColumn id="15697" xr3:uid="{FDF72EE7-BAD3-44FA-8311-B8E66E4CADDA}" name="Column15677"/>
    <tableColumn id="15698" xr3:uid="{9668B64A-79C3-4E6C-9217-6A380C9F068D}" name="Column15678"/>
    <tableColumn id="15699" xr3:uid="{FF0AFEC4-E3F1-41B7-A058-AE42F39739A6}" name="Column15679"/>
    <tableColumn id="15700" xr3:uid="{5B865DD4-E057-44AD-9AF4-15D7849D134B}" name="Column15680"/>
    <tableColumn id="15701" xr3:uid="{A58AEE23-2EFD-471E-B2DB-87A5FF98AC5A}" name="Column15681"/>
    <tableColumn id="15702" xr3:uid="{477ED5D2-A1F4-48ED-B6E5-A233E3857C05}" name="Column15682"/>
    <tableColumn id="15703" xr3:uid="{BFE4663F-9119-4FB8-9804-366134BCA471}" name="Column15683"/>
    <tableColumn id="15704" xr3:uid="{4CAFB83E-0D82-4FBE-8683-281828C2BC12}" name="Column15684"/>
    <tableColumn id="15705" xr3:uid="{457665E9-684D-4B6C-AE92-C0CF32949F3B}" name="Column15685"/>
    <tableColumn id="15706" xr3:uid="{EAB29378-6039-43CE-8975-6A0813BF51F6}" name="Column15686"/>
    <tableColumn id="15707" xr3:uid="{46AB2AB4-CC39-4822-924E-F5BABAD8CCF0}" name="Column15687"/>
    <tableColumn id="15708" xr3:uid="{CC137242-89E9-4D56-8795-9C8F2F1B7B89}" name="Column15688"/>
    <tableColumn id="15709" xr3:uid="{055FD8BA-0F14-41E0-AA20-6DF818F3E301}" name="Column15689"/>
    <tableColumn id="15710" xr3:uid="{E088B8E7-E8FA-4424-972C-8E84EE5C410D}" name="Column15690"/>
    <tableColumn id="15711" xr3:uid="{7EBFB456-ACAC-4035-BFE4-DDA0D80E8572}" name="Column15691"/>
    <tableColumn id="15712" xr3:uid="{7FC6F01E-0967-45D0-8ADE-00876A34734A}" name="Column15692"/>
    <tableColumn id="15713" xr3:uid="{9413172A-8895-4C27-B110-5EE55B309585}" name="Column15693"/>
    <tableColumn id="15714" xr3:uid="{429ABD91-6AC2-4045-B9EA-FBAC817A37C5}" name="Column15694"/>
    <tableColumn id="15715" xr3:uid="{18A21C72-F837-4C46-9264-5CAB3CF65B51}" name="Column15695"/>
    <tableColumn id="15716" xr3:uid="{AB0E0323-DED2-4392-B06C-A44BCA44BCC6}" name="Column15696"/>
    <tableColumn id="15717" xr3:uid="{3F97EA3F-793C-4BC4-8A41-54F9DE9C2565}" name="Column15697"/>
    <tableColumn id="15718" xr3:uid="{DF3D1E3A-6626-4139-BCF4-A310015351C6}" name="Column15698"/>
    <tableColumn id="15719" xr3:uid="{AEE26C54-3124-4281-9C6B-DC5F06153144}" name="Column15699"/>
    <tableColumn id="15720" xr3:uid="{9D79D4B3-131C-4C4C-9A64-49BC386F3C90}" name="Column15700"/>
    <tableColumn id="15721" xr3:uid="{F4C49FBE-6E6D-4E9F-95BC-2F536E0BE42B}" name="Column15701"/>
    <tableColumn id="15722" xr3:uid="{228248DA-90CC-4C3F-87D9-9CDAB2B945FC}" name="Column15702"/>
    <tableColumn id="15723" xr3:uid="{EFD058AF-442F-4F5B-8B16-03978EA238FA}" name="Column15703"/>
    <tableColumn id="15724" xr3:uid="{5868B653-EBD8-47E0-989E-C1AFEEA08083}" name="Column15704"/>
    <tableColumn id="15725" xr3:uid="{3848C63E-0731-47AE-B34F-77751F08ED74}" name="Column15705"/>
    <tableColumn id="15726" xr3:uid="{04F1706E-1EB2-4D05-9CEB-6213A38CEFC9}" name="Column15706"/>
    <tableColumn id="15727" xr3:uid="{CA9D8531-0E44-4634-9ADE-3F589E64362C}" name="Column15707"/>
    <tableColumn id="15728" xr3:uid="{73E59DC2-3BB6-4187-BD4A-64077267D8AA}" name="Column15708"/>
    <tableColumn id="15729" xr3:uid="{C2315697-1F5B-46E8-B257-B248634E8CBF}" name="Column15709"/>
    <tableColumn id="15730" xr3:uid="{63D4617C-1903-4175-8C4C-CAC5F507AD76}" name="Column15710"/>
    <tableColumn id="15731" xr3:uid="{3B02C6E5-75D4-43EB-B72F-0C5E035E7592}" name="Column15711"/>
    <tableColumn id="15732" xr3:uid="{8903CEF6-05E0-42EC-8B05-0F1DDAF2DCA6}" name="Column15712"/>
    <tableColumn id="15733" xr3:uid="{1CC8C56B-EA3A-474F-8EC9-7C40BDEE7D66}" name="Column15713"/>
    <tableColumn id="15734" xr3:uid="{C7955251-5B64-4EA9-BD22-4E2E10274DBB}" name="Column15714"/>
    <tableColumn id="15735" xr3:uid="{9A751AD2-F7D1-4192-8815-CA2600116903}" name="Column15715"/>
    <tableColumn id="15736" xr3:uid="{59D0D33C-1D0F-4BA9-9F27-06B96A7EEE35}" name="Column15716"/>
    <tableColumn id="15737" xr3:uid="{6435F338-A06A-44E7-B73C-BD3818161112}" name="Column15717"/>
    <tableColumn id="15738" xr3:uid="{5DAD962A-26E8-4428-9092-857DF85E2374}" name="Column15718"/>
    <tableColumn id="15739" xr3:uid="{D21A4C1C-1F06-4E7F-8A42-216023E56F8F}" name="Column15719"/>
    <tableColumn id="15740" xr3:uid="{7EAA7DF1-F9E2-4B51-BAC5-C0B36BAA5F0B}" name="Column15720"/>
    <tableColumn id="15741" xr3:uid="{F31A2E90-DE3C-47A2-9046-79B2C511AD0A}" name="Column15721"/>
    <tableColumn id="15742" xr3:uid="{6ED1C412-50B6-4D37-8382-D46F5CA4C1F6}" name="Column15722"/>
    <tableColumn id="15743" xr3:uid="{179EF087-34C8-4A60-BE8F-565C552F1BDD}" name="Column15723"/>
    <tableColumn id="15744" xr3:uid="{4820DE1B-CBF5-4629-ABC2-E1AA0EB0F4D5}" name="Column15724"/>
    <tableColumn id="15745" xr3:uid="{783A96B5-6198-4E91-96BE-7B0987BC4328}" name="Column15725"/>
    <tableColumn id="15746" xr3:uid="{F92D396F-8A9D-4D4C-9105-31485E36B676}" name="Column15726"/>
    <tableColumn id="15747" xr3:uid="{A2378B00-5123-4DB7-AE24-B7D2440CD452}" name="Column15727"/>
    <tableColumn id="15748" xr3:uid="{97CD5658-5BA6-4A4E-8D6B-AC56267E9282}" name="Column15728"/>
    <tableColumn id="15749" xr3:uid="{8E03A96C-6ADB-4BCF-A06D-D267079D9D69}" name="Column15729"/>
    <tableColumn id="15750" xr3:uid="{71714CFB-26A1-4E85-8D57-40C0CA01D2A6}" name="Column15730"/>
    <tableColumn id="15751" xr3:uid="{585C3952-5DEA-43C0-8FC1-568645BC2971}" name="Column15731"/>
    <tableColumn id="15752" xr3:uid="{B566EB0B-03B3-4FB5-B936-F08B204C0663}" name="Column15732"/>
    <tableColumn id="15753" xr3:uid="{A1C717DA-711F-4D07-B46B-6E3217BFBEA8}" name="Column15733"/>
    <tableColumn id="15754" xr3:uid="{AC400467-71AB-4590-A775-D0376768D19D}" name="Column15734"/>
    <tableColumn id="15755" xr3:uid="{B1951035-FB42-4719-9F71-ED3BF0FD3E5E}" name="Column15735"/>
    <tableColumn id="15756" xr3:uid="{ECD94953-6C7A-4C91-A61E-72D336C7369F}" name="Column15736"/>
    <tableColumn id="15757" xr3:uid="{1ED40EF0-F706-41FA-98DC-61063C55D129}" name="Column15737"/>
    <tableColumn id="15758" xr3:uid="{AF0B603F-F82B-4801-8C2C-BF9A090092EE}" name="Column15738"/>
    <tableColumn id="15759" xr3:uid="{14DCF7A7-3053-4C10-853C-534FE9956577}" name="Column15739"/>
    <tableColumn id="15760" xr3:uid="{D861075F-CEB7-4BD7-84AB-72B86EB50B9E}" name="Column15740"/>
    <tableColumn id="15761" xr3:uid="{00876A85-8315-4733-A926-B347D3C29DD6}" name="Column15741"/>
    <tableColumn id="15762" xr3:uid="{548B3846-9412-4972-9C04-311B516A9418}" name="Column15742"/>
    <tableColumn id="15763" xr3:uid="{D0F0D28E-60C4-4106-AB0E-4C30EBD126A4}" name="Column15743"/>
    <tableColumn id="15764" xr3:uid="{6477DB08-7272-4CC6-AF06-75A539CBE806}" name="Column15744"/>
    <tableColumn id="15765" xr3:uid="{6A0FC994-323E-4BB5-BA91-FEDC2AC8E269}" name="Column15745"/>
    <tableColumn id="15766" xr3:uid="{26342E7B-8E56-44B7-B47E-240841B11B62}" name="Column15746"/>
    <tableColumn id="15767" xr3:uid="{CD5CF1AE-9ABE-4099-859B-F3455A4DC781}" name="Column15747"/>
    <tableColumn id="15768" xr3:uid="{07CB6203-E2A9-4556-8C57-94537B2E1286}" name="Column15748"/>
    <tableColumn id="15769" xr3:uid="{39021999-F7F3-429B-9B24-2D02853F62E4}" name="Column15749"/>
    <tableColumn id="15770" xr3:uid="{64CCD451-E054-4A6E-AEAA-1BE00C3E2571}" name="Column15750"/>
    <tableColumn id="15771" xr3:uid="{EAA0CF5D-2D6C-4ACA-BF99-3905995E6831}" name="Column15751"/>
    <tableColumn id="15772" xr3:uid="{327518FE-A336-4813-92C4-75BB92910E04}" name="Column15752"/>
    <tableColumn id="15773" xr3:uid="{1349FE2B-96C0-4FD8-89C1-6C2B7FA4A183}" name="Column15753"/>
    <tableColumn id="15774" xr3:uid="{47F057B7-D238-4901-A1E2-37B2A1280E25}" name="Column15754"/>
    <tableColumn id="15775" xr3:uid="{E94F4070-E00E-43B0-8A99-954F5245B79A}" name="Column15755"/>
    <tableColumn id="15776" xr3:uid="{C46F9413-1F8B-4206-8C5E-AE9983CAB3E1}" name="Column15756"/>
    <tableColumn id="15777" xr3:uid="{3783AAB5-2CC5-419B-B642-0FB33E1B6A59}" name="Column15757"/>
    <tableColumn id="15778" xr3:uid="{FA7B7235-FE18-4A82-9430-C740BA388A17}" name="Column15758"/>
    <tableColumn id="15779" xr3:uid="{2D3B045D-C3B3-4876-8293-03FDCA04393A}" name="Column15759"/>
    <tableColumn id="15780" xr3:uid="{E8DCCD93-1F51-44AA-AA52-E88BD0988E80}" name="Column15760"/>
    <tableColumn id="15781" xr3:uid="{959D3F3D-849F-47A0-B135-2079703E11E1}" name="Column15761"/>
    <tableColumn id="15782" xr3:uid="{9D6811C0-2F7F-4530-8542-D04A4E8DF24D}" name="Column15762"/>
    <tableColumn id="15783" xr3:uid="{22073CC9-D40C-490D-88B6-E8740CF7A063}" name="Column15763"/>
    <tableColumn id="15784" xr3:uid="{4EE45802-99AC-4C1E-88FF-DD880E2A627C}" name="Column15764"/>
    <tableColumn id="15785" xr3:uid="{FA822754-A63C-489C-BD32-C89C5B7A1A58}" name="Column15765"/>
    <tableColumn id="15786" xr3:uid="{E7395597-2AD5-4056-8772-42D7B31DE2B7}" name="Column15766"/>
    <tableColumn id="15787" xr3:uid="{E46D9D1E-24E2-43A6-802E-33554D43D2D3}" name="Column15767"/>
    <tableColumn id="15788" xr3:uid="{60A1BC94-B431-497C-8AE1-0001CD5049A0}" name="Column15768"/>
    <tableColumn id="15789" xr3:uid="{D417D3C1-9648-4D61-ABB5-643EA47FE343}" name="Column15769"/>
    <tableColumn id="15790" xr3:uid="{C2612D8C-A1E2-4ED7-B8A4-F90C956E361A}" name="Column15770"/>
    <tableColumn id="15791" xr3:uid="{E747E18D-7331-439E-A810-7D45702BBAFB}" name="Column15771"/>
    <tableColumn id="15792" xr3:uid="{FC112C10-319E-4184-962B-B22D0F2D0C98}" name="Column15772"/>
    <tableColumn id="15793" xr3:uid="{08CCC0C7-C580-48AB-B20E-D731BE233D2B}" name="Column15773"/>
    <tableColumn id="15794" xr3:uid="{7D376BFB-F559-41A5-A91B-9AF9808EF63A}" name="Column15774"/>
    <tableColumn id="15795" xr3:uid="{E091CC92-F0A1-4B1D-8FD2-94EBBA71E009}" name="Column15775"/>
    <tableColumn id="15796" xr3:uid="{C95CAF5A-B2EA-4061-A513-123C85088D53}" name="Column15776"/>
    <tableColumn id="15797" xr3:uid="{89916DA8-CCBE-4E48-82F1-7B6AA6976803}" name="Column15777"/>
    <tableColumn id="15798" xr3:uid="{6B06555A-A35A-47D4-A3D3-41EC416E4697}" name="Column15778"/>
    <tableColumn id="15799" xr3:uid="{FB5D9D25-0DF7-4B8B-8A3E-403BC8DBE1B0}" name="Column15779"/>
    <tableColumn id="15800" xr3:uid="{593CE110-9B67-4F77-B580-A5791FCED528}" name="Column15780"/>
    <tableColumn id="15801" xr3:uid="{D47C61B5-9F1D-44C9-AECD-9D393EC3E21C}" name="Column15781"/>
    <tableColumn id="15802" xr3:uid="{7E9702E8-8B4D-4F01-AA9C-4067C07001CF}" name="Column15782"/>
    <tableColumn id="15803" xr3:uid="{C86ECE44-AC67-43D2-BB09-E136B6EDC141}" name="Column15783"/>
    <tableColumn id="15804" xr3:uid="{F9DE8227-BA7D-4FC6-A542-430364EA72CF}" name="Column15784"/>
    <tableColumn id="15805" xr3:uid="{FBA109EA-15DC-4B24-99D5-DF874F7471DE}" name="Column15785"/>
    <tableColumn id="15806" xr3:uid="{DBA315B5-3188-4624-8ED7-36B4DDA1F8F7}" name="Column15786"/>
    <tableColumn id="15807" xr3:uid="{AF453D5D-B688-44A3-AF31-008ADF70B13A}" name="Column15787"/>
    <tableColumn id="15808" xr3:uid="{21C6164F-89FC-45BC-8EA1-64B332FBD1C3}" name="Column15788"/>
    <tableColumn id="15809" xr3:uid="{BBB29C8B-3D1C-4F3A-9842-5A81CA13B263}" name="Column15789"/>
    <tableColumn id="15810" xr3:uid="{69CB23E1-2AE1-4C42-9FFC-3DAA84797A9B}" name="Column15790"/>
    <tableColumn id="15811" xr3:uid="{1452DDE2-2E2F-4293-B009-89B8C9E6E38D}" name="Column15791"/>
    <tableColumn id="15812" xr3:uid="{809E2C03-0378-4057-960A-57169B55BAFC}" name="Column15792"/>
    <tableColumn id="15813" xr3:uid="{5BFA57C3-10B5-45AB-8E7E-F657EAAB765F}" name="Column15793"/>
    <tableColumn id="15814" xr3:uid="{F2AA247C-6DD3-4267-A9A6-3FD013068F4C}" name="Column15794"/>
    <tableColumn id="15815" xr3:uid="{1710E7AD-DFFF-416E-974E-063BFAA134F4}" name="Column15795"/>
    <tableColumn id="15816" xr3:uid="{8932CFA0-CBD7-4478-A1BD-9403148D7322}" name="Column15796"/>
    <tableColumn id="15817" xr3:uid="{4ACFE163-B6F5-4EE9-9298-FF0DB074F374}" name="Column15797"/>
    <tableColumn id="15818" xr3:uid="{6568A713-983A-4F09-B8FF-102631EAD831}" name="Column15798"/>
    <tableColumn id="15819" xr3:uid="{75D6AEC9-FE4D-4A6E-9EDD-B5CD0387A639}" name="Column15799"/>
    <tableColumn id="15820" xr3:uid="{1D267A81-06BF-4B57-9D85-F9C1B690D5D5}" name="Column15800"/>
    <tableColumn id="15821" xr3:uid="{CAFF7FEA-47D1-45D5-B846-46A79823B9BB}" name="Column15801"/>
    <tableColumn id="15822" xr3:uid="{05162F4A-9620-4986-9A6B-3D89633EE3A8}" name="Column15802"/>
    <tableColumn id="15823" xr3:uid="{963F2365-82C4-4AED-B62F-628DAA3C2383}" name="Column15803"/>
    <tableColumn id="15824" xr3:uid="{400D613B-B522-49FF-99D7-D7EEE3C142C1}" name="Column15804"/>
    <tableColumn id="15825" xr3:uid="{980CEB49-FF86-47A6-B2B4-F25D2FA70FA3}" name="Column15805"/>
    <tableColumn id="15826" xr3:uid="{07B0E68F-CF5F-4525-A6E0-E7B0F2336A33}" name="Column15806"/>
    <tableColumn id="15827" xr3:uid="{A9F2779F-8EE6-4E99-9783-3208B66B2BAD}" name="Column15807"/>
    <tableColumn id="15828" xr3:uid="{12868F31-FA60-4D5D-9C80-57DBB0788AFF}" name="Column15808"/>
    <tableColumn id="15829" xr3:uid="{88E804FC-C53B-4714-9CEB-4C0BD880E6C9}" name="Column15809"/>
    <tableColumn id="15830" xr3:uid="{FC3EFBF9-C3D1-4CDE-88FC-E8D5B8B06417}" name="Column15810"/>
    <tableColumn id="15831" xr3:uid="{095A1516-F993-4625-AB73-502E6895C484}" name="Column15811"/>
    <tableColumn id="15832" xr3:uid="{41C7F6B0-88B4-482D-856C-17F133B45C6F}" name="Column15812"/>
    <tableColumn id="15833" xr3:uid="{BF96C6F8-44C8-42CC-B6E1-ADA260C3062F}" name="Column15813"/>
    <tableColumn id="15834" xr3:uid="{4FF81F71-EBB7-4118-ABB2-EF502D60D54A}" name="Column15814"/>
    <tableColumn id="15835" xr3:uid="{8FFE5A52-F9AA-4D79-BD30-F9FE52BF9774}" name="Column15815"/>
    <tableColumn id="15836" xr3:uid="{8EFB573C-D554-4E08-A1BD-76B97FC84E8B}" name="Column15816"/>
    <tableColumn id="15837" xr3:uid="{71FDAC7E-69BE-4AF2-B222-80D19D692983}" name="Column15817"/>
    <tableColumn id="15838" xr3:uid="{7407BA77-7C74-48C2-9B1B-35A3FD37C777}" name="Column15818"/>
    <tableColumn id="15839" xr3:uid="{0F0C4668-5ADA-4EF5-8A9D-F9665EDDE81B}" name="Column15819"/>
    <tableColumn id="15840" xr3:uid="{8AF78307-FAD9-449D-B63D-5871451F6441}" name="Column15820"/>
    <tableColumn id="15841" xr3:uid="{3B7D86BA-64AB-443F-8FB5-285BAE1D04AC}" name="Column15821"/>
    <tableColumn id="15842" xr3:uid="{8A0E1A10-9A8F-4C8A-B7A3-0FB806CA5BA1}" name="Column15822"/>
    <tableColumn id="15843" xr3:uid="{88F2BAEC-1FEE-47F6-9ABA-63F4847F3242}" name="Column15823"/>
    <tableColumn id="15844" xr3:uid="{C3E9442F-E460-4A5F-95CC-84E0E152EC64}" name="Column15824"/>
    <tableColumn id="15845" xr3:uid="{5494BFDE-5A39-4405-8528-CAE26AE7D92B}" name="Column15825"/>
    <tableColumn id="15846" xr3:uid="{A6D3A848-150A-4CC7-9671-1B2C90B81082}" name="Column15826"/>
    <tableColumn id="15847" xr3:uid="{CA41273A-5F90-4900-9E37-9A358053CB9B}" name="Column15827"/>
    <tableColumn id="15848" xr3:uid="{309A03BA-A08B-4A5A-AE1C-BDD03B645114}" name="Column15828"/>
    <tableColumn id="15849" xr3:uid="{294C14E4-8EDE-4C9E-B350-2C39B820EE9F}" name="Column15829"/>
    <tableColumn id="15850" xr3:uid="{905C0118-2698-4A9A-A6DF-83A7205464B0}" name="Column15830"/>
    <tableColumn id="15851" xr3:uid="{0605EEE2-AA20-48DD-AA71-638C61DDD1B8}" name="Column15831"/>
    <tableColumn id="15852" xr3:uid="{2CFF6A90-26E6-4647-A851-609D54199062}" name="Column15832"/>
    <tableColumn id="15853" xr3:uid="{C46D1E6C-EA8A-470C-92C9-13A7FA579FF8}" name="Column15833"/>
    <tableColumn id="15854" xr3:uid="{83D63720-535F-42D6-983E-DD734180998A}" name="Column15834"/>
    <tableColumn id="15855" xr3:uid="{3F7CFA35-584B-43B3-9A9D-4121C092628E}" name="Column15835"/>
    <tableColumn id="15856" xr3:uid="{D86AB5A8-89D8-422A-B43B-575DF0823E1E}" name="Column15836"/>
    <tableColumn id="15857" xr3:uid="{163238A2-5594-43AA-A574-1DD10EE5C542}" name="Column15837"/>
    <tableColumn id="15858" xr3:uid="{3C8323DD-11DA-48D1-918F-8535AD41233B}" name="Column15838"/>
    <tableColumn id="15859" xr3:uid="{304A9444-D3E5-4172-BF6C-95EF50911CEC}" name="Column15839"/>
    <tableColumn id="15860" xr3:uid="{2688D989-72F7-402F-90D3-D69A43876431}" name="Column15840"/>
    <tableColumn id="15861" xr3:uid="{8C729F5E-BC6D-4DEF-A191-12F23F0D5756}" name="Column15841"/>
    <tableColumn id="15862" xr3:uid="{14EEFBD7-8C47-4BC0-8C31-324B0B8592CF}" name="Column15842"/>
    <tableColumn id="15863" xr3:uid="{5B2C2D03-0751-4E52-81EE-2EF1B57BC24E}" name="Column15843"/>
    <tableColumn id="15864" xr3:uid="{611979AA-9AAF-4385-89FD-CDCD9A429CDC}" name="Column15844"/>
    <tableColumn id="15865" xr3:uid="{96F9C04F-AA23-4741-983A-05045DF95B7C}" name="Column15845"/>
    <tableColumn id="15866" xr3:uid="{466ED80A-EA86-495D-BE2B-A1E394858491}" name="Column15846"/>
    <tableColumn id="15867" xr3:uid="{10D21FBF-ABC9-4FA1-9A27-AA0B0D0D771A}" name="Column15847"/>
    <tableColumn id="15868" xr3:uid="{CCD83013-CBA5-4E84-B478-843A28E54AF8}" name="Column15848"/>
    <tableColumn id="15869" xr3:uid="{D67639C5-2BA0-44AF-A77F-8FAF1A3611E7}" name="Column15849"/>
    <tableColumn id="15870" xr3:uid="{EA1398CD-41A0-4BF0-A8C7-9475FCF5241A}" name="Column15850"/>
    <tableColumn id="15871" xr3:uid="{88CC5F9B-D47A-409B-A87E-B83FAA2D0BC8}" name="Column15851"/>
    <tableColumn id="15872" xr3:uid="{C6CDFFCF-B533-4C5E-85F7-BCC081838A3E}" name="Column15852"/>
    <tableColumn id="15873" xr3:uid="{F9798E44-507C-469D-AF03-2CA48DABC432}" name="Column15853"/>
    <tableColumn id="15874" xr3:uid="{A685112E-25C5-442C-B459-34D35787DA50}" name="Column15854"/>
    <tableColumn id="15875" xr3:uid="{217B4874-2D9A-46F3-8CDF-12ECC3855AF1}" name="Column15855"/>
    <tableColumn id="15876" xr3:uid="{4DD64558-6E64-4CE8-BC28-428151B320E6}" name="Column15856"/>
    <tableColumn id="15877" xr3:uid="{B383A91F-0045-4A3C-ADE7-25CA19FF2FEB}" name="Column15857"/>
    <tableColumn id="15878" xr3:uid="{23E6EC6F-4A5F-497A-A5EB-88F6C4F006E9}" name="Column15858"/>
    <tableColumn id="15879" xr3:uid="{7F0EF2CC-51DA-43FB-909A-93B168BD0AEE}" name="Column15859"/>
    <tableColumn id="15880" xr3:uid="{3BCCD7BB-24D8-490E-A128-1A274E030512}" name="Column15860"/>
    <tableColumn id="15881" xr3:uid="{DE15E9E8-8533-4F9A-86BF-18EADFF181F3}" name="Column15861"/>
    <tableColumn id="15882" xr3:uid="{480F3382-DA42-4DBD-982C-4024319AF820}" name="Column15862"/>
    <tableColumn id="15883" xr3:uid="{03DB0F8C-3543-46E5-BF23-EAB7E2F459A1}" name="Column15863"/>
    <tableColumn id="15884" xr3:uid="{46D421EF-CB71-4A4C-A73F-41C2B4FFD1EC}" name="Column15864"/>
    <tableColumn id="15885" xr3:uid="{DA72DE4B-3E62-43F8-9190-6088EAD32F83}" name="Column15865"/>
    <tableColumn id="15886" xr3:uid="{673EC434-8C73-42B3-A9CD-D85CF209A928}" name="Column15866"/>
    <tableColumn id="15887" xr3:uid="{B697C570-46DD-4563-BE77-AB3D12D273C0}" name="Column15867"/>
    <tableColumn id="15888" xr3:uid="{DA9F4979-2155-4F8B-8721-B38B21D805A1}" name="Column15868"/>
    <tableColumn id="15889" xr3:uid="{636FB654-1240-42FE-A7AD-945D85AE15B1}" name="Column15869"/>
    <tableColumn id="15890" xr3:uid="{62C19420-ADC2-45A6-A5E3-EBA047331C97}" name="Column15870"/>
    <tableColumn id="15891" xr3:uid="{8B35C4BF-A726-45D0-9984-122916022207}" name="Column15871"/>
    <tableColumn id="15892" xr3:uid="{D0B10F9B-960C-4309-8745-F4D47490B2EC}" name="Column15872"/>
    <tableColumn id="15893" xr3:uid="{EDE47102-FA68-449C-9CFD-227049A20507}" name="Column15873"/>
    <tableColumn id="15894" xr3:uid="{B9DF61DB-AE43-465E-BA1B-3DC889929A73}" name="Column15874"/>
    <tableColumn id="15895" xr3:uid="{AE42ADDD-4085-4E5C-9A76-97E5893E172C}" name="Column15875"/>
    <tableColumn id="15896" xr3:uid="{E77512DF-7202-405C-A976-FB8F8F493E1B}" name="Column15876"/>
    <tableColumn id="15897" xr3:uid="{1FF59D63-427A-41AD-A7D9-FC1375737E31}" name="Column15877"/>
    <tableColumn id="15898" xr3:uid="{40C5506A-2F51-48EB-ABCE-4252EBB79CEC}" name="Column15878"/>
    <tableColumn id="15899" xr3:uid="{E21D4846-721A-4081-8325-6374F3F3A08B}" name="Column15879"/>
    <tableColumn id="15900" xr3:uid="{68BAFDB9-EFAF-4366-B272-5C7642A4AFB6}" name="Column15880"/>
    <tableColumn id="15901" xr3:uid="{3C760FF6-4ED4-4BA7-88DB-50C521D47C0A}" name="Column15881"/>
    <tableColumn id="15902" xr3:uid="{ABED36E2-5487-43A4-9493-908555DA0DA2}" name="Column15882"/>
    <tableColumn id="15903" xr3:uid="{CD2F8457-94F2-480F-9936-023BFFECAC48}" name="Column15883"/>
    <tableColumn id="15904" xr3:uid="{80EF4D04-8A85-4D97-B919-F9CEDE9ADA04}" name="Column15884"/>
    <tableColumn id="15905" xr3:uid="{3F205E1D-4142-4EEA-8657-697C6E889896}" name="Column15885"/>
    <tableColumn id="15906" xr3:uid="{C0C3661C-5E7D-4D83-BEC1-7F7877C3FE2D}" name="Column15886"/>
    <tableColumn id="15907" xr3:uid="{D3DDC93A-366D-4B01-B4FE-C9802DE411E1}" name="Column15887"/>
    <tableColumn id="15908" xr3:uid="{9A6B78C4-66D0-4723-8C81-7002659A759A}" name="Column15888"/>
    <tableColumn id="15909" xr3:uid="{D3E31109-2C73-4BEA-B731-34EEB425D062}" name="Column15889"/>
    <tableColumn id="15910" xr3:uid="{4D7BDEAF-19D8-49F8-9D5A-E49DEC44AC2F}" name="Column15890"/>
    <tableColumn id="15911" xr3:uid="{EC9AA0CF-B55F-4D60-A9D6-0B4E261E03A8}" name="Column15891"/>
    <tableColumn id="15912" xr3:uid="{69CE6987-18BA-45B4-AE45-D4D1D64F8A7F}" name="Column15892"/>
    <tableColumn id="15913" xr3:uid="{1D2D3609-C7F7-4072-A71B-6A6AD048D1D7}" name="Column15893"/>
    <tableColumn id="15914" xr3:uid="{CA9368FE-14E2-447F-AC46-E3F5A058C8B6}" name="Column15894"/>
    <tableColumn id="15915" xr3:uid="{267656CB-909D-4BBC-BA69-6D55DCC1B428}" name="Column15895"/>
    <tableColumn id="15916" xr3:uid="{ACB1F841-CF47-4F14-8672-71169AF70C9B}" name="Column15896"/>
    <tableColumn id="15917" xr3:uid="{8F18CAE6-55AF-49A3-AD33-CB2780F404D9}" name="Column15897"/>
    <tableColumn id="15918" xr3:uid="{CBD9A7CD-5442-468F-95A2-FC1796D8A40D}" name="Column15898"/>
    <tableColumn id="15919" xr3:uid="{37771B44-42BB-439E-861C-4704AE473026}" name="Column15899"/>
    <tableColumn id="15920" xr3:uid="{5AC74826-C5AD-4DAC-9EC8-931DCABD53AE}" name="Column15900"/>
    <tableColumn id="15921" xr3:uid="{4E36EDB5-F1A1-45EE-AB1D-E5AF6A60AC82}" name="Column15901"/>
    <tableColumn id="15922" xr3:uid="{41E19F53-F101-4031-A254-E90C44F8B22F}" name="Column15902"/>
    <tableColumn id="15923" xr3:uid="{7BFC9B73-9C5A-4758-A586-024C7FCFF535}" name="Column15903"/>
    <tableColumn id="15924" xr3:uid="{51462FA4-AA50-4F1F-AAF9-346E44C053B4}" name="Column15904"/>
    <tableColumn id="15925" xr3:uid="{D11B6D3E-1EE8-4D46-9B02-F462BAF908AC}" name="Column15905"/>
    <tableColumn id="15926" xr3:uid="{6F46B26D-4F05-43C3-93EC-716A1F0B5178}" name="Column15906"/>
    <tableColumn id="15927" xr3:uid="{5A12A0CB-A7D5-41EB-A63A-8A205E2E8331}" name="Column15907"/>
    <tableColumn id="15928" xr3:uid="{10E6C7D0-1714-4C0B-B883-A9377A97BA05}" name="Column15908"/>
    <tableColumn id="15929" xr3:uid="{5B792806-4206-4ECF-AFF2-C13904E92D9E}" name="Column15909"/>
    <tableColumn id="15930" xr3:uid="{70EA3BD5-7306-4EBC-A431-3CAD7BAD8446}" name="Column15910"/>
    <tableColumn id="15931" xr3:uid="{6279ACE0-2EB2-4F9E-A887-0DBDF16523CA}" name="Column15911"/>
    <tableColumn id="15932" xr3:uid="{EED4A849-EEEE-40B9-B37F-514D610F4A8E}" name="Column15912"/>
    <tableColumn id="15933" xr3:uid="{0809A105-8C94-4330-B3E8-822EAC756B03}" name="Column15913"/>
    <tableColumn id="15934" xr3:uid="{C0CD0307-D170-4B91-96BC-2D4D55D96826}" name="Column15914"/>
    <tableColumn id="15935" xr3:uid="{89A63AEA-E4B0-4304-AB74-7F5FCADA291F}" name="Column15915"/>
    <tableColumn id="15936" xr3:uid="{D754CE1D-20CA-4551-82F5-CBF32304440A}" name="Column15916"/>
    <tableColumn id="15937" xr3:uid="{77840C44-2821-4D45-AA7C-64426A8297C3}" name="Column15917"/>
    <tableColumn id="15938" xr3:uid="{767574F7-4F9E-4AF2-BBAE-3BABC65A79B2}" name="Column15918"/>
    <tableColumn id="15939" xr3:uid="{93C3807C-B2E7-4E03-88FD-860FB158CAA2}" name="Column15919"/>
    <tableColumn id="15940" xr3:uid="{2298DA1D-29F6-4216-AEB4-DE2A23CB8AF5}" name="Column15920"/>
    <tableColumn id="15941" xr3:uid="{AF9F9B91-8078-473E-905F-3C399AFF3259}" name="Column15921"/>
    <tableColumn id="15942" xr3:uid="{E0016E61-3D36-4EDA-8FA4-1C34B23FE53C}" name="Column15922"/>
    <tableColumn id="15943" xr3:uid="{CE479D4B-485C-4B09-9080-34F18FCBA4A7}" name="Column15923"/>
    <tableColumn id="15944" xr3:uid="{63FCA6D8-9B9C-4A25-AF51-07FFA05766A9}" name="Column15924"/>
    <tableColumn id="15945" xr3:uid="{F2424427-AEF7-4BDC-BB50-3603A2C4C189}" name="Column15925"/>
    <tableColumn id="15946" xr3:uid="{9F8744EC-C8DF-49BF-A593-4A9A7A4D73AB}" name="Column15926"/>
    <tableColumn id="15947" xr3:uid="{FA0E45E3-54DF-4871-997C-63FB5F25B065}" name="Column15927"/>
    <tableColumn id="15948" xr3:uid="{4A88BC33-89D8-4947-B9EA-858030C07C3F}" name="Column15928"/>
    <tableColumn id="15949" xr3:uid="{94B88F5A-4210-435E-8769-64EC65D1F9C8}" name="Column15929"/>
    <tableColumn id="15950" xr3:uid="{67D0F62E-B948-42CA-9EEA-38FD30953BCE}" name="Column15930"/>
    <tableColumn id="15951" xr3:uid="{BCC1529A-5F79-4A10-BDC7-158D2890FC2E}" name="Column15931"/>
    <tableColumn id="15952" xr3:uid="{7B7FF7F9-4D74-4816-A813-8DAC54688424}" name="Column15932"/>
    <tableColumn id="15953" xr3:uid="{A5A27A43-DAEF-4420-A604-A2B178D4C1B4}" name="Column15933"/>
    <tableColumn id="15954" xr3:uid="{FCCC3ADD-0BB7-4D61-8B66-8C84D009BFDE}" name="Column15934"/>
    <tableColumn id="15955" xr3:uid="{64A32652-D0BA-406B-ACFB-B47236F62A25}" name="Column15935"/>
    <tableColumn id="15956" xr3:uid="{B65A7811-9906-495C-87AE-4E10FB377398}" name="Column15936"/>
    <tableColumn id="15957" xr3:uid="{BABC8018-7F8A-4AB7-855D-7A27491B6EEA}" name="Column15937"/>
    <tableColumn id="15958" xr3:uid="{C43C7B3F-E2AD-4BED-971A-A873996E4490}" name="Column15938"/>
    <tableColumn id="15959" xr3:uid="{F7C66AF1-5A30-485C-96B3-77AB677D3A05}" name="Column15939"/>
    <tableColumn id="15960" xr3:uid="{2535EE77-92DA-4BDD-A9E2-265C321A3FF1}" name="Column15940"/>
    <tableColumn id="15961" xr3:uid="{2FF7DDBD-8080-432D-A908-E4AEFEE2F3D6}" name="Column15941"/>
    <tableColumn id="15962" xr3:uid="{8A856125-9C45-48FA-9AD4-EB9927A96C3F}" name="Column15942"/>
    <tableColumn id="15963" xr3:uid="{0B925571-A3A7-4851-A16E-8420149BC143}" name="Column15943"/>
    <tableColumn id="15964" xr3:uid="{256DF2AA-BB05-48BC-A8B1-9324BA27369D}" name="Column15944"/>
    <tableColumn id="15965" xr3:uid="{229E0395-21B9-40F7-80D4-1C356A6A835D}" name="Column15945"/>
    <tableColumn id="15966" xr3:uid="{205076F0-6B4F-4C8D-905A-FB686B5B3115}" name="Column15946"/>
    <tableColumn id="15967" xr3:uid="{D5F5723C-7A91-4C5C-A7B8-06C7B134C3CB}" name="Column15947"/>
    <tableColumn id="15968" xr3:uid="{802D2D52-5D88-41F0-BEA0-243CA7E0D343}" name="Column15948"/>
    <tableColumn id="15969" xr3:uid="{8AD0B693-F725-48A3-9E21-BCB76C568102}" name="Column15949"/>
    <tableColumn id="15970" xr3:uid="{8DE23EAC-928A-4E90-99C1-B2CED7DE20E9}" name="Column15950"/>
    <tableColumn id="15971" xr3:uid="{7EBB71F1-DE0F-429C-A258-2BC9828688A7}" name="Column15951"/>
    <tableColumn id="15972" xr3:uid="{297DFBAF-B7A0-4B00-867F-0E1A655F7749}" name="Column15952"/>
    <tableColumn id="15973" xr3:uid="{AAB6C4E7-563B-4FCB-A534-BAE7B91B7252}" name="Column15953"/>
    <tableColumn id="15974" xr3:uid="{F1EF5091-7286-4712-AA07-F88C9257CABC}" name="Column15954"/>
    <tableColumn id="15975" xr3:uid="{E0DDE54A-2576-4A73-9C70-94DB17A3C3B5}" name="Column15955"/>
    <tableColumn id="15976" xr3:uid="{0BA6F251-211F-4CDA-A6EE-7C507C3ED715}" name="Column15956"/>
    <tableColumn id="15977" xr3:uid="{F8BB19FF-1BD9-4B06-9F8F-6658AFFB2231}" name="Column15957"/>
    <tableColumn id="15978" xr3:uid="{BE73584C-428C-4A81-B124-5C20D55C4852}" name="Column15958"/>
    <tableColumn id="15979" xr3:uid="{9919042F-DD6B-4058-AAC2-B03032431C7A}" name="Column15959"/>
    <tableColumn id="15980" xr3:uid="{E68542F6-5ABE-491C-9E78-E0E6C64E4A9C}" name="Column15960"/>
    <tableColumn id="15981" xr3:uid="{BDB547CE-F7C4-4AF6-ACDE-46ED7566E5EE}" name="Column15961"/>
    <tableColumn id="15982" xr3:uid="{CF080A65-F5C1-449C-9E94-624CAD6068F2}" name="Column15962"/>
    <tableColumn id="15983" xr3:uid="{060529DE-413E-47AD-A417-D63DB141DADB}" name="Column15963"/>
    <tableColumn id="15984" xr3:uid="{DD8E7BA7-CCC8-4622-A208-7C9887C0C596}" name="Column15964"/>
    <tableColumn id="15985" xr3:uid="{0EB8ABD1-9001-464B-9B9B-64F82411DB84}" name="Column15965"/>
    <tableColumn id="15986" xr3:uid="{AD35FE08-22BF-404E-84AF-C4830D96EB6C}" name="Column15966"/>
    <tableColumn id="15987" xr3:uid="{696BBED4-2973-4A5D-940F-0181E18A6692}" name="Column15967"/>
    <tableColumn id="15988" xr3:uid="{5D527760-66F6-4C0C-83C1-93F79F8A6762}" name="Column15968"/>
    <tableColumn id="15989" xr3:uid="{ADCD211C-F348-41BC-8D11-E866D1571C66}" name="Column15969"/>
    <tableColumn id="15990" xr3:uid="{0B1196B8-3CD4-4FD1-95DD-C3155D23DF14}" name="Column15970"/>
    <tableColumn id="15991" xr3:uid="{1169C16F-0042-4117-B10F-8B0AEE30FA2C}" name="Column15971"/>
    <tableColumn id="15992" xr3:uid="{08F07814-0DF6-4F4C-9148-CAA5B7B2FBEF}" name="Column15972"/>
    <tableColumn id="15993" xr3:uid="{42014EA0-29B1-497D-9A5B-582518CA3307}" name="Column15973"/>
    <tableColumn id="15994" xr3:uid="{6357C6EA-8C59-4897-A865-DC53D7F572CF}" name="Column15974"/>
    <tableColumn id="15995" xr3:uid="{332BD690-1FD9-436B-AAB7-32C3EA0718C2}" name="Column15975"/>
    <tableColumn id="15996" xr3:uid="{1F69FBB1-E51B-4C48-AF7B-DC4F55F31EB3}" name="Column15976"/>
    <tableColumn id="15997" xr3:uid="{15F9CE4D-095F-46D6-8273-1747937D330D}" name="Column15977"/>
    <tableColumn id="15998" xr3:uid="{08434D71-7188-4E5F-B8D0-192860E86211}" name="Column15978"/>
    <tableColumn id="15999" xr3:uid="{D32B0192-A701-40BA-B0E8-7C1B30AD14BF}" name="Column15979"/>
    <tableColumn id="16000" xr3:uid="{AD304095-5936-48A1-9114-58C7E52AF76E}" name="Column15980"/>
    <tableColumn id="16001" xr3:uid="{6850DD72-167F-4FF6-ADEA-6A18C43F2BE7}" name="Column15981"/>
    <tableColumn id="16002" xr3:uid="{6A9C200B-1A83-4A0F-B733-8CD30031F903}" name="Column15982"/>
    <tableColumn id="16003" xr3:uid="{93BFD426-1831-4DDE-B3A9-BAF8C8E99373}" name="Column15983"/>
    <tableColumn id="16004" xr3:uid="{0AECEF9A-535C-4AD6-83A5-D0B8E5333652}" name="Column15984"/>
    <tableColumn id="16005" xr3:uid="{54167B45-6CF1-4C5F-86C8-A5920C4A10D9}" name="Column15985"/>
    <tableColumn id="16006" xr3:uid="{95B33D40-CF0D-46E0-B81B-297DEA97F013}" name="Column15986"/>
    <tableColumn id="16007" xr3:uid="{1B27A3DD-30EB-45DE-AD0C-428B850FAA96}" name="Column15987"/>
    <tableColumn id="16008" xr3:uid="{34C07CFC-141B-46F8-93AA-716FE6C3E3AA}" name="Column15988"/>
    <tableColumn id="16009" xr3:uid="{DD6117CD-3F3A-41CB-BAED-9B4CF5866576}" name="Column15989"/>
    <tableColumn id="16010" xr3:uid="{D017DB1F-02A5-4682-AFAE-A16D948B1D99}" name="Column15990"/>
    <tableColumn id="16011" xr3:uid="{0F96633C-F74B-4D95-B8A4-C06D90BE7335}" name="Column15991"/>
    <tableColumn id="16012" xr3:uid="{975734A6-F530-40B2-9351-88ED672B3BF2}" name="Column15992"/>
    <tableColumn id="16013" xr3:uid="{DE099C10-1835-48A5-8572-1008DEC7E665}" name="Column15993"/>
    <tableColumn id="16014" xr3:uid="{72C213E9-2EC8-447C-88B3-A900C2FEC1FE}" name="Column15994"/>
    <tableColumn id="16015" xr3:uid="{B8C0BD18-AD2B-44F5-B33E-6A50D88C3F76}" name="Column15995"/>
    <tableColumn id="16016" xr3:uid="{93D4BBE9-3AED-44CF-9D64-A1A2E9813A27}" name="Column15996"/>
    <tableColumn id="16017" xr3:uid="{BFD72981-EC70-4627-B106-5E0DE172E2DB}" name="Column15997"/>
    <tableColumn id="16018" xr3:uid="{9ACB6660-FC80-4956-9ED0-58B31002D16C}" name="Column15998"/>
    <tableColumn id="16019" xr3:uid="{0F3E517A-1EE6-4B25-9F02-B122D8CC8027}" name="Column15999"/>
    <tableColumn id="16020" xr3:uid="{AF683DC0-DAFA-44DA-BBD4-0A3A8C5A15FA}" name="Column16000"/>
    <tableColumn id="16021" xr3:uid="{66CBB99C-8333-4812-A87F-36E6070CD6F0}" name="Column16001"/>
    <tableColumn id="16022" xr3:uid="{03F9DC20-DD30-45A9-B80E-B9AE91322D83}" name="Column16002"/>
    <tableColumn id="16023" xr3:uid="{76F13630-0B7F-49F8-B6CA-23B4430EBD03}" name="Column16003"/>
    <tableColumn id="16024" xr3:uid="{B9361901-77B4-4902-A4DF-E0A9A52B41C7}" name="Column16004"/>
    <tableColumn id="16025" xr3:uid="{43418B9B-4706-4A9A-8036-6D4A49F292AE}" name="Column16005"/>
    <tableColumn id="16026" xr3:uid="{92B05159-928D-4B0F-8EB4-AF1D144313DA}" name="Column16006"/>
    <tableColumn id="16027" xr3:uid="{F6F5D297-8923-4D23-B301-2AA55B534CED}" name="Column16007"/>
    <tableColumn id="16028" xr3:uid="{45E2224E-B6AF-4D1F-B3F0-C901CA1FCD3E}" name="Column16008"/>
    <tableColumn id="16029" xr3:uid="{34DE75A5-D925-44D3-AA27-8EB146BB0061}" name="Column16009"/>
    <tableColumn id="16030" xr3:uid="{AD37220F-33FD-43A4-9C94-4C20779845F5}" name="Column16010"/>
    <tableColumn id="16031" xr3:uid="{4C4EC9F4-2667-4F8F-94B4-FF8FDA2C77B7}" name="Column16011"/>
    <tableColumn id="16032" xr3:uid="{ACEE27E9-EF53-4A43-A2FE-3E50D30F1082}" name="Column16012"/>
    <tableColumn id="16033" xr3:uid="{ACB1244E-F44D-45A2-AF5A-F1533DF62ABD}" name="Column16013"/>
    <tableColumn id="16034" xr3:uid="{989591BF-2C5F-4C30-914D-0F16FB7B6A76}" name="Column16014"/>
    <tableColumn id="16035" xr3:uid="{0F803DDD-3CAD-460B-AF5A-AE4DA4F7702A}" name="Column16015"/>
    <tableColumn id="16036" xr3:uid="{547584E6-ED63-40DB-B969-49B1F83A93E8}" name="Column16016"/>
    <tableColumn id="16037" xr3:uid="{096D33E9-45B4-41EB-9BF6-01F2CD458AC6}" name="Column16017"/>
    <tableColumn id="16038" xr3:uid="{AE31A1C6-222A-4258-89A1-B14CEC50903B}" name="Column16018"/>
    <tableColumn id="16039" xr3:uid="{3C0AF0B5-F540-4F1F-92A0-57CE8604643B}" name="Column16019"/>
    <tableColumn id="16040" xr3:uid="{D9C6E56D-4175-4305-8CC2-17C50B223D3B}" name="Column16020"/>
    <tableColumn id="16041" xr3:uid="{176317BA-6E08-4159-8931-6C8542294B4C}" name="Column16021"/>
    <tableColumn id="16042" xr3:uid="{25CB7FD2-804E-4717-94AB-476FEFA192E0}" name="Column16022"/>
    <tableColumn id="16043" xr3:uid="{7AA4B9F7-25F9-406A-A3C6-CDB184F331A4}" name="Column16023"/>
    <tableColumn id="16044" xr3:uid="{F679FF7B-1B2B-4889-929A-A0BC71D6345B}" name="Column16024"/>
    <tableColumn id="16045" xr3:uid="{7E02DD66-D5C9-4410-8953-2715AEF2F186}" name="Column16025"/>
    <tableColumn id="16046" xr3:uid="{5040D48A-25CB-48D0-AD9C-D18FD1D84A68}" name="Column16026"/>
    <tableColumn id="16047" xr3:uid="{BC202FA2-045A-4488-B361-F5F62536F7F2}" name="Column16027"/>
    <tableColumn id="16048" xr3:uid="{FA8D093F-419E-4793-8FFE-330747CADEF9}" name="Column16028"/>
    <tableColumn id="16049" xr3:uid="{082A5B4B-4303-4303-9057-8A67B0F6C4AD}" name="Column16029"/>
    <tableColumn id="16050" xr3:uid="{B6FDE541-173A-41DD-BA09-DC391CE72198}" name="Column16030"/>
    <tableColumn id="16051" xr3:uid="{6BE6CD36-3163-44FD-9294-0F380DBEBA99}" name="Column16031"/>
    <tableColumn id="16052" xr3:uid="{42A2B738-5EE0-4DC9-9767-B5A4622AC0E2}" name="Column16032"/>
    <tableColumn id="16053" xr3:uid="{7561C06D-E3D4-4514-A5A2-3AF0F8770FA2}" name="Column16033"/>
    <tableColumn id="16054" xr3:uid="{FFE55F1B-C054-4749-9996-21506B25C47E}" name="Column16034"/>
    <tableColumn id="16055" xr3:uid="{FEC15C04-BE44-4E51-8427-9504848CE842}" name="Column16035"/>
    <tableColumn id="16056" xr3:uid="{1954D505-C323-4C2B-9A48-28663DADF8FA}" name="Column16036"/>
    <tableColumn id="16057" xr3:uid="{630E8BCC-692A-49A5-B00F-CB37FA14CC2D}" name="Column16037"/>
    <tableColumn id="16058" xr3:uid="{F71F7CFE-197F-42AD-A7B2-D701710D3DA5}" name="Column16038"/>
    <tableColumn id="16059" xr3:uid="{D96949B1-BA58-49D8-8A99-CC16D067A8B8}" name="Column16039"/>
    <tableColumn id="16060" xr3:uid="{F3F9C537-D7B5-4FFA-95D4-3E066D01BC11}" name="Column16040"/>
    <tableColumn id="16061" xr3:uid="{9462B126-3C5C-49F7-9C2C-571863DA20EB}" name="Column16041"/>
    <tableColumn id="16062" xr3:uid="{7D5FB89D-DCAA-480B-AC55-D9C55190208A}" name="Column16042"/>
    <tableColumn id="16063" xr3:uid="{D8EB637A-C282-46CC-891A-EA352C4442BF}" name="Column16043"/>
    <tableColumn id="16064" xr3:uid="{464AA37A-45BC-487A-9CE4-F11C16846D2F}" name="Column16044"/>
    <tableColumn id="16065" xr3:uid="{ACC64159-3A40-4AB7-96A5-667396A3A2B7}" name="Column16045"/>
    <tableColumn id="16066" xr3:uid="{FD8450B0-9006-48A8-BC84-A07AA54A671A}" name="Column16046"/>
    <tableColumn id="16067" xr3:uid="{C9F129FB-27A5-4F31-946D-94AF31354030}" name="Column16047"/>
    <tableColumn id="16068" xr3:uid="{B84A456E-B19F-45A4-B153-9A627B8F3F5F}" name="Column16048"/>
    <tableColumn id="16069" xr3:uid="{1DBA115F-0445-4B02-8AE7-3AA678CBC113}" name="Column16049"/>
    <tableColumn id="16070" xr3:uid="{2612F563-D6B0-42F9-AA47-A5B212CBB617}" name="Column16050"/>
    <tableColumn id="16071" xr3:uid="{D6928743-04D6-4644-8C34-D57957907732}" name="Column16051"/>
    <tableColumn id="16072" xr3:uid="{0FF08ABF-00D0-4612-8A17-682578BD92BE}" name="Column16052"/>
    <tableColumn id="16073" xr3:uid="{A4F23791-83E5-4EFB-9810-3FBF201339CE}" name="Column16053"/>
    <tableColumn id="16074" xr3:uid="{6E632423-7CDE-40B4-8655-A83414851370}" name="Column16054"/>
    <tableColumn id="16075" xr3:uid="{860CF9B1-7429-41C3-BEC2-385AD8C198F9}" name="Column16055"/>
    <tableColumn id="16076" xr3:uid="{ED1A7160-0C81-4CFC-88A3-36982E097C2F}" name="Column16056"/>
    <tableColumn id="16077" xr3:uid="{FE15152E-1A8B-4FFB-B5BA-CFE518A74FAC}" name="Column16057"/>
    <tableColumn id="16078" xr3:uid="{B064DC35-808D-4038-BCAF-DFFAF092F6E2}" name="Column16058"/>
    <tableColumn id="16079" xr3:uid="{80DF3F83-E246-4FC6-BDEE-E0865D212566}" name="Column16059"/>
    <tableColumn id="16080" xr3:uid="{827AD7E6-7C7D-4A04-94E2-FD3B042A720A}" name="Column16060"/>
    <tableColumn id="16081" xr3:uid="{3587BE2F-598F-4A1A-8CFA-21A575D515EB}" name="Column16061"/>
    <tableColumn id="16082" xr3:uid="{DE7A9491-2469-41CE-A885-AE7D78663D01}" name="Column16062"/>
    <tableColumn id="16083" xr3:uid="{59237DC7-3289-4B1A-B2A1-869942D990E6}" name="Column16063"/>
    <tableColumn id="16084" xr3:uid="{9E8BE0D6-9074-4841-B2F1-B9BCD440E486}" name="Column16064"/>
    <tableColumn id="16085" xr3:uid="{7FCEE2AA-CFA8-47C2-AE37-A3D96D110238}" name="Column16065"/>
    <tableColumn id="16086" xr3:uid="{7DD40B80-B0C9-40E6-9BE1-C25C67BF32D7}" name="Column16066"/>
    <tableColumn id="16087" xr3:uid="{D85F3594-E765-45B0-954F-0392A9BC8E45}" name="Column16067"/>
    <tableColumn id="16088" xr3:uid="{12DAD59E-A927-461D-9A4B-92C47415C238}" name="Column16068"/>
    <tableColumn id="16089" xr3:uid="{98BC68DD-DEED-4A1C-AD90-2AC1D723209B}" name="Column16069"/>
    <tableColumn id="16090" xr3:uid="{7B3B5A1D-E7C5-450D-97E1-D95910796B76}" name="Column16070"/>
    <tableColumn id="16091" xr3:uid="{D5A24814-8731-4A6D-8CD4-E5B0976377FF}" name="Column16071"/>
    <tableColumn id="16092" xr3:uid="{C7E6FF8F-4FBD-4578-A91D-DB0C1075A522}" name="Column16072"/>
    <tableColumn id="16093" xr3:uid="{C6D3AE10-CA6B-47EB-8172-899DB424554E}" name="Column16073"/>
    <tableColumn id="16094" xr3:uid="{6CA3BDA5-126E-475F-B183-ED372D03508E}" name="Column16074"/>
    <tableColumn id="16095" xr3:uid="{429E4C14-C210-491B-B4D7-E8631A98EBAE}" name="Column16075"/>
    <tableColumn id="16096" xr3:uid="{CC916821-249C-4F07-85FE-56F524061187}" name="Column16076"/>
    <tableColumn id="16097" xr3:uid="{96213DD3-CDDE-49DB-AE8E-8281C831CC57}" name="Column16077"/>
    <tableColumn id="16098" xr3:uid="{80CF294D-074C-4421-86D1-ABC6B7D5FB57}" name="Column16078"/>
    <tableColumn id="16099" xr3:uid="{A039405E-1E89-493E-84CC-04B01080F608}" name="Column16079"/>
    <tableColumn id="16100" xr3:uid="{FC94DCC3-EB85-41E3-8708-0F2D77608234}" name="Column16080"/>
    <tableColumn id="16101" xr3:uid="{CB92F97B-7EF7-42D2-B943-6F8919E7F00F}" name="Column16081"/>
    <tableColumn id="16102" xr3:uid="{DFC09709-0FBF-425D-B50F-322C949E3CC7}" name="Column16082"/>
    <tableColumn id="16103" xr3:uid="{0B09A003-86AC-4F55-A86A-6E8A5F109A64}" name="Column16083"/>
    <tableColumn id="16104" xr3:uid="{E098B932-C0B4-4BA1-9990-ADC512A15297}" name="Column16084"/>
    <tableColumn id="16105" xr3:uid="{11DA5717-883F-483B-9255-7C743F7E23A9}" name="Column16085"/>
    <tableColumn id="16106" xr3:uid="{D2DC9499-2516-4207-B1DC-EF2D03C89592}" name="Column16086"/>
    <tableColumn id="16107" xr3:uid="{71D2BE03-17CB-4C00-A5DA-CFAAF3E5993D}" name="Column16087"/>
    <tableColumn id="16108" xr3:uid="{B54CDF85-A222-42C4-8490-EF08313C2439}" name="Column16088"/>
    <tableColumn id="16109" xr3:uid="{39340E0C-E721-4F99-ABB4-35C63825486C}" name="Column16089"/>
    <tableColumn id="16110" xr3:uid="{8F79C40F-3463-42E5-9E44-4D51B44DDE49}" name="Column16090"/>
    <tableColumn id="16111" xr3:uid="{CF3B7D0E-2155-4ED2-B398-726F7849F3FA}" name="Column16091"/>
    <tableColumn id="16112" xr3:uid="{62293BE0-3FE8-487D-ABE6-DB5D6B6F1CE8}" name="Column16092"/>
    <tableColumn id="16113" xr3:uid="{0AA5C2B3-5F7C-45E5-B4F1-910832FE1600}" name="Column16093"/>
    <tableColumn id="16114" xr3:uid="{E7AA1990-FE5F-42E2-968C-A8FEEF01DA90}" name="Column16094"/>
    <tableColumn id="16115" xr3:uid="{CA6B74A4-CD3A-4BC9-A2E0-9D27C2C6A8CA}" name="Column16095"/>
    <tableColumn id="16116" xr3:uid="{3AB8DBCB-EF0D-4300-AF2B-D1A514ABC14E}" name="Column16096"/>
    <tableColumn id="16117" xr3:uid="{B9F64439-DBF9-40A7-B2B9-AB91EE12CD26}" name="Column16097"/>
    <tableColumn id="16118" xr3:uid="{2C147A5A-AA9E-4C31-839B-C000EB171696}" name="Column16098"/>
    <tableColumn id="16119" xr3:uid="{6E08FDFB-026C-4329-9A57-BECB4CEEC508}" name="Column16099"/>
    <tableColumn id="16120" xr3:uid="{34ED7CDD-71D4-430B-8EE8-8D040E185FC7}" name="Column16100"/>
    <tableColumn id="16121" xr3:uid="{529AFB4D-01F2-4457-A114-D5B2DCF790E6}" name="Column16101"/>
    <tableColumn id="16122" xr3:uid="{A1FCAD04-4A12-4885-94F1-2C0577554F46}" name="Column16102"/>
    <tableColumn id="16123" xr3:uid="{E0962CDA-FAB7-4958-A4F0-E0267B1CC1C7}" name="Column16103"/>
    <tableColumn id="16124" xr3:uid="{F4D5FB29-6A88-471F-846F-3FB898B3D554}" name="Column16104"/>
    <tableColumn id="16125" xr3:uid="{23D253A3-A1AD-4204-A3F1-0419D91002EB}" name="Column16105"/>
    <tableColumn id="16126" xr3:uid="{6C51E17C-17AC-418D-916A-2FA7A5D817E9}" name="Column16106"/>
    <tableColumn id="16127" xr3:uid="{3684CEF6-2B33-4CD9-AAEC-64CAFCA17B74}" name="Column16107"/>
    <tableColumn id="16128" xr3:uid="{5D1B5868-A3FC-4E33-A076-74C236CB78CC}" name="Column16108"/>
    <tableColumn id="16129" xr3:uid="{97848896-FBD6-4DFF-93B3-A33BDEBED3F1}" name="Column16109"/>
    <tableColumn id="16130" xr3:uid="{E051F23A-1BD0-468B-B30F-D47EE27874A5}" name="Column16110"/>
    <tableColumn id="16131" xr3:uid="{E34CE287-EDE0-49CB-8390-8B207039968C}" name="Column16111"/>
    <tableColumn id="16132" xr3:uid="{9F07562F-919E-4412-8A7C-F03920E21423}" name="Column16112"/>
    <tableColumn id="16133" xr3:uid="{A51C00A4-C636-495E-A873-6D42E6596E1D}" name="Column16113"/>
    <tableColumn id="16134" xr3:uid="{209C78C6-2B1A-4A9F-AD67-598520F5B03E}" name="Column16114"/>
    <tableColumn id="16135" xr3:uid="{8A7A8703-E7C5-435E-AB3B-CC25CE705871}" name="Column16115"/>
    <tableColumn id="16136" xr3:uid="{1B485131-58B0-42D1-B741-57A906F03A27}" name="Column16116"/>
    <tableColumn id="16137" xr3:uid="{F5954278-C256-46FF-87B0-7D963180C644}" name="Column16117"/>
    <tableColumn id="16138" xr3:uid="{E48E85B5-B1EE-453B-B77D-AAD4C17BC64B}" name="Column16118"/>
    <tableColumn id="16139" xr3:uid="{1923784F-E45C-401B-9720-D89F344BE7E0}" name="Column16119"/>
    <tableColumn id="16140" xr3:uid="{A1A8D53A-17F0-4042-A57E-14CC7492102D}" name="Column16120"/>
    <tableColumn id="16141" xr3:uid="{F8C8B3A0-55C8-41FB-B5A2-2B21752063CD}" name="Column16121"/>
    <tableColumn id="16142" xr3:uid="{BD36AD13-6A17-4DE4-AAD1-AA1E45FC4BFD}" name="Column16122"/>
    <tableColumn id="16143" xr3:uid="{7D9FE031-F7BD-4ED2-A623-A0265756C0B2}" name="Column16123"/>
    <tableColumn id="16144" xr3:uid="{94B5D0DC-2604-404B-B70D-B226B7FD50D1}" name="Column16124"/>
    <tableColumn id="16145" xr3:uid="{A261407C-BF52-4A25-BDB9-056FA8B268AF}" name="Column16125"/>
    <tableColumn id="16146" xr3:uid="{522AE5AA-CD5F-4E49-8FB3-389BAC355DB0}" name="Column16126"/>
    <tableColumn id="16147" xr3:uid="{57D66E84-A835-49D4-937E-56B813BD4D2B}" name="Column16127"/>
    <tableColumn id="16148" xr3:uid="{72FECF48-BD68-4D8A-9283-666FC09634A6}" name="Column16128"/>
    <tableColumn id="16149" xr3:uid="{EFC3CF40-7E71-452D-922C-16549F8D6EDA}" name="Column16129"/>
    <tableColumn id="16150" xr3:uid="{C1FE2326-0539-44C6-B855-90F3308D69BE}" name="Column16130"/>
    <tableColumn id="16151" xr3:uid="{1BC560A1-84B7-435F-A707-045A343C993A}" name="Column16131"/>
    <tableColumn id="16152" xr3:uid="{59AFF794-A2A1-418F-8D78-C7CFEEAB0C50}" name="Column16132"/>
    <tableColumn id="16153" xr3:uid="{BC2F573B-223C-4311-9474-96A87F3889D7}" name="Column16133"/>
    <tableColumn id="16154" xr3:uid="{025DEACC-D6EE-49DD-9175-14B863739272}" name="Column16134"/>
    <tableColumn id="16155" xr3:uid="{F89B6660-5D8D-4426-B0A9-A207A8F30831}" name="Column16135"/>
    <tableColumn id="16156" xr3:uid="{2F560828-66D5-480A-97E0-FA0B420B132C}" name="Column16136"/>
    <tableColumn id="16157" xr3:uid="{138B7A2B-E9A3-468F-8005-FB76FC9ABEA3}" name="Column16137"/>
    <tableColumn id="16158" xr3:uid="{F80E7E46-0CE8-4DFF-923F-F684CDA09547}" name="Column16138"/>
    <tableColumn id="16159" xr3:uid="{2D84713F-810D-43EE-9927-6162EC9007C7}" name="Column16139"/>
    <tableColumn id="16160" xr3:uid="{97BF3459-7523-45A9-A096-C1B4DD29FE21}" name="Column16140"/>
    <tableColumn id="16161" xr3:uid="{481A8525-309A-4DCE-B1D5-5A0EDADC1B27}" name="Column16141"/>
    <tableColumn id="16162" xr3:uid="{23884A67-5013-406B-88F5-5F653B5E0F3E}" name="Column16142"/>
    <tableColumn id="16163" xr3:uid="{A16C798B-FA38-46A1-B9B4-9BBAE6E3C5A3}" name="Column16143"/>
    <tableColumn id="16164" xr3:uid="{936B418A-26C3-4000-9373-D147412796E6}" name="Column16144"/>
    <tableColumn id="16165" xr3:uid="{AB1472D7-658F-4FEF-9912-D4F20D7974DC}" name="Column16145"/>
    <tableColumn id="16166" xr3:uid="{743A8D24-3C8D-43EE-BC8D-16A67020E7E7}" name="Column16146"/>
    <tableColumn id="16167" xr3:uid="{82F06A32-C651-4892-A972-81EC59E830A5}" name="Column16147"/>
    <tableColumn id="16168" xr3:uid="{FAF833E1-BC26-4255-B0ED-6D9F0A7B9FC0}" name="Column16148"/>
    <tableColumn id="16169" xr3:uid="{E5CB48F5-2692-43EC-B440-AF687928C1C5}" name="Column16149"/>
    <tableColumn id="16170" xr3:uid="{20627B7E-A99A-4AB4-AAC7-DA6064EF1945}" name="Column16150"/>
    <tableColumn id="16171" xr3:uid="{160F4020-2D9B-4254-B282-78288EEE35EC}" name="Column16151"/>
    <tableColumn id="16172" xr3:uid="{B5BFF06E-A3E0-4F11-A23A-7DA689FB8F78}" name="Column16152"/>
    <tableColumn id="16173" xr3:uid="{E2D7CB07-E5E9-4870-9B44-B8B12871FC94}" name="Column16153"/>
    <tableColumn id="16174" xr3:uid="{D59EB7B0-13A4-444E-9FF1-60BE688D4611}" name="Column16154"/>
    <tableColumn id="16175" xr3:uid="{DA0DF3D7-E4A5-44FC-987E-5592A0B414A4}" name="Column16155"/>
    <tableColumn id="16176" xr3:uid="{85BD0F46-9ACB-4E53-A08D-FA9307773DAB}" name="Column16156"/>
    <tableColumn id="16177" xr3:uid="{BD9E398D-485C-4F2B-9B8C-D1ADC2E4598B}" name="Column16157"/>
    <tableColumn id="16178" xr3:uid="{E7494473-1407-4614-B89E-036E40870214}" name="Column16158"/>
    <tableColumn id="16179" xr3:uid="{D669A976-A65A-4B92-A9B8-EF24E1FE66A4}" name="Column16159"/>
    <tableColumn id="16180" xr3:uid="{84BC0F27-7E7E-40B5-905F-3B9A8CD4C44B}" name="Column16160"/>
    <tableColumn id="16181" xr3:uid="{8EF60FA6-D9D2-456F-A167-38F379618236}" name="Column16161"/>
    <tableColumn id="16182" xr3:uid="{61F62F6D-DE3E-470F-A0FB-9716857F0317}" name="Column16162"/>
    <tableColumn id="16183" xr3:uid="{945D9B6C-6EBC-4648-8943-395D27FF7B98}" name="Column16163"/>
    <tableColumn id="16184" xr3:uid="{FB2BC2F0-70D1-4EDC-A691-43966C632C72}" name="Column16164"/>
    <tableColumn id="16185" xr3:uid="{ACA7B072-6404-4A28-ABF7-564BC95E34D6}" name="Column16165"/>
    <tableColumn id="16186" xr3:uid="{EE536DD4-4502-48C4-A472-2C73FF3191E2}" name="Column16166"/>
    <tableColumn id="16187" xr3:uid="{FBB588D0-6D53-47B8-B335-CBB683C72E0F}" name="Column16167"/>
    <tableColumn id="16188" xr3:uid="{17E3C107-24B2-4CFA-B0B9-5647C652B060}" name="Column16168"/>
    <tableColumn id="16189" xr3:uid="{B6FAF013-86E0-45F1-ABA4-E41431F0EA00}" name="Column16169"/>
    <tableColumn id="16190" xr3:uid="{E689DEB7-469A-46AE-9E07-069BF9A326C3}" name="Column16170"/>
    <tableColumn id="16191" xr3:uid="{BF234282-4108-41B4-810E-17275204D371}" name="Column16171"/>
    <tableColumn id="16192" xr3:uid="{BB5BA13D-B23D-414C-9BC6-F85EB866E1FB}" name="Column16172"/>
    <tableColumn id="16193" xr3:uid="{D89EC079-E036-4B57-A114-6FB3588FE0AE}" name="Column16173"/>
    <tableColumn id="16194" xr3:uid="{489C7F73-AA45-4685-9E1F-BF501250CDF2}" name="Column16174"/>
    <tableColumn id="16195" xr3:uid="{7EC734CA-AAF7-46CB-92BD-E66C0A647F84}" name="Column16175"/>
    <tableColumn id="16196" xr3:uid="{0EEE211F-55CC-4CEE-A4CE-0A2A878539B8}" name="Column16176"/>
    <tableColumn id="16197" xr3:uid="{57552488-7FA0-4329-985C-EDF1CDAE5659}" name="Column16177"/>
    <tableColumn id="16198" xr3:uid="{59C74ED3-8C6A-491A-B487-E73019EE68B3}" name="Column16178"/>
    <tableColumn id="16199" xr3:uid="{46FCAD11-6404-4963-8B86-3E3C006F2807}" name="Column16179"/>
    <tableColumn id="16200" xr3:uid="{739F3CB7-0A22-4735-B773-8855E0D5BC53}" name="Column16180"/>
    <tableColumn id="16201" xr3:uid="{C1AE0652-D4AF-48E5-9A7B-41E07778EC4F}" name="Column16181"/>
    <tableColumn id="16202" xr3:uid="{DA2F0969-D8BC-4808-A6F1-E9CD271C44BC}" name="Column16182"/>
    <tableColumn id="16203" xr3:uid="{5FEF0AF2-894B-427D-A501-590B0D0BD58F}" name="Column16183"/>
    <tableColumn id="16204" xr3:uid="{977242D0-E929-46B5-A430-59D5FAB2EB5E}" name="Column16184"/>
    <tableColumn id="16205" xr3:uid="{8D53796F-F7D2-41C8-B54D-20DFE117F7A8}" name="Column16185"/>
    <tableColumn id="16206" xr3:uid="{76B7B9F8-926B-463A-A81D-54416FA2399E}" name="Column16186"/>
    <tableColumn id="16207" xr3:uid="{135A0144-1F9A-450D-97EC-F6CEFFBCE1E6}" name="Column16187"/>
    <tableColumn id="16208" xr3:uid="{3AEDDB3B-70A9-4E07-9B95-11719D41F0C6}" name="Column16188"/>
    <tableColumn id="16209" xr3:uid="{AEE5203D-113B-44F5-BD3C-7BBFCE76B823}" name="Column16189"/>
    <tableColumn id="16210" xr3:uid="{F5960C8B-191C-4F76-AEA7-316A68FC5E70}" name="Column16190"/>
    <tableColumn id="16211" xr3:uid="{E2AA89C8-01C0-4126-A0C2-F0F77360557A}" name="Column16191"/>
    <tableColumn id="16212" xr3:uid="{38AC5C5A-4943-44AA-857C-B06C7BFD025E}" name="Column16192"/>
    <tableColumn id="16213" xr3:uid="{9B409F0D-0751-4DBA-A031-A5F98741A7BE}" name="Column16193"/>
    <tableColumn id="16214" xr3:uid="{55C71072-73B8-4ABF-8436-E0572C8D7C9F}" name="Column16194"/>
    <tableColumn id="16215" xr3:uid="{A144A2CB-5119-4AB6-9A3D-72552877DFB7}" name="Column16195"/>
    <tableColumn id="16216" xr3:uid="{8E10D1E2-2ABB-4971-A336-C1159571E8EC}" name="Column16196"/>
    <tableColumn id="16217" xr3:uid="{D414E2B4-F41E-49B2-AA53-BAE7647FBAFC}" name="Column16197"/>
    <tableColumn id="16218" xr3:uid="{FEFD8F26-6F32-4E82-A25F-90DB22DF619E}" name="Column16198"/>
    <tableColumn id="16219" xr3:uid="{140AE68E-8553-4E14-B108-FDD3583D9703}" name="Column16199"/>
    <tableColumn id="16220" xr3:uid="{F4057AF3-1F86-4FCF-9E4A-C72CE54710A4}" name="Column16200"/>
    <tableColumn id="16221" xr3:uid="{E31DA056-C4BB-4835-BC78-DDB26FFADF24}" name="Column16201"/>
    <tableColumn id="16222" xr3:uid="{A094F246-BBEE-49E3-A2EA-9CBC27457431}" name="Column16202"/>
    <tableColumn id="16223" xr3:uid="{8EB47564-5EF0-4BC4-8968-A931CE94FC62}" name="Column16203"/>
    <tableColumn id="16224" xr3:uid="{6BCA4C0A-9C9E-47C4-A218-6F564605265F}" name="Column16204"/>
    <tableColumn id="16225" xr3:uid="{A5663FB0-8B09-4B71-B7AB-442E84F6C793}" name="Column16205"/>
    <tableColumn id="16226" xr3:uid="{0499F215-E8D9-494F-9362-8BD04CC37D63}" name="Column16206"/>
    <tableColumn id="16227" xr3:uid="{ADD187BC-280E-4268-A20C-DB795D09BF73}" name="Column16207"/>
    <tableColumn id="16228" xr3:uid="{5B89F45A-074B-447D-9037-47A6977F2078}" name="Column16208"/>
    <tableColumn id="16229" xr3:uid="{E8254B44-AAD9-4E12-8F24-0C21ED0957E1}" name="Column16209"/>
    <tableColumn id="16230" xr3:uid="{D29080DF-26CD-451E-B6FC-7A9EDEFBF729}" name="Column16210"/>
    <tableColumn id="16231" xr3:uid="{85F60986-367A-4815-A030-982E4FA1694F}" name="Column16211"/>
    <tableColumn id="16232" xr3:uid="{235232B0-8AE8-4A2C-B8E2-4CC3816510BC}" name="Column16212"/>
    <tableColumn id="16233" xr3:uid="{1111D8FB-6C53-4A7C-9BEA-FE6FBF4492C7}" name="Column16213"/>
    <tableColumn id="16234" xr3:uid="{982DFC96-DB43-4EC4-AD7E-D1B33CA84F58}" name="Column16214"/>
    <tableColumn id="16235" xr3:uid="{1140A73E-FCAF-4561-988B-57BD227D1B0E}" name="Column16215"/>
    <tableColumn id="16236" xr3:uid="{2ACB182A-A2B3-464B-8FB3-CCB479BB2E9D}" name="Column16216"/>
    <tableColumn id="16237" xr3:uid="{28D2454D-B2A3-451A-8109-D5CF8D6C64F2}" name="Column16217"/>
    <tableColumn id="16238" xr3:uid="{CDA32ABE-921C-40D0-A71F-48EAAE0B19ED}" name="Column16218"/>
    <tableColumn id="16239" xr3:uid="{F840B5D0-FC51-43EC-BDFA-9C6043D05638}" name="Column16219"/>
    <tableColumn id="16240" xr3:uid="{7E5468A7-4DF7-4DD9-B8A2-F33D479B8F6C}" name="Column16220"/>
    <tableColumn id="16241" xr3:uid="{2A777840-5928-42F0-8896-E7E679DA5115}" name="Column16221"/>
    <tableColumn id="16242" xr3:uid="{3D10339D-2B6A-4E07-A07D-F771E263820B}" name="Column16222"/>
    <tableColumn id="16243" xr3:uid="{88C849F3-31B6-494C-8617-15FFE081B72B}" name="Column16223"/>
    <tableColumn id="16244" xr3:uid="{951492CC-0B57-43A5-AE53-1EA67B95A949}" name="Column16224"/>
    <tableColumn id="16245" xr3:uid="{B2AE61DD-82D8-4A2F-AA9A-BBED11EE9BED}" name="Column16225"/>
    <tableColumn id="16246" xr3:uid="{A0D05E58-676A-463C-82D4-A87549A72ADB}" name="Column16226"/>
    <tableColumn id="16247" xr3:uid="{2EA7A737-C6FA-40D7-B6B9-506763C196AF}" name="Column16227"/>
    <tableColumn id="16248" xr3:uid="{710540EB-F76E-4097-AD34-BCC246378886}" name="Column16228"/>
    <tableColumn id="16249" xr3:uid="{B2CFF2BE-BAD0-4511-91E4-F9B5D0344D26}" name="Column16229"/>
    <tableColumn id="16250" xr3:uid="{2A246428-DC78-46E2-9861-E1160375041D}" name="Column16230"/>
    <tableColumn id="16251" xr3:uid="{69AF06F8-3B66-4A52-BB40-00C9FA71F579}" name="Column16231"/>
    <tableColumn id="16252" xr3:uid="{75B51D10-963E-47C7-ABE9-6B97215D5780}" name="Column16232"/>
    <tableColumn id="16253" xr3:uid="{FA51D683-76D5-4AF3-A6DD-3FD3C3DE9AC4}" name="Column16233"/>
    <tableColumn id="16254" xr3:uid="{AEF251A5-1E73-426E-8F7C-4A472CEE6A0E}" name="Column16234"/>
    <tableColumn id="16255" xr3:uid="{92985F33-CFA4-45CB-929B-27AC1CB2617A}" name="Column16235"/>
    <tableColumn id="16256" xr3:uid="{DB8E43A0-05DD-4555-B5D1-0CD885FF18EB}" name="Column16236"/>
    <tableColumn id="16257" xr3:uid="{FDD5A0C3-A189-43A1-94FF-213A656FC358}" name="Column16237"/>
    <tableColumn id="16258" xr3:uid="{DD8F31A5-078A-4501-A3F1-CAF99EB2F626}" name="Column16238"/>
    <tableColumn id="16259" xr3:uid="{C999F7DD-EA0C-46E6-B323-014FF880B785}" name="Column16239"/>
    <tableColumn id="16260" xr3:uid="{A93D9AEC-EEB5-429F-B00B-1EE893CA0347}" name="Column16240"/>
    <tableColumn id="16261" xr3:uid="{2519E26E-E0DE-4316-B160-0EFD58A1F58F}" name="Column16241"/>
    <tableColumn id="16262" xr3:uid="{B31C746A-5960-42F9-80E7-0666E87EA1F8}" name="Column16242"/>
    <tableColumn id="16263" xr3:uid="{FCB4020D-558A-499E-968A-1E670E6D8797}" name="Column16243"/>
    <tableColumn id="16264" xr3:uid="{7B78D05C-3D51-4FAF-84CA-A500AD9F91E4}" name="Column16244"/>
    <tableColumn id="16265" xr3:uid="{C50729F8-367E-4D65-9D19-7AE496613362}" name="Column16245"/>
    <tableColumn id="16266" xr3:uid="{A9297B72-1089-4B73-B554-0E887E061085}" name="Column16246"/>
    <tableColumn id="16267" xr3:uid="{6C3D67AC-C6CB-49E0-9899-94C03E901F7D}" name="Column16247"/>
    <tableColumn id="16268" xr3:uid="{963CD61F-5948-42B3-87A7-A629EDA3769A}" name="Column16248"/>
    <tableColumn id="16269" xr3:uid="{20DB6EDE-5C2F-4170-B7AA-37956B30156A}" name="Column16249"/>
    <tableColumn id="16270" xr3:uid="{C9B63702-B0F9-4ECB-808A-8745DDB602A3}" name="Column16250"/>
    <tableColumn id="16271" xr3:uid="{BB869388-9CF6-42C6-A007-51367D494E4E}" name="Column16251"/>
    <tableColumn id="16272" xr3:uid="{30C57130-CA8A-432A-9E12-DA86D65626A9}" name="Column16252"/>
    <tableColumn id="16273" xr3:uid="{937BE1C4-A0EC-416B-A9EE-7610AB166469}" name="Column16253"/>
    <tableColumn id="16274" xr3:uid="{5924D2C7-D31A-4E97-9EED-1DB2C5F7AB71}" name="Column16254"/>
    <tableColumn id="16275" xr3:uid="{46BDCCB8-0BE9-4D69-A304-307C50CBC3DB}" name="Column16255"/>
    <tableColumn id="16276" xr3:uid="{B749C6B0-0584-4314-BF3A-6F919574462D}" name="Column16256"/>
    <tableColumn id="16277" xr3:uid="{F105A3F9-03C4-4CB8-93D6-1F99FE2F0E71}" name="Column16257"/>
    <tableColumn id="16278" xr3:uid="{4B4EBCDF-025D-4005-8C1A-FF8478A97E31}" name="Column16258"/>
    <tableColumn id="16279" xr3:uid="{07C27023-420E-4ECC-8B23-2400A4011621}" name="Column16259"/>
    <tableColumn id="16280" xr3:uid="{F88B7540-F921-4557-982E-BB9BE3537C32}" name="Column16260"/>
    <tableColumn id="16281" xr3:uid="{C1A58C98-279B-4EDA-A335-9D3778C45676}" name="Column16261"/>
    <tableColumn id="16282" xr3:uid="{9FFDC208-45AA-42C8-8CED-3AF04C1B2F6A}" name="Column16262"/>
    <tableColumn id="16283" xr3:uid="{B95C21E3-5A0F-4FF8-8D0E-2ABC6DFF57B1}" name="Column16263"/>
    <tableColumn id="16284" xr3:uid="{AB9660D4-9B2F-4A89-A7DF-E49FD318464A}" name="Column16264"/>
    <tableColumn id="16285" xr3:uid="{2084DAC7-F01F-4C8B-88D5-ED6FF44E508B}" name="Column16265"/>
    <tableColumn id="16286" xr3:uid="{585C5F9C-4BB7-4D5F-94A7-FB863AE77B32}" name="Column16266"/>
    <tableColumn id="16287" xr3:uid="{DA10B22D-1AEC-4EE6-9F76-9B11189431AF}" name="Column16267"/>
    <tableColumn id="16288" xr3:uid="{80846389-38F9-4DB0-9F12-0B3DCBFFA858}" name="Column16268"/>
    <tableColumn id="16289" xr3:uid="{C17D674A-1448-4B65-89AB-733F17E798B5}" name="Column16269"/>
    <tableColumn id="16290" xr3:uid="{5A3F2124-0E16-4860-AEE1-297A0DBF13F8}" name="Column16270"/>
    <tableColumn id="16291" xr3:uid="{18733F8F-5FF8-4EBE-9712-B0E43C8B3834}" name="Column16271"/>
    <tableColumn id="16292" xr3:uid="{44871F16-FE5C-41F7-A73B-9B76D13B5A47}" name="Column16272"/>
    <tableColumn id="16293" xr3:uid="{900997DA-134A-45DF-B46A-229AF426724F}" name="Column16273"/>
    <tableColumn id="16294" xr3:uid="{343CE42A-6BB5-49A7-A067-63C017FB1EED}" name="Column16274"/>
    <tableColumn id="16295" xr3:uid="{FCE22A6C-2452-4CFC-99E4-60E4A3247240}" name="Column16275"/>
    <tableColumn id="16296" xr3:uid="{3732C95E-3E10-4335-B86D-293B661FB05C}" name="Column16276"/>
    <tableColumn id="16297" xr3:uid="{F75C4357-C58B-48CD-94F5-8FCC05782F24}" name="Column16277"/>
    <tableColumn id="16298" xr3:uid="{87445D7F-3813-4FBE-BF08-A42E3A5869E7}" name="Column16278"/>
    <tableColumn id="16299" xr3:uid="{85C89284-D98B-4050-87D1-6795A4B33B44}" name="Column16279"/>
    <tableColumn id="16300" xr3:uid="{F633FE15-B4D0-4814-AE94-E93CA5E0C33A}" name="Column16280"/>
    <tableColumn id="16301" xr3:uid="{E3E779C8-59E5-4DA8-AF86-1D0895CA4E65}" name="Column16281"/>
    <tableColumn id="16302" xr3:uid="{AFAED894-358A-4EF3-B664-BE3C2984234C}" name="Column16282"/>
    <tableColumn id="16303" xr3:uid="{1D2AA7B1-2E65-4CD4-A071-A8E7F2630B26}" name="Column16283"/>
    <tableColumn id="16304" xr3:uid="{11F2A244-8006-4CBA-AB25-8B6214A05E79}" name="Column16284"/>
    <tableColumn id="16305" xr3:uid="{590E8081-BD51-4386-BA0C-903F4AF3F27B}" name="Column16285"/>
    <tableColumn id="16306" xr3:uid="{236C58E5-3ABB-4A79-908F-7593871AFB1F}" name="Column16286"/>
    <tableColumn id="16307" xr3:uid="{9EEBB47C-3CBA-4FA1-915D-597300DD6864}" name="Column16287"/>
    <tableColumn id="16308" xr3:uid="{D2950450-EF2A-408C-863E-0C3906CF0853}" name="Column16288"/>
    <tableColumn id="16309" xr3:uid="{64090FF0-F16D-426E-BFDA-1558971BA805}" name="Column16289"/>
    <tableColumn id="16310" xr3:uid="{45E3B0FC-CC93-4042-B209-0390AF0572AB}" name="Column16290"/>
    <tableColumn id="16311" xr3:uid="{FEE21795-965A-4F26-81AF-53126A8CA49E}" name="Column16291"/>
    <tableColumn id="16312" xr3:uid="{B85CFFEF-8EEE-4B59-88D8-16F4971E18A9}" name="Column16292"/>
    <tableColumn id="16313" xr3:uid="{DE1B40A5-7702-4BFB-808B-D5CC448BD733}" name="Column16293"/>
    <tableColumn id="16314" xr3:uid="{5CD8B09D-854D-4838-887E-6CC7B8B4FB6D}" name="Column16294"/>
    <tableColumn id="16315" xr3:uid="{84F9AED1-3B2B-49DE-B20D-A72E2080B89A}" name="Column16295"/>
    <tableColumn id="16316" xr3:uid="{D54984E5-9EED-4001-A412-5D195AE4E26F}" name="Column16296"/>
    <tableColumn id="16317" xr3:uid="{0F53DA0B-4D80-4B91-9AA2-07899C599FA9}" name="Column16297"/>
    <tableColumn id="16318" xr3:uid="{B5541378-49BD-4ABE-A684-A8F20FD20A5D}" name="Column16298"/>
    <tableColumn id="16319" xr3:uid="{9230599E-0DFF-49B1-A731-13539578AB57}" name="Column16299"/>
    <tableColumn id="16320" xr3:uid="{7337249A-C5D2-4E92-A6D8-180C94DF4362}" name="Column16300"/>
    <tableColumn id="16321" xr3:uid="{F50C956D-E2A6-440D-A666-8D66BBD4324E}" name="Column16301"/>
    <tableColumn id="16322" xr3:uid="{F0356D81-3A24-4B81-99E3-EE04BF623888}" name="Column16302"/>
    <tableColumn id="16323" xr3:uid="{C882B907-4A01-412B-BB40-AF4FE2C7E957}" name="Column16303"/>
    <tableColumn id="16324" xr3:uid="{1B9C79D5-7B28-4532-857F-FE76645BAE4C}" name="Column16304"/>
    <tableColumn id="16325" xr3:uid="{B18796F4-D4D4-4AC3-B4DE-59CF3DFAB566}" name="Column16305"/>
    <tableColumn id="16326" xr3:uid="{907E9956-4BCA-4758-8E9D-7F11E6B990D6}" name="Column16306"/>
    <tableColumn id="16327" xr3:uid="{E73ED392-A36E-491F-9C7B-4A2DFD368A08}" name="Column16307"/>
    <tableColumn id="16328" xr3:uid="{9D70ECAB-C3EE-46EF-86D6-B3A87D83FFDB}" name="Column16308"/>
    <tableColumn id="16329" xr3:uid="{3E63DD55-5BD2-45C4-A2E6-48DD4195E720}" name="Column16309"/>
    <tableColumn id="16330" xr3:uid="{BF5463DE-15E5-4492-8A4B-065E7065A23F}" name="Column16310"/>
    <tableColumn id="16331" xr3:uid="{5EFB44E3-2726-41DA-9E4D-16AAD3AD1CAC}" name="Column16311"/>
    <tableColumn id="16332" xr3:uid="{9911DD41-4FA7-4D91-B23B-B1245E64088D}" name="Column16312"/>
    <tableColumn id="16333" xr3:uid="{FEA52D0C-3F25-4254-AEE3-F8F9A9A8E1BC}" name="Column16313"/>
    <tableColumn id="16334" xr3:uid="{0118A983-FE19-4686-916F-AE9A8F6759C9}" name="Column16314"/>
    <tableColumn id="16335" xr3:uid="{7AD891DC-0883-4417-855B-3374CF1BFF3C}" name="Column16315"/>
    <tableColumn id="16336" xr3:uid="{006E30DF-D403-492D-938A-1DA603CE4BC0}" name="Column16316"/>
    <tableColumn id="16337" xr3:uid="{3E3A27DC-486E-4EC2-A32F-158CAB1FA0B2}" name="Column16317"/>
    <tableColumn id="16338" xr3:uid="{AC328063-39FC-4D02-B9DF-E09BE5B7CF33}" name="Column16318"/>
    <tableColumn id="16339" xr3:uid="{D7D817EC-C1F5-4DBD-A0FD-EF2854998BEC}" name="Column16319"/>
    <tableColumn id="16340" xr3:uid="{8D4377DF-BECE-490C-9664-CBAB94B8A1D2}" name="Column16320"/>
    <tableColumn id="16341" xr3:uid="{E3C2B774-5392-4F3A-9ABC-C676F301214A}" name="Column16321"/>
    <tableColumn id="16342" xr3:uid="{BCC85EF5-772A-40B3-AD5A-5A8FD818E4BC}" name="Column16322"/>
    <tableColumn id="16343" xr3:uid="{28585E22-8130-4290-94D2-D9B63358EF7D}" name="Column16323"/>
    <tableColumn id="16344" xr3:uid="{BFEEBB3D-E816-44A7-B738-02BBCD9B9F4D}" name="Column16324"/>
    <tableColumn id="16345" xr3:uid="{CE6D6AE8-CBA8-4AA6-A9A7-A2C3ECCEDCB6}" name="Column16325"/>
    <tableColumn id="16346" xr3:uid="{94F1AB07-EABC-4493-A2F7-BDD73E8F0B72}" name="Column16326"/>
    <tableColumn id="16347" xr3:uid="{7C9D0620-2B63-47AE-BF72-BC1155B72A0A}" name="Column16327"/>
    <tableColumn id="16348" xr3:uid="{C307AD92-0670-4F49-9831-D936C2569E18}" name="Column16328"/>
    <tableColumn id="16349" xr3:uid="{F4EC3425-E75F-421D-AF82-B5AD3914CB2E}" name="Column16329"/>
    <tableColumn id="16350" xr3:uid="{7368545F-B4A6-43F6-B02F-EB8750C3E7F0}" name="Column16330"/>
    <tableColumn id="16351" xr3:uid="{2CDAB135-A7A0-4F6A-8E1E-EA684A25851E}" name="Column16331"/>
    <tableColumn id="16352" xr3:uid="{55DD1C26-53F9-4BDE-AF7B-915290D479D4}" name="Column16332"/>
    <tableColumn id="16353" xr3:uid="{A6EB92D1-9041-4984-9285-4A4900670B0C}" name="Column16333"/>
    <tableColumn id="16354" xr3:uid="{C24B7DC2-55C3-4A7E-9008-08EDCAFD1371}" name="Column16334"/>
    <tableColumn id="16355" xr3:uid="{F835534B-3738-46AE-9309-D339ADE5DF24}" name="Column16335"/>
    <tableColumn id="16356" xr3:uid="{60189C06-4B87-479C-BF46-48D6E9704046}" name="Column16336"/>
    <tableColumn id="16357" xr3:uid="{F3C7D418-6346-46EF-BF57-0CE526DFE558}" name="Column16337"/>
    <tableColumn id="16358" xr3:uid="{8DE652D9-100E-4EE0-9CB5-4F6BC9409911}" name="Column16338"/>
    <tableColumn id="16359" xr3:uid="{3693D195-E828-4642-B00D-A128555C58B8}" name="Column16339"/>
    <tableColumn id="16360" xr3:uid="{2F000B67-D678-43CF-8F5C-634BABE289C7}" name="Column16340"/>
    <tableColumn id="16361" xr3:uid="{D30856E5-415E-44CD-B194-27C150B6F42B}" name="Column16341"/>
    <tableColumn id="16362" xr3:uid="{0B8A56FF-A421-4D1F-AF50-B0C1E075C157}" name="Column16342"/>
    <tableColumn id="16363" xr3:uid="{E48218E8-288C-4187-8BB1-9CBEE2F4B7C8}" name="Column16343"/>
    <tableColumn id="16364" xr3:uid="{11B19DC4-8646-47D1-B8FD-0855BF9AD4F3}" name="Column16344"/>
    <tableColumn id="16365" xr3:uid="{78E53A4B-99B9-48E8-9387-E2B549A0B2F9}" name="Column16345"/>
    <tableColumn id="16366" xr3:uid="{E9B29CB1-D50E-4762-A48A-7C12FEAE18F6}" name="Column16346"/>
    <tableColumn id="16367" xr3:uid="{0DF59C42-2F8B-44AF-9B47-F48EFAD951BC}" name="Column16347"/>
    <tableColumn id="16368" xr3:uid="{061FF7C9-3830-4A26-807C-8DA901581054}" name="Column16348"/>
    <tableColumn id="16369" xr3:uid="{A2590098-B0A9-4FD1-BD4C-E52E1443D005}" name="Column16349"/>
    <tableColumn id="16370" xr3:uid="{1D73BB4B-8D69-4188-AA9E-794125FE6A1C}" name="Column16350"/>
    <tableColumn id="16371" xr3:uid="{993B2B21-D0CC-49C0-9D6C-C4D5747BD472}" name="Column16351"/>
    <tableColumn id="16372" xr3:uid="{C62D11FA-AFD7-4FBD-BA16-885CD41EC505}" name="Column16352"/>
    <tableColumn id="16373" xr3:uid="{38CC6BAF-D29C-46BB-B7AF-D11F8782D45B}" name="Column16353"/>
    <tableColumn id="16374" xr3:uid="{FFB8F25E-04FE-4D78-9A8F-ECD8F1AD3E86}" name="Column16354"/>
    <tableColumn id="16375" xr3:uid="{45828762-5133-4D4B-98A2-6D2BCD26C68D}" name="Column16355"/>
    <tableColumn id="16376" xr3:uid="{89FE8A90-A7D7-47A0-8C03-A72CBF59BFEB}" name="Column16356"/>
    <tableColumn id="16377" xr3:uid="{7C9542D0-DB50-4562-8018-616F17112723}" name="Column16357"/>
    <tableColumn id="16378" xr3:uid="{2AB96016-224A-4A4E-B984-4D10B06048F9}" name="Column16358"/>
    <tableColumn id="16379" xr3:uid="{F6E78248-51E9-4354-9D16-66555DDF70EA}" name="Column16359"/>
    <tableColumn id="16380" xr3:uid="{66DC0FB1-173B-437B-8ADD-ED751D7CFAD7}" name="Column16360"/>
    <tableColumn id="16381" xr3:uid="{4708D0A6-3FAB-4BCA-8A36-AA9D8166A22D}" name="Column16361"/>
    <tableColumn id="16382" xr3:uid="{027ED2F3-BA41-4A20-A114-F8AA5C999B15}" name="Column16362"/>
    <tableColumn id="16383" xr3:uid="{50155FE7-4E4B-448D-8151-09B857972F7E}" name="Column16363"/>
    <tableColumn id="16384" xr3:uid="{3DCE5C49-346B-495E-98B7-0B3F06F752E3}" name="Column16364"/>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90A7D07B-F106-458C-A642-C24847EE8D8D}" sourceName="Date">
  <pivotTables>
    <pivotTable tabId="17" name="PivotTable2"/>
  </pivotTables>
  <state minimalRefreshVersion="6" lastRefreshVersion="6" pivotCacheId="2026200949" filterType="unknown">
    <bounds startDate="2011-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99C204DA-EDEB-4BFB-868D-233A8454DA79}" cache="NativeTimeline_Date" caption="Date" level="2" selectionLevel="2" scrollPosition="2012-06-0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A4774-08CB-4A1C-ACD4-DDCF69F499FF}">
  <dimension ref="A1:J611"/>
  <sheetViews>
    <sheetView workbookViewId="0">
      <selection sqref="A1:J611"/>
    </sheetView>
  </sheetViews>
  <sheetFormatPr defaultRowHeight="15" x14ac:dyDescent="0.25"/>
  <cols>
    <col min="1" max="1" width="5" customWidth="1"/>
    <col min="2" max="2" width="10.42578125" style="7" bestFit="1" customWidth="1"/>
    <col min="3" max="3" width="9.42578125" customWidth="1"/>
    <col min="7" max="7" width="9.85546875" customWidth="1"/>
    <col min="8" max="8" width="11.5703125" customWidth="1"/>
    <col min="9" max="9" width="20.140625" customWidth="1"/>
    <col min="10" max="10" width="17.42578125" customWidth="1"/>
  </cols>
  <sheetData>
    <row r="1" spans="1:10" x14ac:dyDescent="0.25">
      <c r="A1" s="2" t="s">
        <v>6</v>
      </c>
      <c r="B1" s="6" t="s">
        <v>7</v>
      </c>
      <c r="C1" s="2" t="s">
        <v>8</v>
      </c>
      <c r="D1" s="2" t="s">
        <v>9</v>
      </c>
      <c r="E1" s="2" t="s">
        <v>10</v>
      </c>
      <c r="F1" s="2" t="s">
        <v>11</v>
      </c>
      <c r="G1" s="2" t="s">
        <v>12</v>
      </c>
      <c r="H1" s="2" t="s">
        <v>13</v>
      </c>
      <c r="I1" s="2" t="s">
        <v>14</v>
      </c>
      <c r="J1" s="4" t="s">
        <v>15</v>
      </c>
    </row>
    <row r="2" spans="1:10" x14ac:dyDescent="0.25">
      <c r="A2">
        <v>1</v>
      </c>
      <c r="B2" s="7">
        <v>40544</v>
      </c>
      <c r="C2">
        <v>1</v>
      </c>
      <c r="D2">
        <v>0</v>
      </c>
      <c r="E2">
        <v>1</v>
      </c>
      <c r="F2">
        <v>0</v>
      </c>
      <c r="G2" t="b">
        <v>0</v>
      </c>
      <c r="H2">
        <v>6</v>
      </c>
      <c r="I2">
        <v>1</v>
      </c>
      <c r="J2">
        <v>0.24</v>
      </c>
    </row>
    <row r="3" spans="1:10" x14ac:dyDescent="0.25">
      <c r="A3">
        <v>2</v>
      </c>
      <c r="B3" s="7">
        <v>40544</v>
      </c>
      <c r="C3">
        <v>1</v>
      </c>
      <c r="D3">
        <v>0</v>
      </c>
      <c r="E3">
        <v>1</v>
      </c>
      <c r="F3">
        <v>1</v>
      </c>
      <c r="G3" t="b">
        <v>0</v>
      </c>
      <c r="H3">
        <v>6</v>
      </c>
      <c r="I3">
        <v>1</v>
      </c>
      <c r="J3">
        <v>0.22</v>
      </c>
    </row>
    <row r="4" spans="1:10" x14ac:dyDescent="0.25">
      <c r="A4">
        <v>3</v>
      </c>
      <c r="B4" s="7">
        <v>40544</v>
      </c>
      <c r="C4">
        <v>1</v>
      </c>
      <c r="D4">
        <v>0</v>
      </c>
      <c r="E4">
        <v>1</v>
      </c>
      <c r="F4">
        <v>2</v>
      </c>
      <c r="G4" t="b">
        <v>0</v>
      </c>
      <c r="H4">
        <v>6</v>
      </c>
      <c r="I4">
        <v>1</v>
      </c>
      <c r="J4">
        <v>0.22</v>
      </c>
    </row>
    <row r="5" spans="1:10" x14ac:dyDescent="0.25">
      <c r="A5">
        <v>4</v>
      </c>
      <c r="B5" s="7">
        <v>40544</v>
      </c>
      <c r="C5">
        <v>1</v>
      </c>
      <c r="D5">
        <v>0</v>
      </c>
      <c r="E5">
        <v>1</v>
      </c>
      <c r="F5">
        <v>3</v>
      </c>
      <c r="G5" t="b">
        <v>0</v>
      </c>
      <c r="H5">
        <v>6</v>
      </c>
      <c r="I5">
        <v>1</v>
      </c>
      <c r="J5">
        <v>0.24</v>
      </c>
    </row>
    <row r="6" spans="1:10" x14ac:dyDescent="0.25">
      <c r="A6">
        <v>5</v>
      </c>
      <c r="B6" s="7">
        <v>40544</v>
      </c>
      <c r="C6">
        <v>1</v>
      </c>
      <c r="D6">
        <v>0</v>
      </c>
      <c r="E6">
        <v>1</v>
      </c>
      <c r="F6">
        <v>4</v>
      </c>
      <c r="G6" t="b">
        <v>0</v>
      </c>
      <c r="H6">
        <v>6</v>
      </c>
      <c r="I6">
        <v>1</v>
      </c>
      <c r="J6">
        <v>0.24</v>
      </c>
    </row>
    <row r="7" spans="1:10" x14ac:dyDescent="0.25">
      <c r="A7">
        <v>6</v>
      </c>
      <c r="B7" s="7">
        <v>40544</v>
      </c>
      <c r="C7">
        <v>1</v>
      </c>
      <c r="D7">
        <v>0</v>
      </c>
      <c r="E7">
        <v>1</v>
      </c>
      <c r="F7">
        <v>5</v>
      </c>
      <c r="G7" t="b">
        <v>0</v>
      </c>
      <c r="H7">
        <v>6</v>
      </c>
      <c r="I7">
        <v>2</v>
      </c>
      <c r="J7">
        <v>0.24</v>
      </c>
    </row>
    <row r="8" spans="1:10" x14ac:dyDescent="0.25">
      <c r="A8">
        <v>7</v>
      </c>
      <c r="B8" s="7">
        <v>40544</v>
      </c>
      <c r="C8">
        <v>1</v>
      </c>
      <c r="D8">
        <v>0</v>
      </c>
      <c r="E8">
        <v>1</v>
      </c>
      <c r="F8">
        <v>6</v>
      </c>
      <c r="G8" t="b">
        <v>0</v>
      </c>
      <c r="H8">
        <v>6</v>
      </c>
      <c r="I8">
        <v>1</v>
      </c>
      <c r="J8">
        <v>0.22</v>
      </c>
    </row>
    <row r="9" spans="1:10" x14ac:dyDescent="0.25">
      <c r="A9">
        <v>8</v>
      </c>
      <c r="B9" s="7">
        <v>40544</v>
      </c>
      <c r="C9">
        <v>1</v>
      </c>
      <c r="D9">
        <v>0</v>
      </c>
      <c r="E9">
        <v>1</v>
      </c>
      <c r="F9">
        <v>7</v>
      </c>
      <c r="G9" t="b">
        <v>0</v>
      </c>
      <c r="H9">
        <v>6</v>
      </c>
      <c r="I9">
        <v>1</v>
      </c>
      <c r="J9">
        <v>0.2</v>
      </c>
    </row>
    <row r="10" spans="1:10" x14ac:dyDescent="0.25">
      <c r="A10">
        <v>9</v>
      </c>
      <c r="B10" s="7">
        <v>40544</v>
      </c>
      <c r="C10">
        <v>1</v>
      </c>
      <c r="D10">
        <v>0</v>
      </c>
      <c r="E10">
        <v>1</v>
      </c>
      <c r="F10">
        <v>8</v>
      </c>
      <c r="G10" t="b">
        <v>0</v>
      </c>
      <c r="H10">
        <v>6</v>
      </c>
      <c r="I10">
        <v>1</v>
      </c>
      <c r="J10">
        <v>0.24</v>
      </c>
    </row>
    <row r="11" spans="1:10" x14ac:dyDescent="0.25">
      <c r="A11">
        <v>10</v>
      </c>
      <c r="B11" s="7">
        <v>40544</v>
      </c>
      <c r="C11">
        <v>1</v>
      </c>
      <c r="D11">
        <v>0</v>
      </c>
      <c r="E11">
        <v>1</v>
      </c>
      <c r="F11">
        <v>9</v>
      </c>
      <c r="G11" t="b">
        <v>0</v>
      </c>
      <c r="H11">
        <v>6</v>
      </c>
      <c r="I11">
        <v>1</v>
      </c>
      <c r="J11">
        <v>0.32</v>
      </c>
    </row>
    <row r="12" spans="1:10" x14ac:dyDescent="0.25">
      <c r="A12">
        <v>11</v>
      </c>
      <c r="B12" s="7">
        <v>40544</v>
      </c>
      <c r="C12">
        <v>1</v>
      </c>
      <c r="D12">
        <v>0</v>
      </c>
      <c r="E12">
        <v>1</v>
      </c>
      <c r="F12">
        <v>10</v>
      </c>
      <c r="G12" t="b">
        <v>0</v>
      </c>
      <c r="H12">
        <v>6</v>
      </c>
      <c r="I12">
        <v>1</v>
      </c>
      <c r="J12">
        <v>0.38</v>
      </c>
    </row>
    <row r="13" spans="1:10" x14ac:dyDescent="0.25">
      <c r="A13">
        <v>12</v>
      </c>
      <c r="B13" s="7">
        <v>40544</v>
      </c>
      <c r="C13">
        <v>1</v>
      </c>
      <c r="D13">
        <v>0</v>
      </c>
      <c r="E13">
        <v>1</v>
      </c>
      <c r="F13">
        <v>11</v>
      </c>
      <c r="G13" t="b">
        <v>0</v>
      </c>
      <c r="H13">
        <v>6</v>
      </c>
      <c r="I13">
        <v>1</v>
      </c>
      <c r="J13">
        <v>0.36</v>
      </c>
    </row>
    <row r="14" spans="1:10" x14ac:dyDescent="0.25">
      <c r="A14">
        <v>13</v>
      </c>
      <c r="B14" s="7">
        <v>40544</v>
      </c>
      <c r="C14">
        <v>1</v>
      </c>
      <c r="D14">
        <v>0</v>
      </c>
      <c r="E14">
        <v>1</v>
      </c>
      <c r="F14">
        <v>12</v>
      </c>
      <c r="G14" t="b">
        <v>0</v>
      </c>
      <c r="H14">
        <v>6</v>
      </c>
      <c r="I14">
        <v>1</v>
      </c>
      <c r="J14">
        <v>0.42</v>
      </c>
    </row>
    <row r="15" spans="1:10" x14ac:dyDescent="0.25">
      <c r="A15">
        <v>14</v>
      </c>
      <c r="B15" s="7">
        <v>40544</v>
      </c>
      <c r="C15">
        <v>1</v>
      </c>
      <c r="D15">
        <v>0</v>
      </c>
      <c r="E15">
        <v>1</v>
      </c>
      <c r="F15">
        <v>13</v>
      </c>
      <c r="G15" t="b">
        <v>0</v>
      </c>
      <c r="H15">
        <v>6</v>
      </c>
      <c r="I15">
        <v>2</v>
      </c>
      <c r="J15">
        <v>0.46</v>
      </c>
    </row>
    <row r="16" spans="1:10" x14ac:dyDescent="0.25">
      <c r="A16">
        <v>15</v>
      </c>
      <c r="B16" s="7">
        <v>40544</v>
      </c>
      <c r="C16">
        <v>1</v>
      </c>
      <c r="D16">
        <v>0</v>
      </c>
      <c r="E16">
        <v>1</v>
      </c>
      <c r="F16">
        <v>14</v>
      </c>
      <c r="G16" t="b">
        <v>0</v>
      </c>
      <c r="H16">
        <v>6</v>
      </c>
      <c r="I16">
        <v>2</v>
      </c>
      <c r="J16">
        <v>0.46</v>
      </c>
    </row>
    <row r="17" spans="1:10" x14ac:dyDescent="0.25">
      <c r="A17">
        <v>16</v>
      </c>
      <c r="B17" s="7">
        <v>40544</v>
      </c>
      <c r="C17">
        <v>1</v>
      </c>
      <c r="D17">
        <v>0</v>
      </c>
      <c r="E17">
        <v>1</v>
      </c>
      <c r="F17">
        <v>15</v>
      </c>
      <c r="G17" t="b">
        <v>0</v>
      </c>
      <c r="H17">
        <v>6</v>
      </c>
      <c r="I17">
        <v>2</v>
      </c>
      <c r="J17">
        <v>0.44</v>
      </c>
    </row>
    <row r="18" spans="1:10" x14ac:dyDescent="0.25">
      <c r="A18">
        <v>17</v>
      </c>
      <c r="B18" s="7">
        <v>40544</v>
      </c>
      <c r="C18">
        <v>1</v>
      </c>
      <c r="D18">
        <v>0</v>
      </c>
      <c r="E18">
        <v>1</v>
      </c>
      <c r="F18">
        <v>16</v>
      </c>
      <c r="G18" t="b">
        <v>0</v>
      </c>
      <c r="H18">
        <v>6</v>
      </c>
      <c r="I18">
        <v>2</v>
      </c>
      <c r="J18">
        <v>0.42</v>
      </c>
    </row>
    <row r="19" spans="1:10" x14ac:dyDescent="0.25">
      <c r="A19">
        <v>18</v>
      </c>
      <c r="B19" s="7">
        <v>40544</v>
      </c>
      <c r="C19">
        <v>1</v>
      </c>
      <c r="D19">
        <v>0</v>
      </c>
      <c r="E19">
        <v>1</v>
      </c>
      <c r="F19">
        <v>17</v>
      </c>
      <c r="G19" t="b">
        <v>0</v>
      </c>
      <c r="H19">
        <v>6</v>
      </c>
      <c r="I19">
        <v>2</v>
      </c>
      <c r="J19">
        <v>0.44</v>
      </c>
    </row>
    <row r="20" spans="1:10" x14ac:dyDescent="0.25">
      <c r="A20">
        <v>19</v>
      </c>
      <c r="B20" s="7">
        <v>40544</v>
      </c>
      <c r="C20">
        <v>1</v>
      </c>
      <c r="D20">
        <v>0</v>
      </c>
      <c r="E20">
        <v>1</v>
      </c>
      <c r="F20">
        <v>18</v>
      </c>
      <c r="G20" t="b">
        <v>0</v>
      </c>
      <c r="H20">
        <v>6</v>
      </c>
      <c r="I20">
        <v>3</v>
      </c>
      <c r="J20">
        <v>0.42</v>
      </c>
    </row>
    <row r="21" spans="1:10" x14ac:dyDescent="0.25">
      <c r="A21">
        <v>20</v>
      </c>
      <c r="B21" s="7">
        <v>40544</v>
      </c>
      <c r="C21">
        <v>1</v>
      </c>
      <c r="D21">
        <v>0</v>
      </c>
      <c r="E21">
        <v>1</v>
      </c>
      <c r="F21">
        <v>19</v>
      </c>
      <c r="G21" t="b">
        <v>0</v>
      </c>
      <c r="H21">
        <v>6</v>
      </c>
      <c r="I21">
        <v>3</v>
      </c>
      <c r="J21">
        <v>0.42</v>
      </c>
    </row>
    <row r="22" spans="1:10" x14ac:dyDescent="0.25">
      <c r="A22">
        <v>21</v>
      </c>
      <c r="B22" s="7">
        <v>40544</v>
      </c>
      <c r="C22">
        <v>1</v>
      </c>
      <c r="D22">
        <v>0</v>
      </c>
      <c r="E22">
        <v>1</v>
      </c>
      <c r="F22">
        <v>20</v>
      </c>
      <c r="G22" t="b">
        <v>0</v>
      </c>
      <c r="H22">
        <v>6</v>
      </c>
      <c r="I22">
        <v>2</v>
      </c>
      <c r="J22">
        <v>0.4</v>
      </c>
    </row>
    <row r="23" spans="1:10" x14ac:dyDescent="0.25">
      <c r="A23">
        <v>22</v>
      </c>
      <c r="B23" s="7">
        <v>40544</v>
      </c>
      <c r="C23">
        <v>1</v>
      </c>
      <c r="D23">
        <v>0</v>
      </c>
      <c r="E23">
        <v>1</v>
      </c>
      <c r="F23">
        <v>21</v>
      </c>
      <c r="G23" t="b">
        <v>0</v>
      </c>
      <c r="H23">
        <v>6</v>
      </c>
      <c r="I23">
        <v>2</v>
      </c>
      <c r="J23">
        <v>0.4</v>
      </c>
    </row>
    <row r="24" spans="1:10" x14ac:dyDescent="0.25">
      <c r="A24">
        <v>23</v>
      </c>
      <c r="B24" s="7">
        <v>40544</v>
      </c>
      <c r="C24">
        <v>1</v>
      </c>
      <c r="D24">
        <v>0</v>
      </c>
      <c r="E24">
        <v>1</v>
      </c>
      <c r="F24">
        <v>22</v>
      </c>
      <c r="G24" t="b">
        <v>0</v>
      </c>
      <c r="H24">
        <v>6</v>
      </c>
      <c r="I24">
        <v>2</v>
      </c>
      <c r="J24">
        <v>0.4</v>
      </c>
    </row>
    <row r="25" spans="1:10" x14ac:dyDescent="0.25">
      <c r="A25">
        <v>24</v>
      </c>
      <c r="B25" s="7">
        <v>40544</v>
      </c>
      <c r="C25">
        <v>1</v>
      </c>
      <c r="D25">
        <v>0</v>
      </c>
      <c r="E25">
        <v>1</v>
      </c>
      <c r="F25">
        <v>23</v>
      </c>
      <c r="G25" t="b">
        <v>0</v>
      </c>
      <c r="H25">
        <v>6</v>
      </c>
      <c r="I25">
        <v>2</v>
      </c>
      <c r="J25">
        <v>0.46</v>
      </c>
    </row>
    <row r="26" spans="1:10" x14ac:dyDescent="0.25">
      <c r="A26">
        <v>25</v>
      </c>
      <c r="B26" s="7">
        <v>40575</v>
      </c>
      <c r="C26">
        <v>1</v>
      </c>
      <c r="D26">
        <v>0</v>
      </c>
      <c r="E26">
        <v>1</v>
      </c>
      <c r="F26">
        <v>0</v>
      </c>
      <c r="G26" t="b">
        <v>0</v>
      </c>
      <c r="H26">
        <v>0</v>
      </c>
      <c r="I26">
        <v>2</v>
      </c>
      <c r="J26">
        <v>0.46</v>
      </c>
    </row>
    <row r="27" spans="1:10" x14ac:dyDescent="0.25">
      <c r="A27">
        <v>26</v>
      </c>
      <c r="B27" s="7">
        <v>40575</v>
      </c>
      <c r="C27">
        <v>1</v>
      </c>
      <c r="D27">
        <v>0</v>
      </c>
      <c r="E27">
        <v>1</v>
      </c>
      <c r="F27">
        <v>1</v>
      </c>
      <c r="G27" t="b">
        <v>0</v>
      </c>
      <c r="H27">
        <v>0</v>
      </c>
      <c r="I27">
        <v>2</v>
      </c>
      <c r="J27">
        <v>0.44</v>
      </c>
    </row>
    <row r="28" spans="1:10" x14ac:dyDescent="0.25">
      <c r="A28">
        <v>27</v>
      </c>
      <c r="B28" s="7">
        <v>40575</v>
      </c>
      <c r="C28">
        <v>1</v>
      </c>
      <c r="D28">
        <v>0</v>
      </c>
      <c r="E28">
        <v>1</v>
      </c>
      <c r="F28">
        <v>2</v>
      </c>
      <c r="G28" t="b">
        <v>0</v>
      </c>
      <c r="H28">
        <v>0</v>
      </c>
      <c r="I28">
        <v>2</v>
      </c>
      <c r="J28">
        <v>0.42</v>
      </c>
    </row>
    <row r="29" spans="1:10" x14ac:dyDescent="0.25">
      <c r="A29">
        <v>28</v>
      </c>
      <c r="B29" s="7">
        <v>40575</v>
      </c>
      <c r="C29">
        <v>1</v>
      </c>
      <c r="D29">
        <v>0</v>
      </c>
      <c r="E29">
        <v>1</v>
      </c>
      <c r="F29">
        <v>3</v>
      </c>
      <c r="G29" t="b">
        <v>0</v>
      </c>
      <c r="H29">
        <v>0</v>
      </c>
      <c r="I29">
        <v>2</v>
      </c>
      <c r="J29">
        <v>0.46</v>
      </c>
    </row>
    <row r="30" spans="1:10" x14ac:dyDescent="0.25">
      <c r="A30">
        <v>29</v>
      </c>
      <c r="B30" s="7">
        <v>40575</v>
      </c>
      <c r="C30">
        <v>1</v>
      </c>
      <c r="D30">
        <v>0</v>
      </c>
      <c r="E30">
        <v>1</v>
      </c>
      <c r="F30">
        <v>4</v>
      </c>
      <c r="G30" t="b">
        <v>0</v>
      </c>
      <c r="H30">
        <v>0</v>
      </c>
      <c r="I30">
        <v>2</v>
      </c>
      <c r="J30">
        <v>0.46</v>
      </c>
    </row>
    <row r="31" spans="1:10" x14ac:dyDescent="0.25">
      <c r="A31">
        <v>30</v>
      </c>
      <c r="B31" s="7">
        <v>40575</v>
      </c>
      <c r="C31">
        <v>1</v>
      </c>
      <c r="D31">
        <v>0</v>
      </c>
      <c r="E31">
        <v>1</v>
      </c>
      <c r="F31">
        <v>6</v>
      </c>
      <c r="G31" t="b">
        <v>0</v>
      </c>
      <c r="H31">
        <v>0</v>
      </c>
      <c r="I31">
        <v>3</v>
      </c>
      <c r="J31">
        <v>0.42</v>
      </c>
    </row>
    <row r="32" spans="1:10" x14ac:dyDescent="0.25">
      <c r="A32">
        <v>31</v>
      </c>
      <c r="B32" s="7">
        <v>40575</v>
      </c>
      <c r="C32">
        <v>1</v>
      </c>
      <c r="D32">
        <v>0</v>
      </c>
      <c r="E32">
        <v>1</v>
      </c>
      <c r="F32">
        <v>7</v>
      </c>
      <c r="G32" t="b">
        <v>0</v>
      </c>
      <c r="H32">
        <v>0</v>
      </c>
      <c r="I32">
        <v>2</v>
      </c>
      <c r="J32">
        <v>0.4</v>
      </c>
    </row>
    <row r="33" spans="1:10" x14ac:dyDescent="0.25">
      <c r="A33">
        <v>32</v>
      </c>
      <c r="B33" s="7">
        <v>40575</v>
      </c>
      <c r="C33">
        <v>1</v>
      </c>
      <c r="D33">
        <v>0</v>
      </c>
      <c r="E33">
        <v>1</v>
      </c>
      <c r="F33">
        <v>8</v>
      </c>
      <c r="G33" t="b">
        <v>0</v>
      </c>
      <c r="H33">
        <v>0</v>
      </c>
      <c r="I33">
        <v>3</v>
      </c>
      <c r="J33">
        <v>0.4</v>
      </c>
    </row>
    <row r="34" spans="1:10" x14ac:dyDescent="0.25">
      <c r="A34">
        <v>33</v>
      </c>
      <c r="B34" s="7">
        <v>40575</v>
      </c>
      <c r="C34">
        <v>1</v>
      </c>
      <c r="D34">
        <v>0</v>
      </c>
      <c r="E34">
        <v>1</v>
      </c>
      <c r="F34">
        <v>9</v>
      </c>
      <c r="G34" t="b">
        <v>0</v>
      </c>
      <c r="H34">
        <v>0</v>
      </c>
      <c r="I34">
        <v>2</v>
      </c>
      <c r="J34">
        <v>0.38</v>
      </c>
    </row>
    <row r="35" spans="1:10" x14ac:dyDescent="0.25">
      <c r="A35">
        <v>34</v>
      </c>
      <c r="B35" s="7">
        <v>40575</v>
      </c>
      <c r="C35">
        <v>1</v>
      </c>
      <c r="D35">
        <v>0</v>
      </c>
      <c r="E35">
        <v>1</v>
      </c>
      <c r="F35">
        <v>10</v>
      </c>
      <c r="G35" t="b">
        <v>0</v>
      </c>
      <c r="H35">
        <v>0</v>
      </c>
      <c r="I35">
        <v>2</v>
      </c>
      <c r="J35">
        <v>0.36</v>
      </c>
    </row>
    <row r="36" spans="1:10" x14ac:dyDescent="0.25">
      <c r="A36">
        <v>35</v>
      </c>
      <c r="B36" s="7">
        <v>40575</v>
      </c>
      <c r="C36">
        <v>1</v>
      </c>
      <c r="D36">
        <v>0</v>
      </c>
      <c r="E36">
        <v>1</v>
      </c>
      <c r="F36">
        <v>11</v>
      </c>
      <c r="G36" t="b">
        <v>0</v>
      </c>
      <c r="H36">
        <v>0</v>
      </c>
      <c r="I36">
        <v>2</v>
      </c>
      <c r="J36">
        <v>0.36</v>
      </c>
    </row>
    <row r="37" spans="1:10" x14ac:dyDescent="0.25">
      <c r="A37">
        <v>36</v>
      </c>
      <c r="B37" s="7">
        <v>40575</v>
      </c>
      <c r="C37">
        <v>1</v>
      </c>
      <c r="D37">
        <v>0</v>
      </c>
      <c r="E37">
        <v>1</v>
      </c>
      <c r="F37">
        <v>12</v>
      </c>
      <c r="G37" t="b">
        <v>0</v>
      </c>
      <c r="H37">
        <v>0</v>
      </c>
      <c r="I37">
        <v>2</v>
      </c>
      <c r="J37">
        <v>0.36</v>
      </c>
    </row>
    <row r="38" spans="1:10" x14ac:dyDescent="0.25">
      <c r="A38">
        <v>37</v>
      </c>
      <c r="B38" s="7">
        <v>40575</v>
      </c>
      <c r="C38">
        <v>1</v>
      </c>
      <c r="D38">
        <v>0</v>
      </c>
      <c r="E38">
        <v>1</v>
      </c>
      <c r="F38">
        <v>13</v>
      </c>
      <c r="G38" t="b">
        <v>0</v>
      </c>
      <c r="H38">
        <v>0</v>
      </c>
      <c r="I38">
        <v>2</v>
      </c>
      <c r="J38">
        <v>0.36</v>
      </c>
    </row>
    <row r="39" spans="1:10" x14ac:dyDescent="0.25">
      <c r="A39">
        <v>38</v>
      </c>
      <c r="B39" s="7">
        <v>40575</v>
      </c>
      <c r="C39">
        <v>1</v>
      </c>
      <c r="D39">
        <v>0</v>
      </c>
      <c r="E39">
        <v>1</v>
      </c>
      <c r="F39">
        <v>14</v>
      </c>
      <c r="G39" t="b">
        <v>0</v>
      </c>
      <c r="H39">
        <v>0</v>
      </c>
      <c r="I39">
        <v>3</v>
      </c>
      <c r="J39">
        <v>0.36</v>
      </c>
    </row>
    <row r="40" spans="1:10" x14ac:dyDescent="0.25">
      <c r="A40">
        <v>39</v>
      </c>
      <c r="B40" s="7">
        <v>40575</v>
      </c>
      <c r="C40">
        <v>1</v>
      </c>
      <c r="D40">
        <v>0</v>
      </c>
      <c r="E40">
        <v>1</v>
      </c>
      <c r="F40">
        <v>15</v>
      </c>
      <c r="G40" t="b">
        <v>0</v>
      </c>
      <c r="H40">
        <v>0</v>
      </c>
      <c r="I40">
        <v>3</v>
      </c>
      <c r="J40">
        <v>0.34</v>
      </c>
    </row>
    <row r="41" spans="1:10" x14ac:dyDescent="0.25">
      <c r="A41">
        <v>40</v>
      </c>
      <c r="B41" s="7">
        <v>40575</v>
      </c>
      <c r="C41">
        <v>1</v>
      </c>
      <c r="D41">
        <v>0</v>
      </c>
      <c r="E41">
        <v>1</v>
      </c>
      <c r="F41">
        <v>16</v>
      </c>
      <c r="G41" t="b">
        <v>0</v>
      </c>
      <c r="H41">
        <v>0</v>
      </c>
      <c r="I41">
        <v>3</v>
      </c>
      <c r="J41">
        <v>0.34</v>
      </c>
    </row>
    <row r="42" spans="1:10" x14ac:dyDescent="0.25">
      <c r="A42">
        <v>41</v>
      </c>
      <c r="B42" s="7">
        <v>40575</v>
      </c>
      <c r="C42">
        <v>1</v>
      </c>
      <c r="D42">
        <v>0</v>
      </c>
      <c r="E42">
        <v>1</v>
      </c>
      <c r="F42">
        <v>17</v>
      </c>
      <c r="G42" t="b">
        <v>0</v>
      </c>
      <c r="H42">
        <v>0</v>
      </c>
      <c r="I42">
        <v>1</v>
      </c>
      <c r="J42">
        <v>0.34</v>
      </c>
    </row>
    <row r="43" spans="1:10" x14ac:dyDescent="0.25">
      <c r="A43">
        <v>42</v>
      </c>
      <c r="B43" s="7">
        <v>40575</v>
      </c>
      <c r="C43">
        <v>1</v>
      </c>
      <c r="D43">
        <v>0</v>
      </c>
      <c r="E43">
        <v>1</v>
      </c>
      <c r="F43">
        <v>18</v>
      </c>
      <c r="G43" t="b">
        <v>0</v>
      </c>
      <c r="H43">
        <v>0</v>
      </c>
      <c r="I43">
        <v>2</v>
      </c>
      <c r="J43">
        <v>0.36</v>
      </c>
    </row>
    <row r="44" spans="1:10" x14ac:dyDescent="0.25">
      <c r="A44">
        <v>43</v>
      </c>
      <c r="B44" s="7">
        <v>40575</v>
      </c>
      <c r="C44">
        <v>1</v>
      </c>
      <c r="D44">
        <v>0</v>
      </c>
      <c r="E44">
        <v>1</v>
      </c>
      <c r="F44">
        <v>19</v>
      </c>
      <c r="G44" t="b">
        <v>0</v>
      </c>
      <c r="H44">
        <v>0</v>
      </c>
      <c r="I44">
        <v>1</v>
      </c>
      <c r="J44">
        <v>0.32</v>
      </c>
    </row>
    <row r="45" spans="1:10" x14ac:dyDescent="0.25">
      <c r="A45">
        <v>44</v>
      </c>
      <c r="B45" s="7">
        <v>40575</v>
      </c>
      <c r="C45">
        <v>1</v>
      </c>
      <c r="D45">
        <v>0</v>
      </c>
      <c r="E45">
        <v>1</v>
      </c>
      <c r="F45">
        <v>20</v>
      </c>
      <c r="G45" t="b">
        <v>0</v>
      </c>
      <c r="H45">
        <v>0</v>
      </c>
      <c r="I45">
        <v>1</v>
      </c>
      <c r="J45">
        <v>0.3</v>
      </c>
    </row>
    <row r="46" spans="1:10" x14ac:dyDescent="0.25">
      <c r="A46">
        <v>45</v>
      </c>
      <c r="B46" s="7">
        <v>40575</v>
      </c>
      <c r="C46">
        <v>1</v>
      </c>
      <c r="D46">
        <v>0</v>
      </c>
      <c r="E46">
        <v>1</v>
      </c>
      <c r="F46">
        <v>21</v>
      </c>
      <c r="G46" t="b">
        <v>0</v>
      </c>
      <c r="H46">
        <v>0</v>
      </c>
      <c r="I46">
        <v>1</v>
      </c>
      <c r="J46">
        <v>0.26</v>
      </c>
    </row>
    <row r="47" spans="1:10" x14ac:dyDescent="0.25">
      <c r="A47">
        <v>46</v>
      </c>
      <c r="B47" s="7">
        <v>40575</v>
      </c>
      <c r="C47">
        <v>1</v>
      </c>
      <c r="D47">
        <v>0</v>
      </c>
      <c r="E47">
        <v>1</v>
      </c>
      <c r="F47">
        <v>22</v>
      </c>
      <c r="G47" t="b">
        <v>0</v>
      </c>
      <c r="H47">
        <v>0</v>
      </c>
      <c r="I47">
        <v>1</v>
      </c>
      <c r="J47">
        <v>0.24</v>
      </c>
    </row>
    <row r="48" spans="1:10" x14ac:dyDescent="0.25">
      <c r="A48">
        <v>47</v>
      </c>
      <c r="B48" s="7">
        <v>40575</v>
      </c>
      <c r="C48">
        <v>1</v>
      </c>
      <c r="D48">
        <v>0</v>
      </c>
      <c r="E48">
        <v>1</v>
      </c>
      <c r="F48">
        <v>23</v>
      </c>
      <c r="G48" t="b">
        <v>0</v>
      </c>
      <c r="H48">
        <v>0</v>
      </c>
      <c r="I48">
        <v>1</v>
      </c>
      <c r="J48">
        <v>0.22</v>
      </c>
    </row>
    <row r="49" spans="1:10" x14ac:dyDescent="0.25">
      <c r="A49">
        <v>48</v>
      </c>
      <c r="B49" s="7">
        <v>40603</v>
      </c>
      <c r="C49">
        <v>1</v>
      </c>
      <c r="D49">
        <v>0</v>
      </c>
      <c r="E49">
        <v>1</v>
      </c>
      <c r="F49">
        <v>0</v>
      </c>
      <c r="G49" t="b">
        <v>0</v>
      </c>
      <c r="H49">
        <v>1</v>
      </c>
      <c r="I49">
        <v>1</v>
      </c>
      <c r="J49">
        <v>0.22</v>
      </c>
    </row>
    <row r="50" spans="1:10" x14ac:dyDescent="0.25">
      <c r="A50">
        <v>49</v>
      </c>
      <c r="B50" s="7">
        <v>40603</v>
      </c>
      <c r="C50">
        <v>1</v>
      </c>
      <c r="D50">
        <v>0</v>
      </c>
      <c r="E50">
        <v>1</v>
      </c>
      <c r="F50">
        <v>1</v>
      </c>
      <c r="G50" t="b">
        <v>0</v>
      </c>
      <c r="H50">
        <v>1</v>
      </c>
      <c r="I50">
        <v>1</v>
      </c>
      <c r="J50">
        <v>0.2</v>
      </c>
    </row>
    <row r="51" spans="1:10" x14ac:dyDescent="0.25">
      <c r="A51">
        <v>50</v>
      </c>
      <c r="B51" s="7">
        <v>40603</v>
      </c>
      <c r="C51">
        <v>1</v>
      </c>
      <c r="D51">
        <v>0</v>
      </c>
      <c r="E51">
        <v>1</v>
      </c>
      <c r="F51">
        <v>4</v>
      </c>
      <c r="G51" t="b">
        <v>0</v>
      </c>
      <c r="H51">
        <v>1</v>
      </c>
      <c r="I51">
        <v>1</v>
      </c>
      <c r="J51">
        <v>0.16</v>
      </c>
    </row>
    <row r="52" spans="1:10" x14ac:dyDescent="0.25">
      <c r="A52">
        <v>51</v>
      </c>
      <c r="B52" s="7">
        <v>40603</v>
      </c>
      <c r="C52">
        <v>1</v>
      </c>
      <c r="D52">
        <v>0</v>
      </c>
      <c r="E52">
        <v>1</v>
      </c>
      <c r="F52">
        <v>5</v>
      </c>
      <c r="G52" t="b">
        <v>0</v>
      </c>
      <c r="H52">
        <v>1</v>
      </c>
      <c r="I52">
        <v>1</v>
      </c>
      <c r="J52">
        <v>0.16</v>
      </c>
    </row>
    <row r="53" spans="1:10" x14ac:dyDescent="0.25">
      <c r="A53">
        <v>52</v>
      </c>
      <c r="B53" s="7">
        <v>40603</v>
      </c>
      <c r="C53">
        <v>1</v>
      </c>
      <c r="D53">
        <v>0</v>
      </c>
      <c r="E53">
        <v>1</v>
      </c>
      <c r="F53">
        <v>6</v>
      </c>
      <c r="G53" t="b">
        <v>0</v>
      </c>
      <c r="H53">
        <v>1</v>
      </c>
      <c r="I53">
        <v>1</v>
      </c>
      <c r="J53">
        <v>0.14000000000000001</v>
      </c>
    </row>
    <row r="54" spans="1:10" x14ac:dyDescent="0.25">
      <c r="A54">
        <v>53</v>
      </c>
      <c r="B54" s="7">
        <v>40603</v>
      </c>
      <c r="C54">
        <v>1</v>
      </c>
      <c r="D54">
        <v>0</v>
      </c>
      <c r="E54">
        <v>1</v>
      </c>
      <c r="F54">
        <v>7</v>
      </c>
      <c r="G54" t="b">
        <v>0</v>
      </c>
      <c r="H54">
        <v>1</v>
      </c>
      <c r="I54">
        <v>1</v>
      </c>
      <c r="J54">
        <v>0.14000000000000001</v>
      </c>
    </row>
    <row r="55" spans="1:10" x14ac:dyDescent="0.25">
      <c r="A55">
        <v>54</v>
      </c>
      <c r="B55" s="7">
        <v>40603</v>
      </c>
      <c r="C55">
        <v>1</v>
      </c>
      <c r="D55">
        <v>0</v>
      </c>
      <c r="E55">
        <v>1</v>
      </c>
      <c r="F55">
        <v>8</v>
      </c>
      <c r="G55" t="b">
        <v>0</v>
      </c>
      <c r="H55">
        <v>1</v>
      </c>
      <c r="I55">
        <v>1</v>
      </c>
      <c r="J55">
        <v>0.14000000000000001</v>
      </c>
    </row>
    <row r="56" spans="1:10" x14ac:dyDescent="0.25">
      <c r="A56">
        <v>55</v>
      </c>
      <c r="B56" s="7">
        <v>40603</v>
      </c>
      <c r="C56">
        <v>1</v>
      </c>
      <c r="D56">
        <v>0</v>
      </c>
      <c r="E56">
        <v>1</v>
      </c>
      <c r="F56">
        <v>9</v>
      </c>
      <c r="G56" t="b">
        <v>0</v>
      </c>
      <c r="H56">
        <v>1</v>
      </c>
      <c r="I56">
        <v>1</v>
      </c>
      <c r="J56">
        <v>0.16</v>
      </c>
    </row>
    <row r="57" spans="1:10" x14ac:dyDescent="0.25">
      <c r="A57">
        <v>56</v>
      </c>
      <c r="B57" s="7">
        <v>40603</v>
      </c>
      <c r="C57">
        <v>1</v>
      </c>
      <c r="D57">
        <v>0</v>
      </c>
      <c r="E57">
        <v>1</v>
      </c>
      <c r="F57">
        <v>10</v>
      </c>
      <c r="G57" t="b">
        <v>0</v>
      </c>
      <c r="H57">
        <v>1</v>
      </c>
      <c r="I57">
        <v>1</v>
      </c>
      <c r="J57">
        <v>0.18</v>
      </c>
    </row>
    <row r="58" spans="1:10" x14ac:dyDescent="0.25">
      <c r="A58">
        <v>57</v>
      </c>
      <c r="B58" s="7">
        <v>40603</v>
      </c>
      <c r="C58">
        <v>1</v>
      </c>
      <c r="D58">
        <v>0</v>
      </c>
      <c r="E58">
        <v>1</v>
      </c>
      <c r="F58">
        <v>11</v>
      </c>
      <c r="G58" t="b">
        <v>0</v>
      </c>
      <c r="H58">
        <v>1</v>
      </c>
      <c r="I58">
        <v>1</v>
      </c>
      <c r="J58">
        <v>0.2</v>
      </c>
    </row>
    <row r="59" spans="1:10" x14ac:dyDescent="0.25">
      <c r="A59">
        <v>58</v>
      </c>
      <c r="B59" s="7">
        <v>40603</v>
      </c>
      <c r="C59">
        <v>1</v>
      </c>
      <c r="D59">
        <v>0</v>
      </c>
      <c r="E59">
        <v>1</v>
      </c>
      <c r="F59">
        <v>12</v>
      </c>
      <c r="G59" t="b">
        <v>0</v>
      </c>
      <c r="H59">
        <v>1</v>
      </c>
      <c r="I59">
        <v>1</v>
      </c>
      <c r="J59">
        <v>0.22</v>
      </c>
    </row>
    <row r="60" spans="1:10" x14ac:dyDescent="0.25">
      <c r="A60">
        <v>59</v>
      </c>
      <c r="B60" s="7">
        <v>40603</v>
      </c>
      <c r="C60">
        <v>1</v>
      </c>
      <c r="D60">
        <v>0</v>
      </c>
      <c r="E60">
        <v>1</v>
      </c>
      <c r="F60">
        <v>13</v>
      </c>
      <c r="G60" t="b">
        <v>0</v>
      </c>
      <c r="H60">
        <v>1</v>
      </c>
      <c r="I60">
        <v>1</v>
      </c>
      <c r="J60">
        <v>0.24</v>
      </c>
    </row>
    <row r="61" spans="1:10" x14ac:dyDescent="0.25">
      <c r="A61">
        <v>60</v>
      </c>
      <c r="B61" s="7">
        <v>40603</v>
      </c>
      <c r="C61">
        <v>1</v>
      </c>
      <c r="D61">
        <v>0</v>
      </c>
      <c r="E61">
        <v>1</v>
      </c>
      <c r="F61">
        <v>14</v>
      </c>
      <c r="G61" t="b">
        <v>0</v>
      </c>
      <c r="H61">
        <v>1</v>
      </c>
      <c r="I61">
        <v>1</v>
      </c>
      <c r="J61">
        <v>0.26</v>
      </c>
    </row>
    <row r="62" spans="1:10" x14ac:dyDescent="0.25">
      <c r="A62">
        <v>61</v>
      </c>
      <c r="B62" s="7">
        <v>40603</v>
      </c>
      <c r="C62">
        <v>1</v>
      </c>
      <c r="D62">
        <v>0</v>
      </c>
      <c r="E62">
        <v>1</v>
      </c>
      <c r="F62">
        <v>15</v>
      </c>
      <c r="G62" t="b">
        <v>0</v>
      </c>
      <c r="H62">
        <v>1</v>
      </c>
      <c r="I62">
        <v>1</v>
      </c>
      <c r="J62">
        <v>0.26</v>
      </c>
    </row>
    <row r="63" spans="1:10" x14ac:dyDescent="0.25">
      <c r="A63">
        <v>62</v>
      </c>
      <c r="B63" s="7">
        <v>40603</v>
      </c>
      <c r="C63">
        <v>1</v>
      </c>
      <c r="D63">
        <v>0</v>
      </c>
      <c r="E63">
        <v>1</v>
      </c>
      <c r="F63">
        <v>16</v>
      </c>
      <c r="G63" t="b">
        <v>0</v>
      </c>
      <c r="H63">
        <v>1</v>
      </c>
      <c r="I63">
        <v>1</v>
      </c>
      <c r="J63">
        <v>0.26</v>
      </c>
    </row>
    <row r="64" spans="1:10" x14ac:dyDescent="0.25">
      <c r="A64">
        <v>63</v>
      </c>
      <c r="B64" s="7">
        <v>40603</v>
      </c>
      <c r="C64">
        <v>1</v>
      </c>
      <c r="D64">
        <v>0</v>
      </c>
      <c r="E64">
        <v>1</v>
      </c>
      <c r="F64">
        <v>17</v>
      </c>
      <c r="G64" t="b">
        <v>0</v>
      </c>
      <c r="H64">
        <v>1</v>
      </c>
      <c r="I64">
        <v>1</v>
      </c>
      <c r="J64">
        <v>0.24</v>
      </c>
    </row>
    <row r="65" spans="1:10" x14ac:dyDescent="0.25">
      <c r="A65">
        <v>64</v>
      </c>
      <c r="B65" s="7">
        <v>40603</v>
      </c>
      <c r="C65">
        <v>1</v>
      </c>
      <c r="D65">
        <v>0</v>
      </c>
      <c r="E65">
        <v>1</v>
      </c>
      <c r="F65">
        <v>18</v>
      </c>
      <c r="G65" t="b">
        <v>0</v>
      </c>
      <c r="H65">
        <v>1</v>
      </c>
      <c r="I65">
        <v>1</v>
      </c>
      <c r="J65">
        <v>0.24</v>
      </c>
    </row>
    <row r="66" spans="1:10" x14ac:dyDescent="0.25">
      <c r="A66">
        <v>65</v>
      </c>
      <c r="B66" s="7">
        <v>40603</v>
      </c>
      <c r="C66">
        <v>1</v>
      </c>
      <c r="D66">
        <v>0</v>
      </c>
      <c r="E66">
        <v>1</v>
      </c>
      <c r="F66">
        <v>19</v>
      </c>
      <c r="G66" t="b">
        <v>0</v>
      </c>
      <c r="H66">
        <v>1</v>
      </c>
      <c r="I66">
        <v>1</v>
      </c>
      <c r="J66">
        <v>0.2</v>
      </c>
    </row>
    <row r="67" spans="1:10" x14ac:dyDescent="0.25">
      <c r="A67">
        <v>66</v>
      </c>
      <c r="B67" s="7">
        <v>40603</v>
      </c>
      <c r="C67">
        <v>1</v>
      </c>
      <c r="D67">
        <v>0</v>
      </c>
      <c r="E67">
        <v>1</v>
      </c>
      <c r="F67">
        <v>20</v>
      </c>
      <c r="G67" t="b">
        <v>0</v>
      </c>
      <c r="H67">
        <v>1</v>
      </c>
      <c r="I67">
        <v>1</v>
      </c>
      <c r="J67">
        <v>0.2</v>
      </c>
    </row>
    <row r="68" spans="1:10" x14ac:dyDescent="0.25">
      <c r="A68">
        <v>67</v>
      </c>
      <c r="B68" s="7">
        <v>40603</v>
      </c>
      <c r="C68">
        <v>1</v>
      </c>
      <c r="D68">
        <v>0</v>
      </c>
      <c r="E68">
        <v>1</v>
      </c>
      <c r="F68">
        <v>21</v>
      </c>
      <c r="G68" t="b">
        <v>0</v>
      </c>
      <c r="H68">
        <v>1</v>
      </c>
      <c r="I68">
        <v>1</v>
      </c>
      <c r="J68">
        <v>0.18</v>
      </c>
    </row>
    <row r="69" spans="1:10" x14ac:dyDescent="0.25">
      <c r="A69">
        <v>68</v>
      </c>
      <c r="B69" s="7">
        <v>40603</v>
      </c>
      <c r="C69">
        <v>1</v>
      </c>
      <c r="D69">
        <v>0</v>
      </c>
      <c r="E69">
        <v>1</v>
      </c>
      <c r="F69">
        <v>22</v>
      </c>
      <c r="G69" t="b">
        <v>0</v>
      </c>
      <c r="H69">
        <v>1</v>
      </c>
      <c r="I69">
        <v>1</v>
      </c>
      <c r="J69">
        <v>0.14000000000000001</v>
      </c>
    </row>
    <row r="70" spans="1:10" x14ac:dyDescent="0.25">
      <c r="A70">
        <v>69</v>
      </c>
      <c r="B70" s="7">
        <v>40603</v>
      </c>
      <c r="C70">
        <v>1</v>
      </c>
      <c r="D70">
        <v>0</v>
      </c>
      <c r="E70">
        <v>1</v>
      </c>
      <c r="F70">
        <v>23</v>
      </c>
      <c r="G70" t="b">
        <v>0</v>
      </c>
      <c r="H70">
        <v>1</v>
      </c>
      <c r="I70">
        <v>1</v>
      </c>
      <c r="J70">
        <v>0.18</v>
      </c>
    </row>
    <row r="71" spans="1:10" x14ac:dyDescent="0.25">
      <c r="A71">
        <v>70</v>
      </c>
      <c r="B71" s="7">
        <v>40634</v>
      </c>
      <c r="C71">
        <v>1</v>
      </c>
      <c r="D71">
        <v>0</v>
      </c>
      <c r="E71">
        <v>1</v>
      </c>
      <c r="F71">
        <v>0</v>
      </c>
      <c r="G71" t="b">
        <v>0</v>
      </c>
      <c r="H71">
        <v>2</v>
      </c>
      <c r="I71">
        <v>1</v>
      </c>
      <c r="J71">
        <v>0.16</v>
      </c>
    </row>
    <row r="72" spans="1:10" x14ac:dyDescent="0.25">
      <c r="A72">
        <v>71</v>
      </c>
      <c r="B72" s="7">
        <v>40634</v>
      </c>
      <c r="C72">
        <v>1</v>
      </c>
      <c r="D72">
        <v>0</v>
      </c>
      <c r="E72">
        <v>1</v>
      </c>
      <c r="F72">
        <v>1</v>
      </c>
      <c r="G72" t="b">
        <v>0</v>
      </c>
      <c r="H72">
        <v>2</v>
      </c>
      <c r="I72">
        <v>1</v>
      </c>
      <c r="J72">
        <v>0.16</v>
      </c>
    </row>
    <row r="73" spans="1:10" x14ac:dyDescent="0.25">
      <c r="A73">
        <v>72</v>
      </c>
      <c r="B73" s="7">
        <v>40634</v>
      </c>
      <c r="C73">
        <v>1</v>
      </c>
      <c r="D73">
        <v>0</v>
      </c>
      <c r="E73">
        <v>1</v>
      </c>
      <c r="F73">
        <v>2</v>
      </c>
      <c r="G73" t="b">
        <v>0</v>
      </c>
      <c r="H73">
        <v>2</v>
      </c>
      <c r="I73">
        <v>1</v>
      </c>
      <c r="J73">
        <v>0.14000000000000001</v>
      </c>
    </row>
    <row r="74" spans="1:10" x14ac:dyDescent="0.25">
      <c r="A74">
        <v>73</v>
      </c>
      <c r="B74" s="7">
        <v>40634</v>
      </c>
      <c r="C74">
        <v>1</v>
      </c>
      <c r="D74">
        <v>0</v>
      </c>
      <c r="E74">
        <v>1</v>
      </c>
      <c r="F74">
        <v>4</v>
      </c>
      <c r="G74" t="b">
        <v>0</v>
      </c>
      <c r="H74">
        <v>2</v>
      </c>
      <c r="I74">
        <v>1</v>
      </c>
      <c r="J74">
        <v>0.14000000000000001</v>
      </c>
    </row>
    <row r="75" spans="1:10" x14ac:dyDescent="0.25">
      <c r="A75">
        <v>74</v>
      </c>
      <c r="B75" s="7">
        <v>40634</v>
      </c>
      <c r="C75">
        <v>1</v>
      </c>
      <c r="D75">
        <v>0</v>
      </c>
      <c r="E75">
        <v>1</v>
      </c>
      <c r="F75">
        <v>5</v>
      </c>
      <c r="G75" t="b">
        <v>0</v>
      </c>
      <c r="H75">
        <v>2</v>
      </c>
      <c r="I75">
        <v>1</v>
      </c>
      <c r="J75">
        <v>0.12</v>
      </c>
    </row>
    <row r="76" spans="1:10" x14ac:dyDescent="0.25">
      <c r="A76">
        <v>75</v>
      </c>
      <c r="B76" s="7">
        <v>40634</v>
      </c>
      <c r="C76">
        <v>1</v>
      </c>
      <c r="D76">
        <v>0</v>
      </c>
      <c r="E76">
        <v>1</v>
      </c>
      <c r="F76">
        <v>6</v>
      </c>
      <c r="G76" t="b">
        <v>0</v>
      </c>
      <c r="H76">
        <v>2</v>
      </c>
      <c r="I76">
        <v>1</v>
      </c>
      <c r="J76">
        <v>0.12</v>
      </c>
    </row>
    <row r="77" spans="1:10" x14ac:dyDescent="0.25">
      <c r="A77">
        <v>76</v>
      </c>
      <c r="B77" s="7">
        <v>40634</v>
      </c>
      <c r="C77">
        <v>1</v>
      </c>
      <c r="D77">
        <v>0</v>
      </c>
      <c r="E77">
        <v>1</v>
      </c>
      <c r="F77">
        <v>7</v>
      </c>
      <c r="G77" t="b">
        <v>0</v>
      </c>
      <c r="H77">
        <v>2</v>
      </c>
      <c r="I77">
        <v>1</v>
      </c>
      <c r="J77">
        <v>0.12</v>
      </c>
    </row>
    <row r="78" spans="1:10" x14ac:dyDescent="0.25">
      <c r="A78">
        <v>77</v>
      </c>
      <c r="B78" s="7">
        <v>40634</v>
      </c>
      <c r="C78">
        <v>1</v>
      </c>
      <c r="D78">
        <v>0</v>
      </c>
      <c r="E78">
        <v>1</v>
      </c>
      <c r="F78">
        <v>8</v>
      </c>
      <c r="G78" t="b">
        <v>0</v>
      </c>
      <c r="H78">
        <v>2</v>
      </c>
      <c r="I78">
        <v>1</v>
      </c>
      <c r="J78">
        <v>0.14000000000000001</v>
      </c>
    </row>
    <row r="79" spans="1:10" x14ac:dyDescent="0.25">
      <c r="A79">
        <v>78</v>
      </c>
      <c r="B79" s="7">
        <v>40634</v>
      </c>
      <c r="C79">
        <v>1</v>
      </c>
      <c r="D79">
        <v>0</v>
      </c>
      <c r="E79">
        <v>1</v>
      </c>
      <c r="F79">
        <v>9</v>
      </c>
      <c r="G79" t="b">
        <v>0</v>
      </c>
      <c r="H79">
        <v>2</v>
      </c>
      <c r="I79">
        <v>1</v>
      </c>
      <c r="J79">
        <v>0.16</v>
      </c>
    </row>
    <row r="80" spans="1:10" x14ac:dyDescent="0.25">
      <c r="A80">
        <v>79</v>
      </c>
      <c r="B80" s="7">
        <v>40634</v>
      </c>
      <c r="C80">
        <v>1</v>
      </c>
      <c r="D80">
        <v>0</v>
      </c>
      <c r="E80">
        <v>1</v>
      </c>
      <c r="F80">
        <v>10</v>
      </c>
      <c r="G80" t="b">
        <v>0</v>
      </c>
      <c r="H80">
        <v>2</v>
      </c>
      <c r="I80">
        <v>2</v>
      </c>
      <c r="J80">
        <v>0.16</v>
      </c>
    </row>
    <row r="81" spans="1:10" x14ac:dyDescent="0.25">
      <c r="A81">
        <v>80</v>
      </c>
      <c r="B81" s="7">
        <v>40634</v>
      </c>
      <c r="C81">
        <v>1</v>
      </c>
      <c r="D81">
        <v>0</v>
      </c>
      <c r="E81">
        <v>1</v>
      </c>
      <c r="F81">
        <v>11</v>
      </c>
      <c r="G81" t="b">
        <v>0</v>
      </c>
      <c r="H81">
        <v>2</v>
      </c>
      <c r="I81">
        <v>1</v>
      </c>
      <c r="J81">
        <v>0.22</v>
      </c>
    </row>
    <row r="82" spans="1:10" x14ac:dyDescent="0.25">
      <c r="A82">
        <v>81</v>
      </c>
      <c r="B82" s="7">
        <v>40634</v>
      </c>
      <c r="C82">
        <v>1</v>
      </c>
      <c r="D82">
        <v>0</v>
      </c>
      <c r="E82">
        <v>1</v>
      </c>
      <c r="F82">
        <v>12</v>
      </c>
      <c r="G82" t="b">
        <v>0</v>
      </c>
      <c r="H82">
        <v>2</v>
      </c>
      <c r="I82">
        <v>1</v>
      </c>
      <c r="J82">
        <v>0.22</v>
      </c>
    </row>
    <row r="83" spans="1:10" x14ac:dyDescent="0.25">
      <c r="A83">
        <v>82</v>
      </c>
      <c r="B83" s="7">
        <v>40634</v>
      </c>
      <c r="C83">
        <v>1</v>
      </c>
      <c r="D83">
        <v>0</v>
      </c>
      <c r="E83">
        <v>1</v>
      </c>
      <c r="F83">
        <v>13</v>
      </c>
      <c r="G83" t="b">
        <v>0</v>
      </c>
      <c r="H83">
        <v>2</v>
      </c>
      <c r="I83">
        <v>1</v>
      </c>
      <c r="J83">
        <v>0.24</v>
      </c>
    </row>
    <row r="84" spans="1:10" x14ac:dyDescent="0.25">
      <c r="A84">
        <v>83</v>
      </c>
      <c r="B84" s="7">
        <v>40634</v>
      </c>
      <c r="C84">
        <v>1</v>
      </c>
      <c r="D84">
        <v>0</v>
      </c>
      <c r="E84">
        <v>1</v>
      </c>
      <c r="F84">
        <v>14</v>
      </c>
      <c r="G84" t="b">
        <v>0</v>
      </c>
      <c r="H84">
        <v>2</v>
      </c>
      <c r="I84">
        <v>1</v>
      </c>
      <c r="J84">
        <v>0.26</v>
      </c>
    </row>
    <row r="85" spans="1:10" x14ac:dyDescent="0.25">
      <c r="A85">
        <v>84</v>
      </c>
      <c r="B85" s="7">
        <v>40634</v>
      </c>
      <c r="C85">
        <v>1</v>
      </c>
      <c r="D85">
        <v>0</v>
      </c>
      <c r="E85">
        <v>1</v>
      </c>
      <c r="F85">
        <v>15</v>
      </c>
      <c r="G85" t="b">
        <v>0</v>
      </c>
      <c r="H85">
        <v>2</v>
      </c>
      <c r="I85">
        <v>1</v>
      </c>
      <c r="J85">
        <v>0.28000000000000003</v>
      </c>
    </row>
    <row r="86" spans="1:10" x14ac:dyDescent="0.25">
      <c r="A86">
        <v>85</v>
      </c>
      <c r="B86" s="7">
        <v>40634</v>
      </c>
      <c r="C86">
        <v>1</v>
      </c>
      <c r="D86">
        <v>0</v>
      </c>
      <c r="E86">
        <v>1</v>
      </c>
      <c r="F86">
        <v>16</v>
      </c>
      <c r="G86" t="b">
        <v>0</v>
      </c>
      <c r="H86">
        <v>2</v>
      </c>
      <c r="I86">
        <v>1</v>
      </c>
      <c r="J86">
        <v>0.3</v>
      </c>
    </row>
    <row r="87" spans="1:10" x14ac:dyDescent="0.25">
      <c r="A87">
        <v>86</v>
      </c>
      <c r="B87" s="7">
        <v>40634</v>
      </c>
      <c r="C87">
        <v>1</v>
      </c>
      <c r="D87">
        <v>0</v>
      </c>
      <c r="E87">
        <v>1</v>
      </c>
      <c r="F87">
        <v>17</v>
      </c>
      <c r="G87" t="b">
        <v>0</v>
      </c>
      <c r="H87">
        <v>2</v>
      </c>
      <c r="I87">
        <v>1</v>
      </c>
      <c r="J87">
        <v>0.28000000000000003</v>
      </c>
    </row>
    <row r="88" spans="1:10" x14ac:dyDescent="0.25">
      <c r="A88">
        <v>87</v>
      </c>
      <c r="B88" s="7">
        <v>40634</v>
      </c>
      <c r="C88">
        <v>1</v>
      </c>
      <c r="D88">
        <v>0</v>
      </c>
      <c r="E88">
        <v>1</v>
      </c>
      <c r="F88">
        <v>18</v>
      </c>
      <c r="G88" t="b">
        <v>0</v>
      </c>
      <c r="H88">
        <v>2</v>
      </c>
      <c r="I88">
        <v>1</v>
      </c>
      <c r="J88">
        <v>0.26</v>
      </c>
    </row>
    <row r="89" spans="1:10" x14ac:dyDescent="0.25">
      <c r="A89">
        <v>88</v>
      </c>
      <c r="B89" s="7">
        <v>40634</v>
      </c>
      <c r="C89">
        <v>1</v>
      </c>
      <c r="D89">
        <v>0</v>
      </c>
      <c r="E89">
        <v>1</v>
      </c>
      <c r="F89">
        <v>19</v>
      </c>
      <c r="G89" t="b">
        <v>0</v>
      </c>
      <c r="H89">
        <v>2</v>
      </c>
      <c r="I89">
        <v>1</v>
      </c>
      <c r="J89">
        <v>0.24</v>
      </c>
    </row>
    <row r="90" spans="1:10" x14ac:dyDescent="0.25">
      <c r="A90">
        <v>89</v>
      </c>
      <c r="B90" s="7">
        <v>40634</v>
      </c>
      <c r="C90">
        <v>1</v>
      </c>
      <c r="D90">
        <v>0</v>
      </c>
      <c r="E90">
        <v>1</v>
      </c>
      <c r="F90">
        <v>20</v>
      </c>
      <c r="G90" t="b">
        <v>0</v>
      </c>
      <c r="H90">
        <v>2</v>
      </c>
      <c r="I90">
        <v>1</v>
      </c>
      <c r="J90">
        <v>0.24</v>
      </c>
    </row>
    <row r="91" spans="1:10" x14ac:dyDescent="0.25">
      <c r="A91">
        <v>90</v>
      </c>
      <c r="B91" s="7">
        <v>40634</v>
      </c>
      <c r="C91">
        <v>1</v>
      </c>
      <c r="D91">
        <v>0</v>
      </c>
      <c r="E91">
        <v>1</v>
      </c>
      <c r="F91">
        <v>21</v>
      </c>
      <c r="G91" t="b">
        <v>0</v>
      </c>
      <c r="H91">
        <v>2</v>
      </c>
      <c r="I91">
        <v>1</v>
      </c>
      <c r="J91">
        <v>0.22</v>
      </c>
    </row>
    <row r="92" spans="1:10" x14ac:dyDescent="0.25">
      <c r="A92">
        <v>91</v>
      </c>
      <c r="B92" s="7">
        <v>40634</v>
      </c>
      <c r="C92">
        <v>1</v>
      </c>
      <c r="D92">
        <v>0</v>
      </c>
      <c r="E92">
        <v>1</v>
      </c>
      <c r="F92">
        <v>22</v>
      </c>
      <c r="G92" t="b">
        <v>0</v>
      </c>
      <c r="H92">
        <v>2</v>
      </c>
      <c r="I92">
        <v>1</v>
      </c>
      <c r="J92">
        <v>0.22</v>
      </c>
    </row>
    <row r="93" spans="1:10" x14ac:dyDescent="0.25">
      <c r="A93">
        <v>92</v>
      </c>
      <c r="B93" s="7">
        <v>40634</v>
      </c>
      <c r="C93">
        <v>1</v>
      </c>
      <c r="D93">
        <v>0</v>
      </c>
      <c r="E93">
        <v>1</v>
      </c>
      <c r="F93">
        <v>23</v>
      </c>
      <c r="G93" t="b">
        <v>0</v>
      </c>
      <c r="H93">
        <v>2</v>
      </c>
      <c r="I93">
        <v>1</v>
      </c>
      <c r="J93">
        <v>0.2</v>
      </c>
    </row>
    <row r="94" spans="1:10" x14ac:dyDescent="0.25">
      <c r="A94">
        <v>93</v>
      </c>
      <c r="B94" s="7">
        <v>40664</v>
      </c>
      <c r="C94">
        <v>1</v>
      </c>
      <c r="D94">
        <v>0</v>
      </c>
      <c r="E94">
        <v>1</v>
      </c>
      <c r="F94">
        <v>0</v>
      </c>
      <c r="G94" t="b">
        <v>0</v>
      </c>
      <c r="H94">
        <v>3</v>
      </c>
      <c r="I94">
        <v>1</v>
      </c>
      <c r="J94">
        <v>0.2</v>
      </c>
    </row>
    <row r="95" spans="1:10" x14ac:dyDescent="0.25">
      <c r="A95">
        <v>94</v>
      </c>
      <c r="B95" s="7">
        <v>40664</v>
      </c>
      <c r="C95">
        <v>1</v>
      </c>
      <c r="D95">
        <v>0</v>
      </c>
      <c r="E95">
        <v>1</v>
      </c>
      <c r="F95">
        <v>1</v>
      </c>
      <c r="G95" t="b">
        <v>0</v>
      </c>
      <c r="H95">
        <v>3</v>
      </c>
      <c r="I95">
        <v>1</v>
      </c>
      <c r="J95">
        <v>0.16</v>
      </c>
    </row>
    <row r="96" spans="1:10" x14ac:dyDescent="0.25">
      <c r="A96">
        <v>95</v>
      </c>
      <c r="B96" s="7">
        <v>40664</v>
      </c>
      <c r="C96">
        <v>1</v>
      </c>
      <c r="D96">
        <v>0</v>
      </c>
      <c r="E96">
        <v>1</v>
      </c>
      <c r="F96">
        <v>2</v>
      </c>
      <c r="G96" t="b">
        <v>0</v>
      </c>
      <c r="H96">
        <v>3</v>
      </c>
      <c r="I96">
        <v>1</v>
      </c>
      <c r="J96">
        <v>0.16</v>
      </c>
    </row>
    <row r="97" spans="1:10" x14ac:dyDescent="0.25">
      <c r="A97">
        <v>96</v>
      </c>
      <c r="B97" s="7">
        <v>40664</v>
      </c>
      <c r="C97">
        <v>1</v>
      </c>
      <c r="D97">
        <v>0</v>
      </c>
      <c r="E97">
        <v>1</v>
      </c>
      <c r="F97">
        <v>4</v>
      </c>
      <c r="G97" t="b">
        <v>0</v>
      </c>
      <c r="H97">
        <v>3</v>
      </c>
      <c r="I97">
        <v>1</v>
      </c>
      <c r="J97">
        <v>0.24</v>
      </c>
    </row>
    <row r="98" spans="1:10" x14ac:dyDescent="0.25">
      <c r="A98">
        <v>97</v>
      </c>
      <c r="B98" s="7">
        <v>40664</v>
      </c>
      <c r="C98">
        <v>1</v>
      </c>
      <c r="D98">
        <v>0</v>
      </c>
      <c r="E98">
        <v>1</v>
      </c>
      <c r="F98">
        <v>5</v>
      </c>
      <c r="G98" t="b">
        <v>0</v>
      </c>
      <c r="H98">
        <v>3</v>
      </c>
      <c r="I98">
        <v>1</v>
      </c>
      <c r="J98">
        <v>0.22</v>
      </c>
    </row>
    <row r="99" spans="1:10" x14ac:dyDescent="0.25">
      <c r="A99">
        <v>98</v>
      </c>
      <c r="B99" s="7">
        <v>40664</v>
      </c>
      <c r="C99">
        <v>1</v>
      </c>
      <c r="D99">
        <v>0</v>
      </c>
      <c r="E99">
        <v>1</v>
      </c>
      <c r="F99">
        <v>6</v>
      </c>
      <c r="G99" t="b">
        <v>0</v>
      </c>
      <c r="H99">
        <v>3</v>
      </c>
      <c r="I99">
        <v>1</v>
      </c>
      <c r="J99">
        <v>0.2</v>
      </c>
    </row>
    <row r="100" spans="1:10" x14ac:dyDescent="0.25">
      <c r="A100">
        <v>99</v>
      </c>
      <c r="B100" s="7">
        <v>40664</v>
      </c>
      <c r="C100">
        <v>1</v>
      </c>
      <c r="D100">
        <v>0</v>
      </c>
      <c r="E100">
        <v>1</v>
      </c>
      <c r="F100">
        <v>7</v>
      </c>
      <c r="G100" t="b">
        <v>0</v>
      </c>
      <c r="H100">
        <v>3</v>
      </c>
      <c r="I100">
        <v>1</v>
      </c>
      <c r="J100">
        <v>0.18</v>
      </c>
    </row>
    <row r="101" spans="1:10" x14ac:dyDescent="0.25">
      <c r="A101">
        <v>100</v>
      </c>
      <c r="B101" s="7">
        <v>40664</v>
      </c>
      <c r="C101">
        <v>1</v>
      </c>
      <c r="D101">
        <v>0</v>
      </c>
      <c r="E101">
        <v>1</v>
      </c>
      <c r="F101">
        <v>8</v>
      </c>
      <c r="G101" t="b">
        <v>0</v>
      </c>
      <c r="H101">
        <v>3</v>
      </c>
      <c r="I101">
        <v>1</v>
      </c>
      <c r="J101">
        <v>0.2</v>
      </c>
    </row>
    <row r="102" spans="1:10" x14ac:dyDescent="0.25">
      <c r="A102">
        <v>101</v>
      </c>
      <c r="B102" s="7">
        <v>40664</v>
      </c>
      <c r="C102">
        <v>1</v>
      </c>
      <c r="D102">
        <v>0</v>
      </c>
      <c r="E102">
        <v>1</v>
      </c>
      <c r="F102">
        <v>9</v>
      </c>
      <c r="G102" t="b">
        <v>0</v>
      </c>
      <c r="H102">
        <v>3</v>
      </c>
      <c r="I102">
        <v>1</v>
      </c>
      <c r="J102">
        <v>0.22</v>
      </c>
    </row>
    <row r="103" spans="1:10" x14ac:dyDescent="0.25">
      <c r="A103">
        <v>102</v>
      </c>
      <c r="B103" s="7">
        <v>40664</v>
      </c>
      <c r="C103">
        <v>1</v>
      </c>
      <c r="D103">
        <v>0</v>
      </c>
      <c r="E103">
        <v>1</v>
      </c>
      <c r="F103">
        <v>10</v>
      </c>
      <c r="G103" t="b">
        <v>0</v>
      </c>
      <c r="H103">
        <v>3</v>
      </c>
      <c r="I103">
        <v>1</v>
      </c>
      <c r="J103">
        <v>0.22</v>
      </c>
    </row>
    <row r="104" spans="1:10" x14ac:dyDescent="0.25">
      <c r="A104">
        <v>103</v>
      </c>
      <c r="B104" s="7">
        <v>40664</v>
      </c>
      <c r="C104">
        <v>1</v>
      </c>
      <c r="D104">
        <v>0</v>
      </c>
      <c r="E104">
        <v>1</v>
      </c>
      <c r="F104">
        <v>11</v>
      </c>
      <c r="G104" t="b">
        <v>0</v>
      </c>
      <c r="H104">
        <v>3</v>
      </c>
      <c r="I104">
        <v>1</v>
      </c>
      <c r="J104">
        <v>0.26</v>
      </c>
    </row>
    <row r="105" spans="1:10" x14ac:dyDescent="0.25">
      <c r="A105">
        <v>104</v>
      </c>
      <c r="B105" s="7">
        <v>40664</v>
      </c>
      <c r="C105">
        <v>1</v>
      </c>
      <c r="D105">
        <v>0</v>
      </c>
      <c r="E105">
        <v>1</v>
      </c>
      <c r="F105">
        <v>12</v>
      </c>
      <c r="G105" t="b">
        <v>0</v>
      </c>
      <c r="H105">
        <v>3</v>
      </c>
      <c r="I105">
        <v>1</v>
      </c>
      <c r="J105">
        <v>0.26</v>
      </c>
    </row>
    <row r="106" spans="1:10" x14ac:dyDescent="0.25">
      <c r="A106">
        <v>105</v>
      </c>
      <c r="B106" s="7">
        <v>40664</v>
      </c>
      <c r="C106">
        <v>1</v>
      </c>
      <c r="D106">
        <v>0</v>
      </c>
      <c r="E106">
        <v>1</v>
      </c>
      <c r="F106">
        <v>13</v>
      </c>
      <c r="G106" t="b">
        <v>0</v>
      </c>
      <c r="H106">
        <v>3</v>
      </c>
      <c r="I106">
        <v>1</v>
      </c>
      <c r="J106">
        <v>0.28000000000000003</v>
      </c>
    </row>
    <row r="107" spans="1:10" x14ac:dyDescent="0.25">
      <c r="A107">
        <v>106</v>
      </c>
      <c r="B107" s="7">
        <v>40664</v>
      </c>
      <c r="C107">
        <v>1</v>
      </c>
      <c r="D107">
        <v>0</v>
      </c>
      <c r="E107">
        <v>1</v>
      </c>
      <c r="F107">
        <v>14</v>
      </c>
      <c r="G107" t="b">
        <v>0</v>
      </c>
      <c r="H107">
        <v>3</v>
      </c>
      <c r="I107">
        <v>1</v>
      </c>
      <c r="J107">
        <v>0.3</v>
      </c>
    </row>
    <row r="108" spans="1:10" x14ac:dyDescent="0.25">
      <c r="A108">
        <v>107</v>
      </c>
      <c r="B108" s="7">
        <v>40664</v>
      </c>
      <c r="C108">
        <v>1</v>
      </c>
      <c r="D108">
        <v>0</v>
      </c>
      <c r="E108">
        <v>1</v>
      </c>
      <c r="F108">
        <v>15</v>
      </c>
      <c r="G108" t="b">
        <v>0</v>
      </c>
      <c r="H108">
        <v>3</v>
      </c>
      <c r="I108">
        <v>1</v>
      </c>
      <c r="J108">
        <v>0.3</v>
      </c>
    </row>
    <row r="109" spans="1:10" x14ac:dyDescent="0.25">
      <c r="A109">
        <v>108</v>
      </c>
      <c r="B109" s="7">
        <v>40664</v>
      </c>
      <c r="C109">
        <v>1</v>
      </c>
      <c r="D109">
        <v>0</v>
      </c>
      <c r="E109">
        <v>1</v>
      </c>
      <c r="F109">
        <v>16</v>
      </c>
      <c r="G109" t="b">
        <v>0</v>
      </c>
      <c r="H109">
        <v>3</v>
      </c>
      <c r="I109">
        <v>1</v>
      </c>
      <c r="J109">
        <v>0.3</v>
      </c>
    </row>
    <row r="110" spans="1:10" x14ac:dyDescent="0.25">
      <c r="A110">
        <v>109</v>
      </c>
      <c r="B110" s="7">
        <v>40664</v>
      </c>
      <c r="C110">
        <v>1</v>
      </c>
      <c r="D110">
        <v>0</v>
      </c>
      <c r="E110">
        <v>1</v>
      </c>
      <c r="F110">
        <v>17</v>
      </c>
      <c r="G110" t="b">
        <v>0</v>
      </c>
      <c r="H110">
        <v>3</v>
      </c>
      <c r="I110">
        <v>1</v>
      </c>
      <c r="J110">
        <v>0.24</v>
      </c>
    </row>
    <row r="111" spans="1:10" x14ac:dyDescent="0.25">
      <c r="A111">
        <v>110</v>
      </c>
      <c r="B111" s="7">
        <v>40664</v>
      </c>
      <c r="C111">
        <v>1</v>
      </c>
      <c r="D111">
        <v>0</v>
      </c>
      <c r="E111">
        <v>1</v>
      </c>
      <c r="F111">
        <v>18</v>
      </c>
      <c r="G111" t="b">
        <v>0</v>
      </c>
      <c r="H111">
        <v>3</v>
      </c>
      <c r="I111">
        <v>1</v>
      </c>
      <c r="J111">
        <v>0.24</v>
      </c>
    </row>
    <row r="112" spans="1:10" x14ac:dyDescent="0.25">
      <c r="A112">
        <v>111</v>
      </c>
      <c r="B112" s="7">
        <v>40664</v>
      </c>
      <c r="C112">
        <v>1</v>
      </c>
      <c r="D112">
        <v>0</v>
      </c>
      <c r="E112">
        <v>1</v>
      </c>
      <c r="F112">
        <v>19</v>
      </c>
      <c r="G112" t="b">
        <v>0</v>
      </c>
      <c r="H112">
        <v>3</v>
      </c>
      <c r="I112">
        <v>1</v>
      </c>
      <c r="J112">
        <v>0.24</v>
      </c>
    </row>
    <row r="113" spans="1:10" x14ac:dyDescent="0.25">
      <c r="A113">
        <v>112</v>
      </c>
      <c r="B113" s="7">
        <v>40664</v>
      </c>
      <c r="C113">
        <v>1</v>
      </c>
      <c r="D113">
        <v>0</v>
      </c>
      <c r="E113">
        <v>1</v>
      </c>
      <c r="F113">
        <v>20</v>
      </c>
      <c r="G113" t="b">
        <v>0</v>
      </c>
      <c r="H113">
        <v>3</v>
      </c>
      <c r="I113">
        <v>1</v>
      </c>
      <c r="J113">
        <v>0.22</v>
      </c>
    </row>
    <row r="114" spans="1:10" x14ac:dyDescent="0.25">
      <c r="A114">
        <v>113</v>
      </c>
      <c r="B114" s="7">
        <v>40664</v>
      </c>
      <c r="C114">
        <v>1</v>
      </c>
      <c r="D114">
        <v>0</v>
      </c>
      <c r="E114">
        <v>1</v>
      </c>
      <c r="F114">
        <v>21</v>
      </c>
      <c r="G114" t="b">
        <v>0</v>
      </c>
      <c r="H114">
        <v>3</v>
      </c>
      <c r="I114">
        <v>1</v>
      </c>
      <c r="J114">
        <v>0.2</v>
      </c>
    </row>
    <row r="115" spans="1:10" x14ac:dyDescent="0.25">
      <c r="A115">
        <v>114</v>
      </c>
      <c r="B115" s="7">
        <v>40664</v>
      </c>
      <c r="C115">
        <v>1</v>
      </c>
      <c r="D115">
        <v>0</v>
      </c>
      <c r="E115">
        <v>1</v>
      </c>
      <c r="F115">
        <v>22</v>
      </c>
      <c r="G115" t="b">
        <v>0</v>
      </c>
      <c r="H115">
        <v>3</v>
      </c>
      <c r="I115">
        <v>1</v>
      </c>
      <c r="J115">
        <v>0.18</v>
      </c>
    </row>
    <row r="116" spans="1:10" x14ac:dyDescent="0.25">
      <c r="A116">
        <v>115</v>
      </c>
      <c r="B116" s="7">
        <v>40664</v>
      </c>
      <c r="C116">
        <v>1</v>
      </c>
      <c r="D116">
        <v>0</v>
      </c>
      <c r="E116">
        <v>1</v>
      </c>
      <c r="F116">
        <v>23</v>
      </c>
      <c r="G116" t="b">
        <v>0</v>
      </c>
      <c r="H116">
        <v>3</v>
      </c>
      <c r="I116">
        <v>1</v>
      </c>
      <c r="J116">
        <v>0.2</v>
      </c>
    </row>
    <row r="117" spans="1:10" x14ac:dyDescent="0.25">
      <c r="A117">
        <v>116</v>
      </c>
      <c r="B117" s="7">
        <v>40695</v>
      </c>
      <c r="C117">
        <v>1</v>
      </c>
      <c r="D117">
        <v>0</v>
      </c>
      <c r="E117">
        <v>1</v>
      </c>
      <c r="F117">
        <v>0</v>
      </c>
      <c r="G117" t="b">
        <v>0</v>
      </c>
      <c r="H117">
        <v>4</v>
      </c>
      <c r="I117">
        <v>1</v>
      </c>
      <c r="J117">
        <v>0.18</v>
      </c>
    </row>
    <row r="118" spans="1:10" x14ac:dyDescent="0.25">
      <c r="A118">
        <v>117</v>
      </c>
      <c r="B118" s="7">
        <v>40695</v>
      </c>
      <c r="C118">
        <v>1</v>
      </c>
      <c r="D118">
        <v>0</v>
      </c>
      <c r="E118">
        <v>1</v>
      </c>
      <c r="F118">
        <v>1</v>
      </c>
      <c r="G118" t="b">
        <v>0</v>
      </c>
      <c r="H118">
        <v>4</v>
      </c>
      <c r="I118">
        <v>1</v>
      </c>
      <c r="J118">
        <v>0.16</v>
      </c>
    </row>
    <row r="119" spans="1:10" x14ac:dyDescent="0.25">
      <c r="A119">
        <v>118</v>
      </c>
      <c r="B119" s="7">
        <v>40695</v>
      </c>
      <c r="C119">
        <v>1</v>
      </c>
      <c r="D119">
        <v>0</v>
      </c>
      <c r="E119">
        <v>1</v>
      </c>
      <c r="F119">
        <v>2</v>
      </c>
      <c r="G119" t="b">
        <v>0</v>
      </c>
      <c r="H119">
        <v>4</v>
      </c>
      <c r="I119">
        <v>1</v>
      </c>
      <c r="J119">
        <v>0.16</v>
      </c>
    </row>
    <row r="120" spans="1:10" x14ac:dyDescent="0.25">
      <c r="A120">
        <v>119</v>
      </c>
      <c r="B120" s="7">
        <v>40695</v>
      </c>
      <c r="C120">
        <v>1</v>
      </c>
      <c r="D120">
        <v>0</v>
      </c>
      <c r="E120">
        <v>1</v>
      </c>
      <c r="F120">
        <v>4</v>
      </c>
      <c r="G120" t="b">
        <v>0</v>
      </c>
      <c r="H120">
        <v>4</v>
      </c>
      <c r="I120">
        <v>2</v>
      </c>
      <c r="J120">
        <v>0.16</v>
      </c>
    </row>
    <row r="121" spans="1:10" x14ac:dyDescent="0.25">
      <c r="A121">
        <v>120</v>
      </c>
      <c r="B121" s="7">
        <v>40695</v>
      </c>
      <c r="C121">
        <v>1</v>
      </c>
      <c r="D121">
        <v>0</v>
      </c>
      <c r="E121">
        <v>1</v>
      </c>
      <c r="F121">
        <v>5</v>
      </c>
      <c r="G121" t="b">
        <v>0</v>
      </c>
      <c r="H121">
        <v>4</v>
      </c>
      <c r="I121">
        <v>2</v>
      </c>
      <c r="J121">
        <v>0.14000000000000001</v>
      </c>
    </row>
    <row r="122" spans="1:10" x14ac:dyDescent="0.25">
      <c r="A122">
        <v>121</v>
      </c>
      <c r="B122" s="7">
        <v>40695</v>
      </c>
      <c r="C122">
        <v>1</v>
      </c>
      <c r="D122">
        <v>0</v>
      </c>
      <c r="E122">
        <v>1</v>
      </c>
      <c r="F122">
        <v>6</v>
      </c>
      <c r="G122" t="b">
        <v>0</v>
      </c>
      <c r="H122">
        <v>4</v>
      </c>
      <c r="I122">
        <v>2</v>
      </c>
      <c r="J122">
        <v>0.14000000000000001</v>
      </c>
    </row>
    <row r="123" spans="1:10" x14ac:dyDescent="0.25">
      <c r="A123">
        <v>122</v>
      </c>
      <c r="B123" s="7">
        <v>40695</v>
      </c>
      <c r="C123">
        <v>1</v>
      </c>
      <c r="D123">
        <v>0</v>
      </c>
      <c r="E123">
        <v>1</v>
      </c>
      <c r="F123">
        <v>7</v>
      </c>
      <c r="G123" t="b">
        <v>0</v>
      </c>
      <c r="H123">
        <v>4</v>
      </c>
      <c r="I123">
        <v>2</v>
      </c>
      <c r="J123">
        <v>0.16</v>
      </c>
    </row>
    <row r="124" spans="1:10" x14ac:dyDescent="0.25">
      <c r="A124">
        <v>123</v>
      </c>
      <c r="B124" s="7">
        <v>40695</v>
      </c>
      <c r="C124">
        <v>1</v>
      </c>
      <c r="D124">
        <v>0</v>
      </c>
      <c r="E124">
        <v>1</v>
      </c>
      <c r="F124">
        <v>8</v>
      </c>
      <c r="G124" t="b">
        <v>0</v>
      </c>
      <c r="H124">
        <v>4</v>
      </c>
      <c r="I124">
        <v>1</v>
      </c>
      <c r="J124">
        <v>0.16</v>
      </c>
    </row>
    <row r="125" spans="1:10" x14ac:dyDescent="0.25">
      <c r="A125">
        <v>124</v>
      </c>
      <c r="B125" s="7">
        <v>40695</v>
      </c>
      <c r="C125">
        <v>1</v>
      </c>
      <c r="D125">
        <v>0</v>
      </c>
      <c r="E125">
        <v>1</v>
      </c>
      <c r="F125">
        <v>9</v>
      </c>
      <c r="G125" t="b">
        <v>0</v>
      </c>
      <c r="H125">
        <v>4</v>
      </c>
      <c r="I125">
        <v>2</v>
      </c>
      <c r="J125">
        <v>0.18</v>
      </c>
    </row>
    <row r="126" spans="1:10" x14ac:dyDescent="0.25">
      <c r="A126">
        <v>125</v>
      </c>
      <c r="B126" s="7">
        <v>40695</v>
      </c>
      <c r="C126">
        <v>1</v>
      </c>
      <c r="D126">
        <v>0</v>
      </c>
      <c r="E126">
        <v>1</v>
      </c>
      <c r="F126">
        <v>10</v>
      </c>
      <c r="G126" t="b">
        <v>0</v>
      </c>
      <c r="H126">
        <v>4</v>
      </c>
      <c r="I126">
        <v>1</v>
      </c>
      <c r="J126">
        <v>0.2</v>
      </c>
    </row>
    <row r="127" spans="1:10" x14ac:dyDescent="0.25">
      <c r="A127">
        <v>126</v>
      </c>
      <c r="B127" s="7">
        <v>40695</v>
      </c>
      <c r="C127">
        <v>1</v>
      </c>
      <c r="D127">
        <v>0</v>
      </c>
      <c r="E127">
        <v>1</v>
      </c>
      <c r="F127">
        <v>11</v>
      </c>
      <c r="G127" t="b">
        <v>0</v>
      </c>
      <c r="H127">
        <v>4</v>
      </c>
      <c r="I127">
        <v>1</v>
      </c>
      <c r="J127">
        <v>0.22</v>
      </c>
    </row>
    <row r="128" spans="1:10" x14ac:dyDescent="0.25">
      <c r="A128">
        <v>127</v>
      </c>
      <c r="B128" s="7">
        <v>40695</v>
      </c>
      <c r="C128">
        <v>1</v>
      </c>
      <c r="D128">
        <v>0</v>
      </c>
      <c r="E128">
        <v>1</v>
      </c>
      <c r="F128">
        <v>12</v>
      </c>
      <c r="G128" t="b">
        <v>0</v>
      </c>
      <c r="H128">
        <v>4</v>
      </c>
      <c r="I128">
        <v>1</v>
      </c>
      <c r="J128">
        <v>0.26</v>
      </c>
    </row>
    <row r="129" spans="1:10" x14ac:dyDescent="0.25">
      <c r="A129">
        <v>128</v>
      </c>
      <c r="B129" s="7">
        <v>40695</v>
      </c>
      <c r="C129">
        <v>1</v>
      </c>
      <c r="D129">
        <v>0</v>
      </c>
      <c r="E129">
        <v>1</v>
      </c>
      <c r="F129">
        <v>13</v>
      </c>
      <c r="G129" t="b">
        <v>0</v>
      </c>
      <c r="H129">
        <v>4</v>
      </c>
      <c r="I129">
        <v>1</v>
      </c>
      <c r="J129">
        <v>0.26</v>
      </c>
    </row>
    <row r="130" spans="1:10" x14ac:dyDescent="0.25">
      <c r="A130">
        <v>129</v>
      </c>
      <c r="B130" s="7">
        <v>40695</v>
      </c>
      <c r="C130">
        <v>1</v>
      </c>
      <c r="D130">
        <v>0</v>
      </c>
      <c r="E130">
        <v>1</v>
      </c>
      <c r="F130">
        <v>14</v>
      </c>
      <c r="G130" t="b">
        <v>0</v>
      </c>
      <c r="H130">
        <v>4</v>
      </c>
      <c r="I130">
        <v>1</v>
      </c>
      <c r="J130">
        <v>0.28000000000000003</v>
      </c>
    </row>
    <row r="131" spans="1:10" x14ac:dyDescent="0.25">
      <c r="A131">
        <v>130</v>
      </c>
      <c r="B131" s="7">
        <v>40695</v>
      </c>
      <c r="C131">
        <v>1</v>
      </c>
      <c r="D131">
        <v>0</v>
      </c>
      <c r="E131">
        <v>1</v>
      </c>
      <c r="F131">
        <v>15</v>
      </c>
      <c r="G131" t="b">
        <v>0</v>
      </c>
      <c r="H131">
        <v>4</v>
      </c>
      <c r="I131">
        <v>1</v>
      </c>
      <c r="J131">
        <v>0.28000000000000003</v>
      </c>
    </row>
    <row r="132" spans="1:10" x14ac:dyDescent="0.25">
      <c r="A132">
        <v>131</v>
      </c>
      <c r="B132" s="7">
        <v>40695</v>
      </c>
      <c r="C132">
        <v>1</v>
      </c>
      <c r="D132">
        <v>0</v>
      </c>
      <c r="E132">
        <v>1</v>
      </c>
      <c r="F132">
        <v>16</v>
      </c>
      <c r="G132" t="b">
        <v>0</v>
      </c>
      <c r="H132">
        <v>4</v>
      </c>
      <c r="I132">
        <v>1</v>
      </c>
      <c r="J132">
        <v>0.26</v>
      </c>
    </row>
    <row r="133" spans="1:10" x14ac:dyDescent="0.25">
      <c r="A133">
        <v>132</v>
      </c>
      <c r="B133" s="7">
        <v>40695</v>
      </c>
      <c r="C133">
        <v>1</v>
      </c>
      <c r="D133">
        <v>0</v>
      </c>
      <c r="E133">
        <v>1</v>
      </c>
      <c r="F133">
        <v>17</v>
      </c>
      <c r="G133" t="b">
        <v>0</v>
      </c>
      <c r="H133">
        <v>4</v>
      </c>
      <c r="I133">
        <v>1</v>
      </c>
      <c r="J133">
        <v>0.22</v>
      </c>
    </row>
    <row r="134" spans="1:10" x14ac:dyDescent="0.25">
      <c r="A134">
        <v>133</v>
      </c>
      <c r="B134" s="7">
        <v>40695</v>
      </c>
      <c r="C134">
        <v>1</v>
      </c>
      <c r="D134">
        <v>0</v>
      </c>
      <c r="E134">
        <v>1</v>
      </c>
      <c r="F134">
        <v>18</v>
      </c>
      <c r="G134" t="b">
        <v>0</v>
      </c>
      <c r="H134">
        <v>4</v>
      </c>
      <c r="I134">
        <v>1</v>
      </c>
      <c r="J134">
        <v>0.22</v>
      </c>
    </row>
    <row r="135" spans="1:10" x14ac:dyDescent="0.25">
      <c r="A135">
        <v>134</v>
      </c>
      <c r="B135" s="7">
        <v>40695</v>
      </c>
      <c r="C135">
        <v>1</v>
      </c>
      <c r="D135">
        <v>0</v>
      </c>
      <c r="E135">
        <v>1</v>
      </c>
      <c r="F135">
        <v>19</v>
      </c>
      <c r="G135" t="b">
        <v>0</v>
      </c>
      <c r="H135">
        <v>4</v>
      </c>
      <c r="I135">
        <v>1</v>
      </c>
      <c r="J135">
        <v>0.22</v>
      </c>
    </row>
    <row r="136" spans="1:10" x14ac:dyDescent="0.25">
      <c r="A136">
        <v>135</v>
      </c>
      <c r="B136" s="7">
        <v>40695</v>
      </c>
      <c r="C136">
        <v>1</v>
      </c>
      <c r="D136">
        <v>0</v>
      </c>
      <c r="E136">
        <v>1</v>
      </c>
      <c r="F136">
        <v>20</v>
      </c>
      <c r="G136" t="b">
        <v>0</v>
      </c>
      <c r="H136">
        <v>4</v>
      </c>
      <c r="I136">
        <v>1</v>
      </c>
      <c r="J136">
        <v>0.2</v>
      </c>
    </row>
    <row r="137" spans="1:10" x14ac:dyDescent="0.25">
      <c r="A137">
        <v>136</v>
      </c>
      <c r="B137" s="7">
        <v>40695</v>
      </c>
      <c r="C137">
        <v>1</v>
      </c>
      <c r="D137">
        <v>0</v>
      </c>
      <c r="E137">
        <v>1</v>
      </c>
      <c r="F137">
        <v>21</v>
      </c>
      <c r="G137" t="b">
        <v>0</v>
      </c>
      <c r="H137">
        <v>4</v>
      </c>
      <c r="I137">
        <v>2</v>
      </c>
      <c r="J137">
        <v>0.22</v>
      </c>
    </row>
    <row r="138" spans="1:10" x14ac:dyDescent="0.25">
      <c r="A138">
        <v>137</v>
      </c>
      <c r="B138" s="7">
        <v>40695</v>
      </c>
      <c r="C138">
        <v>1</v>
      </c>
      <c r="D138">
        <v>0</v>
      </c>
      <c r="E138">
        <v>1</v>
      </c>
      <c r="F138">
        <v>22</v>
      </c>
      <c r="G138" t="b">
        <v>0</v>
      </c>
      <c r="H138">
        <v>4</v>
      </c>
      <c r="I138">
        <v>2</v>
      </c>
      <c r="J138">
        <v>0.22</v>
      </c>
    </row>
    <row r="139" spans="1:10" x14ac:dyDescent="0.25">
      <c r="A139">
        <v>138</v>
      </c>
      <c r="B139" s="7">
        <v>40695</v>
      </c>
      <c r="C139">
        <v>1</v>
      </c>
      <c r="D139">
        <v>0</v>
      </c>
      <c r="E139">
        <v>1</v>
      </c>
      <c r="F139">
        <v>23</v>
      </c>
      <c r="G139" t="b">
        <v>0</v>
      </c>
      <c r="H139">
        <v>4</v>
      </c>
      <c r="I139">
        <v>2</v>
      </c>
      <c r="J139">
        <v>0.2</v>
      </c>
    </row>
    <row r="140" spans="1:10" x14ac:dyDescent="0.25">
      <c r="A140">
        <v>139</v>
      </c>
      <c r="B140" s="7">
        <v>40725</v>
      </c>
      <c r="C140">
        <v>1</v>
      </c>
      <c r="D140">
        <v>0</v>
      </c>
      <c r="E140">
        <v>1</v>
      </c>
      <c r="F140">
        <v>0</v>
      </c>
      <c r="G140" t="b">
        <v>0</v>
      </c>
      <c r="H140">
        <v>5</v>
      </c>
      <c r="I140">
        <v>2</v>
      </c>
      <c r="J140">
        <v>0.2</v>
      </c>
    </row>
    <row r="141" spans="1:10" x14ac:dyDescent="0.25">
      <c r="A141">
        <v>140</v>
      </c>
      <c r="B141" s="7">
        <v>40725</v>
      </c>
      <c r="C141">
        <v>1</v>
      </c>
      <c r="D141">
        <v>0</v>
      </c>
      <c r="E141">
        <v>1</v>
      </c>
      <c r="F141">
        <v>1</v>
      </c>
      <c r="G141" t="b">
        <v>0</v>
      </c>
      <c r="H141">
        <v>5</v>
      </c>
      <c r="I141">
        <v>2</v>
      </c>
      <c r="J141">
        <v>0.2</v>
      </c>
    </row>
    <row r="142" spans="1:10" x14ac:dyDescent="0.25">
      <c r="A142">
        <v>141</v>
      </c>
      <c r="B142" s="7">
        <v>40725</v>
      </c>
      <c r="C142">
        <v>1</v>
      </c>
      <c r="D142">
        <v>0</v>
      </c>
      <c r="E142">
        <v>1</v>
      </c>
      <c r="F142">
        <v>2</v>
      </c>
      <c r="G142" t="b">
        <v>0</v>
      </c>
      <c r="H142">
        <v>5</v>
      </c>
      <c r="I142">
        <v>2</v>
      </c>
      <c r="J142">
        <v>0.2</v>
      </c>
    </row>
    <row r="143" spans="1:10" x14ac:dyDescent="0.25">
      <c r="A143">
        <v>142</v>
      </c>
      <c r="B143" s="7">
        <v>40725</v>
      </c>
      <c r="C143">
        <v>1</v>
      </c>
      <c r="D143">
        <v>0</v>
      </c>
      <c r="E143">
        <v>1</v>
      </c>
      <c r="F143">
        <v>4</v>
      </c>
      <c r="G143" t="b">
        <v>0</v>
      </c>
      <c r="H143">
        <v>5</v>
      </c>
      <c r="I143">
        <v>2</v>
      </c>
      <c r="J143">
        <v>0.2</v>
      </c>
    </row>
    <row r="144" spans="1:10" x14ac:dyDescent="0.25">
      <c r="A144">
        <v>143</v>
      </c>
      <c r="B144" s="7">
        <v>40725</v>
      </c>
      <c r="C144">
        <v>1</v>
      </c>
      <c r="D144">
        <v>0</v>
      </c>
      <c r="E144">
        <v>1</v>
      </c>
      <c r="F144">
        <v>5</v>
      </c>
      <c r="G144" t="b">
        <v>0</v>
      </c>
      <c r="H144">
        <v>5</v>
      </c>
      <c r="I144">
        <v>3</v>
      </c>
      <c r="J144">
        <v>0.22</v>
      </c>
    </row>
    <row r="145" spans="1:10" x14ac:dyDescent="0.25">
      <c r="A145">
        <v>144</v>
      </c>
      <c r="B145" s="7">
        <v>40725</v>
      </c>
      <c r="C145">
        <v>1</v>
      </c>
      <c r="D145">
        <v>0</v>
      </c>
      <c r="E145">
        <v>1</v>
      </c>
      <c r="F145">
        <v>6</v>
      </c>
      <c r="G145" t="b">
        <v>0</v>
      </c>
      <c r="H145">
        <v>5</v>
      </c>
      <c r="I145">
        <v>2</v>
      </c>
      <c r="J145">
        <v>0.2</v>
      </c>
    </row>
    <row r="146" spans="1:10" x14ac:dyDescent="0.25">
      <c r="A146">
        <v>145</v>
      </c>
      <c r="B146" s="7">
        <v>40725</v>
      </c>
      <c r="C146">
        <v>1</v>
      </c>
      <c r="D146">
        <v>0</v>
      </c>
      <c r="E146">
        <v>1</v>
      </c>
      <c r="F146">
        <v>7</v>
      </c>
      <c r="G146" t="b">
        <v>0</v>
      </c>
      <c r="H146">
        <v>5</v>
      </c>
      <c r="I146">
        <v>1</v>
      </c>
      <c r="J146">
        <v>0.2</v>
      </c>
    </row>
    <row r="147" spans="1:10" x14ac:dyDescent="0.25">
      <c r="A147">
        <v>146</v>
      </c>
      <c r="B147" s="7">
        <v>40725</v>
      </c>
      <c r="C147">
        <v>1</v>
      </c>
      <c r="D147">
        <v>0</v>
      </c>
      <c r="E147">
        <v>1</v>
      </c>
      <c r="F147">
        <v>8</v>
      </c>
      <c r="G147" t="b">
        <v>0</v>
      </c>
      <c r="H147">
        <v>5</v>
      </c>
      <c r="I147">
        <v>1</v>
      </c>
      <c r="J147">
        <v>0.2</v>
      </c>
    </row>
    <row r="148" spans="1:10" x14ac:dyDescent="0.25">
      <c r="A148">
        <v>147</v>
      </c>
      <c r="B148" s="7">
        <v>40725</v>
      </c>
      <c r="C148">
        <v>1</v>
      </c>
      <c r="D148">
        <v>0</v>
      </c>
      <c r="E148">
        <v>1</v>
      </c>
      <c r="F148">
        <v>9</v>
      </c>
      <c r="G148" t="b">
        <v>0</v>
      </c>
      <c r="H148">
        <v>5</v>
      </c>
      <c r="I148">
        <v>1</v>
      </c>
      <c r="J148">
        <v>0.2</v>
      </c>
    </row>
    <row r="149" spans="1:10" x14ac:dyDescent="0.25">
      <c r="A149">
        <v>148</v>
      </c>
      <c r="B149" s="7">
        <v>40725</v>
      </c>
      <c r="C149">
        <v>1</v>
      </c>
      <c r="D149">
        <v>0</v>
      </c>
      <c r="E149">
        <v>1</v>
      </c>
      <c r="F149">
        <v>10</v>
      </c>
      <c r="G149" t="b">
        <v>0</v>
      </c>
      <c r="H149">
        <v>5</v>
      </c>
      <c r="I149">
        <v>1</v>
      </c>
      <c r="J149">
        <v>0.22</v>
      </c>
    </row>
    <row r="150" spans="1:10" x14ac:dyDescent="0.25">
      <c r="A150">
        <v>149</v>
      </c>
      <c r="B150" s="7">
        <v>40725</v>
      </c>
      <c r="C150">
        <v>1</v>
      </c>
      <c r="D150">
        <v>0</v>
      </c>
      <c r="E150">
        <v>1</v>
      </c>
      <c r="F150">
        <v>11</v>
      </c>
      <c r="G150" t="b">
        <v>0</v>
      </c>
      <c r="H150">
        <v>5</v>
      </c>
      <c r="I150">
        <v>2</v>
      </c>
      <c r="J150">
        <v>0.2</v>
      </c>
    </row>
    <row r="151" spans="1:10" x14ac:dyDescent="0.25">
      <c r="A151">
        <v>150</v>
      </c>
      <c r="B151" s="7">
        <v>40725</v>
      </c>
      <c r="C151">
        <v>1</v>
      </c>
      <c r="D151">
        <v>0</v>
      </c>
      <c r="E151">
        <v>1</v>
      </c>
      <c r="F151">
        <v>12</v>
      </c>
      <c r="G151" t="b">
        <v>0</v>
      </c>
      <c r="H151">
        <v>5</v>
      </c>
      <c r="I151">
        <v>2</v>
      </c>
      <c r="J151">
        <v>0.2</v>
      </c>
    </row>
    <row r="152" spans="1:10" x14ac:dyDescent="0.25">
      <c r="A152">
        <v>151</v>
      </c>
      <c r="B152" s="7">
        <v>40725</v>
      </c>
      <c r="C152">
        <v>1</v>
      </c>
      <c r="D152">
        <v>0</v>
      </c>
      <c r="E152">
        <v>1</v>
      </c>
      <c r="F152">
        <v>13</v>
      </c>
      <c r="G152" t="b">
        <v>0</v>
      </c>
      <c r="H152">
        <v>5</v>
      </c>
      <c r="I152">
        <v>2</v>
      </c>
      <c r="J152">
        <v>0.2</v>
      </c>
    </row>
    <row r="153" spans="1:10" x14ac:dyDescent="0.25">
      <c r="A153">
        <v>152</v>
      </c>
      <c r="B153" s="7">
        <v>40725</v>
      </c>
      <c r="C153">
        <v>1</v>
      </c>
      <c r="D153">
        <v>0</v>
      </c>
      <c r="E153">
        <v>1</v>
      </c>
      <c r="F153">
        <v>14</v>
      </c>
      <c r="G153" t="b">
        <v>0</v>
      </c>
      <c r="H153">
        <v>5</v>
      </c>
      <c r="I153">
        <v>2</v>
      </c>
      <c r="J153">
        <v>0.2</v>
      </c>
    </row>
    <row r="154" spans="1:10" x14ac:dyDescent="0.25">
      <c r="A154">
        <v>153</v>
      </c>
      <c r="B154" s="7">
        <v>40725</v>
      </c>
      <c r="C154">
        <v>1</v>
      </c>
      <c r="D154">
        <v>0</v>
      </c>
      <c r="E154">
        <v>1</v>
      </c>
      <c r="F154">
        <v>15</v>
      </c>
      <c r="G154" t="b">
        <v>0</v>
      </c>
      <c r="H154">
        <v>5</v>
      </c>
      <c r="I154">
        <v>2</v>
      </c>
      <c r="J154">
        <v>0.2</v>
      </c>
    </row>
    <row r="155" spans="1:10" x14ac:dyDescent="0.25">
      <c r="A155">
        <v>154</v>
      </c>
      <c r="B155" s="7">
        <v>40725</v>
      </c>
      <c r="C155">
        <v>1</v>
      </c>
      <c r="D155">
        <v>0</v>
      </c>
      <c r="E155">
        <v>1</v>
      </c>
      <c r="F155">
        <v>16</v>
      </c>
      <c r="G155" t="b">
        <v>0</v>
      </c>
      <c r="H155">
        <v>5</v>
      </c>
      <c r="I155">
        <v>2</v>
      </c>
      <c r="J155">
        <v>0.2</v>
      </c>
    </row>
    <row r="156" spans="1:10" x14ac:dyDescent="0.25">
      <c r="A156">
        <v>155</v>
      </c>
      <c r="B156" s="7">
        <v>40725</v>
      </c>
      <c r="C156">
        <v>1</v>
      </c>
      <c r="D156">
        <v>0</v>
      </c>
      <c r="E156">
        <v>1</v>
      </c>
      <c r="F156">
        <v>17</v>
      </c>
      <c r="G156" t="b">
        <v>0</v>
      </c>
      <c r="H156">
        <v>5</v>
      </c>
      <c r="I156">
        <v>2</v>
      </c>
      <c r="J156">
        <v>0.2</v>
      </c>
    </row>
    <row r="157" spans="1:10" x14ac:dyDescent="0.25">
      <c r="A157">
        <v>156</v>
      </c>
      <c r="B157" s="7">
        <v>40725</v>
      </c>
      <c r="C157">
        <v>1</v>
      </c>
      <c r="D157">
        <v>0</v>
      </c>
      <c r="E157">
        <v>1</v>
      </c>
      <c r="F157">
        <v>18</v>
      </c>
      <c r="G157" t="b">
        <v>0</v>
      </c>
      <c r="H157">
        <v>5</v>
      </c>
      <c r="I157">
        <v>1</v>
      </c>
      <c r="J157">
        <v>0.2</v>
      </c>
    </row>
    <row r="158" spans="1:10" x14ac:dyDescent="0.25">
      <c r="A158">
        <v>157</v>
      </c>
      <c r="B158" s="7">
        <v>40725</v>
      </c>
      <c r="C158">
        <v>1</v>
      </c>
      <c r="D158">
        <v>0</v>
      </c>
      <c r="E158">
        <v>1</v>
      </c>
      <c r="F158">
        <v>19</v>
      </c>
      <c r="G158" t="b">
        <v>0</v>
      </c>
      <c r="H158">
        <v>5</v>
      </c>
      <c r="I158">
        <v>1</v>
      </c>
      <c r="J158">
        <v>0.16</v>
      </c>
    </row>
    <row r="159" spans="1:10" x14ac:dyDescent="0.25">
      <c r="A159">
        <v>158</v>
      </c>
      <c r="B159" s="7">
        <v>40725</v>
      </c>
      <c r="C159">
        <v>1</v>
      </c>
      <c r="D159">
        <v>0</v>
      </c>
      <c r="E159">
        <v>1</v>
      </c>
      <c r="F159">
        <v>20</v>
      </c>
      <c r="G159" t="b">
        <v>0</v>
      </c>
      <c r="H159">
        <v>5</v>
      </c>
      <c r="I159">
        <v>1</v>
      </c>
      <c r="J159">
        <v>0.18</v>
      </c>
    </row>
    <row r="160" spans="1:10" x14ac:dyDescent="0.25">
      <c r="A160">
        <v>159</v>
      </c>
      <c r="B160" s="7">
        <v>40725</v>
      </c>
      <c r="C160">
        <v>1</v>
      </c>
      <c r="D160">
        <v>0</v>
      </c>
      <c r="E160">
        <v>1</v>
      </c>
      <c r="F160">
        <v>21</v>
      </c>
      <c r="G160" t="b">
        <v>0</v>
      </c>
      <c r="H160">
        <v>5</v>
      </c>
      <c r="I160">
        <v>1</v>
      </c>
      <c r="J160">
        <v>0.18</v>
      </c>
    </row>
    <row r="161" spans="1:10" x14ac:dyDescent="0.25">
      <c r="A161">
        <v>160</v>
      </c>
      <c r="B161" s="7">
        <v>40725</v>
      </c>
      <c r="C161">
        <v>1</v>
      </c>
      <c r="D161">
        <v>0</v>
      </c>
      <c r="E161">
        <v>1</v>
      </c>
      <c r="F161">
        <v>22</v>
      </c>
      <c r="G161" t="b">
        <v>0</v>
      </c>
      <c r="H161">
        <v>5</v>
      </c>
      <c r="I161">
        <v>2</v>
      </c>
      <c r="J161">
        <v>0.18</v>
      </c>
    </row>
    <row r="162" spans="1:10" x14ac:dyDescent="0.25">
      <c r="A162">
        <v>161</v>
      </c>
      <c r="B162" s="7">
        <v>40725</v>
      </c>
      <c r="C162">
        <v>1</v>
      </c>
      <c r="D162">
        <v>0</v>
      </c>
      <c r="E162">
        <v>1</v>
      </c>
      <c r="F162">
        <v>23</v>
      </c>
      <c r="G162" t="b">
        <v>0</v>
      </c>
      <c r="H162">
        <v>5</v>
      </c>
      <c r="I162">
        <v>2</v>
      </c>
      <c r="J162">
        <v>0.18</v>
      </c>
    </row>
    <row r="163" spans="1:10" x14ac:dyDescent="0.25">
      <c r="A163">
        <v>162</v>
      </c>
      <c r="B163" s="7">
        <v>40756</v>
      </c>
      <c r="C163">
        <v>1</v>
      </c>
      <c r="D163">
        <v>0</v>
      </c>
      <c r="E163">
        <v>1</v>
      </c>
      <c r="F163">
        <v>0</v>
      </c>
      <c r="G163" t="b">
        <v>0</v>
      </c>
      <c r="H163">
        <v>6</v>
      </c>
      <c r="I163">
        <v>2</v>
      </c>
      <c r="J163">
        <v>0.18</v>
      </c>
    </row>
    <row r="164" spans="1:10" x14ac:dyDescent="0.25">
      <c r="A164">
        <v>163</v>
      </c>
      <c r="B164" s="7">
        <v>40756</v>
      </c>
      <c r="C164">
        <v>1</v>
      </c>
      <c r="D164">
        <v>0</v>
      </c>
      <c r="E164">
        <v>1</v>
      </c>
      <c r="F164">
        <v>1</v>
      </c>
      <c r="G164" t="b">
        <v>0</v>
      </c>
      <c r="H164">
        <v>6</v>
      </c>
      <c r="I164">
        <v>2</v>
      </c>
      <c r="J164">
        <v>0.18</v>
      </c>
    </row>
    <row r="165" spans="1:10" x14ac:dyDescent="0.25">
      <c r="A165">
        <v>164</v>
      </c>
      <c r="B165" s="7">
        <v>40756</v>
      </c>
      <c r="C165">
        <v>1</v>
      </c>
      <c r="D165">
        <v>0</v>
      </c>
      <c r="E165">
        <v>1</v>
      </c>
      <c r="F165">
        <v>2</v>
      </c>
      <c r="G165" t="b">
        <v>0</v>
      </c>
      <c r="H165">
        <v>6</v>
      </c>
      <c r="I165">
        <v>2</v>
      </c>
      <c r="J165">
        <v>0.18</v>
      </c>
    </row>
    <row r="166" spans="1:10" x14ac:dyDescent="0.25">
      <c r="A166">
        <v>165</v>
      </c>
      <c r="B166" s="7">
        <v>40756</v>
      </c>
      <c r="C166">
        <v>1</v>
      </c>
      <c r="D166">
        <v>0</v>
      </c>
      <c r="E166">
        <v>1</v>
      </c>
      <c r="F166">
        <v>3</v>
      </c>
      <c r="G166" t="b">
        <v>0</v>
      </c>
      <c r="H166">
        <v>6</v>
      </c>
      <c r="I166">
        <v>3</v>
      </c>
      <c r="J166">
        <v>0.18</v>
      </c>
    </row>
    <row r="167" spans="1:10" x14ac:dyDescent="0.25">
      <c r="A167">
        <v>166</v>
      </c>
      <c r="B167" s="7">
        <v>40756</v>
      </c>
      <c r="C167">
        <v>1</v>
      </c>
      <c r="D167">
        <v>0</v>
      </c>
      <c r="E167">
        <v>1</v>
      </c>
      <c r="F167">
        <v>4</v>
      </c>
      <c r="G167" t="b">
        <v>0</v>
      </c>
      <c r="H167">
        <v>6</v>
      </c>
      <c r="I167">
        <v>3</v>
      </c>
      <c r="J167">
        <v>0.18</v>
      </c>
    </row>
    <row r="168" spans="1:10" x14ac:dyDescent="0.25">
      <c r="A168">
        <v>167</v>
      </c>
      <c r="B168" s="7">
        <v>40756</v>
      </c>
      <c r="C168">
        <v>1</v>
      </c>
      <c r="D168">
        <v>0</v>
      </c>
      <c r="E168">
        <v>1</v>
      </c>
      <c r="F168">
        <v>5</v>
      </c>
      <c r="G168" t="b">
        <v>0</v>
      </c>
      <c r="H168">
        <v>6</v>
      </c>
      <c r="I168">
        <v>2</v>
      </c>
      <c r="J168">
        <v>0.16</v>
      </c>
    </row>
    <row r="169" spans="1:10" x14ac:dyDescent="0.25">
      <c r="A169">
        <v>168</v>
      </c>
      <c r="B169" s="7">
        <v>40756</v>
      </c>
      <c r="C169">
        <v>1</v>
      </c>
      <c r="D169">
        <v>0</v>
      </c>
      <c r="E169">
        <v>1</v>
      </c>
      <c r="F169">
        <v>6</v>
      </c>
      <c r="G169" t="b">
        <v>0</v>
      </c>
      <c r="H169">
        <v>6</v>
      </c>
      <c r="I169">
        <v>2</v>
      </c>
      <c r="J169">
        <v>0.16</v>
      </c>
    </row>
    <row r="170" spans="1:10" x14ac:dyDescent="0.25">
      <c r="A170">
        <v>169</v>
      </c>
      <c r="B170" s="7">
        <v>40756</v>
      </c>
      <c r="C170">
        <v>1</v>
      </c>
      <c r="D170">
        <v>0</v>
      </c>
      <c r="E170">
        <v>1</v>
      </c>
      <c r="F170">
        <v>7</v>
      </c>
      <c r="G170" t="b">
        <v>0</v>
      </c>
      <c r="H170">
        <v>6</v>
      </c>
      <c r="I170">
        <v>2</v>
      </c>
      <c r="J170">
        <v>0.16</v>
      </c>
    </row>
    <row r="171" spans="1:10" x14ac:dyDescent="0.25">
      <c r="A171">
        <v>170</v>
      </c>
      <c r="B171" s="7">
        <v>40756</v>
      </c>
      <c r="C171">
        <v>1</v>
      </c>
      <c r="D171">
        <v>0</v>
      </c>
      <c r="E171">
        <v>1</v>
      </c>
      <c r="F171">
        <v>8</v>
      </c>
      <c r="G171" t="b">
        <v>0</v>
      </c>
      <c r="H171">
        <v>6</v>
      </c>
      <c r="I171">
        <v>3</v>
      </c>
      <c r="J171">
        <v>0.16</v>
      </c>
    </row>
    <row r="172" spans="1:10" x14ac:dyDescent="0.25">
      <c r="A172">
        <v>171</v>
      </c>
      <c r="B172" s="7">
        <v>40756</v>
      </c>
      <c r="C172">
        <v>1</v>
      </c>
      <c r="D172">
        <v>0</v>
      </c>
      <c r="E172">
        <v>1</v>
      </c>
      <c r="F172">
        <v>9</v>
      </c>
      <c r="G172" t="b">
        <v>0</v>
      </c>
      <c r="H172">
        <v>6</v>
      </c>
      <c r="I172">
        <v>3</v>
      </c>
      <c r="J172">
        <v>0.16</v>
      </c>
    </row>
    <row r="173" spans="1:10" x14ac:dyDescent="0.25">
      <c r="A173">
        <v>172</v>
      </c>
      <c r="B173" s="7">
        <v>40756</v>
      </c>
      <c r="C173">
        <v>1</v>
      </c>
      <c r="D173">
        <v>0</v>
      </c>
      <c r="E173">
        <v>1</v>
      </c>
      <c r="F173">
        <v>10</v>
      </c>
      <c r="G173" t="b">
        <v>0</v>
      </c>
      <c r="H173">
        <v>6</v>
      </c>
      <c r="I173">
        <v>2</v>
      </c>
      <c r="J173">
        <v>0.18</v>
      </c>
    </row>
    <row r="174" spans="1:10" x14ac:dyDescent="0.25">
      <c r="A174">
        <v>173</v>
      </c>
      <c r="B174" s="7">
        <v>40756</v>
      </c>
      <c r="C174">
        <v>1</v>
      </c>
      <c r="D174">
        <v>0</v>
      </c>
      <c r="E174">
        <v>1</v>
      </c>
      <c r="F174">
        <v>11</v>
      </c>
      <c r="G174" t="b">
        <v>0</v>
      </c>
      <c r="H174">
        <v>6</v>
      </c>
      <c r="I174">
        <v>2</v>
      </c>
      <c r="J174">
        <v>0.2</v>
      </c>
    </row>
    <row r="175" spans="1:10" x14ac:dyDescent="0.25">
      <c r="A175">
        <v>174</v>
      </c>
      <c r="B175" s="7">
        <v>40756</v>
      </c>
      <c r="C175">
        <v>1</v>
      </c>
      <c r="D175">
        <v>0</v>
      </c>
      <c r="E175">
        <v>1</v>
      </c>
      <c r="F175">
        <v>12</v>
      </c>
      <c r="G175" t="b">
        <v>0</v>
      </c>
      <c r="H175">
        <v>6</v>
      </c>
      <c r="I175">
        <v>2</v>
      </c>
      <c r="J175">
        <v>0.2</v>
      </c>
    </row>
    <row r="176" spans="1:10" x14ac:dyDescent="0.25">
      <c r="A176">
        <v>175</v>
      </c>
      <c r="B176" s="7">
        <v>40756</v>
      </c>
      <c r="C176">
        <v>1</v>
      </c>
      <c r="D176">
        <v>0</v>
      </c>
      <c r="E176">
        <v>1</v>
      </c>
      <c r="F176">
        <v>13</v>
      </c>
      <c r="G176" t="b">
        <v>0</v>
      </c>
      <c r="H176">
        <v>6</v>
      </c>
      <c r="I176">
        <v>1</v>
      </c>
      <c r="J176">
        <v>0.2</v>
      </c>
    </row>
    <row r="177" spans="1:10" x14ac:dyDescent="0.25">
      <c r="A177">
        <v>176</v>
      </c>
      <c r="B177" s="7">
        <v>40756</v>
      </c>
      <c r="C177">
        <v>1</v>
      </c>
      <c r="D177">
        <v>0</v>
      </c>
      <c r="E177">
        <v>1</v>
      </c>
      <c r="F177">
        <v>14</v>
      </c>
      <c r="G177" t="b">
        <v>0</v>
      </c>
      <c r="H177">
        <v>6</v>
      </c>
      <c r="I177">
        <v>1</v>
      </c>
      <c r="J177">
        <v>0.2</v>
      </c>
    </row>
    <row r="178" spans="1:10" x14ac:dyDescent="0.25">
      <c r="A178">
        <v>177</v>
      </c>
      <c r="B178" s="7">
        <v>40756</v>
      </c>
      <c r="C178">
        <v>1</v>
      </c>
      <c r="D178">
        <v>0</v>
      </c>
      <c r="E178">
        <v>1</v>
      </c>
      <c r="F178">
        <v>15</v>
      </c>
      <c r="G178" t="b">
        <v>0</v>
      </c>
      <c r="H178">
        <v>6</v>
      </c>
      <c r="I178">
        <v>1</v>
      </c>
      <c r="J178">
        <v>0.2</v>
      </c>
    </row>
    <row r="179" spans="1:10" x14ac:dyDescent="0.25">
      <c r="A179">
        <v>178</v>
      </c>
      <c r="B179" s="7">
        <v>40756</v>
      </c>
      <c r="C179">
        <v>1</v>
      </c>
      <c r="D179">
        <v>0</v>
      </c>
      <c r="E179">
        <v>1</v>
      </c>
      <c r="F179">
        <v>16</v>
      </c>
      <c r="G179" t="b">
        <v>0</v>
      </c>
      <c r="H179">
        <v>6</v>
      </c>
      <c r="I179">
        <v>1</v>
      </c>
      <c r="J179">
        <v>0.18</v>
      </c>
    </row>
    <row r="180" spans="1:10" x14ac:dyDescent="0.25">
      <c r="A180">
        <v>179</v>
      </c>
      <c r="B180" s="7">
        <v>40756</v>
      </c>
      <c r="C180">
        <v>1</v>
      </c>
      <c r="D180">
        <v>0</v>
      </c>
      <c r="E180">
        <v>1</v>
      </c>
      <c r="F180">
        <v>17</v>
      </c>
      <c r="G180" t="b">
        <v>0</v>
      </c>
      <c r="H180">
        <v>6</v>
      </c>
      <c r="I180">
        <v>1</v>
      </c>
      <c r="J180">
        <v>0.16</v>
      </c>
    </row>
    <row r="181" spans="1:10" x14ac:dyDescent="0.25">
      <c r="A181">
        <v>180</v>
      </c>
      <c r="B181" s="7">
        <v>40756</v>
      </c>
      <c r="C181">
        <v>1</v>
      </c>
      <c r="D181">
        <v>0</v>
      </c>
      <c r="E181">
        <v>1</v>
      </c>
      <c r="F181">
        <v>18</v>
      </c>
      <c r="G181" t="b">
        <v>0</v>
      </c>
      <c r="H181">
        <v>6</v>
      </c>
      <c r="I181">
        <v>1</v>
      </c>
      <c r="J181">
        <v>0.14000000000000001</v>
      </c>
    </row>
    <row r="182" spans="1:10" x14ac:dyDescent="0.25">
      <c r="A182">
        <v>181</v>
      </c>
      <c r="B182" s="7">
        <v>40756</v>
      </c>
      <c r="C182">
        <v>1</v>
      </c>
      <c r="D182">
        <v>0</v>
      </c>
      <c r="E182">
        <v>1</v>
      </c>
      <c r="F182">
        <v>19</v>
      </c>
      <c r="G182" t="b">
        <v>0</v>
      </c>
      <c r="H182">
        <v>6</v>
      </c>
      <c r="I182">
        <v>1</v>
      </c>
      <c r="J182">
        <v>0.14000000000000001</v>
      </c>
    </row>
    <row r="183" spans="1:10" x14ac:dyDescent="0.25">
      <c r="A183">
        <v>182</v>
      </c>
      <c r="B183" s="7">
        <v>40756</v>
      </c>
      <c r="C183">
        <v>1</v>
      </c>
      <c r="D183">
        <v>0</v>
      </c>
      <c r="E183">
        <v>1</v>
      </c>
      <c r="F183">
        <v>20</v>
      </c>
      <c r="G183" t="b">
        <v>0</v>
      </c>
      <c r="H183">
        <v>6</v>
      </c>
      <c r="I183">
        <v>1</v>
      </c>
      <c r="J183">
        <v>0.12</v>
      </c>
    </row>
    <row r="184" spans="1:10" x14ac:dyDescent="0.25">
      <c r="A184">
        <v>183</v>
      </c>
      <c r="B184" s="7">
        <v>40756</v>
      </c>
      <c r="C184">
        <v>1</v>
      </c>
      <c r="D184">
        <v>0</v>
      </c>
      <c r="E184">
        <v>1</v>
      </c>
      <c r="F184">
        <v>21</v>
      </c>
      <c r="G184" t="b">
        <v>0</v>
      </c>
      <c r="H184">
        <v>6</v>
      </c>
      <c r="I184">
        <v>1</v>
      </c>
      <c r="J184">
        <v>0.12</v>
      </c>
    </row>
    <row r="185" spans="1:10" x14ac:dyDescent="0.25">
      <c r="A185">
        <v>184</v>
      </c>
      <c r="B185" s="7">
        <v>40756</v>
      </c>
      <c r="C185">
        <v>1</v>
      </c>
      <c r="D185">
        <v>0</v>
      </c>
      <c r="E185">
        <v>1</v>
      </c>
      <c r="F185">
        <v>22</v>
      </c>
      <c r="G185" t="b">
        <v>0</v>
      </c>
      <c r="H185">
        <v>6</v>
      </c>
      <c r="I185">
        <v>1</v>
      </c>
      <c r="J185">
        <v>0.12</v>
      </c>
    </row>
    <row r="186" spans="1:10" x14ac:dyDescent="0.25">
      <c r="A186">
        <v>185</v>
      </c>
      <c r="B186" s="7">
        <v>40756</v>
      </c>
      <c r="C186">
        <v>1</v>
      </c>
      <c r="D186">
        <v>0</v>
      </c>
      <c r="E186">
        <v>1</v>
      </c>
      <c r="F186">
        <v>23</v>
      </c>
      <c r="G186" t="b">
        <v>0</v>
      </c>
      <c r="H186">
        <v>6</v>
      </c>
      <c r="I186">
        <v>1</v>
      </c>
      <c r="J186">
        <v>0.1</v>
      </c>
    </row>
    <row r="187" spans="1:10" x14ac:dyDescent="0.25">
      <c r="A187">
        <v>186</v>
      </c>
      <c r="B187" s="7">
        <v>40787</v>
      </c>
      <c r="C187">
        <v>1</v>
      </c>
      <c r="D187">
        <v>0</v>
      </c>
      <c r="E187">
        <v>1</v>
      </c>
      <c r="F187">
        <v>0</v>
      </c>
      <c r="G187" t="b">
        <v>0</v>
      </c>
      <c r="H187">
        <v>0</v>
      </c>
      <c r="I187">
        <v>1</v>
      </c>
      <c r="J187">
        <v>0.1</v>
      </c>
    </row>
    <row r="188" spans="1:10" x14ac:dyDescent="0.25">
      <c r="A188">
        <v>187</v>
      </c>
      <c r="B188" s="7">
        <v>40787</v>
      </c>
      <c r="C188">
        <v>1</v>
      </c>
      <c r="D188">
        <v>0</v>
      </c>
      <c r="E188">
        <v>1</v>
      </c>
      <c r="F188">
        <v>1</v>
      </c>
      <c r="G188" t="b">
        <v>0</v>
      </c>
      <c r="H188">
        <v>0</v>
      </c>
      <c r="I188">
        <v>1</v>
      </c>
      <c r="J188">
        <v>0.1</v>
      </c>
    </row>
    <row r="189" spans="1:10" x14ac:dyDescent="0.25">
      <c r="A189">
        <v>188</v>
      </c>
      <c r="B189" s="7">
        <v>40787</v>
      </c>
      <c r="C189">
        <v>1</v>
      </c>
      <c r="D189">
        <v>0</v>
      </c>
      <c r="E189">
        <v>1</v>
      </c>
      <c r="F189">
        <v>2</v>
      </c>
      <c r="G189" t="b">
        <v>0</v>
      </c>
      <c r="H189">
        <v>0</v>
      </c>
      <c r="I189">
        <v>1</v>
      </c>
      <c r="J189">
        <v>0.1</v>
      </c>
    </row>
    <row r="190" spans="1:10" x14ac:dyDescent="0.25">
      <c r="A190">
        <v>189</v>
      </c>
      <c r="B190" s="7">
        <v>40787</v>
      </c>
      <c r="C190">
        <v>1</v>
      </c>
      <c r="D190">
        <v>0</v>
      </c>
      <c r="E190">
        <v>1</v>
      </c>
      <c r="F190">
        <v>3</v>
      </c>
      <c r="G190" t="b">
        <v>0</v>
      </c>
      <c r="H190">
        <v>0</v>
      </c>
      <c r="I190">
        <v>1</v>
      </c>
      <c r="J190">
        <v>0.1</v>
      </c>
    </row>
    <row r="191" spans="1:10" x14ac:dyDescent="0.25">
      <c r="A191">
        <v>190</v>
      </c>
      <c r="B191" s="7">
        <v>40787</v>
      </c>
      <c r="C191">
        <v>1</v>
      </c>
      <c r="D191">
        <v>0</v>
      </c>
      <c r="E191">
        <v>1</v>
      </c>
      <c r="F191">
        <v>4</v>
      </c>
      <c r="G191" t="b">
        <v>0</v>
      </c>
      <c r="H191">
        <v>0</v>
      </c>
      <c r="I191">
        <v>1</v>
      </c>
      <c r="J191">
        <v>0.08</v>
      </c>
    </row>
    <row r="192" spans="1:10" x14ac:dyDescent="0.25">
      <c r="A192">
        <v>191</v>
      </c>
      <c r="B192" s="7">
        <v>40787</v>
      </c>
      <c r="C192">
        <v>1</v>
      </c>
      <c r="D192">
        <v>0</v>
      </c>
      <c r="E192">
        <v>1</v>
      </c>
      <c r="F192">
        <v>5</v>
      </c>
      <c r="G192" t="b">
        <v>0</v>
      </c>
      <c r="H192">
        <v>0</v>
      </c>
      <c r="I192">
        <v>1</v>
      </c>
      <c r="J192">
        <v>0.08</v>
      </c>
    </row>
    <row r="193" spans="1:10" x14ac:dyDescent="0.25">
      <c r="A193">
        <v>192</v>
      </c>
      <c r="B193" s="7">
        <v>40787</v>
      </c>
      <c r="C193">
        <v>1</v>
      </c>
      <c r="D193">
        <v>0</v>
      </c>
      <c r="E193">
        <v>1</v>
      </c>
      <c r="F193">
        <v>6</v>
      </c>
      <c r="G193" t="b">
        <v>0</v>
      </c>
      <c r="H193">
        <v>0</v>
      </c>
      <c r="I193">
        <v>1</v>
      </c>
      <c r="J193">
        <v>0.1</v>
      </c>
    </row>
    <row r="194" spans="1:10" x14ac:dyDescent="0.25">
      <c r="A194">
        <v>193</v>
      </c>
      <c r="B194" s="7">
        <v>40787</v>
      </c>
      <c r="C194">
        <v>1</v>
      </c>
      <c r="D194">
        <v>0</v>
      </c>
      <c r="E194">
        <v>1</v>
      </c>
      <c r="F194">
        <v>7</v>
      </c>
      <c r="G194" t="b">
        <v>0</v>
      </c>
      <c r="H194">
        <v>0</v>
      </c>
      <c r="I194">
        <v>1</v>
      </c>
      <c r="J194">
        <v>0.08</v>
      </c>
    </row>
    <row r="195" spans="1:10" x14ac:dyDescent="0.25">
      <c r="A195">
        <v>194</v>
      </c>
      <c r="B195" s="7">
        <v>40787</v>
      </c>
      <c r="C195">
        <v>1</v>
      </c>
      <c r="D195">
        <v>0</v>
      </c>
      <c r="E195">
        <v>1</v>
      </c>
      <c r="F195">
        <v>8</v>
      </c>
      <c r="G195" t="b">
        <v>0</v>
      </c>
      <c r="H195">
        <v>0</v>
      </c>
      <c r="I195">
        <v>1</v>
      </c>
      <c r="J195">
        <v>0.1</v>
      </c>
    </row>
    <row r="196" spans="1:10" x14ac:dyDescent="0.25">
      <c r="A196">
        <v>195</v>
      </c>
      <c r="B196" s="7">
        <v>40787</v>
      </c>
      <c r="C196">
        <v>1</v>
      </c>
      <c r="D196">
        <v>0</v>
      </c>
      <c r="E196">
        <v>1</v>
      </c>
      <c r="F196">
        <v>9</v>
      </c>
      <c r="G196" t="b">
        <v>0</v>
      </c>
      <c r="H196">
        <v>0</v>
      </c>
      <c r="I196">
        <v>1</v>
      </c>
      <c r="J196">
        <v>0.12</v>
      </c>
    </row>
    <row r="197" spans="1:10" x14ac:dyDescent="0.25">
      <c r="A197">
        <v>196</v>
      </c>
      <c r="B197" s="7">
        <v>40787</v>
      </c>
      <c r="C197">
        <v>1</v>
      </c>
      <c r="D197">
        <v>0</v>
      </c>
      <c r="E197">
        <v>1</v>
      </c>
      <c r="F197">
        <v>10</v>
      </c>
      <c r="G197" t="b">
        <v>0</v>
      </c>
      <c r="H197">
        <v>0</v>
      </c>
      <c r="I197">
        <v>1</v>
      </c>
      <c r="J197">
        <v>0.14000000000000001</v>
      </c>
    </row>
    <row r="198" spans="1:10" x14ac:dyDescent="0.25">
      <c r="A198">
        <v>197</v>
      </c>
      <c r="B198" s="7">
        <v>40787</v>
      </c>
      <c r="C198">
        <v>1</v>
      </c>
      <c r="D198">
        <v>0</v>
      </c>
      <c r="E198">
        <v>1</v>
      </c>
      <c r="F198">
        <v>11</v>
      </c>
      <c r="G198" t="b">
        <v>0</v>
      </c>
      <c r="H198">
        <v>0</v>
      </c>
      <c r="I198">
        <v>1</v>
      </c>
      <c r="J198">
        <v>0.16</v>
      </c>
    </row>
    <row r="199" spans="1:10" x14ac:dyDescent="0.25">
      <c r="A199">
        <v>198</v>
      </c>
      <c r="B199" s="7">
        <v>40787</v>
      </c>
      <c r="C199">
        <v>1</v>
      </c>
      <c r="D199">
        <v>0</v>
      </c>
      <c r="E199">
        <v>1</v>
      </c>
      <c r="F199">
        <v>12</v>
      </c>
      <c r="G199" t="b">
        <v>0</v>
      </c>
      <c r="H199">
        <v>0</v>
      </c>
      <c r="I199">
        <v>1</v>
      </c>
      <c r="J199">
        <v>0.18</v>
      </c>
    </row>
    <row r="200" spans="1:10" x14ac:dyDescent="0.25">
      <c r="A200">
        <v>199</v>
      </c>
      <c r="B200" s="7">
        <v>40787</v>
      </c>
      <c r="C200">
        <v>1</v>
      </c>
      <c r="D200">
        <v>0</v>
      </c>
      <c r="E200">
        <v>1</v>
      </c>
      <c r="F200">
        <v>13</v>
      </c>
      <c r="G200" t="b">
        <v>0</v>
      </c>
      <c r="H200">
        <v>0</v>
      </c>
      <c r="I200">
        <v>1</v>
      </c>
      <c r="J200">
        <v>0.2</v>
      </c>
    </row>
    <row r="201" spans="1:10" x14ac:dyDescent="0.25">
      <c r="A201">
        <v>200</v>
      </c>
      <c r="B201" s="7">
        <v>40787</v>
      </c>
      <c r="C201">
        <v>1</v>
      </c>
      <c r="D201">
        <v>0</v>
      </c>
      <c r="E201">
        <v>1</v>
      </c>
      <c r="F201">
        <v>14</v>
      </c>
      <c r="G201" t="b">
        <v>0</v>
      </c>
      <c r="H201">
        <v>0</v>
      </c>
      <c r="I201">
        <v>1</v>
      </c>
      <c r="J201">
        <v>0.22</v>
      </c>
    </row>
    <row r="202" spans="1:10" x14ac:dyDescent="0.25">
      <c r="A202">
        <v>201</v>
      </c>
      <c r="B202" s="7">
        <v>40787</v>
      </c>
      <c r="C202">
        <v>1</v>
      </c>
      <c r="D202">
        <v>0</v>
      </c>
      <c r="E202">
        <v>1</v>
      </c>
      <c r="F202">
        <v>15</v>
      </c>
      <c r="G202" t="b">
        <v>0</v>
      </c>
      <c r="H202">
        <v>0</v>
      </c>
      <c r="I202">
        <v>1</v>
      </c>
      <c r="J202">
        <v>0.22</v>
      </c>
    </row>
    <row r="203" spans="1:10" x14ac:dyDescent="0.25">
      <c r="A203">
        <v>202</v>
      </c>
      <c r="B203" s="7">
        <v>40787</v>
      </c>
      <c r="C203">
        <v>1</v>
      </c>
      <c r="D203">
        <v>0</v>
      </c>
      <c r="E203">
        <v>1</v>
      </c>
      <c r="F203">
        <v>16</v>
      </c>
      <c r="G203" t="b">
        <v>0</v>
      </c>
      <c r="H203">
        <v>0</v>
      </c>
      <c r="I203">
        <v>1</v>
      </c>
      <c r="J203">
        <v>0.2</v>
      </c>
    </row>
    <row r="204" spans="1:10" x14ac:dyDescent="0.25">
      <c r="A204">
        <v>203</v>
      </c>
      <c r="B204" s="7">
        <v>40787</v>
      </c>
      <c r="C204">
        <v>1</v>
      </c>
      <c r="D204">
        <v>0</v>
      </c>
      <c r="E204">
        <v>1</v>
      </c>
      <c r="F204">
        <v>17</v>
      </c>
      <c r="G204" t="b">
        <v>0</v>
      </c>
      <c r="H204">
        <v>0</v>
      </c>
      <c r="I204">
        <v>1</v>
      </c>
      <c r="J204">
        <v>0.18</v>
      </c>
    </row>
    <row r="205" spans="1:10" x14ac:dyDescent="0.25">
      <c r="A205">
        <v>204</v>
      </c>
      <c r="B205" s="7">
        <v>40787</v>
      </c>
      <c r="C205">
        <v>1</v>
      </c>
      <c r="D205">
        <v>0</v>
      </c>
      <c r="E205">
        <v>1</v>
      </c>
      <c r="F205">
        <v>18</v>
      </c>
      <c r="G205" t="b">
        <v>0</v>
      </c>
      <c r="H205">
        <v>0</v>
      </c>
      <c r="I205">
        <v>1</v>
      </c>
      <c r="J205">
        <v>0.16</v>
      </c>
    </row>
    <row r="206" spans="1:10" x14ac:dyDescent="0.25">
      <c r="A206">
        <v>205</v>
      </c>
      <c r="B206" s="7">
        <v>40787</v>
      </c>
      <c r="C206">
        <v>1</v>
      </c>
      <c r="D206">
        <v>0</v>
      </c>
      <c r="E206">
        <v>1</v>
      </c>
      <c r="F206">
        <v>19</v>
      </c>
      <c r="G206" t="b">
        <v>0</v>
      </c>
      <c r="H206">
        <v>0</v>
      </c>
      <c r="I206">
        <v>1</v>
      </c>
      <c r="J206">
        <v>0.16</v>
      </c>
    </row>
    <row r="207" spans="1:10" x14ac:dyDescent="0.25">
      <c r="A207">
        <v>206</v>
      </c>
      <c r="B207" s="7">
        <v>40787</v>
      </c>
      <c r="C207">
        <v>1</v>
      </c>
      <c r="D207">
        <v>0</v>
      </c>
      <c r="E207">
        <v>1</v>
      </c>
      <c r="F207">
        <v>20</v>
      </c>
      <c r="G207" t="b">
        <v>0</v>
      </c>
      <c r="H207">
        <v>0</v>
      </c>
      <c r="I207">
        <v>1</v>
      </c>
      <c r="J207">
        <v>0.14000000000000001</v>
      </c>
    </row>
    <row r="208" spans="1:10" x14ac:dyDescent="0.25">
      <c r="A208">
        <v>207</v>
      </c>
      <c r="B208" s="7">
        <v>40787</v>
      </c>
      <c r="C208">
        <v>1</v>
      </c>
      <c r="D208">
        <v>0</v>
      </c>
      <c r="E208">
        <v>1</v>
      </c>
      <c r="F208">
        <v>21</v>
      </c>
      <c r="G208" t="b">
        <v>0</v>
      </c>
      <c r="H208">
        <v>0</v>
      </c>
      <c r="I208">
        <v>1</v>
      </c>
      <c r="J208">
        <v>0.14000000000000001</v>
      </c>
    </row>
    <row r="209" spans="1:10" x14ac:dyDescent="0.25">
      <c r="A209">
        <v>208</v>
      </c>
      <c r="B209" s="7">
        <v>40787</v>
      </c>
      <c r="C209">
        <v>1</v>
      </c>
      <c r="D209">
        <v>0</v>
      </c>
      <c r="E209">
        <v>1</v>
      </c>
      <c r="F209">
        <v>22</v>
      </c>
      <c r="G209" t="b">
        <v>0</v>
      </c>
      <c r="H209">
        <v>0</v>
      </c>
      <c r="I209">
        <v>1</v>
      </c>
      <c r="J209">
        <v>0.14000000000000001</v>
      </c>
    </row>
    <row r="210" spans="1:10" x14ac:dyDescent="0.25">
      <c r="A210">
        <v>209</v>
      </c>
      <c r="B210" s="7">
        <v>40787</v>
      </c>
      <c r="C210">
        <v>1</v>
      </c>
      <c r="D210">
        <v>0</v>
      </c>
      <c r="E210">
        <v>1</v>
      </c>
      <c r="F210">
        <v>23</v>
      </c>
      <c r="G210" t="b">
        <v>0</v>
      </c>
      <c r="H210">
        <v>0</v>
      </c>
      <c r="I210">
        <v>1</v>
      </c>
      <c r="J210">
        <v>0.12</v>
      </c>
    </row>
    <row r="211" spans="1:10" x14ac:dyDescent="0.25">
      <c r="A211">
        <v>210</v>
      </c>
      <c r="B211" s="7">
        <v>40817</v>
      </c>
      <c r="C211">
        <v>1</v>
      </c>
      <c r="D211">
        <v>0</v>
      </c>
      <c r="E211">
        <v>1</v>
      </c>
      <c r="F211">
        <v>0</v>
      </c>
      <c r="G211" t="b">
        <v>0</v>
      </c>
      <c r="H211">
        <v>1</v>
      </c>
      <c r="I211">
        <v>1</v>
      </c>
      <c r="J211">
        <v>0.12</v>
      </c>
    </row>
    <row r="212" spans="1:10" x14ac:dyDescent="0.25">
      <c r="A212">
        <v>211</v>
      </c>
      <c r="B212" s="7">
        <v>40817</v>
      </c>
      <c r="C212">
        <v>1</v>
      </c>
      <c r="D212">
        <v>0</v>
      </c>
      <c r="E212">
        <v>1</v>
      </c>
      <c r="F212">
        <v>1</v>
      </c>
      <c r="G212" t="b">
        <v>0</v>
      </c>
      <c r="H212">
        <v>1</v>
      </c>
      <c r="I212">
        <v>1</v>
      </c>
      <c r="J212">
        <v>0.12</v>
      </c>
    </row>
    <row r="213" spans="1:10" x14ac:dyDescent="0.25">
      <c r="A213">
        <v>212</v>
      </c>
      <c r="B213" s="7">
        <v>40817</v>
      </c>
      <c r="C213">
        <v>1</v>
      </c>
      <c r="D213">
        <v>0</v>
      </c>
      <c r="E213">
        <v>1</v>
      </c>
      <c r="F213">
        <v>2</v>
      </c>
      <c r="G213" t="b">
        <v>0</v>
      </c>
      <c r="H213">
        <v>1</v>
      </c>
      <c r="I213">
        <v>1</v>
      </c>
      <c r="J213">
        <v>0.12</v>
      </c>
    </row>
    <row r="214" spans="1:10" x14ac:dyDescent="0.25">
      <c r="A214">
        <v>213</v>
      </c>
      <c r="B214" s="7">
        <v>40817</v>
      </c>
      <c r="C214">
        <v>1</v>
      </c>
      <c r="D214">
        <v>0</v>
      </c>
      <c r="E214">
        <v>1</v>
      </c>
      <c r="F214">
        <v>3</v>
      </c>
      <c r="G214" t="b">
        <v>0</v>
      </c>
      <c r="H214">
        <v>1</v>
      </c>
      <c r="I214">
        <v>1</v>
      </c>
      <c r="J214">
        <v>0.12</v>
      </c>
    </row>
    <row r="215" spans="1:10" x14ac:dyDescent="0.25">
      <c r="A215">
        <v>214</v>
      </c>
      <c r="B215" s="7">
        <v>40817</v>
      </c>
      <c r="C215">
        <v>1</v>
      </c>
      <c r="D215">
        <v>0</v>
      </c>
      <c r="E215">
        <v>1</v>
      </c>
      <c r="F215">
        <v>4</v>
      </c>
      <c r="G215" t="b">
        <v>0</v>
      </c>
      <c r="H215">
        <v>1</v>
      </c>
      <c r="I215">
        <v>1</v>
      </c>
      <c r="J215">
        <v>0.1</v>
      </c>
    </row>
    <row r="216" spans="1:10" x14ac:dyDescent="0.25">
      <c r="A216">
        <v>215</v>
      </c>
      <c r="B216" s="7">
        <v>40817</v>
      </c>
      <c r="C216">
        <v>1</v>
      </c>
      <c r="D216">
        <v>0</v>
      </c>
      <c r="E216">
        <v>1</v>
      </c>
      <c r="F216">
        <v>5</v>
      </c>
      <c r="G216" t="b">
        <v>0</v>
      </c>
      <c r="H216">
        <v>1</v>
      </c>
      <c r="I216">
        <v>1</v>
      </c>
      <c r="J216">
        <v>0.1</v>
      </c>
    </row>
    <row r="217" spans="1:10" x14ac:dyDescent="0.25">
      <c r="A217">
        <v>216</v>
      </c>
      <c r="B217" s="7">
        <v>40817</v>
      </c>
      <c r="C217">
        <v>1</v>
      </c>
      <c r="D217">
        <v>0</v>
      </c>
      <c r="E217">
        <v>1</v>
      </c>
      <c r="F217">
        <v>6</v>
      </c>
      <c r="G217" t="b">
        <v>0</v>
      </c>
      <c r="H217">
        <v>1</v>
      </c>
      <c r="I217">
        <v>1</v>
      </c>
      <c r="J217">
        <v>0.12</v>
      </c>
    </row>
    <row r="218" spans="1:10" x14ac:dyDescent="0.25">
      <c r="A218">
        <v>217</v>
      </c>
      <c r="B218" s="7">
        <v>40817</v>
      </c>
      <c r="C218">
        <v>1</v>
      </c>
      <c r="D218">
        <v>0</v>
      </c>
      <c r="E218">
        <v>1</v>
      </c>
      <c r="F218">
        <v>7</v>
      </c>
      <c r="G218" t="b">
        <v>0</v>
      </c>
      <c r="H218">
        <v>1</v>
      </c>
      <c r="I218">
        <v>1</v>
      </c>
      <c r="J218">
        <v>0.12</v>
      </c>
    </row>
    <row r="219" spans="1:10" x14ac:dyDescent="0.25">
      <c r="A219">
        <v>218</v>
      </c>
      <c r="B219" s="7">
        <v>40817</v>
      </c>
      <c r="C219">
        <v>1</v>
      </c>
      <c r="D219">
        <v>0</v>
      </c>
      <c r="E219">
        <v>1</v>
      </c>
      <c r="F219">
        <v>8</v>
      </c>
      <c r="G219" t="b">
        <v>0</v>
      </c>
      <c r="H219">
        <v>1</v>
      </c>
      <c r="I219">
        <v>2</v>
      </c>
      <c r="J219">
        <v>0.12</v>
      </c>
    </row>
    <row r="220" spans="1:10" x14ac:dyDescent="0.25">
      <c r="A220">
        <v>219</v>
      </c>
      <c r="B220" s="7">
        <v>40817</v>
      </c>
      <c r="C220">
        <v>1</v>
      </c>
      <c r="D220">
        <v>0</v>
      </c>
      <c r="E220">
        <v>1</v>
      </c>
      <c r="F220">
        <v>9</v>
      </c>
      <c r="G220" t="b">
        <v>0</v>
      </c>
      <c r="H220">
        <v>1</v>
      </c>
      <c r="I220">
        <v>2</v>
      </c>
      <c r="J220">
        <v>0.14000000000000001</v>
      </c>
    </row>
    <row r="221" spans="1:10" x14ac:dyDescent="0.25">
      <c r="A221">
        <v>220</v>
      </c>
      <c r="B221" s="7">
        <v>40817</v>
      </c>
      <c r="C221">
        <v>1</v>
      </c>
      <c r="D221">
        <v>0</v>
      </c>
      <c r="E221">
        <v>1</v>
      </c>
      <c r="F221">
        <v>10</v>
      </c>
      <c r="G221" t="b">
        <v>0</v>
      </c>
      <c r="H221">
        <v>1</v>
      </c>
      <c r="I221">
        <v>2</v>
      </c>
      <c r="J221">
        <v>0.14000000000000001</v>
      </c>
    </row>
    <row r="222" spans="1:10" x14ac:dyDescent="0.25">
      <c r="A222">
        <v>221</v>
      </c>
      <c r="B222" s="7">
        <v>40817</v>
      </c>
      <c r="C222">
        <v>1</v>
      </c>
      <c r="D222">
        <v>0</v>
      </c>
      <c r="E222">
        <v>1</v>
      </c>
      <c r="F222">
        <v>11</v>
      </c>
      <c r="G222" t="b">
        <v>0</v>
      </c>
      <c r="H222">
        <v>1</v>
      </c>
      <c r="I222">
        <v>2</v>
      </c>
      <c r="J222">
        <v>0.16</v>
      </c>
    </row>
    <row r="223" spans="1:10" x14ac:dyDescent="0.25">
      <c r="A223">
        <v>222</v>
      </c>
      <c r="B223" s="7">
        <v>40817</v>
      </c>
      <c r="C223">
        <v>1</v>
      </c>
      <c r="D223">
        <v>0</v>
      </c>
      <c r="E223">
        <v>1</v>
      </c>
      <c r="F223">
        <v>12</v>
      </c>
      <c r="G223" t="b">
        <v>0</v>
      </c>
      <c r="H223">
        <v>1</v>
      </c>
      <c r="I223">
        <v>2</v>
      </c>
      <c r="J223">
        <v>0.2</v>
      </c>
    </row>
    <row r="224" spans="1:10" x14ac:dyDescent="0.25">
      <c r="A224">
        <v>223</v>
      </c>
      <c r="B224" s="7">
        <v>40817</v>
      </c>
      <c r="C224">
        <v>1</v>
      </c>
      <c r="D224">
        <v>0</v>
      </c>
      <c r="E224">
        <v>1</v>
      </c>
      <c r="F224">
        <v>13</v>
      </c>
      <c r="G224" t="b">
        <v>0</v>
      </c>
      <c r="H224">
        <v>1</v>
      </c>
      <c r="I224">
        <v>2</v>
      </c>
      <c r="J224">
        <v>0.2</v>
      </c>
    </row>
    <row r="225" spans="1:10" x14ac:dyDescent="0.25">
      <c r="A225">
        <v>224</v>
      </c>
      <c r="B225" s="7">
        <v>40817</v>
      </c>
      <c r="C225">
        <v>1</v>
      </c>
      <c r="D225">
        <v>0</v>
      </c>
      <c r="E225">
        <v>1</v>
      </c>
      <c r="F225">
        <v>14</v>
      </c>
      <c r="G225" t="b">
        <v>0</v>
      </c>
      <c r="H225">
        <v>1</v>
      </c>
      <c r="I225">
        <v>2</v>
      </c>
      <c r="J225">
        <v>0.2</v>
      </c>
    </row>
    <row r="226" spans="1:10" x14ac:dyDescent="0.25">
      <c r="A226">
        <v>225</v>
      </c>
      <c r="B226" s="7">
        <v>40817</v>
      </c>
      <c r="C226">
        <v>1</v>
      </c>
      <c r="D226">
        <v>0</v>
      </c>
      <c r="E226">
        <v>1</v>
      </c>
      <c r="F226">
        <v>15</v>
      </c>
      <c r="G226" t="b">
        <v>0</v>
      </c>
      <c r="H226">
        <v>1</v>
      </c>
      <c r="I226">
        <v>2</v>
      </c>
      <c r="J226">
        <v>0.2</v>
      </c>
    </row>
    <row r="227" spans="1:10" x14ac:dyDescent="0.25">
      <c r="A227">
        <v>226</v>
      </c>
      <c r="B227" s="7">
        <v>40817</v>
      </c>
      <c r="C227">
        <v>1</v>
      </c>
      <c r="D227">
        <v>0</v>
      </c>
      <c r="E227">
        <v>1</v>
      </c>
      <c r="F227">
        <v>16</v>
      </c>
      <c r="G227" t="b">
        <v>0</v>
      </c>
      <c r="H227">
        <v>1</v>
      </c>
      <c r="I227">
        <v>1</v>
      </c>
      <c r="J227">
        <v>0.2</v>
      </c>
    </row>
    <row r="228" spans="1:10" x14ac:dyDescent="0.25">
      <c r="A228">
        <v>227</v>
      </c>
      <c r="B228" s="7">
        <v>40817</v>
      </c>
      <c r="C228">
        <v>1</v>
      </c>
      <c r="D228">
        <v>0</v>
      </c>
      <c r="E228">
        <v>1</v>
      </c>
      <c r="F228">
        <v>17</v>
      </c>
      <c r="G228" t="b">
        <v>0</v>
      </c>
      <c r="H228">
        <v>1</v>
      </c>
      <c r="I228">
        <v>1</v>
      </c>
      <c r="J228">
        <v>0.2</v>
      </c>
    </row>
    <row r="229" spans="1:10" x14ac:dyDescent="0.25">
      <c r="A229">
        <v>228</v>
      </c>
      <c r="B229" s="7">
        <v>40817</v>
      </c>
      <c r="C229">
        <v>1</v>
      </c>
      <c r="D229">
        <v>0</v>
      </c>
      <c r="E229">
        <v>1</v>
      </c>
      <c r="F229">
        <v>18</v>
      </c>
      <c r="G229" t="b">
        <v>0</v>
      </c>
      <c r="H229">
        <v>1</v>
      </c>
      <c r="I229">
        <v>1</v>
      </c>
      <c r="J229">
        <v>0.2</v>
      </c>
    </row>
    <row r="230" spans="1:10" x14ac:dyDescent="0.25">
      <c r="A230">
        <v>229</v>
      </c>
      <c r="B230" s="7">
        <v>40817</v>
      </c>
      <c r="C230">
        <v>1</v>
      </c>
      <c r="D230">
        <v>0</v>
      </c>
      <c r="E230">
        <v>1</v>
      </c>
      <c r="F230">
        <v>19</v>
      </c>
      <c r="G230" t="b">
        <v>0</v>
      </c>
      <c r="H230">
        <v>1</v>
      </c>
      <c r="I230">
        <v>1</v>
      </c>
      <c r="J230">
        <v>0.16</v>
      </c>
    </row>
    <row r="231" spans="1:10" x14ac:dyDescent="0.25">
      <c r="A231">
        <v>230</v>
      </c>
      <c r="B231" s="7">
        <v>40817</v>
      </c>
      <c r="C231">
        <v>1</v>
      </c>
      <c r="D231">
        <v>0</v>
      </c>
      <c r="E231">
        <v>1</v>
      </c>
      <c r="F231">
        <v>20</v>
      </c>
      <c r="G231" t="b">
        <v>0</v>
      </c>
      <c r="H231">
        <v>1</v>
      </c>
      <c r="I231">
        <v>1</v>
      </c>
      <c r="J231">
        <v>0.16</v>
      </c>
    </row>
    <row r="232" spans="1:10" x14ac:dyDescent="0.25">
      <c r="A232">
        <v>231</v>
      </c>
      <c r="B232" s="7">
        <v>40817</v>
      </c>
      <c r="C232">
        <v>1</v>
      </c>
      <c r="D232">
        <v>0</v>
      </c>
      <c r="E232">
        <v>1</v>
      </c>
      <c r="F232">
        <v>21</v>
      </c>
      <c r="G232" t="b">
        <v>0</v>
      </c>
      <c r="H232">
        <v>1</v>
      </c>
      <c r="I232">
        <v>1</v>
      </c>
      <c r="J232">
        <v>0.14000000000000001</v>
      </c>
    </row>
    <row r="233" spans="1:10" x14ac:dyDescent="0.25">
      <c r="A233">
        <v>232</v>
      </c>
      <c r="B233" s="7">
        <v>40817</v>
      </c>
      <c r="C233">
        <v>1</v>
      </c>
      <c r="D233">
        <v>0</v>
      </c>
      <c r="E233">
        <v>1</v>
      </c>
      <c r="F233">
        <v>22</v>
      </c>
      <c r="G233" t="b">
        <v>0</v>
      </c>
      <c r="H233">
        <v>1</v>
      </c>
      <c r="I233">
        <v>1</v>
      </c>
      <c r="J233">
        <v>0.14000000000000001</v>
      </c>
    </row>
    <row r="234" spans="1:10" x14ac:dyDescent="0.25">
      <c r="A234">
        <v>233</v>
      </c>
      <c r="B234" s="7">
        <v>40817</v>
      </c>
      <c r="C234">
        <v>1</v>
      </c>
      <c r="D234">
        <v>0</v>
      </c>
      <c r="E234">
        <v>1</v>
      </c>
      <c r="F234">
        <v>23</v>
      </c>
      <c r="G234" t="b">
        <v>0</v>
      </c>
      <c r="H234">
        <v>1</v>
      </c>
      <c r="I234">
        <v>1</v>
      </c>
      <c r="J234">
        <v>0.14000000000000001</v>
      </c>
    </row>
    <row r="235" spans="1:10" x14ac:dyDescent="0.25">
      <c r="A235">
        <v>234</v>
      </c>
      <c r="B235" s="7">
        <v>40848</v>
      </c>
      <c r="C235">
        <v>1</v>
      </c>
      <c r="D235">
        <v>0</v>
      </c>
      <c r="E235">
        <v>1</v>
      </c>
      <c r="F235">
        <v>0</v>
      </c>
      <c r="G235" t="b">
        <v>0</v>
      </c>
      <c r="H235">
        <v>2</v>
      </c>
      <c r="I235">
        <v>1</v>
      </c>
      <c r="J235">
        <v>0.14000000000000001</v>
      </c>
    </row>
    <row r="236" spans="1:10" x14ac:dyDescent="0.25">
      <c r="A236">
        <v>235</v>
      </c>
      <c r="B236" s="7">
        <v>40848</v>
      </c>
      <c r="C236">
        <v>1</v>
      </c>
      <c r="D236">
        <v>0</v>
      </c>
      <c r="E236">
        <v>1</v>
      </c>
      <c r="F236">
        <v>1</v>
      </c>
      <c r="G236" t="b">
        <v>0</v>
      </c>
      <c r="H236">
        <v>2</v>
      </c>
      <c r="I236">
        <v>1</v>
      </c>
      <c r="J236">
        <v>0.14000000000000001</v>
      </c>
    </row>
    <row r="237" spans="1:10" x14ac:dyDescent="0.25">
      <c r="A237">
        <v>236</v>
      </c>
      <c r="B237" s="7">
        <v>40848</v>
      </c>
      <c r="C237">
        <v>1</v>
      </c>
      <c r="D237">
        <v>0</v>
      </c>
      <c r="E237">
        <v>1</v>
      </c>
      <c r="F237">
        <v>2</v>
      </c>
      <c r="G237" t="b">
        <v>0</v>
      </c>
      <c r="H237">
        <v>2</v>
      </c>
      <c r="I237">
        <v>2</v>
      </c>
      <c r="J237">
        <v>0.16</v>
      </c>
    </row>
    <row r="238" spans="1:10" x14ac:dyDescent="0.25">
      <c r="A238">
        <v>237</v>
      </c>
      <c r="B238" s="7">
        <v>40848</v>
      </c>
      <c r="C238">
        <v>1</v>
      </c>
      <c r="D238">
        <v>0</v>
      </c>
      <c r="E238">
        <v>1</v>
      </c>
      <c r="F238">
        <v>5</v>
      </c>
      <c r="G238" t="b">
        <v>0</v>
      </c>
      <c r="H238">
        <v>2</v>
      </c>
      <c r="I238">
        <v>2</v>
      </c>
      <c r="J238">
        <v>0.16</v>
      </c>
    </row>
    <row r="239" spans="1:10" x14ac:dyDescent="0.25">
      <c r="A239">
        <v>238</v>
      </c>
      <c r="B239" s="7">
        <v>40848</v>
      </c>
      <c r="C239">
        <v>1</v>
      </c>
      <c r="D239">
        <v>0</v>
      </c>
      <c r="E239">
        <v>1</v>
      </c>
      <c r="F239">
        <v>6</v>
      </c>
      <c r="G239" t="b">
        <v>0</v>
      </c>
      <c r="H239">
        <v>2</v>
      </c>
      <c r="I239">
        <v>2</v>
      </c>
      <c r="J239">
        <v>0.16</v>
      </c>
    </row>
    <row r="240" spans="1:10" x14ac:dyDescent="0.25">
      <c r="A240">
        <v>239</v>
      </c>
      <c r="B240" s="7">
        <v>40848</v>
      </c>
      <c r="C240">
        <v>1</v>
      </c>
      <c r="D240">
        <v>0</v>
      </c>
      <c r="E240">
        <v>1</v>
      </c>
      <c r="F240">
        <v>7</v>
      </c>
      <c r="G240" t="b">
        <v>0</v>
      </c>
      <c r="H240">
        <v>2</v>
      </c>
      <c r="I240">
        <v>2</v>
      </c>
      <c r="J240">
        <v>0.16</v>
      </c>
    </row>
    <row r="241" spans="1:10" x14ac:dyDescent="0.25">
      <c r="A241">
        <v>240</v>
      </c>
      <c r="B241" s="7">
        <v>40848</v>
      </c>
      <c r="C241">
        <v>1</v>
      </c>
      <c r="D241">
        <v>0</v>
      </c>
      <c r="E241">
        <v>1</v>
      </c>
      <c r="F241">
        <v>8</v>
      </c>
      <c r="G241" t="b">
        <v>0</v>
      </c>
      <c r="H241">
        <v>2</v>
      </c>
      <c r="I241">
        <v>2</v>
      </c>
      <c r="J241">
        <v>0.18</v>
      </c>
    </row>
    <row r="242" spans="1:10" x14ac:dyDescent="0.25">
      <c r="A242">
        <v>241</v>
      </c>
      <c r="B242" s="7">
        <v>40848</v>
      </c>
      <c r="C242">
        <v>1</v>
      </c>
      <c r="D242">
        <v>0</v>
      </c>
      <c r="E242">
        <v>1</v>
      </c>
      <c r="F242">
        <v>9</v>
      </c>
      <c r="G242" t="b">
        <v>0</v>
      </c>
      <c r="H242">
        <v>2</v>
      </c>
      <c r="I242">
        <v>2</v>
      </c>
      <c r="J242">
        <v>0.18</v>
      </c>
    </row>
    <row r="243" spans="1:10" x14ac:dyDescent="0.25">
      <c r="A243">
        <v>242</v>
      </c>
      <c r="B243" s="7">
        <v>40848</v>
      </c>
      <c r="C243">
        <v>1</v>
      </c>
      <c r="D243">
        <v>0</v>
      </c>
      <c r="E243">
        <v>1</v>
      </c>
      <c r="F243">
        <v>10</v>
      </c>
      <c r="G243" t="b">
        <v>0</v>
      </c>
      <c r="H243">
        <v>2</v>
      </c>
      <c r="I243">
        <v>2</v>
      </c>
      <c r="J243">
        <v>0.2</v>
      </c>
    </row>
    <row r="244" spans="1:10" x14ac:dyDescent="0.25">
      <c r="A244">
        <v>243</v>
      </c>
      <c r="B244" s="7">
        <v>40848</v>
      </c>
      <c r="C244">
        <v>1</v>
      </c>
      <c r="D244">
        <v>0</v>
      </c>
      <c r="E244">
        <v>1</v>
      </c>
      <c r="F244">
        <v>11</v>
      </c>
      <c r="G244" t="b">
        <v>0</v>
      </c>
      <c r="H244">
        <v>2</v>
      </c>
      <c r="I244">
        <v>2</v>
      </c>
      <c r="J244">
        <v>0.2</v>
      </c>
    </row>
    <row r="245" spans="1:10" x14ac:dyDescent="0.25">
      <c r="A245">
        <v>244</v>
      </c>
      <c r="B245" s="7">
        <v>40848</v>
      </c>
      <c r="C245">
        <v>1</v>
      </c>
      <c r="D245">
        <v>0</v>
      </c>
      <c r="E245">
        <v>1</v>
      </c>
      <c r="F245">
        <v>12</v>
      </c>
      <c r="G245" t="b">
        <v>0</v>
      </c>
      <c r="H245">
        <v>2</v>
      </c>
      <c r="I245">
        <v>2</v>
      </c>
      <c r="J245">
        <v>0.2</v>
      </c>
    </row>
    <row r="246" spans="1:10" x14ac:dyDescent="0.25">
      <c r="A246">
        <v>245</v>
      </c>
      <c r="B246" s="7">
        <v>40848</v>
      </c>
      <c r="C246">
        <v>1</v>
      </c>
      <c r="D246">
        <v>0</v>
      </c>
      <c r="E246">
        <v>1</v>
      </c>
      <c r="F246">
        <v>13</v>
      </c>
      <c r="G246" t="b">
        <v>0</v>
      </c>
      <c r="H246">
        <v>2</v>
      </c>
      <c r="I246">
        <v>2</v>
      </c>
      <c r="J246">
        <v>0.2</v>
      </c>
    </row>
    <row r="247" spans="1:10" x14ac:dyDescent="0.25">
      <c r="A247">
        <v>246</v>
      </c>
      <c r="B247" s="7">
        <v>40848</v>
      </c>
      <c r="C247">
        <v>1</v>
      </c>
      <c r="D247">
        <v>0</v>
      </c>
      <c r="E247">
        <v>1</v>
      </c>
      <c r="F247">
        <v>14</v>
      </c>
      <c r="G247" t="b">
        <v>0</v>
      </c>
      <c r="H247">
        <v>2</v>
      </c>
      <c r="I247">
        <v>2</v>
      </c>
      <c r="J247">
        <v>0.2</v>
      </c>
    </row>
    <row r="248" spans="1:10" x14ac:dyDescent="0.25">
      <c r="A248">
        <v>247</v>
      </c>
      <c r="B248" s="7">
        <v>40848</v>
      </c>
      <c r="C248">
        <v>1</v>
      </c>
      <c r="D248">
        <v>0</v>
      </c>
      <c r="E248">
        <v>1</v>
      </c>
      <c r="F248">
        <v>15</v>
      </c>
      <c r="G248" t="b">
        <v>0</v>
      </c>
      <c r="H248">
        <v>2</v>
      </c>
      <c r="I248">
        <v>2</v>
      </c>
      <c r="J248">
        <v>0.16</v>
      </c>
    </row>
    <row r="249" spans="1:10" x14ac:dyDescent="0.25">
      <c r="A249">
        <v>248</v>
      </c>
      <c r="B249" s="7">
        <v>40848</v>
      </c>
      <c r="C249">
        <v>1</v>
      </c>
      <c r="D249">
        <v>0</v>
      </c>
      <c r="E249">
        <v>1</v>
      </c>
      <c r="F249">
        <v>16</v>
      </c>
      <c r="G249" t="b">
        <v>0</v>
      </c>
      <c r="H249">
        <v>2</v>
      </c>
      <c r="I249">
        <v>2</v>
      </c>
      <c r="J249">
        <v>0.16</v>
      </c>
    </row>
    <row r="250" spans="1:10" x14ac:dyDescent="0.25">
      <c r="A250">
        <v>249</v>
      </c>
      <c r="B250" s="7">
        <v>40848</v>
      </c>
      <c r="C250">
        <v>1</v>
      </c>
      <c r="D250">
        <v>0</v>
      </c>
      <c r="E250">
        <v>1</v>
      </c>
      <c r="F250">
        <v>17</v>
      </c>
      <c r="G250" t="b">
        <v>0</v>
      </c>
      <c r="H250">
        <v>2</v>
      </c>
      <c r="I250">
        <v>2</v>
      </c>
      <c r="J250">
        <v>0.16</v>
      </c>
    </row>
    <row r="251" spans="1:10" x14ac:dyDescent="0.25">
      <c r="A251">
        <v>250</v>
      </c>
      <c r="B251" s="7">
        <v>40848</v>
      </c>
      <c r="C251">
        <v>1</v>
      </c>
      <c r="D251">
        <v>0</v>
      </c>
      <c r="E251">
        <v>1</v>
      </c>
      <c r="F251">
        <v>18</v>
      </c>
      <c r="G251" t="b">
        <v>0</v>
      </c>
      <c r="H251">
        <v>2</v>
      </c>
      <c r="I251">
        <v>3</v>
      </c>
      <c r="J251">
        <v>0.16</v>
      </c>
    </row>
    <row r="252" spans="1:10" x14ac:dyDescent="0.25">
      <c r="A252">
        <v>251</v>
      </c>
      <c r="B252" s="7">
        <v>40848</v>
      </c>
      <c r="C252">
        <v>1</v>
      </c>
      <c r="D252">
        <v>0</v>
      </c>
      <c r="E252">
        <v>1</v>
      </c>
      <c r="F252">
        <v>19</v>
      </c>
      <c r="G252" t="b">
        <v>0</v>
      </c>
      <c r="H252">
        <v>2</v>
      </c>
      <c r="I252">
        <v>3</v>
      </c>
      <c r="J252">
        <v>0.16</v>
      </c>
    </row>
    <row r="253" spans="1:10" x14ac:dyDescent="0.25">
      <c r="A253">
        <v>252</v>
      </c>
      <c r="B253" s="7">
        <v>40848</v>
      </c>
      <c r="C253">
        <v>1</v>
      </c>
      <c r="D253">
        <v>0</v>
      </c>
      <c r="E253">
        <v>1</v>
      </c>
      <c r="F253">
        <v>20</v>
      </c>
      <c r="G253" t="b">
        <v>0</v>
      </c>
      <c r="H253">
        <v>2</v>
      </c>
      <c r="I253">
        <v>3</v>
      </c>
      <c r="J253">
        <v>0.16</v>
      </c>
    </row>
    <row r="254" spans="1:10" x14ac:dyDescent="0.25">
      <c r="A254">
        <v>253</v>
      </c>
      <c r="B254" s="7">
        <v>40848</v>
      </c>
      <c r="C254">
        <v>1</v>
      </c>
      <c r="D254">
        <v>0</v>
      </c>
      <c r="E254">
        <v>1</v>
      </c>
      <c r="F254">
        <v>21</v>
      </c>
      <c r="G254" t="b">
        <v>0</v>
      </c>
      <c r="H254">
        <v>2</v>
      </c>
      <c r="I254">
        <v>3</v>
      </c>
      <c r="J254">
        <v>0.16</v>
      </c>
    </row>
    <row r="255" spans="1:10" x14ac:dyDescent="0.25">
      <c r="A255">
        <v>254</v>
      </c>
      <c r="B255" s="7">
        <v>40848</v>
      </c>
      <c r="C255">
        <v>1</v>
      </c>
      <c r="D255">
        <v>0</v>
      </c>
      <c r="E255">
        <v>1</v>
      </c>
      <c r="F255">
        <v>22</v>
      </c>
      <c r="G255" t="b">
        <v>0</v>
      </c>
      <c r="H255">
        <v>2</v>
      </c>
      <c r="I255">
        <v>3</v>
      </c>
      <c r="J255">
        <v>0.16</v>
      </c>
    </row>
    <row r="256" spans="1:10" x14ac:dyDescent="0.25">
      <c r="A256">
        <v>255</v>
      </c>
      <c r="B256" s="7">
        <v>40848</v>
      </c>
      <c r="C256">
        <v>1</v>
      </c>
      <c r="D256">
        <v>0</v>
      </c>
      <c r="E256">
        <v>1</v>
      </c>
      <c r="F256">
        <v>23</v>
      </c>
      <c r="G256" t="b">
        <v>0</v>
      </c>
      <c r="H256">
        <v>2</v>
      </c>
      <c r="I256">
        <v>3</v>
      </c>
      <c r="J256">
        <v>0.16</v>
      </c>
    </row>
    <row r="257" spans="1:10" x14ac:dyDescent="0.25">
      <c r="A257">
        <v>256</v>
      </c>
      <c r="B257" s="7">
        <v>40878</v>
      </c>
      <c r="C257">
        <v>1</v>
      </c>
      <c r="D257">
        <v>0</v>
      </c>
      <c r="E257">
        <v>1</v>
      </c>
      <c r="F257">
        <v>0</v>
      </c>
      <c r="G257" t="b">
        <v>0</v>
      </c>
      <c r="H257">
        <v>3</v>
      </c>
      <c r="I257">
        <v>2</v>
      </c>
      <c r="J257">
        <v>0.16</v>
      </c>
    </row>
    <row r="258" spans="1:10" x14ac:dyDescent="0.25">
      <c r="A258">
        <v>257</v>
      </c>
      <c r="B258" s="7">
        <v>40878</v>
      </c>
      <c r="C258">
        <v>1</v>
      </c>
      <c r="D258">
        <v>0</v>
      </c>
      <c r="E258">
        <v>1</v>
      </c>
      <c r="F258">
        <v>1</v>
      </c>
      <c r="G258" t="b">
        <v>0</v>
      </c>
      <c r="H258">
        <v>3</v>
      </c>
      <c r="I258">
        <v>2</v>
      </c>
      <c r="J258">
        <v>0.16</v>
      </c>
    </row>
    <row r="259" spans="1:10" x14ac:dyDescent="0.25">
      <c r="A259">
        <v>258</v>
      </c>
      <c r="B259" s="7">
        <v>40878</v>
      </c>
      <c r="C259">
        <v>1</v>
      </c>
      <c r="D259">
        <v>0</v>
      </c>
      <c r="E259">
        <v>1</v>
      </c>
      <c r="F259">
        <v>2</v>
      </c>
      <c r="G259" t="b">
        <v>0</v>
      </c>
      <c r="H259">
        <v>3</v>
      </c>
      <c r="I259">
        <v>1</v>
      </c>
      <c r="J259">
        <v>0.14000000000000001</v>
      </c>
    </row>
    <row r="260" spans="1:10" x14ac:dyDescent="0.25">
      <c r="A260">
        <v>259</v>
      </c>
      <c r="B260" s="7">
        <v>40878</v>
      </c>
      <c r="C260">
        <v>1</v>
      </c>
      <c r="D260">
        <v>0</v>
      </c>
      <c r="E260">
        <v>1</v>
      </c>
      <c r="F260">
        <v>5</v>
      </c>
      <c r="G260" t="b">
        <v>0</v>
      </c>
      <c r="H260">
        <v>3</v>
      </c>
      <c r="I260">
        <v>1</v>
      </c>
      <c r="J260">
        <v>0.14000000000000001</v>
      </c>
    </row>
    <row r="261" spans="1:10" x14ac:dyDescent="0.25">
      <c r="A261">
        <v>260</v>
      </c>
      <c r="B261" s="7">
        <v>40878</v>
      </c>
      <c r="C261">
        <v>1</v>
      </c>
      <c r="D261">
        <v>0</v>
      </c>
      <c r="E261">
        <v>1</v>
      </c>
      <c r="F261">
        <v>6</v>
      </c>
      <c r="G261" t="b">
        <v>0</v>
      </c>
      <c r="H261">
        <v>3</v>
      </c>
      <c r="I261">
        <v>1</v>
      </c>
      <c r="J261">
        <v>0.12</v>
      </c>
    </row>
    <row r="262" spans="1:10" x14ac:dyDescent="0.25">
      <c r="A262">
        <v>261</v>
      </c>
      <c r="B262" s="7">
        <v>40878</v>
      </c>
      <c r="C262">
        <v>1</v>
      </c>
      <c r="D262">
        <v>0</v>
      </c>
      <c r="E262">
        <v>1</v>
      </c>
      <c r="F262">
        <v>7</v>
      </c>
      <c r="G262" t="b">
        <v>0</v>
      </c>
      <c r="H262">
        <v>3</v>
      </c>
      <c r="I262">
        <v>1</v>
      </c>
      <c r="J262">
        <v>0.14000000000000001</v>
      </c>
    </row>
    <row r="263" spans="1:10" x14ac:dyDescent="0.25">
      <c r="A263">
        <v>262</v>
      </c>
      <c r="B263" s="7">
        <v>40878</v>
      </c>
      <c r="C263">
        <v>1</v>
      </c>
      <c r="D263">
        <v>0</v>
      </c>
      <c r="E263">
        <v>1</v>
      </c>
      <c r="F263">
        <v>8</v>
      </c>
      <c r="G263" t="b">
        <v>0</v>
      </c>
      <c r="H263">
        <v>3</v>
      </c>
      <c r="I263">
        <v>1</v>
      </c>
      <c r="J263">
        <v>0.16</v>
      </c>
    </row>
    <row r="264" spans="1:10" x14ac:dyDescent="0.25">
      <c r="A264">
        <v>263</v>
      </c>
      <c r="B264" s="7">
        <v>40878</v>
      </c>
      <c r="C264">
        <v>1</v>
      </c>
      <c r="D264">
        <v>0</v>
      </c>
      <c r="E264">
        <v>1</v>
      </c>
      <c r="F264">
        <v>9</v>
      </c>
      <c r="G264" t="b">
        <v>0</v>
      </c>
      <c r="H264">
        <v>3</v>
      </c>
      <c r="I264">
        <v>1</v>
      </c>
      <c r="J264">
        <v>0.16</v>
      </c>
    </row>
    <row r="265" spans="1:10" x14ac:dyDescent="0.25">
      <c r="A265">
        <v>264</v>
      </c>
      <c r="B265" s="7">
        <v>40878</v>
      </c>
      <c r="C265">
        <v>1</v>
      </c>
      <c r="D265">
        <v>0</v>
      </c>
      <c r="E265">
        <v>1</v>
      </c>
      <c r="F265">
        <v>10</v>
      </c>
      <c r="G265" t="b">
        <v>0</v>
      </c>
      <c r="H265">
        <v>3</v>
      </c>
      <c r="I265">
        <v>1</v>
      </c>
      <c r="J265">
        <v>0.18</v>
      </c>
    </row>
    <row r="266" spans="1:10" x14ac:dyDescent="0.25">
      <c r="A266">
        <v>265</v>
      </c>
      <c r="B266" s="7">
        <v>40878</v>
      </c>
      <c r="C266">
        <v>1</v>
      </c>
      <c r="D266">
        <v>0</v>
      </c>
      <c r="E266">
        <v>1</v>
      </c>
      <c r="F266">
        <v>11</v>
      </c>
      <c r="G266" t="b">
        <v>0</v>
      </c>
      <c r="H266">
        <v>3</v>
      </c>
      <c r="I266">
        <v>1</v>
      </c>
      <c r="J266">
        <v>0.2</v>
      </c>
    </row>
    <row r="267" spans="1:10" x14ac:dyDescent="0.25">
      <c r="A267">
        <v>266</v>
      </c>
      <c r="B267" s="7">
        <v>40878</v>
      </c>
      <c r="C267">
        <v>1</v>
      </c>
      <c r="D267">
        <v>0</v>
      </c>
      <c r="E267">
        <v>1</v>
      </c>
      <c r="F267">
        <v>12</v>
      </c>
      <c r="G267" t="b">
        <v>0</v>
      </c>
      <c r="H267">
        <v>3</v>
      </c>
      <c r="I267">
        <v>1</v>
      </c>
      <c r="J267">
        <v>0.2</v>
      </c>
    </row>
    <row r="268" spans="1:10" x14ac:dyDescent="0.25">
      <c r="A268">
        <v>267</v>
      </c>
      <c r="B268" s="7">
        <v>40878</v>
      </c>
      <c r="C268">
        <v>1</v>
      </c>
      <c r="D268">
        <v>0</v>
      </c>
      <c r="E268">
        <v>1</v>
      </c>
      <c r="F268">
        <v>13</v>
      </c>
      <c r="G268" t="b">
        <v>0</v>
      </c>
      <c r="H268">
        <v>3</v>
      </c>
      <c r="I268">
        <v>1</v>
      </c>
      <c r="J268">
        <v>0.22</v>
      </c>
    </row>
    <row r="269" spans="1:10" x14ac:dyDescent="0.25">
      <c r="A269">
        <v>268</v>
      </c>
      <c r="B269" s="7">
        <v>40878</v>
      </c>
      <c r="C269">
        <v>1</v>
      </c>
      <c r="D269">
        <v>0</v>
      </c>
      <c r="E269">
        <v>1</v>
      </c>
      <c r="F269">
        <v>14</v>
      </c>
      <c r="G269" t="b">
        <v>0</v>
      </c>
      <c r="H269">
        <v>3</v>
      </c>
      <c r="I269">
        <v>1</v>
      </c>
      <c r="J269">
        <v>0.2</v>
      </c>
    </row>
    <row r="270" spans="1:10" x14ac:dyDescent="0.25">
      <c r="A270">
        <v>269</v>
      </c>
      <c r="B270" s="7">
        <v>40878</v>
      </c>
      <c r="C270">
        <v>1</v>
      </c>
      <c r="D270">
        <v>0</v>
      </c>
      <c r="E270">
        <v>1</v>
      </c>
      <c r="F270">
        <v>15</v>
      </c>
      <c r="G270" t="b">
        <v>0</v>
      </c>
      <c r="H270">
        <v>3</v>
      </c>
      <c r="I270">
        <v>1</v>
      </c>
      <c r="J270">
        <v>0.2</v>
      </c>
    </row>
    <row r="271" spans="1:10" x14ac:dyDescent="0.25">
      <c r="A271">
        <v>270</v>
      </c>
      <c r="B271" s="7">
        <v>40878</v>
      </c>
      <c r="C271">
        <v>1</v>
      </c>
      <c r="D271">
        <v>0</v>
      </c>
      <c r="E271">
        <v>1</v>
      </c>
      <c r="F271">
        <v>16</v>
      </c>
      <c r="G271" t="b">
        <v>0</v>
      </c>
      <c r="H271">
        <v>3</v>
      </c>
      <c r="I271">
        <v>1</v>
      </c>
      <c r="J271">
        <v>0.22</v>
      </c>
    </row>
    <row r="272" spans="1:10" x14ac:dyDescent="0.25">
      <c r="A272">
        <v>271</v>
      </c>
      <c r="B272" s="7">
        <v>40878</v>
      </c>
      <c r="C272">
        <v>1</v>
      </c>
      <c r="D272">
        <v>0</v>
      </c>
      <c r="E272">
        <v>1</v>
      </c>
      <c r="F272">
        <v>17</v>
      </c>
      <c r="G272" t="b">
        <v>0</v>
      </c>
      <c r="H272">
        <v>3</v>
      </c>
      <c r="I272">
        <v>1</v>
      </c>
      <c r="J272">
        <v>0.2</v>
      </c>
    </row>
    <row r="273" spans="1:10" x14ac:dyDescent="0.25">
      <c r="A273">
        <v>272</v>
      </c>
      <c r="B273" s="7">
        <v>40878</v>
      </c>
      <c r="C273">
        <v>1</v>
      </c>
      <c r="D273">
        <v>0</v>
      </c>
      <c r="E273">
        <v>1</v>
      </c>
      <c r="F273">
        <v>18</v>
      </c>
      <c r="G273" t="b">
        <v>0</v>
      </c>
      <c r="H273">
        <v>3</v>
      </c>
      <c r="I273">
        <v>1</v>
      </c>
      <c r="J273">
        <v>0.2</v>
      </c>
    </row>
    <row r="274" spans="1:10" x14ac:dyDescent="0.25">
      <c r="A274">
        <v>273</v>
      </c>
      <c r="B274" s="7">
        <v>40878</v>
      </c>
      <c r="C274">
        <v>1</v>
      </c>
      <c r="D274">
        <v>0</v>
      </c>
      <c r="E274">
        <v>1</v>
      </c>
      <c r="F274">
        <v>19</v>
      </c>
      <c r="G274" t="b">
        <v>0</v>
      </c>
      <c r="H274">
        <v>3</v>
      </c>
      <c r="I274">
        <v>1</v>
      </c>
      <c r="J274">
        <v>0.18</v>
      </c>
    </row>
    <row r="275" spans="1:10" x14ac:dyDescent="0.25">
      <c r="A275">
        <v>274</v>
      </c>
      <c r="B275" s="7">
        <v>40878</v>
      </c>
      <c r="C275">
        <v>1</v>
      </c>
      <c r="D275">
        <v>0</v>
      </c>
      <c r="E275">
        <v>1</v>
      </c>
      <c r="F275">
        <v>20</v>
      </c>
      <c r="G275" t="b">
        <v>0</v>
      </c>
      <c r="H275">
        <v>3</v>
      </c>
      <c r="I275">
        <v>1</v>
      </c>
      <c r="J275">
        <v>0.16</v>
      </c>
    </row>
    <row r="276" spans="1:10" x14ac:dyDescent="0.25">
      <c r="A276">
        <v>275</v>
      </c>
      <c r="B276" s="7">
        <v>40878</v>
      </c>
      <c r="C276">
        <v>1</v>
      </c>
      <c r="D276">
        <v>0</v>
      </c>
      <c r="E276">
        <v>1</v>
      </c>
      <c r="F276">
        <v>21</v>
      </c>
      <c r="G276" t="b">
        <v>0</v>
      </c>
      <c r="H276">
        <v>3</v>
      </c>
      <c r="I276">
        <v>1</v>
      </c>
      <c r="J276">
        <v>0.16</v>
      </c>
    </row>
    <row r="277" spans="1:10" x14ac:dyDescent="0.25">
      <c r="A277">
        <v>276</v>
      </c>
      <c r="B277" s="7">
        <v>40878</v>
      </c>
      <c r="C277">
        <v>1</v>
      </c>
      <c r="D277">
        <v>0</v>
      </c>
      <c r="E277">
        <v>1</v>
      </c>
      <c r="F277">
        <v>22</v>
      </c>
      <c r="G277" t="b">
        <v>0</v>
      </c>
      <c r="H277">
        <v>3</v>
      </c>
      <c r="I277">
        <v>1</v>
      </c>
      <c r="J277">
        <v>0.16</v>
      </c>
    </row>
    <row r="278" spans="1:10" x14ac:dyDescent="0.25">
      <c r="A278">
        <v>277</v>
      </c>
      <c r="B278" s="7">
        <v>40878</v>
      </c>
      <c r="C278">
        <v>1</v>
      </c>
      <c r="D278">
        <v>0</v>
      </c>
      <c r="E278">
        <v>1</v>
      </c>
      <c r="F278">
        <v>23</v>
      </c>
      <c r="G278" t="b">
        <v>0</v>
      </c>
      <c r="H278">
        <v>3</v>
      </c>
      <c r="I278">
        <v>1</v>
      </c>
      <c r="J278">
        <v>0.14000000000000001</v>
      </c>
    </row>
    <row r="279" spans="1:10" x14ac:dyDescent="0.25">
      <c r="A279">
        <v>278</v>
      </c>
      <c r="B279" s="7" t="s">
        <v>33</v>
      </c>
      <c r="C279">
        <v>1</v>
      </c>
      <c r="D279">
        <v>0</v>
      </c>
      <c r="E279">
        <v>1</v>
      </c>
      <c r="F279">
        <v>0</v>
      </c>
      <c r="G279" t="b">
        <v>0</v>
      </c>
      <c r="H279">
        <v>4</v>
      </c>
      <c r="I279">
        <v>1</v>
      </c>
      <c r="J279">
        <v>0.14000000000000001</v>
      </c>
    </row>
    <row r="280" spans="1:10" x14ac:dyDescent="0.25">
      <c r="A280">
        <v>279</v>
      </c>
      <c r="B280" s="7" t="s">
        <v>33</v>
      </c>
      <c r="C280">
        <v>1</v>
      </c>
      <c r="D280">
        <v>0</v>
      </c>
      <c r="E280">
        <v>1</v>
      </c>
      <c r="F280">
        <v>1</v>
      </c>
      <c r="G280" t="b">
        <v>0</v>
      </c>
      <c r="H280">
        <v>4</v>
      </c>
      <c r="I280">
        <v>1</v>
      </c>
      <c r="J280">
        <v>0.14000000000000001</v>
      </c>
    </row>
    <row r="281" spans="1:10" x14ac:dyDescent="0.25">
      <c r="A281">
        <v>280</v>
      </c>
      <c r="B281" s="7" t="s">
        <v>33</v>
      </c>
      <c r="C281">
        <v>1</v>
      </c>
      <c r="D281">
        <v>0</v>
      </c>
      <c r="E281">
        <v>1</v>
      </c>
      <c r="F281">
        <v>2</v>
      </c>
      <c r="G281" t="b">
        <v>0</v>
      </c>
      <c r="H281">
        <v>4</v>
      </c>
      <c r="I281">
        <v>1</v>
      </c>
      <c r="J281">
        <v>0.14000000000000001</v>
      </c>
    </row>
    <row r="282" spans="1:10" x14ac:dyDescent="0.25">
      <c r="A282">
        <v>281</v>
      </c>
      <c r="B282" s="7" t="s">
        <v>33</v>
      </c>
      <c r="C282">
        <v>1</v>
      </c>
      <c r="D282">
        <v>0</v>
      </c>
      <c r="E282">
        <v>1</v>
      </c>
      <c r="F282">
        <v>3</v>
      </c>
      <c r="G282" t="b">
        <v>0</v>
      </c>
      <c r="H282">
        <v>4</v>
      </c>
      <c r="I282">
        <v>1</v>
      </c>
      <c r="J282">
        <v>0.14000000000000001</v>
      </c>
    </row>
    <row r="283" spans="1:10" x14ac:dyDescent="0.25">
      <c r="A283">
        <v>282</v>
      </c>
      <c r="B283" s="7" t="s">
        <v>33</v>
      </c>
      <c r="C283">
        <v>1</v>
      </c>
      <c r="D283">
        <v>0</v>
      </c>
      <c r="E283">
        <v>1</v>
      </c>
      <c r="F283">
        <v>4</v>
      </c>
      <c r="G283" t="b">
        <v>0</v>
      </c>
      <c r="H283">
        <v>4</v>
      </c>
      <c r="I283">
        <v>1</v>
      </c>
      <c r="J283">
        <v>0.14000000000000001</v>
      </c>
    </row>
    <row r="284" spans="1:10" x14ac:dyDescent="0.25">
      <c r="A284">
        <v>283</v>
      </c>
      <c r="B284" s="7" t="s">
        <v>33</v>
      </c>
      <c r="C284">
        <v>1</v>
      </c>
      <c r="D284">
        <v>0</v>
      </c>
      <c r="E284">
        <v>1</v>
      </c>
      <c r="F284">
        <v>5</v>
      </c>
      <c r="G284" t="b">
        <v>0</v>
      </c>
      <c r="H284">
        <v>4</v>
      </c>
      <c r="I284">
        <v>1</v>
      </c>
      <c r="J284">
        <v>0.14000000000000001</v>
      </c>
    </row>
    <row r="285" spans="1:10" x14ac:dyDescent="0.25">
      <c r="A285">
        <v>284</v>
      </c>
      <c r="B285" s="7" t="s">
        <v>33</v>
      </c>
      <c r="C285">
        <v>1</v>
      </c>
      <c r="D285">
        <v>0</v>
      </c>
      <c r="E285">
        <v>1</v>
      </c>
      <c r="F285">
        <v>6</v>
      </c>
      <c r="G285" t="b">
        <v>0</v>
      </c>
      <c r="H285">
        <v>4</v>
      </c>
      <c r="I285">
        <v>1</v>
      </c>
      <c r="J285">
        <v>0.12</v>
      </c>
    </row>
    <row r="286" spans="1:10" x14ac:dyDescent="0.25">
      <c r="A286">
        <v>285</v>
      </c>
      <c r="B286" s="7" t="s">
        <v>33</v>
      </c>
      <c r="C286">
        <v>1</v>
      </c>
      <c r="D286">
        <v>0</v>
      </c>
      <c r="E286">
        <v>1</v>
      </c>
      <c r="F286">
        <v>7</v>
      </c>
      <c r="G286" t="b">
        <v>0</v>
      </c>
      <c r="H286">
        <v>4</v>
      </c>
      <c r="I286">
        <v>1</v>
      </c>
      <c r="J286">
        <v>0.12</v>
      </c>
    </row>
    <row r="287" spans="1:10" x14ac:dyDescent="0.25">
      <c r="A287">
        <v>286</v>
      </c>
      <c r="B287" s="7" t="s">
        <v>33</v>
      </c>
      <c r="C287">
        <v>1</v>
      </c>
      <c r="D287">
        <v>0</v>
      </c>
      <c r="E287">
        <v>1</v>
      </c>
      <c r="F287">
        <v>8</v>
      </c>
      <c r="G287" t="b">
        <v>0</v>
      </c>
      <c r="H287">
        <v>4</v>
      </c>
      <c r="I287">
        <v>1</v>
      </c>
      <c r="J287">
        <v>0.14000000000000001</v>
      </c>
    </row>
    <row r="288" spans="1:10" x14ac:dyDescent="0.25">
      <c r="A288">
        <v>287</v>
      </c>
      <c r="B288" s="7" t="s">
        <v>33</v>
      </c>
      <c r="C288">
        <v>1</v>
      </c>
      <c r="D288">
        <v>0</v>
      </c>
      <c r="E288">
        <v>1</v>
      </c>
      <c r="F288">
        <v>9</v>
      </c>
      <c r="G288" t="b">
        <v>0</v>
      </c>
      <c r="H288">
        <v>4</v>
      </c>
      <c r="I288">
        <v>1</v>
      </c>
      <c r="J288">
        <v>0.14000000000000001</v>
      </c>
    </row>
    <row r="289" spans="1:10" x14ac:dyDescent="0.25">
      <c r="A289">
        <v>288</v>
      </c>
      <c r="B289" s="7" t="s">
        <v>33</v>
      </c>
      <c r="C289">
        <v>1</v>
      </c>
      <c r="D289">
        <v>0</v>
      </c>
      <c r="E289">
        <v>1</v>
      </c>
      <c r="F289">
        <v>10</v>
      </c>
      <c r="G289" t="b">
        <v>0</v>
      </c>
      <c r="H289">
        <v>4</v>
      </c>
      <c r="I289">
        <v>2</v>
      </c>
      <c r="J289">
        <v>0.16</v>
      </c>
    </row>
    <row r="290" spans="1:10" x14ac:dyDescent="0.25">
      <c r="A290">
        <v>289</v>
      </c>
      <c r="B290" s="7" t="s">
        <v>33</v>
      </c>
      <c r="C290">
        <v>1</v>
      </c>
      <c r="D290">
        <v>0</v>
      </c>
      <c r="E290">
        <v>1</v>
      </c>
      <c r="F290">
        <v>11</v>
      </c>
      <c r="G290" t="b">
        <v>0</v>
      </c>
      <c r="H290">
        <v>4</v>
      </c>
      <c r="I290">
        <v>2</v>
      </c>
      <c r="J290">
        <v>0.2</v>
      </c>
    </row>
    <row r="291" spans="1:10" x14ac:dyDescent="0.25">
      <c r="A291">
        <v>290</v>
      </c>
      <c r="B291" s="7" t="s">
        <v>33</v>
      </c>
      <c r="C291">
        <v>1</v>
      </c>
      <c r="D291">
        <v>0</v>
      </c>
      <c r="E291">
        <v>1</v>
      </c>
      <c r="F291">
        <v>12</v>
      </c>
      <c r="G291" t="b">
        <v>0</v>
      </c>
      <c r="H291">
        <v>4</v>
      </c>
      <c r="I291">
        <v>1</v>
      </c>
      <c r="J291">
        <v>0.2</v>
      </c>
    </row>
    <row r="292" spans="1:10" x14ac:dyDescent="0.25">
      <c r="A292">
        <v>291</v>
      </c>
      <c r="B292" s="7" t="s">
        <v>33</v>
      </c>
      <c r="C292">
        <v>1</v>
      </c>
      <c r="D292">
        <v>0</v>
      </c>
      <c r="E292">
        <v>1</v>
      </c>
      <c r="F292">
        <v>13</v>
      </c>
      <c r="G292" t="b">
        <v>0</v>
      </c>
      <c r="H292">
        <v>4</v>
      </c>
      <c r="I292">
        <v>1</v>
      </c>
      <c r="J292">
        <v>0.22</v>
      </c>
    </row>
    <row r="293" spans="1:10" x14ac:dyDescent="0.25">
      <c r="A293">
        <v>292</v>
      </c>
      <c r="B293" s="7" t="s">
        <v>33</v>
      </c>
      <c r="C293">
        <v>1</v>
      </c>
      <c r="D293">
        <v>0</v>
      </c>
      <c r="E293">
        <v>1</v>
      </c>
      <c r="F293">
        <v>14</v>
      </c>
      <c r="G293" t="b">
        <v>0</v>
      </c>
      <c r="H293">
        <v>4</v>
      </c>
      <c r="I293">
        <v>1</v>
      </c>
      <c r="J293">
        <v>0.22</v>
      </c>
    </row>
    <row r="294" spans="1:10" x14ac:dyDescent="0.25">
      <c r="A294">
        <v>293</v>
      </c>
      <c r="B294" s="7" t="s">
        <v>33</v>
      </c>
      <c r="C294">
        <v>1</v>
      </c>
      <c r="D294">
        <v>0</v>
      </c>
      <c r="E294">
        <v>1</v>
      </c>
      <c r="F294">
        <v>15</v>
      </c>
      <c r="G294" t="b">
        <v>0</v>
      </c>
      <c r="H294">
        <v>4</v>
      </c>
      <c r="I294">
        <v>1</v>
      </c>
      <c r="J294">
        <v>0.24</v>
      </c>
    </row>
    <row r="295" spans="1:10" x14ac:dyDescent="0.25">
      <c r="A295">
        <v>294</v>
      </c>
      <c r="B295" s="7" t="s">
        <v>33</v>
      </c>
      <c r="C295">
        <v>1</v>
      </c>
      <c r="D295">
        <v>0</v>
      </c>
      <c r="E295">
        <v>1</v>
      </c>
      <c r="F295">
        <v>16</v>
      </c>
      <c r="G295" t="b">
        <v>0</v>
      </c>
      <c r="H295">
        <v>4</v>
      </c>
      <c r="I295">
        <v>1</v>
      </c>
      <c r="J295">
        <v>0.24</v>
      </c>
    </row>
    <row r="296" spans="1:10" x14ac:dyDescent="0.25">
      <c r="A296">
        <v>295</v>
      </c>
      <c r="B296" s="7" t="s">
        <v>33</v>
      </c>
      <c r="C296">
        <v>1</v>
      </c>
      <c r="D296">
        <v>0</v>
      </c>
      <c r="E296">
        <v>1</v>
      </c>
      <c r="F296">
        <v>17</v>
      </c>
      <c r="G296" t="b">
        <v>0</v>
      </c>
      <c r="H296">
        <v>4</v>
      </c>
      <c r="I296">
        <v>1</v>
      </c>
      <c r="J296">
        <v>0.2</v>
      </c>
    </row>
    <row r="297" spans="1:10" x14ac:dyDescent="0.25">
      <c r="A297">
        <v>296</v>
      </c>
      <c r="B297" s="7" t="s">
        <v>33</v>
      </c>
      <c r="C297">
        <v>1</v>
      </c>
      <c r="D297">
        <v>0</v>
      </c>
      <c r="E297">
        <v>1</v>
      </c>
      <c r="F297">
        <v>18</v>
      </c>
      <c r="G297" t="b">
        <v>0</v>
      </c>
      <c r="H297">
        <v>4</v>
      </c>
      <c r="I297">
        <v>1</v>
      </c>
      <c r="J297">
        <v>0.2</v>
      </c>
    </row>
    <row r="298" spans="1:10" x14ac:dyDescent="0.25">
      <c r="A298">
        <v>297</v>
      </c>
      <c r="B298" s="7" t="s">
        <v>33</v>
      </c>
      <c r="C298">
        <v>1</v>
      </c>
      <c r="D298">
        <v>0</v>
      </c>
      <c r="E298">
        <v>1</v>
      </c>
      <c r="F298">
        <v>19</v>
      </c>
      <c r="G298" t="b">
        <v>0</v>
      </c>
      <c r="H298">
        <v>4</v>
      </c>
      <c r="I298">
        <v>1</v>
      </c>
      <c r="J298">
        <v>0.16</v>
      </c>
    </row>
    <row r="299" spans="1:10" x14ac:dyDescent="0.25">
      <c r="A299">
        <v>298</v>
      </c>
      <c r="B299" s="7" t="s">
        <v>33</v>
      </c>
      <c r="C299">
        <v>1</v>
      </c>
      <c r="D299">
        <v>0</v>
      </c>
      <c r="E299">
        <v>1</v>
      </c>
      <c r="F299">
        <v>20</v>
      </c>
      <c r="G299" t="b">
        <v>0</v>
      </c>
      <c r="H299">
        <v>4</v>
      </c>
      <c r="I299">
        <v>1</v>
      </c>
      <c r="J299">
        <v>0.16</v>
      </c>
    </row>
    <row r="300" spans="1:10" x14ac:dyDescent="0.25">
      <c r="A300">
        <v>299</v>
      </c>
      <c r="B300" s="7" t="s">
        <v>33</v>
      </c>
      <c r="C300">
        <v>1</v>
      </c>
      <c r="D300">
        <v>0</v>
      </c>
      <c r="E300">
        <v>1</v>
      </c>
      <c r="F300">
        <v>21</v>
      </c>
      <c r="G300" t="b">
        <v>0</v>
      </c>
      <c r="H300">
        <v>4</v>
      </c>
      <c r="I300">
        <v>1</v>
      </c>
      <c r="J300">
        <v>0.14000000000000001</v>
      </c>
    </row>
    <row r="301" spans="1:10" x14ac:dyDescent="0.25">
      <c r="A301">
        <v>300</v>
      </c>
      <c r="B301" s="7" t="s">
        <v>33</v>
      </c>
      <c r="C301">
        <v>1</v>
      </c>
      <c r="D301">
        <v>0</v>
      </c>
      <c r="E301">
        <v>1</v>
      </c>
      <c r="F301">
        <v>22</v>
      </c>
      <c r="G301" t="b">
        <v>0</v>
      </c>
      <c r="H301">
        <v>4</v>
      </c>
      <c r="I301">
        <v>1</v>
      </c>
      <c r="J301">
        <v>0.14000000000000001</v>
      </c>
    </row>
    <row r="302" spans="1:10" x14ac:dyDescent="0.25">
      <c r="A302">
        <v>301</v>
      </c>
      <c r="B302" s="7" t="s">
        <v>33</v>
      </c>
      <c r="C302">
        <v>1</v>
      </c>
      <c r="D302">
        <v>0</v>
      </c>
      <c r="E302">
        <v>1</v>
      </c>
      <c r="F302">
        <v>23</v>
      </c>
      <c r="G302" t="b">
        <v>0</v>
      </c>
      <c r="H302">
        <v>4</v>
      </c>
      <c r="I302">
        <v>1</v>
      </c>
      <c r="J302">
        <v>0.12</v>
      </c>
    </row>
    <row r="303" spans="1:10" x14ac:dyDescent="0.25">
      <c r="A303">
        <v>302</v>
      </c>
      <c r="B303" s="7" t="s">
        <v>34</v>
      </c>
      <c r="C303">
        <v>1</v>
      </c>
      <c r="D303">
        <v>0</v>
      </c>
      <c r="E303">
        <v>1</v>
      </c>
      <c r="F303">
        <v>0</v>
      </c>
      <c r="G303" t="b">
        <v>0</v>
      </c>
      <c r="H303">
        <v>5</v>
      </c>
      <c r="I303">
        <v>1</v>
      </c>
      <c r="J303">
        <v>0.12</v>
      </c>
    </row>
    <row r="304" spans="1:10" x14ac:dyDescent="0.25">
      <c r="A304">
        <v>303</v>
      </c>
      <c r="B304" s="7" t="s">
        <v>34</v>
      </c>
      <c r="C304">
        <v>1</v>
      </c>
      <c r="D304">
        <v>0</v>
      </c>
      <c r="E304">
        <v>1</v>
      </c>
      <c r="F304">
        <v>1</v>
      </c>
      <c r="G304" t="b">
        <v>0</v>
      </c>
      <c r="H304">
        <v>5</v>
      </c>
      <c r="I304">
        <v>1</v>
      </c>
      <c r="J304">
        <v>0.1</v>
      </c>
    </row>
    <row r="305" spans="1:10" x14ac:dyDescent="0.25">
      <c r="A305">
        <v>304</v>
      </c>
      <c r="B305" s="7" t="s">
        <v>34</v>
      </c>
      <c r="C305">
        <v>1</v>
      </c>
      <c r="D305">
        <v>0</v>
      </c>
      <c r="E305">
        <v>1</v>
      </c>
      <c r="F305">
        <v>2</v>
      </c>
      <c r="G305" t="b">
        <v>0</v>
      </c>
      <c r="H305">
        <v>5</v>
      </c>
      <c r="I305">
        <v>1</v>
      </c>
      <c r="J305">
        <v>0.1</v>
      </c>
    </row>
    <row r="306" spans="1:10" x14ac:dyDescent="0.25">
      <c r="A306">
        <v>305</v>
      </c>
      <c r="B306" s="7" t="s">
        <v>34</v>
      </c>
      <c r="C306">
        <v>1</v>
      </c>
      <c r="D306">
        <v>0</v>
      </c>
      <c r="E306">
        <v>1</v>
      </c>
      <c r="F306">
        <v>3</v>
      </c>
      <c r="G306" t="b">
        <v>0</v>
      </c>
      <c r="H306">
        <v>5</v>
      </c>
      <c r="I306">
        <v>1</v>
      </c>
      <c r="J306">
        <v>0.1</v>
      </c>
    </row>
    <row r="307" spans="1:10" x14ac:dyDescent="0.25">
      <c r="A307">
        <v>306</v>
      </c>
      <c r="B307" s="7" t="s">
        <v>34</v>
      </c>
      <c r="C307">
        <v>1</v>
      </c>
      <c r="D307">
        <v>0</v>
      </c>
      <c r="E307">
        <v>1</v>
      </c>
      <c r="F307">
        <v>5</v>
      </c>
      <c r="G307" t="b">
        <v>0</v>
      </c>
      <c r="H307">
        <v>5</v>
      </c>
      <c r="I307">
        <v>1</v>
      </c>
      <c r="J307">
        <v>0.1</v>
      </c>
    </row>
    <row r="308" spans="1:10" x14ac:dyDescent="0.25">
      <c r="A308">
        <v>307</v>
      </c>
      <c r="B308" s="7" t="s">
        <v>34</v>
      </c>
      <c r="C308">
        <v>1</v>
      </c>
      <c r="D308">
        <v>0</v>
      </c>
      <c r="E308">
        <v>1</v>
      </c>
      <c r="F308">
        <v>6</v>
      </c>
      <c r="G308" t="b">
        <v>0</v>
      </c>
      <c r="H308">
        <v>5</v>
      </c>
      <c r="I308">
        <v>1</v>
      </c>
      <c r="J308">
        <v>0.1</v>
      </c>
    </row>
    <row r="309" spans="1:10" x14ac:dyDescent="0.25">
      <c r="A309">
        <v>308</v>
      </c>
      <c r="B309" s="7" t="s">
        <v>34</v>
      </c>
      <c r="C309">
        <v>1</v>
      </c>
      <c r="D309">
        <v>0</v>
      </c>
      <c r="E309">
        <v>1</v>
      </c>
      <c r="F309">
        <v>7</v>
      </c>
      <c r="G309" t="b">
        <v>0</v>
      </c>
      <c r="H309">
        <v>5</v>
      </c>
      <c r="I309">
        <v>1</v>
      </c>
      <c r="J309">
        <v>0.1</v>
      </c>
    </row>
    <row r="310" spans="1:10" x14ac:dyDescent="0.25">
      <c r="A310">
        <v>309</v>
      </c>
      <c r="B310" s="7" t="s">
        <v>34</v>
      </c>
      <c r="C310">
        <v>1</v>
      </c>
      <c r="D310">
        <v>0</v>
      </c>
      <c r="E310">
        <v>1</v>
      </c>
      <c r="F310">
        <v>8</v>
      </c>
      <c r="G310" t="b">
        <v>0</v>
      </c>
      <c r="H310">
        <v>5</v>
      </c>
      <c r="I310">
        <v>1</v>
      </c>
      <c r="J310">
        <v>0.12</v>
      </c>
    </row>
    <row r="311" spans="1:10" x14ac:dyDescent="0.25">
      <c r="A311">
        <v>310</v>
      </c>
      <c r="B311" s="7" t="s">
        <v>34</v>
      </c>
      <c r="C311">
        <v>1</v>
      </c>
      <c r="D311">
        <v>0</v>
      </c>
      <c r="E311">
        <v>1</v>
      </c>
      <c r="F311">
        <v>9</v>
      </c>
      <c r="G311" t="b">
        <v>0</v>
      </c>
      <c r="H311">
        <v>5</v>
      </c>
      <c r="I311">
        <v>1</v>
      </c>
      <c r="J311">
        <v>0.14000000000000001</v>
      </c>
    </row>
    <row r="312" spans="1:10" x14ac:dyDescent="0.25">
      <c r="A312">
        <v>311</v>
      </c>
      <c r="B312" s="7" t="s">
        <v>34</v>
      </c>
      <c r="C312">
        <v>1</v>
      </c>
      <c r="D312">
        <v>0</v>
      </c>
      <c r="E312">
        <v>1</v>
      </c>
      <c r="F312">
        <v>10</v>
      </c>
      <c r="G312" t="b">
        <v>0</v>
      </c>
      <c r="H312">
        <v>5</v>
      </c>
      <c r="I312">
        <v>1</v>
      </c>
      <c r="J312">
        <v>0.18</v>
      </c>
    </row>
    <row r="313" spans="1:10" x14ac:dyDescent="0.25">
      <c r="A313">
        <v>312</v>
      </c>
      <c r="B313" s="7" t="s">
        <v>34</v>
      </c>
      <c r="C313">
        <v>1</v>
      </c>
      <c r="D313">
        <v>0</v>
      </c>
      <c r="E313">
        <v>1</v>
      </c>
      <c r="F313">
        <v>11</v>
      </c>
      <c r="G313" t="b">
        <v>0</v>
      </c>
      <c r="H313">
        <v>5</v>
      </c>
      <c r="I313">
        <v>1</v>
      </c>
      <c r="J313">
        <v>0.18</v>
      </c>
    </row>
    <row r="314" spans="1:10" x14ac:dyDescent="0.25">
      <c r="A314">
        <v>313</v>
      </c>
      <c r="B314" s="7" t="s">
        <v>34</v>
      </c>
      <c r="C314">
        <v>1</v>
      </c>
      <c r="D314">
        <v>0</v>
      </c>
      <c r="E314">
        <v>1</v>
      </c>
      <c r="F314">
        <v>12</v>
      </c>
      <c r="G314" t="b">
        <v>0</v>
      </c>
      <c r="H314">
        <v>5</v>
      </c>
      <c r="I314">
        <v>1</v>
      </c>
      <c r="J314">
        <v>0.2</v>
      </c>
    </row>
    <row r="315" spans="1:10" x14ac:dyDescent="0.25">
      <c r="A315">
        <v>314</v>
      </c>
      <c r="B315" s="7" t="s">
        <v>34</v>
      </c>
      <c r="C315">
        <v>1</v>
      </c>
      <c r="D315">
        <v>0</v>
      </c>
      <c r="E315">
        <v>1</v>
      </c>
      <c r="F315">
        <v>13</v>
      </c>
      <c r="G315" t="b">
        <v>0</v>
      </c>
      <c r="H315">
        <v>5</v>
      </c>
      <c r="I315">
        <v>1</v>
      </c>
      <c r="J315">
        <v>0.22</v>
      </c>
    </row>
    <row r="316" spans="1:10" x14ac:dyDescent="0.25">
      <c r="A316">
        <v>315</v>
      </c>
      <c r="B316" s="7" t="s">
        <v>34</v>
      </c>
      <c r="C316">
        <v>1</v>
      </c>
      <c r="D316">
        <v>0</v>
      </c>
      <c r="E316">
        <v>1</v>
      </c>
      <c r="F316">
        <v>14</v>
      </c>
      <c r="G316" t="b">
        <v>0</v>
      </c>
      <c r="H316">
        <v>5</v>
      </c>
      <c r="I316">
        <v>1</v>
      </c>
      <c r="J316">
        <v>0.22</v>
      </c>
    </row>
    <row r="317" spans="1:10" x14ac:dyDescent="0.25">
      <c r="A317">
        <v>316</v>
      </c>
      <c r="B317" s="7" t="s">
        <v>34</v>
      </c>
      <c r="C317">
        <v>1</v>
      </c>
      <c r="D317">
        <v>0</v>
      </c>
      <c r="E317">
        <v>1</v>
      </c>
      <c r="F317">
        <v>15</v>
      </c>
      <c r="G317" t="b">
        <v>0</v>
      </c>
      <c r="H317">
        <v>5</v>
      </c>
      <c r="I317">
        <v>1</v>
      </c>
      <c r="J317">
        <v>0.24</v>
      </c>
    </row>
    <row r="318" spans="1:10" x14ac:dyDescent="0.25">
      <c r="A318">
        <v>317</v>
      </c>
      <c r="B318" s="7" t="s">
        <v>34</v>
      </c>
      <c r="C318">
        <v>1</v>
      </c>
      <c r="D318">
        <v>0</v>
      </c>
      <c r="E318">
        <v>1</v>
      </c>
      <c r="F318">
        <v>16</v>
      </c>
      <c r="G318" t="b">
        <v>0</v>
      </c>
      <c r="H318">
        <v>5</v>
      </c>
      <c r="I318">
        <v>1</v>
      </c>
      <c r="J318">
        <v>0.22</v>
      </c>
    </row>
    <row r="319" spans="1:10" x14ac:dyDescent="0.25">
      <c r="A319">
        <v>318</v>
      </c>
      <c r="B319" s="7" t="s">
        <v>34</v>
      </c>
      <c r="C319">
        <v>1</v>
      </c>
      <c r="D319">
        <v>0</v>
      </c>
      <c r="E319">
        <v>1</v>
      </c>
      <c r="F319">
        <v>17</v>
      </c>
      <c r="G319" t="b">
        <v>0</v>
      </c>
      <c r="H319">
        <v>5</v>
      </c>
      <c r="I319">
        <v>1</v>
      </c>
      <c r="J319">
        <v>0.22</v>
      </c>
    </row>
    <row r="320" spans="1:10" x14ac:dyDescent="0.25">
      <c r="A320">
        <v>319</v>
      </c>
      <c r="B320" s="7" t="s">
        <v>34</v>
      </c>
      <c r="C320">
        <v>1</v>
      </c>
      <c r="D320">
        <v>0</v>
      </c>
      <c r="E320">
        <v>1</v>
      </c>
      <c r="F320">
        <v>18</v>
      </c>
      <c r="G320" t="b">
        <v>0</v>
      </c>
      <c r="H320">
        <v>5</v>
      </c>
      <c r="I320">
        <v>1</v>
      </c>
      <c r="J320">
        <v>0.2</v>
      </c>
    </row>
    <row r="321" spans="1:10" x14ac:dyDescent="0.25">
      <c r="A321">
        <v>320</v>
      </c>
      <c r="B321" s="7" t="s">
        <v>34</v>
      </c>
      <c r="C321">
        <v>1</v>
      </c>
      <c r="D321">
        <v>0</v>
      </c>
      <c r="E321">
        <v>1</v>
      </c>
      <c r="F321">
        <v>19</v>
      </c>
      <c r="G321" t="b">
        <v>0</v>
      </c>
      <c r="H321">
        <v>5</v>
      </c>
      <c r="I321">
        <v>1</v>
      </c>
      <c r="J321">
        <v>0.16</v>
      </c>
    </row>
    <row r="322" spans="1:10" x14ac:dyDescent="0.25">
      <c r="A322">
        <v>321</v>
      </c>
      <c r="B322" s="7" t="s">
        <v>34</v>
      </c>
      <c r="C322">
        <v>1</v>
      </c>
      <c r="D322">
        <v>0</v>
      </c>
      <c r="E322">
        <v>1</v>
      </c>
      <c r="F322">
        <v>20</v>
      </c>
      <c r="G322" t="b">
        <v>0</v>
      </c>
      <c r="H322">
        <v>5</v>
      </c>
      <c r="I322">
        <v>1</v>
      </c>
      <c r="J322">
        <v>0.18</v>
      </c>
    </row>
    <row r="323" spans="1:10" x14ac:dyDescent="0.25">
      <c r="A323">
        <v>322</v>
      </c>
      <c r="B323" s="7" t="s">
        <v>34</v>
      </c>
      <c r="C323">
        <v>1</v>
      </c>
      <c r="D323">
        <v>0</v>
      </c>
      <c r="E323">
        <v>1</v>
      </c>
      <c r="F323">
        <v>21</v>
      </c>
      <c r="G323" t="b">
        <v>0</v>
      </c>
      <c r="H323">
        <v>5</v>
      </c>
      <c r="I323">
        <v>1</v>
      </c>
      <c r="J323">
        <v>0.16</v>
      </c>
    </row>
    <row r="324" spans="1:10" x14ac:dyDescent="0.25">
      <c r="A324">
        <v>323</v>
      </c>
      <c r="B324" s="7" t="s">
        <v>34</v>
      </c>
      <c r="C324">
        <v>1</v>
      </c>
      <c r="D324">
        <v>0</v>
      </c>
      <c r="E324">
        <v>1</v>
      </c>
      <c r="F324">
        <v>22</v>
      </c>
      <c r="G324" t="b">
        <v>0</v>
      </c>
      <c r="H324">
        <v>5</v>
      </c>
      <c r="I324">
        <v>2</v>
      </c>
      <c r="J324">
        <v>0.16</v>
      </c>
    </row>
    <row r="325" spans="1:10" x14ac:dyDescent="0.25">
      <c r="A325">
        <v>324</v>
      </c>
      <c r="B325" s="7" t="s">
        <v>34</v>
      </c>
      <c r="C325">
        <v>1</v>
      </c>
      <c r="D325">
        <v>0</v>
      </c>
      <c r="E325">
        <v>1</v>
      </c>
      <c r="F325">
        <v>23</v>
      </c>
      <c r="G325" t="b">
        <v>0</v>
      </c>
      <c r="H325">
        <v>5</v>
      </c>
      <c r="I325">
        <v>2</v>
      </c>
      <c r="J325">
        <v>0.18</v>
      </c>
    </row>
    <row r="326" spans="1:10" x14ac:dyDescent="0.25">
      <c r="A326">
        <v>325</v>
      </c>
      <c r="B326" s="7" t="s">
        <v>35</v>
      </c>
      <c r="C326">
        <v>1</v>
      </c>
      <c r="D326">
        <v>0</v>
      </c>
      <c r="E326">
        <v>1</v>
      </c>
      <c r="F326">
        <v>0</v>
      </c>
      <c r="G326" t="b">
        <v>0</v>
      </c>
      <c r="H326">
        <v>6</v>
      </c>
      <c r="I326">
        <v>1</v>
      </c>
      <c r="J326">
        <v>0.18</v>
      </c>
    </row>
    <row r="327" spans="1:10" x14ac:dyDescent="0.25">
      <c r="A327">
        <v>326</v>
      </c>
      <c r="B327" s="7" t="s">
        <v>35</v>
      </c>
      <c r="C327">
        <v>1</v>
      </c>
      <c r="D327">
        <v>0</v>
      </c>
      <c r="E327">
        <v>1</v>
      </c>
      <c r="F327">
        <v>1</v>
      </c>
      <c r="G327" t="b">
        <v>0</v>
      </c>
      <c r="H327">
        <v>6</v>
      </c>
      <c r="I327">
        <v>2</v>
      </c>
      <c r="J327">
        <v>0.16</v>
      </c>
    </row>
    <row r="328" spans="1:10" x14ac:dyDescent="0.25">
      <c r="A328">
        <v>327</v>
      </c>
      <c r="B328" s="7" t="s">
        <v>35</v>
      </c>
      <c r="C328">
        <v>1</v>
      </c>
      <c r="D328">
        <v>0</v>
      </c>
      <c r="E328">
        <v>1</v>
      </c>
      <c r="F328">
        <v>2</v>
      </c>
      <c r="G328" t="b">
        <v>0</v>
      </c>
      <c r="H328">
        <v>6</v>
      </c>
      <c r="I328">
        <v>2</v>
      </c>
      <c r="J328">
        <v>0.16</v>
      </c>
    </row>
    <row r="329" spans="1:10" x14ac:dyDescent="0.25">
      <c r="A329">
        <v>328</v>
      </c>
      <c r="B329" s="7" t="s">
        <v>35</v>
      </c>
      <c r="C329">
        <v>1</v>
      </c>
      <c r="D329">
        <v>0</v>
      </c>
      <c r="E329">
        <v>1</v>
      </c>
      <c r="F329">
        <v>3</v>
      </c>
      <c r="G329" t="b">
        <v>0</v>
      </c>
      <c r="H329">
        <v>6</v>
      </c>
      <c r="I329">
        <v>2</v>
      </c>
      <c r="J329">
        <v>0.16</v>
      </c>
    </row>
    <row r="330" spans="1:10" x14ac:dyDescent="0.25">
      <c r="A330">
        <v>329</v>
      </c>
      <c r="B330" s="7" t="s">
        <v>35</v>
      </c>
      <c r="C330">
        <v>1</v>
      </c>
      <c r="D330">
        <v>0</v>
      </c>
      <c r="E330">
        <v>1</v>
      </c>
      <c r="F330">
        <v>4</v>
      </c>
      <c r="G330" t="b">
        <v>0</v>
      </c>
      <c r="H330">
        <v>6</v>
      </c>
      <c r="I330">
        <v>2</v>
      </c>
      <c r="J330">
        <v>0.16</v>
      </c>
    </row>
    <row r="331" spans="1:10" x14ac:dyDescent="0.25">
      <c r="A331">
        <v>330</v>
      </c>
      <c r="B331" s="7" t="s">
        <v>35</v>
      </c>
      <c r="C331">
        <v>1</v>
      </c>
      <c r="D331">
        <v>0</v>
      </c>
      <c r="E331">
        <v>1</v>
      </c>
      <c r="F331">
        <v>5</v>
      </c>
      <c r="G331" t="b">
        <v>0</v>
      </c>
      <c r="H331">
        <v>6</v>
      </c>
      <c r="I331">
        <v>1</v>
      </c>
      <c r="J331">
        <v>0.16</v>
      </c>
    </row>
    <row r="332" spans="1:10" x14ac:dyDescent="0.25">
      <c r="A332">
        <v>331</v>
      </c>
      <c r="B332" s="7" t="s">
        <v>35</v>
      </c>
      <c r="C332">
        <v>1</v>
      </c>
      <c r="D332">
        <v>0</v>
      </c>
      <c r="E332">
        <v>1</v>
      </c>
      <c r="F332">
        <v>6</v>
      </c>
      <c r="G332" t="b">
        <v>0</v>
      </c>
      <c r="H332">
        <v>6</v>
      </c>
      <c r="I332">
        <v>1</v>
      </c>
      <c r="J332">
        <v>0.14000000000000001</v>
      </c>
    </row>
    <row r="333" spans="1:10" x14ac:dyDescent="0.25">
      <c r="A333">
        <v>332</v>
      </c>
      <c r="B333" s="7" t="s">
        <v>35</v>
      </c>
      <c r="C333">
        <v>1</v>
      </c>
      <c r="D333">
        <v>0</v>
      </c>
      <c r="E333">
        <v>1</v>
      </c>
      <c r="F333">
        <v>7</v>
      </c>
      <c r="G333" t="b">
        <v>0</v>
      </c>
      <c r="H333">
        <v>6</v>
      </c>
      <c r="I333">
        <v>1</v>
      </c>
      <c r="J333">
        <v>0.14000000000000001</v>
      </c>
    </row>
    <row r="334" spans="1:10" x14ac:dyDescent="0.25">
      <c r="A334">
        <v>333</v>
      </c>
      <c r="B334" s="7" t="s">
        <v>35</v>
      </c>
      <c r="C334">
        <v>1</v>
      </c>
      <c r="D334">
        <v>0</v>
      </c>
      <c r="E334">
        <v>1</v>
      </c>
      <c r="F334">
        <v>8</v>
      </c>
      <c r="G334" t="b">
        <v>0</v>
      </c>
      <c r="H334">
        <v>6</v>
      </c>
      <c r="I334">
        <v>1</v>
      </c>
      <c r="J334">
        <v>0.14000000000000001</v>
      </c>
    </row>
    <row r="335" spans="1:10" x14ac:dyDescent="0.25">
      <c r="A335">
        <v>334</v>
      </c>
      <c r="B335" s="7" t="s">
        <v>35</v>
      </c>
      <c r="C335">
        <v>1</v>
      </c>
      <c r="D335">
        <v>0</v>
      </c>
      <c r="E335">
        <v>1</v>
      </c>
      <c r="F335">
        <v>9</v>
      </c>
      <c r="G335" t="b">
        <v>0</v>
      </c>
      <c r="H335">
        <v>6</v>
      </c>
      <c r="I335">
        <v>1</v>
      </c>
      <c r="J335">
        <v>0.16</v>
      </c>
    </row>
    <row r="336" spans="1:10" x14ac:dyDescent="0.25">
      <c r="A336">
        <v>335</v>
      </c>
      <c r="B336" s="7" t="s">
        <v>35</v>
      </c>
      <c r="C336">
        <v>1</v>
      </c>
      <c r="D336">
        <v>0</v>
      </c>
      <c r="E336">
        <v>1</v>
      </c>
      <c r="F336">
        <v>10</v>
      </c>
      <c r="G336" t="b">
        <v>0</v>
      </c>
      <c r="H336">
        <v>6</v>
      </c>
      <c r="I336">
        <v>1</v>
      </c>
      <c r="J336">
        <v>0.18</v>
      </c>
    </row>
    <row r="337" spans="1:10" x14ac:dyDescent="0.25">
      <c r="A337">
        <v>336</v>
      </c>
      <c r="B337" s="7" t="s">
        <v>35</v>
      </c>
      <c r="C337">
        <v>1</v>
      </c>
      <c r="D337">
        <v>0</v>
      </c>
      <c r="E337">
        <v>1</v>
      </c>
      <c r="F337">
        <v>11</v>
      </c>
      <c r="G337" t="b">
        <v>0</v>
      </c>
      <c r="H337">
        <v>6</v>
      </c>
      <c r="I337">
        <v>1</v>
      </c>
      <c r="J337">
        <v>0.2</v>
      </c>
    </row>
    <row r="338" spans="1:10" x14ac:dyDescent="0.25">
      <c r="A338">
        <v>337</v>
      </c>
      <c r="B338" s="7" t="s">
        <v>35</v>
      </c>
      <c r="C338">
        <v>1</v>
      </c>
      <c r="D338">
        <v>0</v>
      </c>
      <c r="E338">
        <v>1</v>
      </c>
      <c r="F338">
        <v>12</v>
      </c>
      <c r="G338" t="b">
        <v>0</v>
      </c>
      <c r="H338">
        <v>6</v>
      </c>
      <c r="I338">
        <v>1</v>
      </c>
      <c r="J338">
        <v>0.24</v>
      </c>
    </row>
    <row r="339" spans="1:10" x14ac:dyDescent="0.25">
      <c r="A339">
        <v>338</v>
      </c>
      <c r="B339" s="7" t="s">
        <v>35</v>
      </c>
      <c r="C339">
        <v>1</v>
      </c>
      <c r="D339">
        <v>0</v>
      </c>
      <c r="E339">
        <v>1</v>
      </c>
      <c r="F339">
        <v>13</v>
      </c>
      <c r="G339" t="b">
        <v>0</v>
      </c>
      <c r="H339">
        <v>6</v>
      </c>
      <c r="I339">
        <v>1</v>
      </c>
      <c r="J339">
        <v>0.28000000000000003</v>
      </c>
    </row>
    <row r="340" spans="1:10" x14ac:dyDescent="0.25">
      <c r="A340">
        <v>339</v>
      </c>
      <c r="B340" s="7" t="s">
        <v>35</v>
      </c>
      <c r="C340">
        <v>1</v>
      </c>
      <c r="D340">
        <v>0</v>
      </c>
      <c r="E340">
        <v>1</v>
      </c>
      <c r="F340">
        <v>14</v>
      </c>
      <c r="G340" t="b">
        <v>0</v>
      </c>
      <c r="H340">
        <v>6</v>
      </c>
      <c r="I340">
        <v>1</v>
      </c>
      <c r="J340">
        <v>0.3</v>
      </c>
    </row>
    <row r="341" spans="1:10" x14ac:dyDescent="0.25">
      <c r="A341">
        <v>340</v>
      </c>
      <c r="B341" s="7" t="s">
        <v>35</v>
      </c>
      <c r="C341">
        <v>1</v>
      </c>
      <c r="D341">
        <v>0</v>
      </c>
      <c r="E341">
        <v>1</v>
      </c>
      <c r="F341">
        <v>15</v>
      </c>
      <c r="G341" t="b">
        <v>0</v>
      </c>
      <c r="H341">
        <v>6</v>
      </c>
      <c r="I341">
        <v>2</v>
      </c>
      <c r="J341">
        <v>0.32</v>
      </c>
    </row>
    <row r="342" spans="1:10" x14ac:dyDescent="0.25">
      <c r="A342">
        <v>341</v>
      </c>
      <c r="B342" s="7" t="s">
        <v>35</v>
      </c>
      <c r="C342">
        <v>1</v>
      </c>
      <c r="D342">
        <v>0</v>
      </c>
      <c r="E342">
        <v>1</v>
      </c>
      <c r="F342">
        <v>16</v>
      </c>
      <c r="G342" t="b">
        <v>0</v>
      </c>
      <c r="H342">
        <v>6</v>
      </c>
      <c r="I342">
        <v>2</v>
      </c>
      <c r="J342">
        <v>0.34</v>
      </c>
    </row>
    <row r="343" spans="1:10" x14ac:dyDescent="0.25">
      <c r="A343">
        <v>342</v>
      </c>
      <c r="B343" s="7" t="s">
        <v>35</v>
      </c>
      <c r="C343">
        <v>1</v>
      </c>
      <c r="D343">
        <v>0</v>
      </c>
      <c r="E343">
        <v>1</v>
      </c>
      <c r="F343">
        <v>17</v>
      </c>
      <c r="G343" t="b">
        <v>0</v>
      </c>
      <c r="H343">
        <v>6</v>
      </c>
      <c r="I343">
        <v>2</v>
      </c>
      <c r="J343">
        <v>0.32</v>
      </c>
    </row>
    <row r="344" spans="1:10" x14ac:dyDescent="0.25">
      <c r="A344">
        <v>343</v>
      </c>
      <c r="B344" s="7" t="s">
        <v>35</v>
      </c>
      <c r="C344">
        <v>1</v>
      </c>
      <c r="D344">
        <v>0</v>
      </c>
      <c r="E344">
        <v>1</v>
      </c>
      <c r="F344">
        <v>18</v>
      </c>
      <c r="G344" t="b">
        <v>0</v>
      </c>
      <c r="H344">
        <v>6</v>
      </c>
      <c r="I344">
        <v>2</v>
      </c>
      <c r="J344">
        <v>0.3</v>
      </c>
    </row>
    <row r="345" spans="1:10" x14ac:dyDescent="0.25">
      <c r="A345">
        <v>344</v>
      </c>
      <c r="B345" s="7" t="s">
        <v>35</v>
      </c>
      <c r="C345">
        <v>1</v>
      </c>
      <c r="D345">
        <v>0</v>
      </c>
      <c r="E345">
        <v>1</v>
      </c>
      <c r="F345">
        <v>19</v>
      </c>
      <c r="G345" t="b">
        <v>0</v>
      </c>
      <c r="H345">
        <v>6</v>
      </c>
      <c r="I345">
        <v>2</v>
      </c>
      <c r="J345">
        <v>0.32</v>
      </c>
    </row>
    <row r="346" spans="1:10" x14ac:dyDescent="0.25">
      <c r="A346">
        <v>345</v>
      </c>
      <c r="B346" s="7" t="s">
        <v>35</v>
      </c>
      <c r="C346">
        <v>1</v>
      </c>
      <c r="D346">
        <v>0</v>
      </c>
      <c r="E346">
        <v>1</v>
      </c>
      <c r="F346">
        <v>20</v>
      </c>
      <c r="G346" t="b">
        <v>0</v>
      </c>
      <c r="H346">
        <v>6</v>
      </c>
      <c r="I346">
        <v>2</v>
      </c>
      <c r="J346">
        <v>0.32</v>
      </c>
    </row>
    <row r="347" spans="1:10" x14ac:dyDescent="0.25">
      <c r="A347">
        <v>346</v>
      </c>
      <c r="B347" s="7" t="s">
        <v>35</v>
      </c>
      <c r="C347">
        <v>1</v>
      </c>
      <c r="D347">
        <v>0</v>
      </c>
      <c r="E347">
        <v>1</v>
      </c>
      <c r="F347">
        <v>21</v>
      </c>
      <c r="G347" t="b">
        <v>0</v>
      </c>
      <c r="H347">
        <v>6</v>
      </c>
      <c r="I347">
        <v>2</v>
      </c>
      <c r="J347">
        <v>0.32</v>
      </c>
    </row>
    <row r="348" spans="1:10" x14ac:dyDescent="0.25">
      <c r="A348">
        <v>347</v>
      </c>
      <c r="B348" s="7" t="s">
        <v>35</v>
      </c>
      <c r="C348">
        <v>1</v>
      </c>
      <c r="D348">
        <v>0</v>
      </c>
      <c r="E348">
        <v>1</v>
      </c>
      <c r="F348">
        <v>22</v>
      </c>
      <c r="G348" t="b">
        <v>0</v>
      </c>
      <c r="H348">
        <v>6</v>
      </c>
      <c r="I348">
        <v>2</v>
      </c>
      <c r="J348">
        <v>0.3</v>
      </c>
    </row>
    <row r="349" spans="1:10" x14ac:dyDescent="0.25">
      <c r="A349">
        <v>348</v>
      </c>
      <c r="B349" s="7" t="s">
        <v>35</v>
      </c>
      <c r="C349">
        <v>1</v>
      </c>
      <c r="D349">
        <v>0</v>
      </c>
      <c r="E349">
        <v>1</v>
      </c>
      <c r="F349">
        <v>23</v>
      </c>
      <c r="G349" t="b">
        <v>0</v>
      </c>
      <c r="H349">
        <v>6</v>
      </c>
      <c r="I349">
        <v>1</v>
      </c>
      <c r="J349">
        <v>0.3</v>
      </c>
    </row>
    <row r="350" spans="1:10" x14ac:dyDescent="0.25">
      <c r="A350">
        <v>349</v>
      </c>
      <c r="B350" s="7" t="s">
        <v>36</v>
      </c>
      <c r="C350">
        <v>1</v>
      </c>
      <c r="D350">
        <v>0</v>
      </c>
      <c r="E350">
        <v>1</v>
      </c>
      <c r="F350">
        <v>0</v>
      </c>
      <c r="G350" t="b">
        <v>0</v>
      </c>
      <c r="H350">
        <v>0</v>
      </c>
      <c r="I350">
        <v>1</v>
      </c>
      <c r="J350">
        <v>0.26</v>
      </c>
    </row>
    <row r="351" spans="1:10" x14ac:dyDescent="0.25">
      <c r="A351">
        <v>350</v>
      </c>
      <c r="B351" s="7" t="s">
        <v>36</v>
      </c>
      <c r="C351">
        <v>1</v>
      </c>
      <c r="D351">
        <v>0</v>
      </c>
      <c r="E351">
        <v>1</v>
      </c>
      <c r="F351">
        <v>1</v>
      </c>
      <c r="G351" t="b">
        <v>0</v>
      </c>
      <c r="H351">
        <v>0</v>
      </c>
      <c r="I351">
        <v>1</v>
      </c>
      <c r="J351">
        <v>0.26</v>
      </c>
    </row>
    <row r="352" spans="1:10" x14ac:dyDescent="0.25">
      <c r="A352">
        <v>351</v>
      </c>
      <c r="B352" s="7" t="s">
        <v>36</v>
      </c>
      <c r="C352">
        <v>1</v>
      </c>
      <c r="D352">
        <v>0</v>
      </c>
      <c r="E352">
        <v>1</v>
      </c>
      <c r="F352">
        <v>2</v>
      </c>
      <c r="G352" t="b">
        <v>0</v>
      </c>
      <c r="H352">
        <v>0</v>
      </c>
      <c r="I352">
        <v>1</v>
      </c>
      <c r="J352">
        <v>0.26</v>
      </c>
    </row>
    <row r="353" spans="1:10" x14ac:dyDescent="0.25">
      <c r="A353">
        <v>352</v>
      </c>
      <c r="B353" s="7" t="s">
        <v>36</v>
      </c>
      <c r="C353">
        <v>1</v>
      </c>
      <c r="D353">
        <v>0</v>
      </c>
      <c r="E353">
        <v>1</v>
      </c>
      <c r="F353">
        <v>3</v>
      </c>
      <c r="G353" t="b">
        <v>0</v>
      </c>
      <c r="H353">
        <v>0</v>
      </c>
      <c r="I353">
        <v>1</v>
      </c>
      <c r="J353">
        <v>0.22</v>
      </c>
    </row>
    <row r="354" spans="1:10" x14ac:dyDescent="0.25">
      <c r="A354">
        <v>353</v>
      </c>
      <c r="B354" s="7" t="s">
        <v>36</v>
      </c>
      <c r="C354">
        <v>1</v>
      </c>
      <c r="D354">
        <v>0</v>
      </c>
      <c r="E354">
        <v>1</v>
      </c>
      <c r="F354">
        <v>4</v>
      </c>
      <c r="G354" t="b">
        <v>0</v>
      </c>
      <c r="H354">
        <v>0</v>
      </c>
      <c r="I354">
        <v>1</v>
      </c>
      <c r="J354">
        <v>0.26</v>
      </c>
    </row>
    <row r="355" spans="1:10" x14ac:dyDescent="0.25">
      <c r="A355">
        <v>354</v>
      </c>
      <c r="B355" s="7" t="s">
        <v>36</v>
      </c>
      <c r="C355">
        <v>1</v>
      </c>
      <c r="D355">
        <v>0</v>
      </c>
      <c r="E355">
        <v>1</v>
      </c>
      <c r="F355">
        <v>5</v>
      </c>
      <c r="G355" t="b">
        <v>0</v>
      </c>
      <c r="H355">
        <v>0</v>
      </c>
      <c r="I355">
        <v>2</v>
      </c>
      <c r="J355">
        <v>0.26</v>
      </c>
    </row>
    <row r="356" spans="1:10" x14ac:dyDescent="0.25">
      <c r="A356">
        <v>355</v>
      </c>
      <c r="B356" s="7" t="s">
        <v>36</v>
      </c>
      <c r="C356">
        <v>1</v>
      </c>
      <c r="D356">
        <v>0</v>
      </c>
      <c r="E356">
        <v>1</v>
      </c>
      <c r="F356">
        <v>6</v>
      </c>
      <c r="G356" t="b">
        <v>0</v>
      </c>
      <c r="H356">
        <v>0</v>
      </c>
      <c r="I356">
        <v>2</v>
      </c>
      <c r="J356">
        <v>0.26</v>
      </c>
    </row>
    <row r="357" spans="1:10" x14ac:dyDescent="0.25">
      <c r="A357">
        <v>356</v>
      </c>
      <c r="B357" s="7" t="s">
        <v>36</v>
      </c>
      <c r="C357">
        <v>1</v>
      </c>
      <c r="D357">
        <v>0</v>
      </c>
      <c r="E357">
        <v>1</v>
      </c>
      <c r="F357">
        <v>7</v>
      </c>
      <c r="G357" t="b">
        <v>0</v>
      </c>
      <c r="H357">
        <v>0</v>
      </c>
      <c r="I357">
        <v>2</v>
      </c>
      <c r="J357">
        <v>0.24</v>
      </c>
    </row>
    <row r="358" spans="1:10" x14ac:dyDescent="0.25">
      <c r="A358">
        <v>357</v>
      </c>
      <c r="B358" s="7" t="s">
        <v>36</v>
      </c>
      <c r="C358">
        <v>1</v>
      </c>
      <c r="D358">
        <v>0</v>
      </c>
      <c r="E358">
        <v>1</v>
      </c>
      <c r="F358">
        <v>8</v>
      </c>
      <c r="G358" t="b">
        <v>0</v>
      </c>
      <c r="H358">
        <v>0</v>
      </c>
      <c r="I358">
        <v>1</v>
      </c>
      <c r="J358">
        <v>0.22</v>
      </c>
    </row>
    <row r="359" spans="1:10" x14ac:dyDescent="0.25">
      <c r="A359">
        <v>358</v>
      </c>
      <c r="B359" s="7" t="s">
        <v>36</v>
      </c>
      <c r="C359">
        <v>1</v>
      </c>
      <c r="D359">
        <v>0</v>
      </c>
      <c r="E359">
        <v>1</v>
      </c>
      <c r="F359">
        <v>9</v>
      </c>
      <c r="G359" t="b">
        <v>0</v>
      </c>
      <c r="H359">
        <v>0</v>
      </c>
      <c r="I359">
        <v>1</v>
      </c>
      <c r="J359">
        <v>0.22</v>
      </c>
    </row>
    <row r="360" spans="1:10" x14ac:dyDescent="0.25">
      <c r="A360">
        <v>359</v>
      </c>
      <c r="B360" s="7" t="s">
        <v>36</v>
      </c>
      <c r="C360">
        <v>1</v>
      </c>
      <c r="D360">
        <v>0</v>
      </c>
      <c r="E360">
        <v>1</v>
      </c>
      <c r="F360">
        <v>10</v>
      </c>
      <c r="G360" t="b">
        <v>0</v>
      </c>
      <c r="H360">
        <v>0</v>
      </c>
      <c r="I360">
        <v>1</v>
      </c>
      <c r="J360">
        <v>0.22</v>
      </c>
    </row>
    <row r="361" spans="1:10" x14ac:dyDescent="0.25">
      <c r="A361">
        <v>360</v>
      </c>
      <c r="B361" s="7" t="s">
        <v>36</v>
      </c>
      <c r="C361">
        <v>1</v>
      </c>
      <c r="D361">
        <v>0</v>
      </c>
      <c r="E361">
        <v>1</v>
      </c>
      <c r="F361">
        <v>11</v>
      </c>
      <c r="G361" t="b">
        <v>0</v>
      </c>
      <c r="H361">
        <v>0</v>
      </c>
      <c r="I361">
        <v>1</v>
      </c>
      <c r="J361">
        <v>0.24</v>
      </c>
    </row>
    <row r="362" spans="1:10" x14ac:dyDescent="0.25">
      <c r="A362">
        <v>361</v>
      </c>
      <c r="B362" s="7" t="s">
        <v>36</v>
      </c>
      <c r="C362">
        <v>1</v>
      </c>
      <c r="D362">
        <v>0</v>
      </c>
      <c r="E362">
        <v>1</v>
      </c>
      <c r="F362">
        <v>12</v>
      </c>
      <c r="G362" t="b">
        <v>0</v>
      </c>
      <c r="H362">
        <v>0</v>
      </c>
      <c r="I362">
        <v>1</v>
      </c>
      <c r="J362">
        <v>0.24</v>
      </c>
    </row>
    <row r="363" spans="1:10" x14ac:dyDescent="0.25">
      <c r="A363">
        <v>362</v>
      </c>
      <c r="B363" s="7" t="s">
        <v>36</v>
      </c>
      <c r="C363">
        <v>1</v>
      </c>
      <c r="D363">
        <v>0</v>
      </c>
      <c r="E363">
        <v>1</v>
      </c>
      <c r="F363">
        <v>13</v>
      </c>
      <c r="G363" t="b">
        <v>0</v>
      </c>
      <c r="H363">
        <v>0</v>
      </c>
      <c r="I363">
        <v>1</v>
      </c>
      <c r="J363">
        <v>0.26</v>
      </c>
    </row>
    <row r="364" spans="1:10" x14ac:dyDescent="0.25">
      <c r="A364">
        <v>363</v>
      </c>
      <c r="B364" s="7" t="s">
        <v>36</v>
      </c>
      <c r="C364">
        <v>1</v>
      </c>
      <c r="D364">
        <v>0</v>
      </c>
      <c r="E364">
        <v>1</v>
      </c>
      <c r="F364">
        <v>14</v>
      </c>
      <c r="G364" t="b">
        <v>0</v>
      </c>
      <c r="H364">
        <v>0</v>
      </c>
      <c r="I364">
        <v>1</v>
      </c>
      <c r="J364">
        <v>0.28000000000000003</v>
      </c>
    </row>
    <row r="365" spans="1:10" x14ac:dyDescent="0.25">
      <c r="A365">
        <v>364</v>
      </c>
      <c r="B365" s="7" t="s">
        <v>36</v>
      </c>
      <c r="C365">
        <v>1</v>
      </c>
      <c r="D365">
        <v>0</v>
      </c>
      <c r="E365">
        <v>1</v>
      </c>
      <c r="F365">
        <v>15</v>
      </c>
      <c r="G365" t="b">
        <v>0</v>
      </c>
      <c r="H365">
        <v>0</v>
      </c>
      <c r="I365">
        <v>1</v>
      </c>
      <c r="J365">
        <v>0.26</v>
      </c>
    </row>
    <row r="366" spans="1:10" x14ac:dyDescent="0.25">
      <c r="A366">
        <v>365</v>
      </c>
      <c r="B366" s="7" t="s">
        <v>36</v>
      </c>
      <c r="C366">
        <v>1</v>
      </c>
      <c r="D366">
        <v>0</v>
      </c>
      <c r="E366">
        <v>1</v>
      </c>
      <c r="F366">
        <v>16</v>
      </c>
      <c r="G366" t="b">
        <v>0</v>
      </c>
      <c r="H366">
        <v>0</v>
      </c>
      <c r="I366">
        <v>1</v>
      </c>
      <c r="J366">
        <v>0.24</v>
      </c>
    </row>
    <row r="367" spans="1:10" x14ac:dyDescent="0.25">
      <c r="A367">
        <v>366</v>
      </c>
      <c r="B367" s="7" t="s">
        <v>36</v>
      </c>
      <c r="C367">
        <v>1</v>
      </c>
      <c r="D367">
        <v>0</v>
      </c>
      <c r="E367">
        <v>1</v>
      </c>
      <c r="F367">
        <v>17</v>
      </c>
      <c r="G367" t="b">
        <v>0</v>
      </c>
      <c r="H367">
        <v>0</v>
      </c>
      <c r="I367">
        <v>1</v>
      </c>
      <c r="J367">
        <v>0.22</v>
      </c>
    </row>
    <row r="368" spans="1:10" x14ac:dyDescent="0.25">
      <c r="A368">
        <v>367</v>
      </c>
      <c r="B368" s="7" t="s">
        <v>36</v>
      </c>
      <c r="C368">
        <v>1</v>
      </c>
      <c r="D368">
        <v>0</v>
      </c>
      <c r="E368">
        <v>1</v>
      </c>
      <c r="F368">
        <v>18</v>
      </c>
      <c r="G368" t="b">
        <v>0</v>
      </c>
      <c r="H368">
        <v>0</v>
      </c>
      <c r="I368">
        <v>1</v>
      </c>
      <c r="J368">
        <v>0.2</v>
      </c>
    </row>
    <row r="369" spans="1:10" x14ac:dyDescent="0.25">
      <c r="A369">
        <v>368</v>
      </c>
      <c r="B369" s="7" t="s">
        <v>36</v>
      </c>
      <c r="C369">
        <v>1</v>
      </c>
      <c r="D369">
        <v>0</v>
      </c>
      <c r="E369">
        <v>1</v>
      </c>
      <c r="F369">
        <v>19</v>
      </c>
      <c r="G369" t="b">
        <v>0</v>
      </c>
      <c r="H369">
        <v>0</v>
      </c>
      <c r="I369">
        <v>1</v>
      </c>
      <c r="J369">
        <v>0.18</v>
      </c>
    </row>
    <row r="370" spans="1:10" x14ac:dyDescent="0.25">
      <c r="A370">
        <v>369</v>
      </c>
      <c r="B370" s="7" t="s">
        <v>36</v>
      </c>
      <c r="C370">
        <v>1</v>
      </c>
      <c r="D370">
        <v>0</v>
      </c>
      <c r="E370">
        <v>1</v>
      </c>
      <c r="F370">
        <v>20</v>
      </c>
      <c r="G370" t="b">
        <v>0</v>
      </c>
      <c r="H370">
        <v>0</v>
      </c>
      <c r="I370">
        <v>1</v>
      </c>
      <c r="J370">
        <v>0.18</v>
      </c>
    </row>
    <row r="371" spans="1:10" x14ac:dyDescent="0.25">
      <c r="A371">
        <v>370</v>
      </c>
      <c r="B371" s="7" t="s">
        <v>36</v>
      </c>
      <c r="C371">
        <v>1</v>
      </c>
      <c r="D371">
        <v>0</v>
      </c>
      <c r="E371">
        <v>1</v>
      </c>
      <c r="F371">
        <v>21</v>
      </c>
      <c r="G371" t="b">
        <v>0</v>
      </c>
      <c r="H371">
        <v>0</v>
      </c>
      <c r="I371">
        <v>1</v>
      </c>
      <c r="J371">
        <v>0.18</v>
      </c>
    </row>
    <row r="372" spans="1:10" x14ac:dyDescent="0.25">
      <c r="A372">
        <v>371</v>
      </c>
      <c r="B372" s="7" t="s">
        <v>36</v>
      </c>
      <c r="C372">
        <v>1</v>
      </c>
      <c r="D372">
        <v>0</v>
      </c>
      <c r="E372">
        <v>1</v>
      </c>
      <c r="F372">
        <v>22</v>
      </c>
      <c r="G372" t="b">
        <v>0</v>
      </c>
      <c r="H372">
        <v>0</v>
      </c>
      <c r="I372">
        <v>2</v>
      </c>
      <c r="J372">
        <v>0.2</v>
      </c>
    </row>
    <row r="373" spans="1:10" x14ac:dyDescent="0.25">
      <c r="A373">
        <v>372</v>
      </c>
      <c r="B373" s="7" t="s">
        <v>36</v>
      </c>
      <c r="C373">
        <v>1</v>
      </c>
      <c r="D373">
        <v>0</v>
      </c>
      <c r="E373">
        <v>1</v>
      </c>
      <c r="F373">
        <v>23</v>
      </c>
      <c r="G373" t="b">
        <v>0</v>
      </c>
      <c r="H373">
        <v>0</v>
      </c>
      <c r="I373">
        <v>2</v>
      </c>
      <c r="J373">
        <v>0.2</v>
      </c>
    </row>
    <row r="374" spans="1:10" x14ac:dyDescent="0.25">
      <c r="A374">
        <v>373</v>
      </c>
      <c r="B374" s="7" t="s">
        <v>37</v>
      </c>
      <c r="C374">
        <v>1</v>
      </c>
      <c r="D374">
        <v>0</v>
      </c>
      <c r="E374">
        <v>1</v>
      </c>
      <c r="F374">
        <v>0</v>
      </c>
      <c r="G374" t="b">
        <v>1</v>
      </c>
      <c r="H374">
        <v>1</v>
      </c>
      <c r="I374">
        <v>2</v>
      </c>
      <c r="J374">
        <v>0.2</v>
      </c>
    </row>
    <row r="375" spans="1:10" x14ac:dyDescent="0.25">
      <c r="A375">
        <v>374</v>
      </c>
      <c r="B375" s="7" t="s">
        <v>37</v>
      </c>
      <c r="C375">
        <v>1</v>
      </c>
      <c r="D375">
        <v>0</v>
      </c>
      <c r="E375">
        <v>1</v>
      </c>
      <c r="F375">
        <v>1</v>
      </c>
      <c r="G375" t="b">
        <v>1</v>
      </c>
      <c r="H375">
        <v>1</v>
      </c>
      <c r="I375">
        <v>2</v>
      </c>
      <c r="J375">
        <v>0.2</v>
      </c>
    </row>
    <row r="376" spans="1:10" x14ac:dyDescent="0.25">
      <c r="A376">
        <v>375</v>
      </c>
      <c r="B376" s="7" t="s">
        <v>37</v>
      </c>
      <c r="C376">
        <v>1</v>
      </c>
      <c r="D376">
        <v>0</v>
      </c>
      <c r="E376">
        <v>1</v>
      </c>
      <c r="F376">
        <v>2</v>
      </c>
      <c r="G376" t="b">
        <v>1</v>
      </c>
      <c r="H376">
        <v>1</v>
      </c>
      <c r="I376">
        <v>2</v>
      </c>
      <c r="J376">
        <v>0.18</v>
      </c>
    </row>
    <row r="377" spans="1:10" x14ac:dyDescent="0.25">
      <c r="A377">
        <v>376</v>
      </c>
      <c r="B377" s="7" t="s">
        <v>37</v>
      </c>
      <c r="C377">
        <v>1</v>
      </c>
      <c r="D377">
        <v>0</v>
      </c>
      <c r="E377">
        <v>1</v>
      </c>
      <c r="F377">
        <v>3</v>
      </c>
      <c r="G377" t="b">
        <v>1</v>
      </c>
      <c r="H377">
        <v>1</v>
      </c>
      <c r="I377">
        <v>2</v>
      </c>
      <c r="J377">
        <v>0.18</v>
      </c>
    </row>
    <row r="378" spans="1:10" x14ac:dyDescent="0.25">
      <c r="A378">
        <v>377</v>
      </c>
      <c r="B378" s="7" t="s">
        <v>37</v>
      </c>
      <c r="C378">
        <v>1</v>
      </c>
      <c r="D378">
        <v>0</v>
      </c>
      <c r="E378">
        <v>1</v>
      </c>
      <c r="F378">
        <v>4</v>
      </c>
      <c r="G378" t="b">
        <v>1</v>
      </c>
      <c r="H378">
        <v>1</v>
      </c>
      <c r="I378">
        <v>2</v>
      </c>
      <c r="J378">
        <v>0.18</v>
      </c>
    </row>
    <row r="379" spans="1:10" x14ac:dyDescent="0.25">
      <c r="A379">
        <v>378</v>
      </c>
      <c r="B379" s="7" t="s">
        <v>37</v>
      </c>
      <c r="C379">
        <v>1</v>
      </c>
      <c r="D379">
        <v>0</v>
      </c>
      <c r="E379">
        <v>1</v>
      </c>
      <c r="F379">
        <v>5</v>
      </c>
      <c r="G379" t="b">
        <v>1</v>
      </c>
      <c r="H379">
        <v>1</v>
      </c>
      <c r="I379">
        <v>2</v>
      </c>
      <c r="J379">
        <v>0.18</v>
      </c>
    </row>
    <row r="380" spans="1:10" x14ac:dyDescent="0.25">
      <c r="A380">
        <v>379</v>
      </c>
      <c r="B380" s="7" t="s">
        <v>37</v>
      </c>
      <c r="C380">
        <v>1</v>
      </c>
      <c r="D380">
        <v>0</v>
      </c>
      <c r="E380">
        <v>1</v>
      </c>
      <c r="F380">
        <v>6</v>
      </c>
      <c r="G380" t="b">
        <v>1</v>
      </c>
      <c r="H380">
        <v>1</v>
      </c>
      <c r="I380">
        <v>2</v>
      </c>
      <c r="J380">
        <v>0.18</v>
      </c>
    </row>
    <row r="381" spans="1:10" x14ac:dyDescent="0.25">
      <c r="A381">
        <v>380</v>
      </c>
      <c r="B381" s="7" t="s">
        <v>37</v>
      </c>
      <c r="C381">
        <v>1</v>
      </c>
      <c r="D381">
        <v>0</v>
      </c>
      <c r="E381">
        <v>1</v>
      </c>
      <c r="F381">
        <v>7</v>
      </c>
      <c r="G381" t="b">
        <v>1</v>
      </c>
      <c r="H381">
        <v>1</v>
      </c>
      <c r="I381">
        <v>2</v>
      </c>
      <c r="J381">
        <v>0.16</v>
      </c>
    </row>
    <row r="382" spans="1:10" x14ac:dyDescent="0.25">
      <c r="A382">
        <v>381</v>
      </c>
      <c r="B382" s="7" t="s">
        <v>37</v>
      </c>
      <c r="C382">
        <v>1</v>
      </c>
      <c r="D382">
        <v>0</v>
      </c>
      <c r="E382">
        <v>1</v>
      </c>
      <c r="F382">
        <v>8</v>
      </c>
      <c r="G382" t="b">
        <v>1</v>
      </c>
      <c r="H382">
        <v>1</v>
      </c>
      <c r="I382">
        <v>2</v>
      </c>
      <c r="J382">
        <v>0.16</v>
      </c>
    </row>
    <row r="383" spans="1:10" x14ac:dyDescent="0.25">
      <c r="A383">
        <v>382</v>
      </c>
      <c r="B383" s="7" t="s">
        <v>37</v>
      </c>
      <c r="C383">
        <v>1</v>
      </c>
      <c r="D383">
        <v>0</v>
      </c>
      <c r="E383">
        <v>1</v>
      </c>
      <c r="F383">
        <v>9</v>
      </c>
      <c r="G383" t="b">
        <v>1</v>
      </c>
      <c r="H383">
        <v>1</v>
      </c>
      <c r="I383">
        <v>2</v>
      </c>
      <c r="J383">
        <v>0.16</v>
      </c>
    </row>
    <row r="384" spans="1:10" x14ac:dyDescent="0.25">
      <c r="A384">
        <v>383</v>
      </c>
      <c r="B384" s="7" t="s">
        <v>37</v>
      </c>
      <c r="C384">
        <v>1</v>
      </c>
      <c r="D384">
        <v>0</v>
      </c>
      <c r="E384">
        <v>1</v>
      </c>
      <c r="F384">
        <v>10</v>
      </c>
      <c r="G384" t="b">
        <v>1</v>
      </c>
      <c r="H384">
        <v>1</v>
      </c>
      <c r="I384">
        <v>2</v>
      </c>
      <c r="J384">
        <v>0.16</v>
      </c>
    </row>
    <row r="385" spans="1:10" x14ac:dyDescent="0.25">
      <c r="A385">
        <v>384</v>
      </c>
      <c r="B385" s="7" t="s">
        <v>37</v>
      </c>
      <c r="C385">
        <v>1</v>
      </c>
      <c r="D385">
        <v>0</v>
      </c>
      <c r="E385">
        <v>1</v>
      </c>
      <c r="F385">
        <v>11</v>
      </c>
      <c r="G385" t="b">
        <v>1</v>
      </c>
      <c r="H385">
        <v>1</v>
      </c>
      <c r="I385">
        <v>2</v>
      </c>
      <c r="J385">
        <v>0.16</v>
      </c>
    </row>
    <row r="386" spans="1:10" x14ac:dyDescent="0.25">
      <c r="A386">
        <v>385</v>
      </c>
      <c r="B386" s="7" t="s">
        <v>37</v>
      </c>
      <c r="C386">
        <v>1</v>
      </c>
      <c r="D386">
        <v>0</v>
      </c>
      <c r="E386">
        <v>1</v>
      </c>
      <c r="F386">
        <v>12</v>
      </c>
      <c r="G386" t="b">
        <v>1</v>
      </c>
      <c r="H386">
        <v>1</v>
      </c>
      <c r="I386">
        <v>2</v>
      </c>
      <c r="J386">
        <v>0.18</v>
      </c>
    </row>
    <row r="387" spans="1:10" x14ac:dyDescent="0.25">
      <c r="A387">
        <v>386</v>
      </c>
      <c r="B387" s="7" t="s">
        <v>37</v>
      </c>
      <c r="C387">
        <v>1</v>
      </c>
      <c r="D387">
        <v>0</v>
      </c>
      <c r="E387">
        <v>1</v>
      </c>
      <c r="F387">
        <v>13</v>
      </c>
      <c r="G387" t="b">
        <v>1</v>
      </c>
      <c r="H387">
        <v>1</v>
      </c>
      <c r="I387">
        <v>2</v>
      </c>
      <c r="J387">
        <v>0.18</v>
      </c>
    </row>
    <row r="388" spans="1:10" x14ac:dyDescent="0.25">
      <c r="A388">
        <v>387</v>
      </c>
      <c r="B388" s="7" t="s">
        <v>37</v>
      </c>
      <c r="C388">
        <v>1</v>
      </c>
      <c r="D388">
        <v>0</v>
      </c>
      <c r="E388">
        <v>1</v>
      </c>
      <c r="F388">
        <v>14</v>
      </c>
      <c r="G388" t="b">
        <v>1</v>
      </c>
      <c r="H388">
        <v>1</v>
      </c>
      <c r="I388">
        <v>2</v>
      </c>
      <c r="J388">
        <v>0.18</v>
      </c>
    </row>
    <row r="389" spans="1:10" x14ac:dyDescent="0.25">
      <c r="A389">
        <v>388</v>
      </c>
      <c r="B389" s="7" t="s">
        <v>37</v>
      </c>
      <c r="C389">
        <v>1</v>
      </c>
      <c r="D389">
        <v>0</v>
      </c>
      <c r="E389">
        <v>1</v>
      </c>
      <c r="F389">
        <v>15</v>
      </c>
      <c r="G389" t="b">
        <v>1</v>
      </c>
      <c r="H389">
        <v>1</v>
      </c>
      <c r="I389">
        <v>2</v>
      </c>
      <c r="J389">
        <v>0.2</v>
      </c>
    </row>
    <row r="390" spans="1:10" x14ac:dyDescent="0.25">
      <c r="A390">
        <v>389</v>
      </c>
      <c r="B390" s="7" t="s">
        <v>37</v>
      </c>
      <c r="C390">
        <v>1</v>
      </c>
      <c r="D390">
        <v>0</v>
      </c>
      <c r="E390">
        <v>1</v>
      </c>
      <c r="F390">
        <v>16</v>
      </c>
      <c r="G390" t="b">
        <v>1</v>
      </c>
      <c r="H390">
        <v>1</v>
      </c>
      <c r="I390">
        <v>2</v>
      </c>
      <c r="J390">
        <v>0.2</v>
      </c>
    </row>
    <row r="391" spans="1:10" x14ac:dyDescent="0.25">
      <c r="A391">
        <v>390</v>
      </c>
      <c r="B391" s="7" t="s">
        <v>37</v>
      </c>
      <c r="C391">
        <v>1</v>
      </c>
      <c r="D391">
        <v>0</v>
      </c>
      <c r="E391">
        <v>1</v>
      </c>
      <c r="F391">
        <v>17</v>
      </c>
      <c r="G391" t="b">
        <v>1</v>
      </c>
      <c r="H391">
        <v>1</v>
      </c>
      <c r="I391">
        <v>1</v>
      </c>
      <c r="J391">
        <v>0.2</v>
      </c>
    </row>
    <row r="392" spans="1:10" x14ac:dyDescent="0.25">
      <c r="A392">
        <v>391</v>
      </c>
      <c r="B392" s="7" t="s">
        <v>37</v>
      </c>
      <c r="C392">
        <v>1</v>
      </c>
      <c r="D392">
        <v>0</v>
      </c>
      <c r="E392">
        <v>1</v>
      </c>
      <c r="F392">
        <v>18</v>
      </c>
      <c r="G392" t="b">
        <v>1</v>
      </c>
      <c r="H392">
        <v>1</v>
      </c>
      <c r="I392">
        <v>2</v>
      </c>
      <c r="J392">
        <v>0.18</v>
      </c>
    </row>
    <row r="393" spans="1:10" x14ac:dyDescent="0.25">
      <c r="A393">
        <v>392</v>
      </c>
      <c r="B393" s="7" t="s">
        <v>37</v>
      </c>
      <c r="C393">
        <v>1</v>
      </c>
      <c r="D393">
        <v>0</v>
      </c>
      <c r="E393">
        <v>1</v>
      </c>
      <c r="F393">
        <v>19</v>
      </c>
      <c r="G393" t="b">
        <v>1</v>
      </c>
      <c r="H393">
        <v>1</v>
      </c>
      <c r="I393">
        <v>3</v>
      </c>
      <c r="J393">
        <v>0.18</v>
      </c>
    </row>
    <row r="394" spans="1:10" x14ac:dyDescent="0.25">
      <c r="A394">
        <v>393</v>
      </c>
      <c r="B394" s="7" t="s">
        <v>37</v>
      </c>
      <c r="C394">
        <v>1</v>
      </c>
      <c r="D394">
        <v>0</v>
      </c>
      <c r="E394">
        <v>1</v>
      </c>
      <c r="F394">
        <v>20</v>
      </c>
      <c r="G394" t="b">
        <v>1</v>
      </c>
      <c r="H394">
        <v>1</v>
      </c>
      <c r="I394">
        <v>3</v>
      </c>
      <c r="J394">
        <v>0.16</v>
      </c>
    </row>
    <row r="395" spans="1:10" x14ac:dyDescent="0.25">
      <c r="A395">
        <v>394</v>
      </c>
      <c r="B395" s="7" t="s">
        <v>37</v>
      </c>
      <c r="C395">
        <v>1</v>
      </c>
      <c r="D395">
        <v>0</v>
      </c>
      <c r="E395">
        <v>1</v>
      </c>
      <c r="F395">
        <v>21</v>
      </c>
      <c r="G395" t="b">
        <v>1</v>
      </c>
      <c r="H395">
        <v>1</v>
      </c>
      <c r="I395">
        <v>3</v>
      </c>
      <c r="J395">
        <v>0.16</v>
      </c>
    </row>
    <row r="396" spans="1:10" x14ac:dyDescent="0.25">
      <c r="A396">
        <v>395</v>
      </c>
      <c r="B396" s="7" t="s">
        <v>37</v>
      </c>
      <c r="C396">
        <v>1</v>
      </c>
      <c r="D396">
        <v>0</v>
      </c>
      <c r="E396">
        <v>1</v>
      </c>
      <c r="F396">
        <v>22</v>
      </c>
      <c r="G396" t="b">
        <v>1</v>
      </c>
      <c r="H396">
        <v>1</v>
      </c>
      <c r="I396">
        <v>3</v>
      </c>
      <c r="J396">
        <v>0.14000000000000001</v>
      </c>
    </row>
    <row r="397" spans="1:10" x14ac:dyDescent="0.25">
      <c r="A397">
        <v>396</v>
      </c>
      <c r="B397" s="7" t="s">
        <v>37</v>
      </c>
      <c r="C397">
        <v>1</v>
      </c>
      <c r="D397">
        <v>0</v>
      </c>
      <c r="E397">
        <v>1</v>
      </c>
      <c r="F397">
        <v>23</v>
      </c>
      <c r="G397" t="b">
        <v>1</v>
      </c>
      <c r="H397">
        <v>1</v>
      </c>
      <c r="I397">
        <v>3</v>
      </c>
      <c r="J397">
        <v>0.16</v>
      </c>
    </row>
    <row r="398" spans="1:10" x14ac:dyDescent="0.25">
      <c r="A398">
        <v>397</v>
      </c>
      <c r="B398" s="7" t="s">
        <v>38</v>
      </c>
      <c r="C398">
        <v>1</v>
      </c>
      <c r="D398">
        <v>0</v>
      </c>
      <c r="E398">
        <v>1</v>
      </c>
      <c r="F398">
        <v>12</v>
      </c>
      <c r="G398" t="b">
        <v>0</v>
      </c>
      <c r="H398">
        <v>2</v>
      </c>
      <c r="I398">
        <v>2</v>
      </c>
      <c r="J398">
        <v>0.2</v>
      </c>
    </row>
    <row r="399" spans="1:10" x14ac:dyDescent="0.25">
      <c r="A399">
        <v>398</v>
      </c>
      <c r="B399" s="7" t="s">
        <v>38</v>
      </c>
      <c r="C399">
        <v>1</v>
      </c>
      <c r="D399">
        <v>0</v>
      </c>
      <c r="E399">
        <v>1</v>
      </c>
      <c r="F399">
        <v>13</v>
      </c>
      <c r="G399" t="b">
        <v>0</v>
      </c>
      <c r="H399">
        <v>2</v>
      </c>
      <c r="I399">
        <v>2</v>
      </c>
      <c r="J399">
        <v>0.2</v>
      </c>
    </row>
    <row r="400" spans="1:10" x14ac:dyDescent="0.25">
      <c r="A400">
        <v>399</v>
      </c>
      <c r="B400" s="7" t="s">
        <v>38</v>
      </c>
      <c r="C400">
        <v>1</v>
      </c>
      <c r="D400">
        <v>0</v>
      </c>
      <c r="E400">
        <v>1</v>
      </c>
      <c r="F400">
        <v>14</v>
      </c>
      <c r="G400" t="b">
        <v>0</v>
      </c>
      <c r="H400">
        <v>2</v>
      </c>
      <c r="I400">
        <v>2</v>
      </c>
      <c r="J400">
        <v>0.22</v>
      </c>
    </row>
    <row r="401" spans="1:10" x14ac:dyDescent="0.25">
      <c r="A401">
        <v>400</v>
      </c>
      <c r="B401" s="7" t="s">
        <v>38</v>
      </c>
      <c r="C401">
        <v>1</v>
      </c>
      <c r="D401">
        <v>0</v>
      </c>
      <c r="E401">
        <v>1</v>
      </c>
      <c r="F401">
        <v>15</v>
      </c>
      <c r="G401" t="b">
        <v>0</v>
      </c>
      <c r="H401">
        <v>2</v>
      </c>
      <c r="I401">
        <v>2</v>
      </c>
      <c r="J401">
        <v>0.22</v>
      </c>
    </row>
    <row r="402" spans="1:10" x14ac:dyDescent="0.25">
      <c r="A402">
        <v>401</v>
      </c>
      <c r="B402" s="7" t="s">
        <v>38</v>
      </c>
      <c r="C402">
        <v>1</v>
      </c>
      <c r="D402">
        <v>0</v>
      </c>
      <c r="E402">
        <v>1</v>
      </c>
      <c r="F402">
        <v>16</v>
      </c>
      <c r="G402" t="b">
        <v>0</v>
      </c>
      <c r="H402">
        <v>2</v>
      </c>
      <c r="I402">
        <v>2</v>
      </c>
      <c r="J402">
        <v>0.22</v>
      </c>
    </row>
    <row r="403" spans="1:10" x14ac:dyDescent="0.25">
      <c r="A403">
        <v>402</v>
      </c>
      <c r="B403" s="7" t="s">
        <v>38</v>
      </c>
      <c r="C403">
        <v>1</v>
      </c>
      <c r="D403">
        <v>0</v>
      </c>
      <c r="E403">
        <v>1</v>
      </c>
      <c r="F403">
        <v>17</v>
      </c>
      <c r="G403" t="b">
        <v>0</v>
      </c>
      <c r="H403">
        <v>2</v>
      </c>
      <c r="I403">
        <v>2</v>
      </c>
      <c r="J403">
        <v>0.22</v>
      </c>
    </row>
    <row r="404" spans="1:10" x14ac:dyDescent="0.25">
      <c r="A404">
        <v>403</v>
      </c>
      <c r="B404" s="7" t="s">
        <v>38</v>
      </c>
      <c r="C404">
        <v>1</v>
      </c>
      <c r="D404">
        <v>0</v>
      </c>
      <c r="E404">
        <v>1</v>
      </c>
      <c r="F404">
        <v>18</v>
      </c>
      <c r="G404" t="b">
        <v>0</v>
      </c>
      <c r="H404">
        <v>2</v>
      </c>
      <c r="I404">
        <v>2</v>
      </c>
      <c r="J404">
        <v>0.22</v>
      </c>
    </row>
    <row r="405" spans="1:10" x14ac:dyDescent="0.25">
      <c r="A405">
        <v>404</v>
      </c>
      <c r="B405" s="7" t="s">
        <v>38</v>
      </c>
      <c r="C405">
        <v>1</v>
      </c>
      <c r="D405">
        <v>0</v>
      </c>
      <c r="E405">
        <v>1</v>
      </c>
      <c r="F405">
        <v>19</v>
      </c>
      <c r="G405" t="b">
        <v>0</v>
      </c>
      <c r="H405">
        <v>2</v>
      </c>
      <c r="I405">
        <v>2</v>
      </c>
      <c r="J405">
        <v>0.22</v>
      </c>
    </row>
    <row r="406" spans="1:10" x14ac:dyDescent="0.25">
      <c r="A406">
        <v>405</v>
      </c>
      <c r="B406" s="7" t="s">
        <v>38</v>
      </c>
      <c r="C406">
        <v>1</v>
      </c>
      <c r="D406">
        <v>0</v>
      </c>
      <c r="E406">
        <v>1</v>
      </c>
      <c r="F406">
        <v>20</v>
      </c>
      <c r="G406" t="b">
        <v>0</v>
      </c>
      <c r="H406">
        <v>2</v>
      </c>
      <c r="I406">
        <v>2</v>
      </c>
      <c r="J406">
        <v>0.22</v>
      </c>
    </row>
    <row r="407" spans="1:10" x14ac:dyDescent="0.25">
      <c r="A407">
        <v>406</v>
      </c>
      <c r="B407" s="7" t="s">
        <v>38</v>
      </c>
      <c r="C407">
        <v>1</v>
      </c>
      <c r="D407">
        <v>0</v>
      </c>
      <c r="E407">
        <v>1</v>
      </c>
      <c r="F407">
        <v>21</v>
      </c>
      <c r="G407" t="b">
        <v>0</v>
      </c>
      <c r="H407">
        <v>2</v>
      </c>
      <c r="I407">
        <v>2</v>
      </c>
      <c r="J407">
        <v>0.22</v>
      </c>
    </row>
    <row r="408" spans="1:10" x14ac:dyDescent="0.25">
      <c r="A408">
        <v>407</v>
      </c>
      <c r="B408" s="7" t="s">
        <v>38</v>
      </c>
      <c r="C408">
        <v>1</v>
      </c>
      <c r="D408">
        <v>0</v>
      </c>
      <c r="E408">
        <v>1</v>
      </c>
      <c r="F408">
        <v>22</v>
      </c>
      <c r="G408" t="b">
        <v>0</v>
      </c>
      <c r="H408">
        <v>2</v>
      </c>
      <c r="I408">
        <v>2</v>
      </c>
      <c r="J408">
        <v>0.22</v>
      </c>
    </row>
    <row r="409" spans="1:10" x14ac:dyDescent="0.25">
      <c r="A409">
        <v>408</v>
      </c>
      <c r="B409" s="7" t="s">
        <v>38</v>
      </c>
      <c r="C409">
        <v>1</v>
      </c>
      <c r="D409">
        <v>0</v>
      </c>
      <c r="E409">
        <v>1</v>
      </c>
      <c r="F409">
        <v>23</v>
      </c>
      <c r="G409" t="b">
        <v>0</v>
      </c>
      <c r="H409">
        <v>2</v>
      </c>
      <c r="I409">
        <v>2</v>
      </c>
      <c r="J409">
        <v>0.22</v>
      </c>
    </row>
    <row r="410" spans="1:10" x14ac:dyDescent="0.25">
      <c r="A410">
        <v>409</v>
      </c>
      <c r="B410" s="7" t="s">
        <v>39</v>
      </c>
      <c r="C410">
        <v>1</v>
      </c>
      <c r="D410">
        <v>0</v>
      </c>
      <c r="E410">
        <v>1</v>
      </c>
      <c r="F410">
        <v>0</v>
      </c>
      <c r="G410" t="b">
        <v>0</v>
      </c>
      <c r="H410">
        <v>3</v>
      </c>
      <c r="I410">
        <v>2</v>
      </c>
      <c r="J410">
        <v>0.22</v>
      </c>
    </row>
    <row r="411" spans="1:10" x14ac:dyDescent="0.25">
      <c r="A411">
        <v>410</v>
      </c>
      <c r="B411" s="7" t="s">
        <v>39</v>
      </c>
      <c r="C411">
        <v>1</v>
      </c>
      <c r="D411">
        <v>0</v>
      </c>
      <c r="E411">
        <v>1</v>
      </c>
      <c r="F411">
        <v>1</v>
      </c>
      <c r="G411" t="b">
        <v>0</v>
      </c>
      <c r="H411">
        <v>3</v>
      </c>
      <c r="I411">
        <v>3</v>
      </c>
      <c r="J411">
        <v>0.22</v>
      </c>
    </row>
    <row r="412" spans="1:10" x14ac:dyDescent="0.25">
      <c r="A412">
        <v>411</v>
      </c>
      <c r="B412" s="7" t="s">
        <v>39</v>
      </c>
      <c r="C412">
        <v>1</v>
      </c>
      <c r="D412">
        <v>0</v>
      </c>
      <c r="E412">
        <v>1</v>
      </c>
      <c r="F412">
        <v>2</v>
      </c>
      <c r="G412" t="b">
        <v>0</v>
      </c>
      <c r="H412">
        <v>3</v>
      </c>
      <c r="I412">
        <v>3</v>
      </c>
      <c r="J412">
        <v>0.22</v>
      </c>
    </row>
    <row r="413" spans="1:10" x14ac:dyDescent="0.25">
      <c r="A413">
        <v>412</v>
      </c>
      <c r="B413" s="7" t="s">
        <v>39</v>
      </c>
      <c r="C413">
        <v>1</v>
      </c>
      <c r="D413">
        <v>0</v>
      </c>
      <c r="E413">
        <v>1</v>
      </c>
      <c r="F413">
        <v>4</v>
      </c>
      <c r="G413" t="b">
        <v>0</v>
      </c>
      <c r="H413">
        <v>3</v>
      </c>
      <c r="I413">
        <v>3</v>
      </c>
      <c r="J413">
        <v>0.22</v>
      </c>
    </row>
    <row r="414" spans="1:10" x14ac:dyDescent="0.25">
      <c r="A414">
        <v>413</v>
      </c>
      <c r="B414" s="7" t="s">
        <v>39</v>
      </c>
      <c r="C414">
        <v>1</v>
      </c>
      <c r="D414">
        <v>0</v>
      </c>
      <c r="E414">
        <v>1</v>
      </c>
      <c r="F414">
        <v>5</v>
      </c>
      <c r="G414" t="b">
        <v>0</v>
      </c>
      <c r="H414">
        <v>3</v>
      </c>
      <c r="I414">
        <v>2</v>
      </c>
      <c r="J414">
        <v>0.22</v>
      </c>
    </row>
    <row r="415" spans="1:10" x14ac:dyDescent="0.25">
      <c r="A415">
        <v>414</v>
      </c>
      <c r="B415" s="7" t="s">
        <v>39</v>
      </c>
      <c r="C415">
        <v>1</v>
      </c>
      <c r="D415">
        <v>0</v>
      </c>
      <c r="E415">
        <v>1</v>
      </c>
      <c r="F415">
        <v>6</v>
      </c>
      <c r="G415" t="b">
        <v>0</v>
      </c>
      <c r="H415">
        <v>3</v>
      </c>
      <c r="I415">
        <v>2</v>
      </c>
      <c r="J415">
        <v>0.22</v>
      </c>
    </row>
    <row r="416" spans="1:10" x14ac:dyDescent="0.25">
      <c r="A416">
        <v>415</v>
      </c>
      <c r="B416" s="7" t="s">
        <v>39</v>
      </c>
      <c r="C416">
        <v>1</v>
      </c>
      <c r="D416">
        <v>0</v>
      </c>
      <c r="E416">
        <v>1</v>
      </c>
      <c r="F416">
        <v>7</v>
      </c>
      <c r="G416" t="b">
        <v>0</v>
      </c>
      <c r="H416">
        <v>3</v>
      </c>
      <c r="I416">
        <v>2</v>
      </c>
      <c r="J416">
        <v>0.24</v>
      </c>
    </row>
    <row r="417" spans="1:10" x14ac:dyDescent="0.25">
      <c r="A417">
        <v>416</v>
      </c>
      <c r="B417" s="7" t="s">
        <v>39</v>
      </c>
      <c r="C417">
        <v>1</v>
      </c>
      <c r="D417">
        <v>0</v>
      </c>
      <c r="E417">
        <v>1</v>
      </c>
      <c r="F417">
        <v>8</v>
      </c>
      <c r="G417" t="b">
        <v>0</v>
      </c>
      <c r="H417">
        <v>3</v>
      </c>
      <c r="I417">
        <v>2</v>
      </c>
      <c r="J417">
        <v>0.24</v>
      </c>
    </row>
    <row r="418" spans="1:10" x14ac:dyDescent="0.25">
      <c r="A418">
        <v>417</v>
      </c>
      <c r="B418" s="7" t="s">
        <v>39</v>
      </c>
      <c r="C418">
        <v>1</v>
      </c>
      <c r="D418">
        <v>0</v>
      </c>
      <c r="E418">
        <v>1</v>
      </c>
      <c r="F418">
        <v>9</v>
      </c>
      <c r="G418" t="b">
        <v>0</v>
      </c>
      <c r="H418">
        <v>3</v>
      </c>
      <c r="I418">
        <v>2</v>
      </c>
      <c r="J418">
        <v>0.24</v>
      </c>
    </row>
    <row r="419" spans="1:10" x14ac:dyDescent="0.25">
      <c r="A419">
        <v>418</v>
      </c>
      <c r="B419" s="7" t="s">
        <v>39</v>
      </c>
      <c r="C419">
        <v>1</v>
      </c>
      <c r="D419">
        <v>0</v>
      </c>
      <c r="E419">
        <v>1</v>
      </c>
      <c r="F419">
        <v>10</v>
      </c>
      <c r="G419" t="b">
        <v>0</v>
      </c>
      <c r="H419">
        <v>3</v>
      </c>
      <c r="I419">
        <v>2</v>
      </c>
      <c r="J419">
        <v>0.26</v>
      </c>
    </row>
    <row r="420" spans="1:10" x14ac:dyDescent="0.25">
      <c r="A420">
        <v>419</v>
      </c>
      <c r="B420" s="7" t="s">
        <v>39</v>
      </c>
      <c r="C420">
        <v>1</v>
      </c>
      <c r="D420">
        <v>0</v>
      </c>
      <c r="E420">
        <v>1</v>
      </c>
      <c r="F420">
        <v>11</v>
      </c>
      <c r="G420" t="b">
        <v>0</v>
      </c>
      <c r="H420">
        <v>3</v>
      </c>
      <c r="I420">
        <v>2</v>
      </c>
      <c r="J420">
        <v>0.28000000000000003</v>
      </c>
    </row>
    <row r="421" spans="1:10" x14ac:dyDescent="0.25">
      <c r="A421">
        <v>420</v>
      </c>
      <c r="B421" s="7" t="s">
        <v>39</v>
      </c>
      <c r="C421">
        <v>1</v>
      </c>
      <c r="D421">
        <v>0</v>
      </c>
      <c r="E421">
        <v>1</v>
      </c>
      <c r="F421">
        <v>12</v>
      </c>
      <c r="G421" t="b">
        <v>0</v>
      </c>
      <c r="H421">
        <v>3</v>
      </c>
      <c r="I421">
        <v>2</v>
      </c>
      <c r="J421">
        <v>0.3</v>
      </c>
    </row>
    <row r="422" spans="1:10" x14ac:dyDescent="0.25">
      <c r="A422">
        <v>421</v>
      </c>
      <c r="B422" s="7" t="s">
        <v>39</v>
      </c>
      <c r="C422">
        <v>1</v>
      </c>
      <c r="D422">
        <v>0</v>
      </c>
      <c r="E422">
        <v>1</v>
      </c>
      <c r="F422">
        <v>13</v>
      </c>
      <c r="G422" t="b">
        <v>0</v>
      </c>
      <c r="H422">
        <v>3</v>
      </c>
      <c r="I422">
        <v>1</v>
      </c>
      <c r="J422">
        <v>0.4</v>
      </c>
    </row>
    <row r="423" spans="1:10" x14ac:dyDescent="0.25">
      <c r="A423">
        <v>422</v>
      </c>
      <c r="B423" s="7" t="s">
        <v>39</v>
      </c>
      <c r="C423">
        <v>1</v>
      </c>
      <c r="D423">
        <v>0</v>
      </c>
      <c r="E423">
        <v>1</v>
      </c>
      <c r="F423">
        <v>14</v>
      </c>
      <c r="G423" t="b">
        <v>0</v>
      </c>
      <c r="H423">
        <v>3</v>
      </c>
      <c r="I423">
        <v>1</v>
      </c>
      <c r="J423">
        <v>0.4</v>
      </c>
    </row>
    <row r="424" spans="1:10" x14ac:dyDescent="0.25">
      <c r="A424">
        <v>423</v>
      </c>
      <c r="B424" s="7" t="s">
        <v>39</v>
      </c>
      <c r="C424">
        <v>1</v>
      </c>
      <c r="D424">
        <v>0</v>
      </c>
      <c r="E424">
        <v>1</v>
      </c>
      <c r="F424">
        <v>15</v>
      </c>
      <c r="G424" t="b">
        <v>0</v>
      </c>
      <c r="H424">
        <v>3</v>
      </c>
      <c r="I424">
        <v>1</v>
      </c>
      <c r="J424">
        <v>0.4</v>
      </c>
    </row>
    <row r="425" spans="1:10" x14ac:dyDescent="0.25">
      <c r="A425">
        <v>424</v>
      </c>
      <c r="B425" s="7" t="s">
        <v>39</v>
      </c>
      <c r="C425">
        <v>1</v>
      </c>
      <c r="D425">
        <v>0</v>
      </c>
      <c r="E425">
        <v>1</v>
      </c>
      <c r="F425">
        <v>16</v>
      </c>
      <c r="G425" t="b">
        <v>0</v>
      </c>
      <c r="H425">
        <v>3</v>
      </c>
      <c r="I425">
        <v>1</v>
      </c>
      <c r="J425">
        <v>0.38</v>
      </c>
    </row>
    <row r="426" spans="1:10" x14ac:dyDescent="0.25">
      <c r="A426">
        <v>425</v>
      </c>
      <c r="B426" s="7" t="s">
        <v>39</v>
      </c>
      <c r="C426">
        <v>1</v>
      </c>
      <c r="D426">
        <v>0</v>
      </c>
      <c r="E426">
        <v>1</v>
      </c>
      <c r="F426">
        <v>17</v>
      </c>
      <c r="G426" t="b">
        <v>0</v>
      </c>
      <c r="H426">
        <v>3</v>
      </c>
      <c r="I426">
        <v>1</v>
      </c>
      <c r="J426">
        <v>0.36</v>
      </c>
    </row>
    <row r="427" spans="1:10" x14ac:dyDescent="0.25">
      <c r="A427">
        <v>426</v>
      </c>
      <c r="B427" s="7" t="s">
        <v>39</v>
      </c>
      <c r="C427">
        <v>1</v>
      </c>
      <c r="D427">
        <v>0</v>
      </c>
      <c r="E427">
        <v>1</v>
      </c>
      <c r="F427">
        <v>18</v>
      </c>
      <c r="G427" t="b">
        <v>0</v>
      </c>
      <c r="H427">
        <v>3</v>
      </c>
      <c r="I427">
        <v>1</v>
      </c>
      <c r="J427">
        <v>0.34</v>
      </c>
    </row>
    <row r="428" spans="1:10" x14ac:dyDescent="0.25">
      <c r="A428">
        <v>427</v>
      </c>
      <c r="B428" s="7" t="s">
        <v>39</v>
      </c>
      <c r="C428">
        <v>1</v>
      </c>
      <c r="D428">
        <v>0</v>
      </c>
      <c r="E428">
        <v>1</v>
      </c>
      <c r="F428">
        <v>19</v>
      </c>
      <c r="G428" t="b">
        <v>0</v>
      </c>
      <c r="H428">
        <v>3</v>
      </c>
      <c r="I428">
        <v>1</v>
      </c>
      <c r="J428">
        <v>0.32</v>
      </c>
    </row>
    <row r="429" spans="1:10" x14ac:dyDescent="0.25">
      <c r="A429">
        <v>428</v>
      </c>
      <c r="B429" s="7" t="s">
        <v>39</v>
      </c>
      <c r="C429">
        <v>1</v>
      </c>
      <c r="D429">
        <v>0</v>
      </c>
      <c r="E429">
        <v>1</v>
      </c>
      <c r="F429">
        <v>20</v>
      </c>
      <c r="G429" t="b">
        <v>0</v>
      </c>
      <c r="H429">
        <v>3</v>
      </c>
      <c r="I429">
        <v>1</v>
      </c>
      <c r="J429">
        <v>0.32</v>
      </c>
    </row>
    <row r="430" spans="1:10" x14ac:dyDescent="0.25">
      <c r="A430">
        <v>429</v>
      </c>
      <c r="B430" s="7" t="s">
        <v>39</v>
      </c>
      <c r="C430">
        <v>1</v>
      </c>
      <c r="D430">
        <v>0</v>
      </c>
      <c r="E430">
        <v>1</v>
      </c>
      <c r="F430">
        <v>21</v>
      </c>
      <c r="G430" t="b">
        <v>0</v>
      </c>
      <c r="H430">
        <v>3</v>
      </c>
      <c r="I430">
        <v>1</v>
      </c>
      <c r="J430">
        <v>0.32</v>
      </c>
    </row>
    <row r="431" spans="1:10" x14ac:dyDescent="0.25">
      <c r="A431">
        <v>430</v>
      </c>
      <c r="B431" s="7" t="s">
        <v>39</v>
      </c>
      <c r="C431">
        <v>1</v>
      </c>
      <c r="D431">
        <v>0</v>
      </c>
      <c r="E431">
        <v>1</v>
      </c>
      <c r="F431">
        <v>22</v>
      </c>
      <c r="G431" t="b">
        <v>0</v>
      </c>
      <c r="H431">
        <v>3</v>
      </c>
      <c r="I431">
        <v>1</v>
      </c>
      <c r="J431">
        <v>0.3</v>
      </c>
    </row>
    <row r="432" spans="1:10" x14ac:dyDescent="0.25">
      <c r="A432">
        <v>431</v>
      </c>
      <c r="B432" s="7" t="s">
        <v>39</v>
      </c>
      <c r="C432">
        <v>1</v>
      </c>
      <c r="D432">
        <v>0</v>
      </c>
      <c r="E432">
        <v>1</v>
      </c>
      <c r="F432">
        <v>23</v>
      </c>
      <c r="G432" t="b">
        <v>0</v>
      </c>
      <c r="H432">
        <v>3</v>
      </c>
      <c r="I432">
        <v>1</v>
      </c>
      <c r="J432">
        <v>0.3</v>
      </c>
    </row>
    <row r="433" spans="1:10" x14ac:dyDescent="0.25">
      <c r="A433">
        <v>432</v>
      </c>
      <c r="B433" s="7" t="s">
        <v>40</v>
      </c>
      <c r="C433">
        <v>1</v>
      </c>
      <c r="D433">
        <v>0</v>
      </c>
      <c r="E433">
        <v>1</v>
      </c>
      <c r="F433">
        <v>0</v>
      </c>
      <c r="G433" t="b">
        <v>0</v>
      </c>
      <c r="H433">
        <v>4</v>
      </c>
      <c r="I433">
        <v>1</v>
      </c>
      <c r="J433">
        <v>0.26</v>
      </c>
    </row>
    <row r="434" spans="1:10" x14ac:dyDescent="0.25">
      <c r="A434">
        <v>433</v>
      </c>
      <c r="B434" s="7" t="s">
        <v>40</v>
      </c>
      <c r="C434">
        <v>1</v>
      </c>
      <c r="D434">
        <v>0</v>
      </c>
      <c r="E434">
        <v>1</v>
      </c>
      <c r="F434">
        <v>1</v>
      </c>
      <c r="G434" t="b">
        <v>0</v>
      </c>
      <c r="H434">
        <v>4</v>
      </c>
      <c r="I434">
        <v>1</v>
      </c>
      <c r="J434">
        <v>0.26</v>
      </c>
    </row>
    <row r="435" spans="1:10" x14ac:dyDescent="0.25">
      <c r="A435">
        <v>434</v>
      </c>
      <c r="B435" s="7" t="s">
        <v>40</v>
      </c>
      <c r="C435">
        <v>1</v>
      </c>
      <c r="D435">
        <v>0</v>
      </c>
      <c r="E435">
        <v>1</v>
      </c>
      <c r="F435">
        <v>2</v>
      </c>
      <c r="G435" t="b">
        <v>0</v>
      </c>
      <c r="H435">
        <v>4</v>
      </c>
      <c r="I435">
        <v>1</v>
      </c>
      <c r="J435">
        <v>0.26</v>
      </c>
    </row>
    <row r="436" spans="1:10" x14ac:dyDescent="0.25">
      <c r="A436">
        <v>435</v>
      </c>
      <c r="B436" s="7" t="s">
        <v>40</v>
      </c>
      <c r="C436">
        <v>1</v>
      </c>
      <c r="D436">
        <v>0</v>
      </c>
      <c r="E436">
        <v>1</v>
      </c>
      <c r="F436">
        <v>3</v>
      </c>
      <c r="G436" t="b">
        <v>0</v>
      </c>
      <c r="H436">
        <v>4</v>
      </c>
      <c r="I436">
        <v>1</v>
      </c>
      <c r="J436">
        <v>0.26</v>
      </c>
    </row>
    <row r="437" spans="1:10" x14ac:dyDescent="0.25">
      <c r="A437">
        <v>436</v>
      </c>
      <c r="B437" s="7" t="s">
        <v>40</v>
      </c>
      <c r="C437">
        <v>1</v>
      </c>
      <c r="D437">
        <v>0</v>
      </c>
      <c r="E437">
        <v>1</v>
      </c>
      <c r="F437">
        <v>4</v>
      </c>
      <c r="G437" t="b">
        <v>0</v>
      </c>
      <c r="H437">
        <v>4</v>
      </c>
      <c r="I437">
        <v>1</v>
      </c>
      <c r="J437">
        <v>0.26</v>
      </c>
    </row>
    <row r="438" spans="1:10" x14ac:dyDescent="0.25">
      <c r="A438">
        <v>437</v>
      </c>
      <c r="B438" s="7" t="s">
        <v>40</v>
      </c>
      <c r="C438">
        <v>1</v>
      </c>
      <c r="D438">
        <v>0</v>
      </c>
      <c r="E438">
        <v>1</v>
      </c>
      <c r="F438">
        <v>5</v>
      </c>
      <c r="G438" t="b">
        <v>0</v>
      </c>
      <c r="H438">
        <v>4</v>
      </c>
      <c r="I438">
        <v>1</v>
      </c>
      <c r="J438">
        <v>0.24</v>
      </c>
    </row>
    <row r="439" spans="1:10" x14ac:dyDescent="0.25">
      <c r="A439">
        <v>438</v>
      </c>
      <c r="B439" s="7" t="s">
        <v>40</v>
      </c>
      <c r="C439">
        <v>1</v>
      </c>
      <c r="D439">
        <v>0</v>
      </c>
      <c r="E439">
        <v>1</v>
      </c>
      <c r="F439">
        <v>6</v>
      </c>
      <c r="G439" t="b">
        <v>0</v>
      </c>
      <c r="H439">
        <v>4</v>
      </c>
      <c r="I439">
        <v>1</v>
      </c>
      <c r="J439">
        <v>0.22</v>
      </c>
    </row>
    <row r="440" spans="1:10" x14ac:dyDescent="0.25">
      <c r="A440">
        <v>439</v>
      </c>
      <c r="B440" s="7" t="s">
        <v>40</v>
      </c>
      <c r="C440">
        <v>1</v>
      </c>
      <c r="D440">
        <v>0</v>
      </c>
      <c r="E440">
        <v>1</v>
      </c>
      <c r="F440">
        <v>7</v>
      </c>
      <c r="G440" t="b">
        <v>0</v>
      </c>
      <c r="H440">
        <v>4</v>
      </c>
      <c r="I440">
        <v>1</v>
      </c>
      <c r="J440">
        <v>0.22</v>
      </c>
    </row>
    <row r="441" spans="1:10" x14ac:dyDescent="0.25">
      <c r="A441">
        <v>440</v>
      </c>
      <c r="B441" s="7" t="s">
        <v>40</v>
      </c>
      <c r="C441">
        <v>1</v>
      </c>
      <c r="D441">
        <v>0</v>
      </c>
      <c r="E441">
        <v>1</v>
      </c>
      <c r="F441">
        <v>8</v>
      </c>
      <c r="G441" t="b">
        <v>0</v>
      </c>
      <c r="H441">
        <v>4</v>
      </c>
      <c r="I441">
        <v>1</v>
      </c>
      <c r="J441">
        <v>0.22</v>
      </c>
    </row>
    <row r="442" spans="1:10" x14ac:dyDescent="0.25">
      <c r="A442">
        <v>441</v>
      </c>
      <c r="B442" s="7" t="s">
        <v>40</v>
      </c>
      <c r="C442">
        <v>1</v>
      </c>
      <c r="D442">
        <v>0</v>
      </c>
      <c r="E442">
        <v>1</v>
      </c>
      <c r="F442">
        <v>9</v>
      </c>
      <c r="G442" t="b">
        <v>0</v>
      </c>
      <c r="H442">
        <v>4</v>
      </c>
      <c r="I442">
        <v>2</v>
      </c>
      <c r="J442">
        <v>0.24</v>
      </c>
    </row>
    <row r="443" spans="1:10" x14ac:dyDescent="0.25">
      <c r="A443">
        <v>442</v>
      </c>
      <c r="B443" s="7" t="s">
        <v>40</v>
      </c>
      <c r="C443">
        <v>1</v>
      </c>
      <c r="D443">
        <v>0</v>
      </c>
      <c r="E443">
        <v>1</v>
      </c>
      <c r="F443">
        <v>10</v>
      </c>
      <c r="G443" t="b">
        <v>0</v>
      </c>
      <c r="H443">
        <v>4</v>
      </c>
      <c r="I443">
        <v>1</v>
      </c>
      <c r="J443">
        <v>0.26</v>
      </c>
    </row>
    <row r="444" spans="1:10" x14ac:dyDescent="0.25">
      <c r="A444">
        <v>443</v>
      </c>
      <c r="B444" s="7" t="s">
        <v>40</v>
      </c>
      <c r="C444">
        <v>1</v>
      </c>
      <c r="D444">
        <v>0</v>
      </c>
      <c r="E444">
        <v>1</v>
      </c>
      <c r="F444">
        <v>11</v>
      </c>
      <c r="G444" t="b">
        <v>0</v>
      </c>
      <c r="H444">
        <v>4</v>
      </c>
      <c r="I444">
        <v>2</v>
      </c>
      <c r="J444">
        <v>0.28000000000000003</v>
      </c>
    </row>
    <row r="445" spans="1:10" x14ac:dyDescent="0.25">
      <c r="A445">
        <v>444</v>
      </c>
      <c r="B445" s="7" t="s">
        <v>40</v>
      </c>
      <c r="C445">
        <v>1</v>
      </c>
      <c r="D445">
        <v>0</v>
      </c>
      <c r="E445">
        <v>1</v>
      </c>
      <c r="F445">
        <v>12</v>
      </c>
      <c r="G445" t="b">
        <v>0</v>
      </c>
      <c r="H445">
        <v>4</v>
      </c>
      <c r="I445">
        <v>2</v>
      </c>
      <c r="J445">
        <v>0.3</v>
      </c>
    </row>
    <row r="446" spans="1:10" x14ac:dyDescent="0.25">
      <c r="A446">
        <v>445</v>
      </c>
      <c r="B446" s="7" t="s">
        <v>40</v>
      </c>
      <c r="C446">
        <v>1</v>
      </c>
      <c r="D446">
        <v>0</v>
      </c>
      <c r="E446">
        <v>1</v>
      </c>
      <c r="F446">
        <v>13</v>
      </c>
      <c r="G446" t="b">
        <v>0</v>
      </c>
      <c r="H446">
        <v>4</v>
      </c>
      <c r="I446">
        <v>2</v>
      </c>
      <c r="J446">
        <v>0.28000000000000003</v>
      </c>
    </row>
    <row r="447" spans="1:10" x14ac:dyDescent="0.25">
      <c r="A447">
        <v>446</v>
      </c>
      <c r="B447" s="7" t="s">
        <v>40</v>
      </c>
      <c r="C447">
        <v>1</v>
      </c>
      <c r="D447">
        <v>0</v>
      </c>
      <c r="E447">
        <v>1</v>
      </c>
      <c r="F447">
        <v>14</v>
      </c>
      <c r="G447" t="b">
        <v>0</v>
      </c>
      <c r="H447">
        <v>4</v>
      </c>
      <c r="I447">
        <v>2</v>
      </c>
      <c r="J447">
        <v>0.3</v>
      </c>
    </row>
    <row r="448" spans="1:10" x14ac:dyDescent="0.25">
      <c r="A448">
        <v>447</v>
      </c>
      <c r="B448" s="7" t="s">
        <v>40</v>
      </c>
      <c r="C448">
        <v>1</v>
      </c>
      <c r="D448">
        <v>0</v>
      </c>
      <c r="E448">
        <v>1</v>
      </c>
      <c r="F448">
        <v>15</v>
      </c>
      <c r="G448" t="b">
        <v>0</v>
      </c>
      <c r="H448">
        <v>4</v>
      </c>
      <c r="I448">
        <v>2</v>
      </c>
      <c r="J448">
        <v>0.32</v>
      </c>
    </row>
    <row r="449" spans="1:10" x14ac:dyDescent="0.25">
      <c r="A449">
        <v>448</v>
      </c>
      <c r="B449" s="7" t="s">
        <v>40</v>
      </c>
      <c r="C449">
        <v>1</v>
      </c>
      <c r="D449">
        <v>0</v>
      </c>
      <c r="E449">
        <v>1</v>
      </c>
      <c r="F449">
        <v>16</v>
      </c>
      <c r="G449" t="b">
        <v>0</v>
      </c>
      <c r="H449">
        <v>4</v>
      </c>
      <c r="I449">
        <v>2</v>
      </c>
      <c r="J449">
        <v>0.3</v>
      </c>
    </row>
    <row r="450" spans="1:10" x14ac:dyDescent="0.25">
      <c r="A450">
        <v>449</v>
      </c>
      <c r="B450" s="7" t="s">
        <v>40</v>
      </c>
      <c r="C450">
        <v>1</v>
      </c>
      <c r="D450">
        <v>0</v>
      </c>
      <c r="E450">
        <v>1</v>
      </c>
      <c r="F450">
        <v>17</v>
      </c>
      <c r="G450" t="b">
        <v>0</v>
      </c>
      <c r="H450">
        <v>4</v>
      </c>
      <c r="I450">
        <v>2</v>
      </c>
      <c r="J450">
        <v>0.3</v>
      </c>
    </row>
    <row r="451" spans="1:10" x14ac:dyDescent="0.25">
      <c r="A451">
        <v>450</v>
      </c>
      <c r="B451" s="7" t="s">
        <v>40</v>
      </c>
      <c r="C451">
        <v>1</v>
      </c>
      <c r="D451">
        <v>0</v>
      </c>
      <c r="E451">
        <v>1</v>
      </c>
      <c r="F451">
        <v>18</v>
      </c>
      <c r="G451" t="b">
        <v>0</v>
      </c>
      <c r="H451">
        <v>4</v>
      </c>
      <c r="I451">
        <v>2</v>
      </c>
      <c r="J451">
        <v>0.26</v>
      </c>
    </row>
    <row r="452" spans="1:10" x14ac:dyDescent="0.25">
      <c r="A452">
        <v>451</v>
      </c>
      <c r="B452" s="7" t="s">
        <v>40</v>
      </c>
      <c r="C452">
        <v>1</v>
      </c>
      <c r="D452">
        <v>0</v>
      </c>
      <c r="E452">
        <v>1</v>
      </c>
      <c r="F452">
        <v>19</v>
      </c>
      <c r="G452" t="b">
        <v>0</v>
      </c>
      <c r="H452">
        <v>4</v>
      </c>
      <c r="I452">
        <v>1</v>
      </c>
      <c r="J452">
        <v>0.26</v>
      </c>
    </row>
    <row r="453" spans="1:10" x14ac:dyDescent="0.25">
      <c r="A453">
        <v>452</v>
      </c>
      <c r="B453" s="7" t="s">
        <v>40</v>
      </c>
      <c r="C453">
        <v>1</v>
      </c>
      <c r="D453">
        <v>0</v>
      </c>
      <c r="E453">
        <v>1</v>
      </c>
      <c r="F453">
        <v>20</v>
      </c>
      <c r="G453" t="b">
        <v>0</v>
      </c>
      <c r="H453">
        <v>4</v>
      </c>
      <c r="I453">
        <v>2</v>
      </c>
      <c r="J453">
        <v>0.26</v>
      </c>
    </row>
    <row r="454" spans="1:10" x14ac:dyDescent="0.25">
      <c r="A454">
        <v>453</v>
      </c>
      <c r="B454" s="7" t="s">
        <v>40</v>
      </c>
      <c r="C454">
        <v>1</v>
      </c>
      <c r="D454">
        <v>0</v>
      </c>
      <c r="E454">
        <v>1</v>
      </c>
      <c r="F454">
        <v>21</v>
      </c>
      <c r="G454" t="b">
        <v>0</v>
      </c>
      <c r="H454">
        <v>4</v>
      </c>
      <c r="I454">
        <v>2</v>
      </c>
      <c r="J454">
        <v>0.24</v>
      </c>
    </row>
    <row r="455" spans="1:10" x14ac:dyDescent="0.25">
      <c r="A455">
        <v>454</v>
      </c>
      <c r="B455" s="7" t="s">
        <v>40</v>
      </c>
      <c r="C455">
        <v>1</v>
      </c>
      <c r="D455">
        <v>0</v>
      </c>
      <c r="E455">
        <v>1</v>
      </c>
      <c r="F455">
        <v>22</v>
      </c>
      <c r="G455" t="b">
        <v>0</v>
      </c>
      <c r="H455">
        <v>4</v>
      </c>
      <c r="I455">
        <v>2</v>
      </c>
      <c r="J455">
        <v>0.24</v>
      </c>
    </row>
    <row r="456" spans="1:10" x14ac:dyDescent="0.25">
      <c r="A456">
        <v>455</v>
      </c>
      <c r="B456" s="7" t="s">
        <v>40</v>
      </c>
      <c r="C456">
        <v>1</v>
      </c>
      <c r="D456">
        <v>0</v>
      </c>
      <c r="E456">
        <v>1</v>
      </c>
      <c r="F456">
        <v>23</v>
      </c>
      <c r="G456" t="b">
        <v>0</v>
      </c>
      <c r="H456">
        <v>4</v>
      </c>
      <c r="I456">
        <v>2</v>
      </c>
      <c r="J456">
        <v>0.24</v>
      </c>
    </row>
    <row r="457" spans="1:10" x14ac:dyDescent="0.25">
      <c r="A457">
        <v>456</v>
      </c>
      <c r="B457" s="7" t="s">
        <v>41</v>
      </c>
      <c r="C457">
        <v>1</v>
      </c>
      <c r="D457">
        <v>0</v>
      </c>
      <c r="E457">
        <v>1</v>
      </c>
      <c r="F457">
        <v>0</v>
      </c>
      <c r="G457" t="b">
        <v>0</v>
      </c>
      <c r="H457">
        <v>5</v>
      </c>
      <c r="I457">
        <v>2</v>
      </c>
      <c r="J457">
        <v>0.24</v>
      </c>
    </row>
    <row r="458" spans="1:10" x14ac:dyDescent="0.25">
      <c r="A458">
        <v>457</v>
      </c>
      <c r="B458" s="7" t="s">
        <v>41</v>
      </c>
      <c r="C458">
        <v>1</v>
      </c>
      <c r="D458">
        <v>0</v>
      </c>
      <c r="E458">
        <v>1</v>
      </c>
      <c r="F458">
        <v>1</v>
      </c>
      <c r="G458" t="b">
        <v>0</v>
      </c>
      <c r="H458">
        <v>5</v>
      </c>
      <c r="I458">
        <v>2</v>
      </c>
      <c r="J458">
        <v>0.24</v>
      </c>
    </row>
    <row r="459" spans="1:10" x14ac:dyDescent="0.25">
      <c r="A459">
        <v>458</v>
      </c>
      <c r="B459" s="7" t="s">
        <v>41</v>
      </c>
      <c r="C459">
        <v>1</v>
      </c>
      <c r="D459">
        <v>0</v>
      </c>
      <c r="E459">
        <v>1</v>
      </c>
      <c r="F459">
        <v>2</v>
      </c>
      <c r="G459" t="b">
        <v>0</v>
      </c>
      <c r="H459">
        <v>5</v>
      </c>
      <c r="I459">
        <v>3</v>
      </c>
      <c r="J459">
        <v>0.24</v>
      </c>
    </row>
    <row r="460" spans="1:10" x14ac:dyDescent="0.25">
      <c r="A460">
        <v>459</v>
      </c>
      <c r="B460" s="7" t="s">
        <v>41</v>
      </c>
      <c r="C460">
        <v>1</v>
      </c>
      <c r="D460">
        <v>0</v>
      </c>
      <c r="E460">
        <v>1</v>
      </c>
      <c r="F460">
        <v>3</v>
      </c>
      <c r="G460" t="b">
        <v>0</v>
      </c>
      <c r="H460">
        <v>5</v>
      </c>
      <c r="I460">
        <v>3</v>
      </c>
      <c r="J460">
        <v>0.22</v>
      </c>
    </row>
    <row r="461" spans="1:10" x14ac:dyDescent="0.25">
      <c r="A461">
        <v>460</v>
      </c>
      <c r="B461" s="7" t="s">
        <v>41</v>
      </c>
      <c r="C461">
        <v>1</v>
      </c>
      <c r="D461">
        <v>0</v>
      </c>
      <c r="E461">
        <v>1</v>
      </c>
      <c r="F461">
        <v>4</v>
      </c>
      <c r="G461" t="b">
        <v>0</v>
      </c>
      <c r="H461">
        <v>5</v>
      </c>
      <c r="I461">
        <v>2</v>
      </c>
      <c r="J461">
        <v>0.22</v>
      </c>
    </row>
    <row r="462" spans="1:10" x14ac:dyDescent="0.25">
      <c r="A462">
        <v>461</v>
      </c>
      <c r="B462" s="7" t="s">
        <v>41</v>
      </c>
      <c r="C462">
        <v>1</v>
      </c>
      <c r="D462">
        <v>0</v>
      </c>
      <c r="E462">
        <v>1</v>
      </c>
      <c r="F462">
        <v>5</v>
      </c>
      <c r="G462" t="b">
        <v>0</v>
      </c>
      <c r="H462">
        <v>5</v>
      </c>
      <c r="I462">
        <v>1</v>
      </c>
      <c r="J462">
        <v>0.24</v>
      </c>
    </row>
    <row r="463" spans="1:10" x14ac:dyDescent="0.25">
      <c r="A463">
        <v>462</v>
      </c>
      <c r="B463" s="7" t="s">
        <v>41</v>
      </c>
      <c r="C463">
        <v>1</v>
      </c>
      <c r="D463">
        <v>0</v>
      </c>
      <c r="E463">
        <v>1</v>
      </c>
      <c r="F463">
        <v>6</v>
      </c>
      <c r="G463" t="b">
        <v>0</v>
      </c>
      <c r="H463">
        <v>5</v>
      </c>
      <c r="I463">
        <v>1</v>
      </c>
      <c r="J463">
        <v>0.22</v>
      </c>
    </row>
    <row r="464" spans="1:10" x14ac:dyDescent="0.25">
      <c r="A464">
        <v>463</v>
      </c>
      <c r="B464" s="7" t="s">
        <v>41</v>
      </c>
      <c r="C464">
        <v>1</v>
      </c>
      <c r="D464">
        <v>0</v>
      </c>
      <c r="E464">
        <v>1</v>
      </c>
      <c r="F464">
        <v>7</v>
      </c>
      <c r="G464" t="b">
        <v>0</v>
      </c>
      <c r="H464">
        <v>5</v>
      </c>
      <c r="I464">
        <v>1</v>
      </c>
      <c r="J464">
        <v>0.2</v>
      </c>
    </row>
    <row r="465" spans="1:10" x14ac:dyDescent="0.25">
      <c r="A465">
        <v>464</v>
      </c>
      <c r="B465" s="7" t="s">
        <v>41</v>
      </c>
      <c r="C465">
        <v>1</v>
      </c>
      <c r="D465">
        <v>0</v>
      </c>
      <c r="E465">
        <v>1</v>
      </c>
      <c r="F465">
        <v>8</v>
      </c>
      <c r="G465" t="b">
        <v>0</v>
      </c>
      <c r="H465">
        <v>5</v>
      </c>
      <c r="I465">
        <v>1</v>
      </c>
      <c r="J465">
        <v>0.2</v>
      </c>
    </row>
    <row r="466" spans="1:10" x14ac:dyDescent="0.25">
      <c r="A466">
        <v>465</v>
      </c>
      <c r="B466" s="7" t="s">
        <v>41</v>
      </c>
      <c r="C466">
        <v>1</v>
      </c>
      <c r="D466">
        <v>0</v>
      </c>
      <c r="E466">
        <v>1</v>
      </c>
      <c r="F466">
        <v>9</v>
      </c>
      <c r="G466" t="b">
        <v>0</v>
      </c>
      <c r="H466">
        <v>5</v>
      </c>
      <c r="I466">
        <v>1</v>
      </c>
      <c r="J466">
        <v>0.2</v>
      </c>
    </row>
    <row r="467" spans="1:10" x14ac:dyDescent="0.25">
      <c r="A467">
        <v>466</v>
      </c>
      <c r="B467" s="7" t="s">
        <v>41</v>
      </c>
      <c r="C467">
        <v>1</v>
      </c>
      <c r="D467">
        <v>0</v>
      </c>
      <c r="E467">
        <v>1</v>
      </c>
      <c r="F467">
        <v>10</v>
      </c>
      <c r="G467" t="b">
        <v>0</v>
      </c>
      <c r="H467">
        <v>5</v>
      </c>
      <c r="I467">
        <v>1</v>
      </c>
      <c r="J467">
        <v>0.2</v>
      </c>
    </row>
    <row r="468" spans="1:10" x14ac:dyDescent="0.25">
      <c r="A468">
        <v>467</v>
      </c>
      <c r="B468" s="7" t="s">
        <v>41</v>
      </c>
      <c r="C468">
        <v>1</v>
      </c>
      <c r="D468">
        <v>0</v>
      </c>
      <c r="E468">
        <v>1</v>
      </c>
      <c r="F468">
        <v>11</v>
      </c>
      <c r="G468" t="b">
        <v>0</v>
      </c>
      <c r="H468">
        <v>5</v>
      </c>
      <c r="I468">
        <v>1</v>
      </c>
      <c r="J468">
        <v>0.22</v>
      </c>
    </row>
    <row r="469" spans="1:10" x14ac:dyDescent="0.25">
      <c r="A469">
        <v>468</v>
      </c>
      <c r="B469" s="7" t="s">
        <v>41</v>
      </c>
      <c r="C469">
        <v>1</v>
      </c>
      <c r="D469">
        <v>0</v>
      </c>
      <c r="E469">
        <v>1</v>
      </c>
      <c r="F469">
        <v>12</v>
      </c>
      <c r="G469" t="b">
        <v>0</v>
      </c>
      <c r="H469">
        <v>5</v>
      </c>
      <c r="I469">
        <v>1</v>
      </c>
      <c r="J469">
        <v>0.22</v>
      </c>
    </row>
    <row r="470" spans="1:10" x14ac:dyDescent="0.25">
      <c r="A470">
        <v>469</v>
      </c>
      <c r="B470" s="7" t="s">
        <v>41</v>
      </c>
      <c r="C470">
        <v>1</v>
      </c>
      <c r="D470">
        <v>0</v>
      </c>
      <c r="E470">
        <v>1</v>
      </c>
      <c r="F470">
        <v>13</v>
      </c>
      <c r="G470" t="b">
        <v>0</v>
      </c>
      <c r="H470">
        <v>5</v>
      </c>
      <c r="I470">
        <v>1</v>
      </c>
      <c r="J470">
        <v>0.2</v>
      </c>
    </row>
    <row r="471" spans="1:10" x14ac:dyDescent="0.25">
      <c r="A471">
        <v>470</v>
      </c>
      <c r="B471" s="7" t="s">
        <v>41</v>
      </c>
      <c r="C471">
        <v>1</v>
      </c>
      <c r="D471">
        <v>0</v>
      </c>
      <c r="E471">
        <v>1</v>
      </c>
      <c r="F471">
        <v>14</v>
      </c>
      <c r="G471" t="b">
        <v>0</v>
      </c>
      <c r="H471">
        <v>5</v>
      </c>
      <c r="I471">
        <v>1</v>
      </c>
      <c r="J471">
        <v>0.2</v>
      </c>
    </row>
    <row r="472" spans="1:10" x14ac:dyDescent="0.25">
      <c r="A472">
        <v>471</v>
      </c>
      <c r="B472" s="7" t="s">
        <v>41</v>
      </c>
      <c r="C472">
        <v>1</v>
      </c>
      <c r="D472">
        <v>0</v>
      </c>
      <c r="E472">
        <v>1</v>
      </c>
      <c r="F472">
        <v>15</v>
      </c>
      <c r="G472" t="b">
        <v>0</v>
      </c>
      <c r="H472">
        <v>5</v>
      </c>
      <c r="I472">
        <v>1</v>
      </c>
      <c r="J472">
        <v>0.16</v>
      </c>
    </row>
    <row r="473" spans="1:10" x14ac:dyDescent="0.25">
      <c r="A473">
        <v>472</v>
      </c>
      <c r="B473" s="7" t="s">
        <v>41</v>
      </c>
      <c r="C473">
        <v>1</v>
      </c>
      <c r="D473">
        <v>0</v>
      </c>
      <c r="E473">
        <v>1</v>
      </c>
      <c r="F473">
        <v>16</v>
      </c>
      <c r="G473" t="b">
        <v>0</v>
      </c>
      <c r="H473">
        <v>5</v>
      </c>
      <c r="I473">
        <v>1</v>
      </c>
      <c r="J473">
        <v>0.16</v>
      </c>
    </row>
    <row r="474" spans="1:10" x14ac:dyDescent="0.25">
      <c r="A474">
        <v>473</v>
      </c>
      <c r="B474" s="7" t="s">
        <v>41</v>
      </c>
      <c r="C474">
        <v>1</v>
      </c>
      <c r="D474">
        <v>0</v>
      </c>
      <c r="E474">
        <v>1</v>
      </c>
      <c r="F474">
        <v>17</v>
      </c>
      <c r="G474" t="b">
        <v>0</v>
      </c>
      <c r="H474">
        <v>5</v>
      </c>
      <c r="I474">
        <v>1</v>
      </c>
      <c r="J474">
        <v>0.14000000000000001</v>
      </c>
    </row>
    <row r="475" spans="1:10" x14ac:dyDescent="0.25">
      <c r="A475">
        <v>474</v>
      </c>
      <c r="B475" s="7" t="s">
        <v>41</v>
      </c>
      <c r="C475">
        <v>1</v>
      </c>
      <c r="D475">
        <v>0</v>
      </c>
      <c r="E475">
        <v>1</v>
      </c>
      <c r="F475">
        <v>18</v>
      </c>
      <c r="G475" t="b">
        <v>0</v>
      </c>
      <c r="H475">
        <v>5</v>
      </c>
      <c r="I475">
        <v>1</v>
      </c>
      <c r="J475">
        <v>0.12</v>
      </c>
    </row>
    <row r="476" spans="1:10" x14ac:dyDescent="0.25">
      <c r="A476">
        <v>475</v>
      </c>
      <c r="B476" s="7" t="s">
        <v>41</v>
      </c>
      <c r="C476">
        <v>1</v>
      </c>
      <c r="D476">
        <v>0</v>
      </c>
      <c r="E476">
        <v>1</v>
      </c>
      <c r="F476">
        <v>19</v>
      </c>
      <c r="G476" t="b">
        <v>0</v>
      </c>
      <c r="H476">
        <v>5</v>
      </c>
      <c r="I476">
        <v>1</v>
      </c>
      <c r="J476">
        <v>0.12</v>
      </c>
    </row>
    <row r="477" spans="1:10" x14ac:dyDescent="0.25">
      <c r="A477">
        <v>476</v>
      </c>
      <c r="B477" s="7" t="s">
        <v>41</v>
      </c>
      <c r="C477">
        <v>1</v>
      </c>
      <c r="D477">
        <v>0</v>
      </c>
      <c r="E477">
        <v>1</v>
      </c>
      <c r="F477">
        <v>20</v>
      </c>
      <c r="G477" t="b">
        <v>0</v>
      </c>
      <c r="H477">
        <v>5</v>
      </c>
      <c r="I477">
        <v>1</v>
      </c>
      <c r="J477">
        <v>0.1</v>
      </c>
    </row>
    <row r="478" spans="1:10" x14ac:dyDescent="0.25">
      <c r="A478">
        <v>477</v>
      </c>
      <c r="B478" s="7" t="s">
        <v>41</v>
      </c>
      <c r="C478">
        <v>1</v>
      </c>
      <c r="D478">
        <v>0</v>
      </c>
      <c r="E478">
        <v>1</v>
      </c>
      <c r="F478">
        <v>21</v>
      </c>
      <c r="G478" t="b">
        <v>0</v>
      </c>
      <c r="H478">
        <v>5</v>
      </c>
      <c r="I478">
        <v>1</v>
      </c>
      <c r="J478">
        <v>0.08</v>
      </c>
    </row>
    <row r="479" spans="1:10" x14ac:dyDescent="0.25">
      <c r="A479">
        <v>478</v>
      </c>
      <c r="B479" s="7" t="s">
        <v>41</v>
      </c>
      <c r="C479">
        <v>1</v>
      </c>
      <c r="D479">
        <v>0</v>
      </c>
      <c r="E479">
        <v>1</v>
      </c>
      <c r="F479">
        <v>22</v>
      </c>
      <c r="G479" t="b">
        <v>0</v>
      </c>
      <c r="H479">
        <v>5</v>
      </c>
      <c r="I479">
        <v>1</v>
      </c>
      <c r="J479">
        <v>0.06</v>
      </c>
    </row>
    <row r="480" spans="1:10" x14ac:dyDescent="0.25">
      <c r="A480">
        <v>479</v>
      </c>
      <c r="B480" s="7" t="s">
        <v>41</v>
      </c>
      <c r="C480">
        <v>1</v>
      </c>
      <c r="D480">
        <v>0</v>
      </c>
      <c r="E480">
        <v>1</v>
      </c>
      <c r="F480">
        <v>23</v>
      </c>
      <c r="G480" t="b">
        <v>0</v>
      </c>
      <c r="H480">
        <v>5</v>
      </c>
      <c r="I480">
        <v>1</v>
      </c>
      <c r="J480">
        <v>0.06</v>
      </c>
    </row>
    <row r="481" spans="1:10" x14ac:dyDescent="0.25">
      <c r="A481">
        <v>480</v>
      </c>
      <c r="B481" s="7" t="s">
        <v>42</v>
      </c>
      <c r="C481">
        <v>1</v>
      </c>
      <c r="D481">
        <v>0</v>
      </c>
      <c r="E481">
        <v>1</v>
      </c>
      <c r="F481">
        <v>0</v>
      </c>
      <c r="G481" t="b">
        <v>0</v>
      </c>
      <c r="H481">
        <v>6</v>
      </c>
      <c r="I481">
        <v>1</v>
      </c>
      <c r="J481">
        <v>0.04</v>
      </c>
    </row>
    <row r="482" spans="1:10" x14ac:dyDescent="0.25">
      <c r="A482">
        <v>481</v>
      </c>
      <c r="B482" s="7" t="s">
        <v>42</v>
      </c>
      <c r="C482">
        <v>1</v>
      </c>
      <c r="D482">
        <v>0</v>
      </c>
      <c r="E482">
        <v>1</v>
      </c>
      <c r="F482">
        <v>1</v>
      </c>
      <c r="G482" t="b">
        <v>0</v>
      </c>
      <c r="H482">
        <v>6</v>
      </c>
      <c r="I482">
        <v>2</v>
      </c>
      <c r="J482">
        <v>0.04</v>
      </c>
    </row>
    <row r="483" spans="1:10" x14ac:dyDescent="0.25">
      <c r="A483">
        <v>482</v>
      </c>
      <c r="B483" s="7" t="s">
        <v>42</v>
      </c>
      <c r="C483">
        <v>1</v>
      </c>
      <c r="D483">
        <v>0</v>
      </c>
      <c r="E483">
        <v>1</v>
      </c>
      <c r="F483">
        <v>2</v>
      </c>
      <c r="G483" t="b">
        <v>0</v>
      </c>
      <c r="H483">
        <v>6</v>
      </c>
      <c r="I483">
        <v>2</v>
      </c>
      <c r="J483">
        <v>0.04</v>
      </c>
    </row>
    <row r="484" spans="1:10" x14ac:dyDescent="0.25">
      <c r="A484">
        <v>483</v>
      </c>
      <c r="B484" s="7" t="s">
        <v>42</v>
      </c>
      <c r="C484">
        <v>1</v>
      </c>
      <c r="D484">
        <v>0</v>
      </c>
      <c r="E484">
        <v>1</v>
      </c>
      <c r="F484">
        <v>3</v>
      </c>
      <c r="G484" t="b">
        <v>0</v>
      </c>
      <c r="H484">
        <v>6</v>
      </c>
      <c r="I484">
        <v>2</v>
      </c>
      <c r="J484">
        <v>0.04</v>
      </c>
    </row>
    <row r="485" spans="1:10" x14ac:dyDescent="0.25">
      <c r="A485">
        <v>484</v>
      </c>
      <c r="B485" s="7" t="s">
        <v>42</v>
      </c>
      <c r="C485">
        <v>1</v>
      </c>
      <c r="D485">
        <v>0</v>
      </c>
      <c r="E485">
        <v>1</v>
      </c>
      <c r="F485">
        <v>4</v>
      </c>
      <c r="G485" t="b">
        <v>0</v>
      </c>
      <c r="H485">
        <v>6</v>
      </c>
      <c r="I485">
        <v>2</v>
      </c>
      <c r="J485">
        <v>0.02</v>
      </c>
    </row>
    <row r="486" spans="1:10" x14ac:dyDescent="0.25">
      <c r="A486">
        <v>485</v>
      </c>
      <c r="B486" s="7" t="s">
        <v>42</v>
      </c>
      <c r="C486">
        <v>1</v>
      </c>
      <c r="D486">
        <v>0</v>
      </c>
      <c r="E486">
        <v>1</v>
      </c>
      <c r="F486">
        <v>6</v>
      </c>
      <c r="G486" t="b">
        <v>0</v>
      </c>
      <c r="H486">
        <v>6</v>
      </c>
      <c r="I486">
        <v>2</v>
      </c>
      <c r="J486">
        <v>0.02</v>
      </c>
    </row>
    <row r="487" spans="1:10" x14ac:dyDescent="0.25">
      <c r="A487">
        <v>486</v>
      </c>
      <c r="B487" s="7" t="s">
        <v>42</v>
      </c>
      <c r="C487">
        <v>1</v>
      </c>
      <c r="D487">
        <v>0</v>
      </c>
      <c r="E487">
        <v>1</v>
      </c>
      <c r="F487">
        <v>7</v>
      </c>
      <c r="G487" t="b">
        <v>0</v>
      </c>
      <c r="H487">
        <v>6</v>
      </c>
      <c r="I487">
        <v>1</v>
      </c>
      <c r="J487">
        <v>0.02</v>
      </c>
    </row>
    <row r="488" spans="1:10" x14ac:dyDescent="0.25">
      <c r="A488">
        <v>487</v>
      </c>
      <c r="B488" s="7" t="s">
        <v>42</v>
      </c>
      <c r="C488">
        <v>1</v>
      </c>
      <c r="D488">
        <v>0</v>
      </c>
      <c r="E488">
        <v>1</v>
      </c>
      <c r="F488">
        <v>8</v>
      </c>
      <c r="G488" t="b">
        <v>0</v>
      </c>
      <c r="H488">
        <v>6</v>
      </c>
      <c r="I488">
        <v>1</v>
      </c>
      <c r="J488">
        <v>0.02</v>
      </c>
    </row>
    <row r="489" spans="1:10" x14ac:dyDescent="0.25">
      <c r="A489">
        <v>488</v>
      </c>
      <c r="B489" s="7" t="s">
        <v>42</v>
      </c>
      <c r="C489">
        <v>1</v>
      </c>
      <c r="D489">
        <v>0</v>
      </c>
      <c r="E489">
        <v>1</v>
      </c>
      <c r="F489">
        <v>9</v>
      </c>
      <c r="G489" t="b">
        <v>0</v>
      </c>
      <c r="H489">
        <v>6</v>
      </c>
      <c r="I489">
        <v>1</v>
      </c>
      <c r="J489">
        <v>0.04</v>
      </c>
    </row>
    <row r="490" spans="1:10" x14ac:dyDescent="0.25">
      <c r="A490">
        <v>489</v>
      </c>
      <c r="B490" s="7" t="s">
        <v>42</v>
      </c>
      <c r="C490">
        <v>1</v>
      </c>
      <c r="D490">
        <v>0</v>
      </c>
      <c r="E490">
        <v>1</v>
      </c>
      <c r="F490">
        <v>10</v>
      </c>
      <c r="G490" t="b">
        <v>0</v>
      </c>
      <c r="H490">
        <v>6</v>
      </c>
      <c r="I490">
        <v>2</v>
      </c>
      <c r="J490">
        <v>0.04</v>
      </c>
    </row>
    <row r="491" spans="1:10" x14ac:dyDescent="0.25">
      <c r="A491">
        <v>490</v>
      </c>
      <c r="B491" s="7" t="s">
        <v>42</v>
      </c>
      <c r="C491">
        <v>1</v>
      </c>
      <c r="D491">
        <v>0</v>
      </c>
      <c r="E491">
        <v>1</v>
      </c>
      <c r="F491">
        <v>11</v>
      </c>
      <c r="G491" t="b">
        <v>0</v>
      </c>
      <c r="H491">
        <v>6</v>
      </c>
      <c r="I491">
        <v>2</v>
      </c>
      <c r="J491">
        <v>0.06</v>
      </c>
    </row>
    <row r="492" spans="1:10" x14ac:dyDescent="0.25">
      <c r="A492">
        <v>491</v>
      </c>
      <c r="B492" s="7" t="s">
        <v>42</v>
      </c>
      <c r="C492">
        <v>1</v>
      </c>
      <c r="D492">
        <v>0</v>
      </c>
      <c r="E492">
        <v>1</v>
      </c>
      <c r="F492">
        <v>12</v>
      </c>
      <c r="G492" t="b">
        <v>0</v>
      </c>
      <c r="H492">
        <v>6</v>
      </c>
      <c r="I492">
        <v>2</v>
      </c>
      <c r="J492">
        <v>0.06</v>
      </c>
    </row>
    <row r="493" spans="1:10" x14ac:dyDescent="0.25">
      <c r="A493">
        <v>492</v>
      </c>
      <c r="B493" s="7" t="s">
        <v>42</v>
      </c>
      <c r="C493">
        <v>1</v>
      </c>
      <c r="D493">
        <v>0</v>
      </c>
      <c r="E493">
        <v>1</v>
      </c>
      <c r="F493">
        <v>13</v>
      </c>
      <c r="G493" t="b">
        <v>0</v>
      </c>
      <c r="H493">
        <v>6</v>
      </c>
      <c r="I493">
        <v>1</v>
      </c>
      <c r="J493">
        <v>0.08</v>
      </c>
    </row>
    <row r="494" spans="1:10" x14ac:dyDescent="0.25">
      <c r="A494">
        <v>493</v>
      </c>
      <c r="B494" s="7" t="s">
        <v>42</v>
      </c>
      <c r="C494">
        <v>1</v>
      </c>
      <c r="D494">
        <v>0</v>
      </c>
      <c r="E494">
        <v>1</v>
      </c>
      <c r="F494">
        <v>14</v>
      </c>
      <c r="G494" t="b">
        <v>0</v>
      </c>
      <c r="H494">
        <v>6</v>
      </c>
      <c r="I494">
        <v>1</v>
      </c>
      <c r="J494">
        <v>0.1</v>
      </c>
    </row>
    <row r="495" spans="1:10" x14ac:dyDescent="0.25">
      <c r="A495">
        <v>494</v>
      </c>
      <c r="B495" s="7" t="s">
        <v>42</v>
      </c>
      <c r="C495">
        <v>1</v>
      </c>
      <c r="D495">
        <v>0</v>
      </c>
      <c r="E495">
        <v>1</v>
      </c>
      <c r="F495">
        <v>15</v>
      </c>
      <c r="G495" t="b">
        <v>0</v>
      </c>
      <c r="H495">
        <v>6</v>
      </c>
      <c r="I495">
        <v>1</v>
      </c>
      <c r="J495">
        <v>0.12</v>
      </c>
    </row>
    <row r="496" spans="1:10" x14ac:dyDescent="0.25">
      <c r="A496">
        <v>495</v>
      </c>
      <c r="B496" s="7" t="s">
        <v>42</v>
      </c>
      <c r="C496">
        <v>1</v>
      </c>
      <c r="D496">
        <v>0</v>
      </c>
      <c r="E496">
        <v>1</v>
      </c>
      <c r="F496">
        <v>16</v>
      </c>
      <c r="G496" t="b">
        <v>0</v>
      </c>
      <c r="H496">
        <v>6</v>
      </c>
      <c r="I496">
        <v>1</v>
      </c>
      <c r="J496">
        <v>0.12</v>
      </c>
    </row>
    <row r="497" spans="1:10" x14ac:dyDescent="0.25">
      <c r="A497">
        <v>496</v>
      </c>
      <c r="B497" s="7" t="s">
        <v>42</v>
      </c>
      <c r="C497">
        <v>1</v>
      </c>
      <c r="D497">
        <v>0</v>
      </c>
      <c r="E497">
        <v>1</v>
      </c>
      <c r="F497">
        <v>17</v>
      </c>
      <c r="G497" t="b">
        <v>0</v>
      </c>
      <c r="H497">
        <v>6</v>
      </c>
      <c r="I497">
        <v>1</v>
      </c>
      <c r="J497">
        <v>0.12</v>
      </c>
    </row>
    <row r="498" spans="1:10" x14ac:dyDescent="0.25">
      <c r="A498">
        <v>497</v>
      </c>
      <c r="B498" s="7" t="s">
        <v>42</v>
      </c>
      <c r="C498">
        <v>1</v>
      </c>
      <c r="D498">
        <v>0</v>
      </c>
      <c r="E498">
        <v>1</v>
      </c>
      <c r="F498">
        <v>18</v>
      </c>
      <c r="G498" t="b">
        <v>0</v>
      </c>
      <c r="H498">
        <v>6</v>
      </c>
      <c r="I498">
        <v>1</v>
      </c>
      <c r="J498">
        <v>0.08</v>
      </c>
    </row>
    <row r="499" spans="1:10" x14ac:dyDescent="0.25">
      <c r="A499">
        <v>498</v>
      </c>
      <c r="B499" s="7" t="s">
        <v>42</v>
      </c>
      <c r="C499">
        <v>1</v>
      </c>
      <c r="D499">
        <v>0</v>
      </c>
      <c r="E499">
        <v>1</v>
      </c>
      <c r="F499">
        <v>19</v>
      </c>
      <c r="G499" t="b">
        <v>0</v>
      </c>
      <c r="H499">
        <v>6</v>
      </c>
      <c r="I499">
        <v>1</v>
      </c>
      <c r="J499">
        <v>0.08</v>
      </c>
    </row>
    <row r="500" spans="1:10" x14ac:dyDescent="0.25">
      <c r="A500">
        <v>499</v>
      </c>
      <c r="B500" s="7" t="s">
        <v>42</v>
      </c>
      <c r="C500">
        <v>1</v>
      </c>
      <c r="D500">
        <v>0</v>
      </c>
      <c r="E500">
        <v>1</v>
      </c>
      <c r="F500">
        <v>20</v>
      </c>
      <c r="G500" t="b">
        <v>0</v>
      </c>
      <c r="H500">
        <v>6</v>
      </c>
      <c r="I500">
        <v>1</v>
      </c>
      <c r="J500">
        <v>0.06</v>
      </c>
    </row>
    <row r="501" spans="1:10" x14ac:dyDescent="0.25">
      <c r="A501">
        <v>500</v>
      </c>
      <c r="B501" s="7" t="s">
        <v>42</v>
      </c>
      <c r="C501">
        <v>1</v>
      </c>
      <c r="D501">
        <v>0</v>
      </c>
      <c r="E501">
        <v>1</v>
      </c>
      <c r="F501">
        <v>21</v>
      </c>
      <c r="G501" t="b">
        <v>0</v>
      </c>
      <c r="H501">
        <v>6</v>
      </c>
      <c r="I501">
        <v>1</v>
      </c>
      <c r="J501">
        <v>0.06</v>
      </c>
    </row>
    <row r="502" spans="1:10" x14ac:dyDescent="0.25">
      <c r="A502">
        <v>501</v>
      </c>
      <c r="B502" s="7" t="s">
        <v>42</v>
      </c>
      <c r="C502">
        <v>1</v>
      </c>
      <c r="D502">
        <v>0</v>
      </c>
      <c r="E502">
        <v>1</v>
      </c>
      <c r="F502">
        <v>22</v>
      </c>
      <c r="G502" t="b">
        <v>0</v>
      </c>
      <c r="H502">
        <v>6</v>
      </c>
      <c r="I502">
        <v>1</v>
      </c>
      <c r="J502">
        <v>0.06</v>
      </c>
    </row>
    <row r="503" spans="1:10" x14ac:dyDescent="0.25">
      <c r="A503">
        <v>502</v>
      </c>
      <c r="B503" s="7" t="s">
        <v>42</v>
      </c>
      <c r="C503">
        <v>1</v>
      </c>
      <c r="D503">
        <v>0</v>
      </c>
      <c r="E503">
        <v>1</v>
      </c>
      <c r="F503">
        <v>23</v>
      </c>
      <c r="G503" t="b">
        <v>0</v>
      </c>
      <c r="H503">
        <v>6</v>
      </c>
      <c r="I503">
        <v>1</v>
      </c>
      <c r="J503">
        <v>0.04</v>
      </c>
    </row>
    <row r="504" spans="1:10" x14ac:dyDescent="0.25">
      <c r="A504">
        <v>503</v>
      </c>
      <c r="B504" s="7" t="s">
        <v>43</v>
      </c>
      <c r="C504">
        <v>1</v>
      </c>
      <c r="D504">
        <v>0</v>
      </c>
      <c r="E504">
        <v>1</v>
      </c>
      <c r="F504">
        <v>0</v>
      </c>
      <c r="G504" t="b">
        <v>0</v>
      </c>
      <c r="H504">
        <v>0</v>
      </c>
      <c r="I504">
        <v>1</v>
      </c>
      <c r="J504">
        <v>0.04</v>
      </c>
    </row>
    <row r="505" spans="1:10" x14ac:dyDescent="0.25">
      <c r="A505">
        <v>504</v>
      </c>
      <c r="B505" s="7" t="s">
        <v>43</v>
      </c>
      <c r="C505">
        <v>1</v>
      </c>
      <c r="D505">
        <v>0</v>
      </c>
      <c r="E505">
        <v>1</v>
      </c>
      <c r="F505">
        <v>1</v>
      </c>
      <c r="G505" t="b">
        <v>0</v>
      </c>
      <c r="H505">
        <v>0</v>
      </c>
      <c r="I505">
        <v>1</v>
      </c>
      <c r="J505">
        <v>0.04</v>
      </c>
    </row>
    <row r="506" spans="1:10" x14ac:dyDescent="0.25">
      <c r="A506">
        <v>505</v>
      </c>
      <c r="B506" s="7" t="s">
        <v>43</v>
      </c>
      <c r="C506">
        <v>1</v>
      </c>
      <c r="D506">
        <v>0</v>
      </c>
      <c r="E506">
        <v>1</v>
      </c>
      <c r="F506">
        <v>2</v>
      </c>
      <c r="G506" t="b">
        <v>0</v>
      </c>
      <c r="H506">
        <v>0</v>
      </c>
      <c r="I506">
        <v>1</v>
      </c>
      <c r="J506">
        <v>0.02</v>
      </c>
    </row>
    <row r="507" spans="1:10" x14ac:dyDescent="0.25">
      <c r="A507">
        <v>506</v>
      </c>
      <c r="B507" s="7" t="s">
        <v>43</v>
      </c>
      <c r="C507">
        <v>1</v>
      </c>
      <c r="D507">
        <v>0</v>
      </c>
      <c r="E507">
        <v>1</v>
      </c>
      <c r="F507">
        <v>3</v>
      </c>
      <c r="G507" t="b">
        <v>0</v>
      </c>
      <c r="H507">
        <v>0</v>
      </c>
      <c r="I507">
        <v>1</v>
      </c>
      <c r="J507">
        <v>0.02</v>
      </c>
    </row>
    <row r="508" spans="1:10" x14ac:dyDescent="0.25">
      <c r="A508">
        <v>507</v>
      </c>
      <c r="B508" s="7" t="s">
        <v>43</v>
      </c>
      <c r="C508">
        <v>1</v>
      </c>
      <c r="D508">
        <v>0</v>
      </c>
      <c r="E508">
        <v>1</v>
      </c>
      <c r="F508">
        <v>5</v>
      </c>
      <c r="G508" t="b">
        <v>0</v>
      </c>
      <c r="H508">
        <v>0</v>
      </c>
      <c r="I508">
        <v>2</v>
      </c>
      <c r="J508">
        <v>0.04</v>
      </c>
    </row>
    <row r="509" spans="1:10" x14ac:dyDescent="0.25">
      <c r="A509">
        <v>508</v>
      </c>
      <c r="B509" s="7" t="s">
        <v>43</v>
      </c>
      <c r="C509">
        <v>1</v>
      </c>
      <c r="D509">
        <v>0</v>
      </c>
      <c r="E509">
        <v>1</v>
      </c>
      <c r="F509">
        <v>6</v>
      </c>
      <c r="G509" t="b">
        <v>0</v>
      </c>
      <c r="H509">
        <v>0</v>
      </c>
      <c r="I509">
        <v>2</v>
      </c>
      <c r="J509">
        <v>0.04</v>
      </c>
    </row>
    <row r="510" spans="1:10" x14ac:dyDescent="0.25">
      <c r="A510">
        <v>509</v>
      </c>
      <c r="B510" s="7" t="s">
        <v>43</v>
      </c>
      <c r="C510">
        <v>1</v>
      </c>
      <c r="D510">
        <v>0</v>
      </c>
      <c r="E510">
        <v>1</v>
      </c>
      <c r="F510">
        <v>7</v>
      </c>
      <c r="G510" t="b">
        <v>0</v>
      </c>
      <c r="H510">
        <v>0</v>
      </c>
      <c r="I510">
        <v>1</v>
      </c>
      <c r="J510">
        <v>0.08</v>
      </c>
    </row>
    <row r="511" spans="1:10" x14ac:dyDescent="0.25">
      <c r="A511">
        <v>510</v>
      </c>
      <c r="B511" s="7" t="s">
        <v>43</v>
      </c>
      <c r="C511">
        <v>1</v>
      </c>
      <c r="D511">
        <v>0</v>
      </c>
      <c r="E511">
        <v>1</v>
      </c>
      <c r="F511">
        <v>8</v>
      </c>
      <c r="G511" t="b">
        <v>0</v>
      </c>
      <c r="H511">
        <v>0</v>
      </c>
      <c r="I511">
        <v>1</v>
      </c>
      <c r="J511">
        <v>0.06</v>
      </c>
    </row>
    <row r="512" spans="1:10" x14ac:dyDescent="0.25">
      <c r="A512">
        <v>511</v>
      </c>
      <c r="B512" s="7" t="s">
        <v>43</v>
      </c>
      <c r="C512">
        <v>1</v>
      </c>
      <c r="D512">
        <v>0</v>
      </c>
      <c r="E512">
        <v>1</v>
      </c>
      <c r="F512">
        <v>9</v>
      </c>
      <c r="G512" t="b">
        <v>0</v>
      </c>
      <c r="H512">
        <v>0</v>
      </c>
      <c r="I512">
        <v>1</v>
      </c>
      <c r="J512">
        <v>0.1</v>
      </c>
    </row>
    <row r="513" spans="1:10" x14ac:dyDescent="0.25">
      <c r="A513">
        <v>512</v>
      </c>
      <c r="B513" s="7" t="s">
        <v>43</v>
      </c>
      <c r="C513">
        <v>1</v>
      </c>
      <c r="D513">
        <v>0</v>
      </c>
      <c r="E513">
        <v>1</v>
      </c>
      <c r="F513">
        <v>10</v>
      </c>
      <c r="G513" t="b">
        <v>0</v>
      </c>
      <c r="H513">
        <v>0</v>
      </c>
      <c r="I513">
        <v>1</v>
      </c>
      <c r="J513">
        <v>0.14000000000000001</v>
      </c>
    </row>
    <row r="514" spans="1:10" x14ac:dyDescent="0.25">
      <c r="A514">
        <v>513</v>
      </c>
      <c r="B514" s="7" t="s">
        <v>43</v>
      </c>
      <c r="C514">
        <v>1</v>
      </c>
      <c r="D514">
        <v>0</v>
      </c>
      <c r="E514">
        <v>1</v>
      </c>
      <c r="F514">
        <v>11</v>
      </c>
      <c r="G514" t="b">
        <v>0</v>
      </c>
      <c r="H514">
        <v>0</v>
      </c>
      <c r="I514">
        <v>1</v>
      </c>
      <c r="J514">
        <v>0.14000000000000001</v>
      </c>
    </row>
    <row r="515" spans="1:10" x14ac:dyDescent="0.25">
      <c r="A515">
        <v>514</v>
      </c>
      <c r="B515" s="7" t="s">
        <v>43</v>
      </c>
      <c r="C515">
        <v>1</v>
      </c>
      <c r="D515">
        <v>0</v>
      </c>
      <c r="E515">
        <v>1</v>
      </c>
      <c r="F515">
        <v>12</v>
      </c>
      <c r="G515" t="b">
        <v>0</v>
      </c>
      <c r="H515">
        <v>0</v>
      </c>
      <c r="I515">
        <v>1</v>
      </c>
      <c r="J515">
        <v>0.16</v>
      </c>
    </row>
    <row r="516" spans="1:10" x14ac:dyDescent="0.25">
      <c r="A516">
        <v>515</v>
      </c>
      <c r="B516" s="7" t="s">
        <v>43</v>
      </c>
      <c r="C516">
        <v>1</v>
      </c>
      <c r="D516">
        <v>0</v>
      </c>
      <c r="E516">
        <v>1</v>
      </c>
      <c r="F516">
        <v>13</v>
      </c>
      <c r="G516" t="b">
        <v>0</v>
      </c>
      <c r="H516">
        <v>0</v>
      </c>
      <c r="I516">
        <v>1</v>
      </c>
      <c r="J516">
        <v>0.14000000000000001</v>
      </c>
    </row>
    <row r="517" spans="1:10" x14ac:dyDescent="0.25">
      <c r="A517">
        <v>516</v>
      </c>
      <c r="B517" s="7" t="s">
        <v>43</v>
      </c>
      <c r="C517">
        <v>1</v>
      </c>
      <c r="D517">
        <v>0</v>
      </c>
      <c r="E517">
        <v>1</v>
      </c>
      <c r="F517">
        <v>14</v>
      </c>
      <c r="G517" t="b">
        <v>0</v>
      </c>
      <c r="H517">
        <v>0</v>
      </c>
      <c r="I517">
        <v>1</v>
      </c>
      <c r="J517">
        <v>0.16</v>
      </c>
    </row>
    <row r="518" spans="1:10" x14ac:dyDescent="0.25">
      <c r="A518">
        <v>517</v>
      </c>
      <c r="B518" s="7" t="s">
        <v>43</v>
      </c>
      <c r="C518">
        <v>1</v>
      </c>
      <c r="D518">
        <v>0</v>
      </c>
      <c r="E518">
        <v>1</v>
      </c>
      <c r="F518">
        <v>15</v>
      </c>
      <c r="G518" t="b">
        <v>0</v>
      </c>
      <c r="H518">
        <v>0</v>
      </c>
      <c r="I518">
        <v>1</v>
      </c>
      <c r="J518">
        <v>0.16</v>
      </c>
    </row>
    <row r="519" spans="1:10" x14ac:dyDescent="0.25">
      <c r="A519">
        <v>518</v>
      </c>
      <c r="B519" s="7" t="s">
        <v>43</v>
      </c>
      <c r="C519">
        <v>1</v>
      </c>
      <c r="D519">
        <v>0</v>
      </c>
      <c r="E519">
        <v>1</v>
      </c>
      <c r="F519">
        <v>16</v>
      </c>
      <c r="G519" t="b">
        <v>0</v>
      </c>
      <c r="H519">
        <v>0</v>
      </c>
      <c r="I519">
        <v>1</v>
      </c>
      <c r="J519">
        <v>0.16</v>
      </c>
    </row>
    <row r="520" spans="1:10" x14ac:dyDescent="0.25">
      <c r="A520">
        <v>519</v>
      </c>
      <c r="B520" s="7" t="s">
        <v>43</v>
      </c>
      <c r="C520">
        <v>1</v>
      </c>
      <c r="D520">
        <v>0</v>
      </c>
      <c r="E520">
        <v>1</v>
      </c>
      <c r="F520">
        <v>17</v>
      </c>
      <c r="G520" t="b">
        <v>0</v>
      </c>
      <c r="H520">
        <v>0</v>
      </c>
      <c r="I520">
        <v>1</v>
      </c>
      <c r="J520">
        <v>0.14000000000000001</v>
      </c>
    </row>
    <row r="521" spans="1:10" x14ac:dyDescent="0.25">
      <c r="A521">
        <v>520</v>
      </c>
      <c r="B521" s="7" t="s">
        <v>43</v>
      </c>
      <c r="C521">
        <v>1</v>
      </c>
      <c r="D521">
        <v>0</v>
      </c>
      <c r="E521">
        <v>1</v>
      </c>
      <c r="F521">
        <v>18</v>
      </c>
      <c r="G521" t="b">
        <v>0</v>
      </c>
      <c r="H521">
        <v>0</v>
      </c>
      <c r="I521">
        <v>1</v>
      </c>
      <c r="J521">
        <v>0.12</v>
      </c>
    </row>
    <row r="522" spans="1:10" x14ac:dyDescent="0.25">
      <c r="A522">
        <v>521</v>
      </c>
      <c r="B522" s="7" t="s">
        <v>43</v>
      </c>
      <c r="C522">
        <v>1</v>
      </c>
      <c r="D522">
        <v>0</v>
      </c>
      <c r="E522">
        <v>1</v>
      </c>
      <c r="F522">
        <v>19</v>
      </c>
      <c r="G522" t="b">
        <v>0</v>
      </c>
      <c r="H522">
        <v>0</v>
      </c>
      <c r="I522">
        <v>1</v>
      </c>
      <c r="J522">
        <v>0.12</v>
      </c>
    </row>
    <row r="523" spans="1:10" x14ac:dyDescent="0.25">
      <c r="A523">
        <v>522</v>
      </c>
      <c r="B523" s="7" t="s">
        <v>43</v>
      </c>
      <c r="C523">
        <v>1</v>
      </c>
      <c r="D523">
        <v>0</v>
      </c>
      <c r="E523">
        <v>1</v>
      </c>
      <c r="F523">
        <v>20</v>
      </c>
      <c r="G523" t="b">
        <v>0</v>
      </c>
      <c r="H523">
        <v>0</v>
      </c>
      <c r="I523">
        <v>1</v>
      </c>
      <c r="J523">
        <v>0.1</v>
      </c>
    </row>
    <row r="524" spans="1:10" x14ac:dyDescent="0.25">
      <c r="A524">
        <v>523</v>
      </c>
      <c r="B524" s="7" t="s">
        <v>43</v>
      </c>
      <c r="C524">
        <v>1</v>
      </c>
      <c r="D524">
        <v>0</v>
      </c>
      <c r="E524">
        <v>1</v>
      </c>
      <c r="F524">
        <v>21</v>
      </c>
      <c r="G524" t="b">
        <v>0</v>
      </c>
      <c r="H524">
        <v>0</v>
      </c>
      <c r="I524">
        <v>1</v>
      </c>
      <c r="J524">
        <v>0.1</v>
      </c>
    </row>
    <row r="525" spans="1:10" x14ac:dyDescent="0.25">
      <c r="A525">
        <v>524</v>
      </c>
      <c r="B525" s="7" t="s">
        <v>43</v>
      </c>
      <c r="C525">
        <v>1</v>
      </c>
      <c r="D525">
        <v>0</v>
      </c>
      <c r="E525">
        <v>1</v>
      </c>
      <c r="F525">
        <v>22</v>
      </c>
      <c r="G525" t="b">
        <v>0</v>
      </c>
      <c r="H525">
        <v>0</v>
      </c>
      <c r="I525">
        <v>1</v>
      </c>
      <c r="J525">
        <v>0.08</v>
      </c>
    </row>
    <row r="526" spans="1:10" x14ac:dyDescent="0.25">
      <c r="A526">
        <v>525</v>
      </c>
      <c r="B526" s="7" t="s">
        <v>43</v>
      </c>
      <c r="C526">
        <v>1</v>
      </c>
      <c r="D526">
        <v>0</v>
      </c>
      <c r="E526">
        <v>1</v>
      </c>
      <c r="F526">
        <v>23</v>
      </c>
      <c r="G526" t="b">
        <v>0</v>
      </c>
      <c r="H526">
        <v>0</v>
      </c>
      <c r="I526">
        <v>1</v>
      </c>
      <c r="J526">
        <v>0.06</v>
      </c>
    </row>
    <row r="527" spans="1:10" x14ac:dyDescent="0.25">
      <c r="A527">
        <v>526</v>
      </c>
      <c r="B527" s="7" t="s">
        <v>44</v>
      </c>
      <c r="C527">
        <v>1</v>
      </c>
      <c r="D527">
        <v>0</v>
      </c>
      <c r="E527">
        <v>1</v>
      </c>
      <c r="F527">
        <v>0</v>
      </c>
      <c r="G527" t="b">
        <v>0</v>
      </c>
      <c r="H527">
        <v>1</v>
      </c>
      <c r="I527">
        <v>1</v>
      </c>
      <c r="J527">
        <v>0.06</v>
      </c>
    </row>
    <row r="528" spans="1:10" x14ac:dyDescent="0.25">
      <c r="A528">
        <v>527</v>
      </c>
      <c r="B528" s="7" t="s">
        <v>44</v>
      </c>
      <c r="C528">
        <v>1</v>
      </c>
      <c r="D528">
        <v>0</v>
      </c>
      <c r="E528">
        <v>1</v>
      </c>
      <c r="F528">
        <v>1</v>
      </c>
      <c r="G528" t="b">
        <v>0</v>
      </c>
      <c r="H528">
        <v>1</v>
      </c>
      <c r="I528">
        <v>1</v>
      </c>
      <c r="J528">
        <v>0.04</v>
      </c>
    </row>
    <row r="529" spans="1:10" x14ac:dyDescent="0.25">
      <c r="A529">
        <v>528</v>
      </c>
      <c r="B529" s="7" t="s">
        <v>44</v>
      </c>
      <c r="C529">
        <v>1</v>
      </c>
      <c r="D529">
        <v>0</v>
      </c>
      <c r="E529">
        <v>1</v>
      </c>
      <c r="F529">
        <v>3</v>
      </c>
      <c r="G529" t="b">
        <v>0</v>
      </c>
      <c r="H529">
        <v>1</v>
      </c>
      <c r="I529">
        <v>1</v>
      </c>
      <c r="J529">
        <v>0.04</v>
      </c>
    </row>
    <row r="530" spans="1:10" x14ac:dyDescent="0.25">
      <c r="A530">
        <v>529</v>
      </c>
      <c r="B530" s="7" t="s">
        <v>44</v>
      </c>
      <c r="C530">
        <v>1</v>
      </c>
      <c r="D530">
        <v>0</v>
      </c>
      <c r="E530">
        <v>1</v>
      </c>
      <c r="F530">
        <v>4</v>
      </c>
      <c r="G530" t="b">
        <v>0</v>
      </c>
      <c r="H530">
        <v>1</v>
      </c>
      <c r="I530">
        <v>1</v>
      </c>
      <c r="J530">
        <v>0.02</v>
      </c>
    </row>
    <row r="531" spans="1:10" x14ac:dyDescent="0.25">
      <c r="A531">
        <v>530</v>
      </c>
      <c r="B531" s="7" t="s">
        <v>44</v>
      </c>
      <c r="C531">
        <v>1</v>
      </c>
      <c r="D531">
        <v>0</v>
      </c>
      <c r="E531">
        <v>1</v>
      </c>
      <c r="F531">
        <v>5</v>
      </c>
      <c r="G531" t="b">
        <v>0</v>
      </c>
      <c r="H531">
        <v>1</v>
      </c>
      <c r="I531">
        <v>1</v>
      </c>
      <c r="J531">
        <v>0.02</v>
      </c>
    </row>
    <row r="532" spans="1:10" x14ac:dyDescent="0.25">
      <c r="A532">
        <v>531</v>
      </c>
      <c r="B532" s="7" t="s">
        <v>44</v>
      </c>
      <c r="C532">
        <v>1</v>
      </c>
      <c r="D532">
        <v>0</v>
      </c>
      <c r="E532">
        <v>1</v>
      </c>
      <c r="F532">
        <v>6</v>
      </c>
      <c r="G532" t="b">
        <v>0</v>
      </c>
      <c r="H532">
        <v>1</v>
      </c>
      <c r="I532">
        <v>1</v>
      </c>
      <c r="J532">
        <v>0.02</v>
      </c>
    </row>
    <row r="533" spans="1:10" x14ac:dyDescent="0.25">
      <c r="A533">
        <v>532</v>
      </c>
      <c r="B533" s="7" t="s">
        <v>44</v>
      </c>
      <c r="C533">
        <v>1</v>
      </c>
      <c r="D533">
        <v>0</v>
      </c>
      <c r="E533">
        <v>1</v>
      </c>
      <c r="F533">
        <v>7</v>
      </c>
      <c r="G533" t="b">
        <v>0</v>
      </c>
      <c r="H533">
        <v>1</v>
      </c>
      <c r="I533">
        <v>1</v>
      </c>
      <c r="J533">
        <v>0.02</v>
      </c>
    </row>
    <row r="534" spans="1:10" x14ac:dyDescent="0.25">
      <c r="A534">
        <v>533</v>
      </c>
      <c r="B534" s="7" t="s">
        <v>44</v>
      </c>
      <c r="C534">
        <v>1</v>
      </c>
      <c r="D534">
        <v>0</v>
      </c>
      <c r="E534">
        <v>1</v>
      </c>
      <c r="F534">
        <v>8</v>
      </c>
      <c r="G534" t="b">
        <v>0</v>
      </c>
      <c r="H534">
        <v>1</v>
      </c>
      <c r="I534">
        <v>1</v>
      </c>
      <c r="J534">
        <v>0.04</v>
      </c>
    </row>
    <row r="535" spans="1:10" x14ac:dyDescent="0.25">
      <c r="A535">
        <v>534</v>
      </c>
      <c r="B535" s="7" t="s">
        <v>44</v>
      </c>
      <c r="C535">
        <v>1</v>
      </c>
      <c r="D535">
        <v>0</v>
      </c>
      <c r="E535">
        <v>1</v>
      </c>
      <c r="F535">
        <v>9</v>
      </c>
      <c r="G535" t="b">
        <v>0</v>
      </c>
      <c r="H535">
        <v>1</v>
      </c>
      <c r="I535">
        <v>1</v>
      </c>
      <c r="J535">
        <v>0.06</v>
      </c>
    </row>
    <row r="536" spans="1:10" x14ac:dyDescent="0.25">
      <c r="A536">
        <v>535</v>
      </c>
      <c r="B536" s="7" t="s">
        <v>44</v>
      </c>
      <c r="C536">
        <v>1</v>
      </c>
      <c r="D536">
        <v>0</v>
      </c>
      <c r="E536">
        <v>1</v>
      </c>
      <c r="F536">
        <v>10</v>
      </c>
      <c r="G536" t="b">
        <v>0</v>
      </c>
      <c r="H536">
        <v>1</v>
      </c>
      <c r="I536">
        <v>1</v>
      </c>
      <c r="J536">
        <v>0.1</v>
      </c>
    </row>
    <row r="537" spans="1:10" x14ac:dyDescent="0.25">
      <c r="A537">
        <v>536</v>
      </c>
      <c r="B537" s="7" t="s">
        <v>44</v>
      </c>
      <c r="C537">
        <v>1</v>
      </c>
      <c r="D537">
        <v>0</v>
      </c>
      <c r="E537">
        <v>1</v>
      </c>
      <c r="F537">
        <v>11</v>
      </c>
      <c r="G537" t="b">
        <v>0</v>
      </c>
      <c r="H537">
        <v>1</v>
      </c>
      <c r="I537">
        <v>1</v>
      </c>
      <c r="J537">
        <v>0.1</v>
      </c>
    </row>
    <row r="538" spans="1:10" x14ac:dyDescent="0.25">
      <c r="A538">
        <v>537</v>
      </c>
      <c r="B538" s="7" t="s">
        <v>44</v>
      </c>
      <c r="C538">
        <v>1</v>
      </c>
      <c r="D538">
        <v>0</v>
      </c>
      <c r="E538">
        <v>1</v>
      </c>
      <c r="F538">
        <v>12</v>
      </c>
      <c r="G538" t="b">
        <v>0</v>
      </c>
      <c r="H538">
        <v>1</v>
      </c>
      <c r="I538">
        <v>2</v>
      </c>
      <c r="J538">
        <v>0.12</v>
      </c>
    </row>
    <row r="539" spans="1:10" x14ac:dyDescent="0.25">
      <c r="A539">
        <v>538</v>
      </c>
      <c r="B539" s="7" t="s">
        <v>44</v>
      </c>
      <c r="C539">
        <v>1</v>
      </c>
      <c r="D539">
        <v>0</v>
      </c>
      <c r="E539">
        <v>1</v>
      </c>
      <c r="F539">
        <v>13</v>
      </c>
      <c r="G539" t="b">
        <v>0</v>
      </c>
      <c r="H539">
        <v>1</v>
      </c>
      <c r="I539">
        <v>2</v>
      </c>
      <c r="J539">
        <v>0.14000000000000001</v>
      </c>
    </row>
    <row r="540" spans="1:10" x14ac:dyDescent="0.25">
      <c r="A540">
        <v>539</v>
      </c>
      <c r="B540" s="7" t="s">
        <v>44</v>
      </c>
      <c r="C540">
        <v>1</v>
      </c>
      <c r="D540">
        <v>0</v>
      </c>
      <c r="E540">
        <v>1</v>
      </c>
      <c r="F540">
        <v>14</v>
      </c>
      <c r="G540" t="b">
        <v>0</v>
      </c>
      <c r="H540">
        <v>1</v>
      </c>
      <c r="I540">
        <v>2</v>
      </c>
      <c r="J540">
        <v>0.14000000000000001</v>
      </c>
    </row>
    <row r="541" spans="1:10" x14ac:dyDescent="0.25">
      <c r="A541">
        <v>540</v>
      </c>
      <c r="B541" s="7" t="s">
        <v>44</v>
      </c>
      <c r="C541">
        <v>1</v>
      </c>
      <c r="D541">
        <v>0</v>
      </c>
      <c r="E541">
        <v>1</v>
      </c>
      <c r="F541">
        <v>15</v>
      </c>
      <c r="G541" t="b">
        <v>0</v>
      </c>
      <c r="H541">
        <v>1</v>
      </c>
      <c r="I541">
        <v>1</v>
      </c>
      <c r="J541">
        <v>0.16</v>
      </c>
    </row>
    <row r="542" spans="1:10" x14ac:dyDescent="0.25">
      <c r="A542">
        <v>541</v>
      </c>
      <c r="B542" s="7" t="s">
        <v>44</v>
      </c>
      <c r="C542">
        <v>1</v>
      </c>
      <c r="D542">
        <v>0</v>
      </c>
      <c r="E542">
        <v>1</v>
      </c>
      <c r="F542">
        <v>16</v>
      </c>
      <c r="G542" t="b">
        <v>0</v>
      </c>
      <c r="H542">
        <v>1</v>
      </c>
      <c r="I542">
        <v>1</v>
      </c>
      <c r="J542">
        <v>0.16</v>
      </c>
    </row>
    <row r="543" spans="1:10" x14ac:dyDescent="0.25">
      <c r="A543">
        <v>542</v>
      </c>
      <c r="B543" s="7" t="s">
        <v>44</v>
      </c>
      <c r="C543">
        <v>1</v>
      </c>
      <c r="D543">
        <v>0</v>
      </c>
      <c r="E543">
        <v>1</v>
      </c>
      <c r="F543">
        <v>17</v>
      </c>
      <c r="G543" t="b">
        <v>0</v>
      </c>
      <c r="H543">
        <v>1</v>
      </c>
      <c r="I543">
        <v>1</v>
      </c>
      <c r="J543">
        <v>0.14000000000000001</v>
      </c>
    </row>
    <row r="544" spans="1:10" x14ac:dyDescent="0.25">
      <c r="A544">
        <v>543</v>
      </c>
      <c r="B544" s="7" t="s">
        <v>44</v>
      </c>
      <c r="C544">
        <v>1</v>
      </c>
      <c r="D544">
        <v>0</v>
      </c>
      <c r="E544">
        <v>1</v>
      </c>
      <c r="F544">
        <v>18</v>
      </c>
      <c r="G544" t="b">
        <v>0</v>
      </c>
      <c r="H544">
        <v>1</v>
      </c>
      <c r="I544">
        <v>1</v>
      </c>
      <c r="J544">
        <v>0.14000000000000001</v>
      </c>
    </row>
    <row r="545" spans="1:10" x14ac:dyDescent="0.25">
      <c r="A545">
        <v>544</v>
      </c>
      <c r="B545" s="7" t="s">
        <v>44</v>
      </c>
      <c r="C545">
        <v>1</v>
      </c>
      <c r="D545">
        <v>0</v>
      </c>
      <c r="E545">
        <v>1</v>
      </c>
      <c r="F545">
        <v>19</v>
      </c>
      <c r="G545" t="b">
        <v>0</v>
      </c>
      <c r="H545">
        <v>1</v>
      </c>
      <c r="I545">
        <v>1</v>
      </c>
      <c r="J545">
        <v>0.14000000000000001</v>
      </c>
    </row>
    <row r="546" spans="1:10" x14ac:dyDescent="0.25">
      <c r="A546">
        <v>545</v>
      </c>
      <c r="B546" s="7" t="s">
        <v>44</v>
      </c>
      <c r="C546">
        <v>1</v>
      </c>
      <c r="D546">
        <v>0</v>
      </c>
      <c r="E546">
        <v>1</v>
      </c>
      <c r="F546">
        <v>20</v>
      </c>
      <c r="G546" t="b">
        <v>0</v>
      </c>
      <c r="H546">
        <v>1</v>
      </c>
      <c r="I546">
        <v>1</v>
      </c>
      <c r="J546">
        <v>0.14000000000000001</v>
      </c>
    </row>
    <row r="547" spans="1:10" x14ac:dyDescent="0.25">
      <c r="A547">
        <v>546</v>
      </c>
      <c r="B547" s="7" t="s">
        <v>44</v>
      </c>
      <c r="C547">
        <v>1</v>
      </c>
      <c r="D547">
        <v>0</v>
      </c>
      <c r="E547">
        <v>1</v>
      </c>
      <c r="F547">
        <v>21</v>
      </c>
      <c r="G547" t="b">
        <v>0</v>
      </c>
      <c r="H547">
        <v>1</v>
      </c>
      <c r="I547">
        <v>1</v>
      </c>
      <c r="J547">
        <v>0.14000000000000001</v>
      </c>
    </row>
    <row r="548" spans="1:10" x14ac:dyDescent="0.25">
      <c r="A548">
        <v>547</v>
      </c>
      <c r="B548" s="7" t="s">
        <v>44</v>
      </c>
      <c r="C548">
        <v>1</v>
      </c>
      <c r="D548">
        <v>0</v>
      </c>
      <c r="E548">
        <v>1</v>
      </c>
      <c r="F548">
        <v>22</v>
      </c>
      <c r="G548" t="b">
        <v>0</v>
      </c>
      <c r="H548">
        <v>1</v>
      </c>
      <c r="I548">
        <v>2</v>
      </c>
      <c r="J548">
        <v>0.14000000000000001</v>
      </c>
    </row>
    <row r="549" spans="1:10" x14ac:dyDescent="0.25">
      <c r="A549">
        <v>548</v>
      </c>
      <c r="B549" s="7" t="s">
        <v>44</v>
      </c>
      <c r="C549">
        <v>1</v>
      </c>
      <c r="D549">
        <v>0</v>
      </c>
      <c r="E549">
        <v>1</v>
      </c>
      <c r="F549">
        <v>23</v>
      </c>
      <c r="G549" t="b">
        <v>0</v>
      </c>
      <c r="H549">
        <v>1</v>
      </c>
      <c r="I549">
        <v>2</v>
      </c>
      <c r="J549">
        <v>0.16</v>
      </c>
    </row>
    <row r="550" spans="1:10" x14ac:dyDescent="0.25">
      <c r="A550">
        <v>549</v>
      </c>
      <c r="B550" s="7" t="s">
        <v>45</v>
      </c>
      <c r="C550">
        <v>1</v>
      </c>
      <c r="D550">
        <v>0</v>
      </c>
      <c r="E550">
        <v>1</v>
      </c>
      <c r="F550">
        <v>0</v>
      </c>
      <c r="G550" t="b">
        <v>0</v>
      </c>
      <c r="H550">
        <v>2</v>
      </c>
      <c r="I550">
        <v>2</v>
      </c>
      <c r="J550">
        <v>0.16</v>
      </c>
    </row>
    <row r="551" spans="1:10" x14ac:dyDescent="0.25">
      <c r="A551">
        <v>550</v>
      </c>
      <c r="B551" s="7" t="s">
        <v>45</v>
      </c>
      <c r="C551">
        <v>1</v>
      </c>
      <c r="D551">
        <v>0</v>
      </c>
      <c r="E551">
        <v>1</v>
      </c>
      <c r="F551">
        <v>1</v>
      </c>
      <c r="G551" t="b">
        <v>0</v>
      </c>
      <c r="H551">
        <v>2</v>
      </c>
      <c r="I551">
        <v>2</v>
      </c>
      <c r="J551">
        <v>0.16</v>
      </c>
    </row>
    <row r="552" spans="1:10" x14ac:dyDescent="0.25">
      <c r="A552">
        <v>551</v>
      </c>
      <c r="B552" s="7" t="s">
        <v>45</v>
      </c>
      <c r="C552">
        <v>1</v>
      </c>
      <c r="D552">
        <v>0</v>
      </c>
      <c r="E552">
        <v>1</v>
      </c>
      <c r="F552">
        <v>2</v>
      </c>
      <c r="G552" t="b">
        <v>0</v>
      </c>
      <c r="H552">
        <v>2</v>
      </c>
      <c r="I552">
        <v>1</v>
      </c>
      <c r="J552">
        <v>0.16</v>
      </c>
    </row>
    <row r="553" spans="1:10" x14ac:dyDescent="0.25">
      <c r="A553">
        <v>552</v>
      </c>
      <c r="B553" s="7" t="s">
        <v>45</v>
      </c>
      <c r="C553">
        <v>1</v>
      </c>
      <c r="D553">
        <v>0</v>
      </c>
      <c r="E553">
        <v>1</v>
      </c>
      <c r="F553">
        <v>4</v>
      </c>
      <c r="G553" t="b">
        <v>0</v>
      </c>
      <c r="H553">
        <v>2</v>
      </c>
      <c r="I553">
        <v>1</v>
      </c>
      <c r="J553">
        <v>0.14000000000000001</v>
      </c>
    </row>
    <row r="554" spans="1:10" x14ac:dyDescent="0.25">
      <c r="A554">
        <v>553</v>
      </c>
      <c r="B554" s="7" t="s">
        <v>45</v>
      </c>
      <c r="C554">
        <v>1</v>
      </c>
      <c r="D554">
        <v>0</v>
      </c>
      <c r="E554">
        <v>1</v>
      </c>
      <c r="F554">
        <v>5</v>
      </c>
      <c r="G554" t="b">
        <v>0</v>
      </c>
      <c r="H554">
        <v>2</v>
      </c>
      <c r="I554">
        <v>1</v>
      </c>
      <c r="J554">
        <v>0.14000000000000001</v>
      </c>
    </row>
    <row r="555" spans="1:10" x14ac:dyDescent="0.25">
      <c r="A555">
        <v>554</v>
      </c>
      <c r="B555" s="7" t="s">
        <v>45</v>
      </c>
      <c r="C555">
        <v>1</v>
      </c>
      <c r="D555">
        <v>0</v>
      </c>
      <c r="E555">
        <v>1</v>
      </c>
      <c r="F555">
        <v>6</v>
      </c>
      <c r="G555" t="b">
        <v>0</v>
      </c>
      <c r="H555">
        <v>2</v>
      </c>
      <c r="I555">
        <v>1</v>
      </c>
      <c r="J555">
        <v>0.16</v>
      </c>
    </row>
    <row r="556" spans="1:10" x14ac:dyDescent="0.25">
      <c r="A556">
        <v>555</v>
      </c>
      <c r="B556" s="7" t="s">
        <v>45</v>
      </c>
      <c r="C556">
        <v>1</v>
      </c>
      <c r="D556">
        <v>0</v>
      </c>
      <c r="E556">
        <v>1</v>
      </c>
      <c r="F556">
        <v>7</v>
      </c>
      <c r="G556" t="b">
        <v>0</v>
      </c>
      <c r="H556">
        <v>2</v>
      </c>
      <c r="I556">
        <v>1</v>
      </c>
      <c r="J556">
        <v>0.16</v>
      </c>
    </row>
    <row r="557" spans="1:10" x14ac:dyDescent="0.25">
      <c r="A557">
        <v>556</v>
      </c>
      <c r="B557" s="7" t="s">
        <v>45</v>
      </c>
      <c r="C557">
        <v>1</v>
      </c>
      <c r="D557">
        <v>0</v>
      </c>
      <c r="E557">
        <v>1</v>
      </c>
      <c r="F557">
        <v>8</v>
      </c>
      <c r="G557" t="b">
        <v>0</v>
      </c>
      <c r="H557">
        <v>2</v>
      </c>
      <c r="I557">
        <v>2</v>
      </c>
      <c r="J557">
        <v>0.16</v>
      </c>
    </row>
    <row r="558" spans="1:10" x14ac:dyDescent="0.25">
      <c r="A558">
        <v>557</v>
      </c>
      <c r="B558" s="7" t="s">
        <v>45</v>
      </c>
      <c r="C558">
        <v>1</v>
      </c>
      <c r="D558">
        <v>0</v>
      </c>
      <c r="E558">
        <v>1</v>
      </c>
      <c r="F558">
        <v>9</v>
      </c>
      <c r="G558" t="b">
        <v>0</v>
      </c>
      <c r="H558">
        <v>2</v>
      </c>
      <c r="I558">
        <v>2</v>
      </c>
      <c r="J558">
        <v>0.2</v>
      </c>
    </row>
    <row r="559" spans="1:10" x14ac:dyDescent="0.25">
      <c r="A559">
        <v>558</v>
      </c>
      <c r="B559" s="7" t="s">
        <v>45</v>
      </c>
      <c r="C559">
        <v>1</v>
      </c>
      <c r="D559">
        <v>0</v>
      </c>
      <c r="E559">
        <v>1</v>
      </c>
      <c r="F559">
        <v>10</v>
      </c>
      <c r="G559" t="b">
        <v>0</v>
      </c>
      <c r="H559">
        <v>2</v>
      </c>
      <c r="I559">
        <v>2</v>
      </c>
      <c r="J559">
        <v>0.22</v>
      </c>
    </row>
    <row r="560" spans="1:10" x14ac:dyDescent="0.25">
      <c r="A560">
        <v>559</v>
      </c>
      <c r="B560" s="7" t="s">
        <v>45</v>
      </c>
      <c r="C560">
        <v>1</v>
      </c>
      <c r="D560">
        <v>0</v>
      </c>
      <c r="E560">
        <v>1</v>
      </c>
      <c r="F560">
        <v>11</v>
      </c>
      <c r="G560" t="b">
        <v>0</v>
      </c>
      <c r="H560">
        <v>2</v>
      </c>
      <c r="I560">
        <v>2</v>
      </c>
      <c r="J560">
        <v>0.24</v>
      </c>
    </row>
    <row r="561" spans="1:10" x14ac:dyDescent="0.25">
      <c r="A561">
        <v>560</v>
      </c>
      <c r="B561" s="7" t="s">
        <v>45</v>
      </c>
      <c r="C561">
        <v>1</v>
      </c>
      <c r="D561">
        <v>0</v>
      </c>
      <c r="E561">
        <v>1</v>
      </c>
      <c r="F561">
        <v>12</v>
      </c>
      <c r="G561" t="b">
        <v>0</v>
      </c>
      <c r="H561">
        <v>2</v>
      </c>
      <c r="I561">
        <v>2</v>
      </c>
      <c r="J561">
        <v>0.26</v>
      </c>
    </row>
    <row r="562" spans="1:10" x14ac:dyDescent="0.25">
      <c r="A562">
        <v>561</v>
      </c>
      <c r="B562" s="7" t="s">
        <v>45</v>
      </c>
      <c r="C562">
        <v>1</v>
      </c>
      <c r="D562">
        <v>0</v>
      </c>
      <c r="E562">
        <v>1</v>
      </c>
      <c r="F562">
        <v>13</v>
      </c>
      <c r="G562" t="b">
        <v>0</v>
      </c>
      <c r="H562">
        <v>2</v>
      </c>
      <c r="I562">
        <v>2</v>
      </c>
      <c r="J562">
        <v>0.26</v>
      </c>
    </row>
    <row r="563" spans="1:10" x14ac:dyDescent="0.25">
      <c r="A563">
        <v>562</v>
      </c>
      <c r="B563" s="7" t="s">
        <v>45</v>
      </c>
      <c r="C563">
        <v>1</v>
      </c>
      <c r="D563">
        <v>0</v>
      </c>
      <c r="E563">
        <v>1</v>
      </c>
      <c r="F563">
        <v>14</v>
      </c>
      <c r="G563" t="b">
        <v>0</v>
      </c>
      <c r="H563">
        <v>2</v>
      </c>
      <c r="I563">
        <v>2</v>
      </c>
      <c r="J563">
        <v>0.3</v>
      </c>
    </row>
    <row r="564" spans="1:10" x14ac:dyDescent="0.25">
      <c r="A564">
        <v>563</v>
      </c>
      <c r="B564" s="7" t="s">
        <v>45</v>
      </c>
      <c r="C564">
        <v>1</v>
      </c>
      <c r="D564">
        <v>0</v>
      </c>
      <c r="E564">
        <v>1</v>
      </c>
      <c r="F564">
        <v>15</v>
      </c>
      <c r="G564" t="b">
        <v>0</v>
      </c>
      <c r="H564">
        <v>2</v>
      </c>
      <c r="I564">
        <v>2</v>
      </c>
      <c r="J564">
        <v>0.32</v>
      </c>
    </row>
    <row r="565" spans="1:10" x14ac:dyDescent="0.25">
      <c r="A565">
        <v>564</v>
      </c>
      <c r="B565" s="7" t="s">
        <v>45</v>
      </c>
      <c r="C565">
        <v>1</v>
      </c>
      <c r="D565">
        <v>0</v>
      </c>
      <c r="E565">
        <v>1</v>
      </c>
      <c r="F565">
        <v>16</v>
      </c>
      <c r="G565" t="b">
        <v>0</v>
      </c>
      <c r="H565">
        <v>2</v>
      </c>
      <c r="I565">
        <v>2</v>
      </c>
      <c r="J565">
        <v>0.32</v>
      </c>
    </row>
    <row r="566" spans="1:10" x14ac:dyDescent="0.25">
      <c r="A566">
        <v>565</v>
      </c>
      <c r="B566" s="7" t="s">
        <v>45</v>
      </c>
      <c r="C566">
        <v>1</v>
      </c>
      <c r="D566">
        <v>0</v>
      </c>
      <c r="E566">
        <v>1</v>
      </c>
      <c r="F566">
        <v>17</v>
      </c>
      <c r="G566" t="b">
        <v>0</v>
      </c>
      <c r="H566">
        <v>2</v>
      </c>
      <c r="I566">
        <v>1</v>
      </c>
      <c r="J566">
        <v>0.3</v>
      </c>
    </row>
    <row r="567" spans="1:10" x14ac:dyDescent="0.25">
      <c r="A567">
        <v>566</v>
      </c>
      <c r="B567" s="7" t="s">
        <v>45</v>
      </c>
      <c r="C567">
        <v>1</v>
      </c>
      <c r="D567">
        <v>0</v>
      </c>
      <c r="E567">
        <v>1</v>
      </c>
      <c r="F567">
        <v>18</v>
      </c>
      <c r="G567" t="b">
        <v>0</v>
      </c>
      <c r="H567">
        <v>2</v>
      </c>
      <c r="I567">
        <v>2</v>
      </c>
      <c r="J567">
        <v>0.3</v>
      </c>
    </row>
    <row r="568" spans="1:10" x14ac:dyDescent="0.25">
      <c r="A568">
        <v>567</v>
      </c>
      <c r="B568" s="7" t="s">
        <v>45</v>
      </c>
      <c r="C568">
        <v>1</v>
      </c>
      <c r="D568">
        <v>0</v>
      </c>
      <c r="E568">
        <v>1</v>
      </c>
      <c r="F568">
        <v>19</v>
      </c>
      <c r="G568" t="b">
        <v>0</v>
      </c>
      <c r="H568">
        <v>2</v>
      </c>
      <c r="I568">
        <v>2</v>
      </c>
      <c r="J568">
        <v>0.26</v>
      </c>
    </row>
    <row r="569" spans="1:10" x14ac:dyDescent="0.25">
      <c r="A569">
        <v>568</v>
      </c>
      <c r="B569" s="7" t="s">
        <v>45</v>
      </c>
      <c r="C569">
        <v>1</v>
      </c>
      <c r="D569">
        <v>0</v>
      </c>
      <c r="E569">
        <v>1</v>
      </c>
      <c r="F569">
        <v>20</v>
      </c>
      <c r="G569" t="b">
        <v>0</v>
      </c>
      <c r="H569">
        <v>2</v>
      </c>
      <c r="I569">
        <v>1</v>
      </c>
      <c r="J569">
        <v>0.24</v>
      </c>
    </row>
    <row r="570" spans="1:10" x14ac:dyDescent="0.25">
      <c r="A570">
        <v>569</v>
      </c>
      <c r="B570" s="7" t="s">
        <v>45</v>
      </c>
      <c r="C570">
        <v>1</v>
      </c>
      <c r="D570">
        <v>0</v>
      </c>
      <c r="E570">
        <v>1</v>
      </c>
      <c r="F570">
        <v>21</v>
      </c>
      <c r="G570" t="b">
        <v>0</v>
      </c>
      <c r="H570">
        <v>2</v>
      </c>
      <c r="I570">
        <v>1</v>
      </c>
      <c r="J570">
        <v>0.24</v>
      </c>
    </row>
    <row r="571" spans="1:10" x14ac:dyDescent="0.25">
      <c r="A571">
        <v>570</v>
      </c>
      <c r="B571" s="7" t="s">
        <v>45</v>
      </c>
      <c r="C571">
        <v>1</v>
      </c>
      <c r="D571">
        <v>0</v>
      </c>
      <c r="E571">
        <v>1</v>
      </c>
      <c r="F571">
        <v>22</v>
      </c>
      <c r="G571" t="b">
        <v>0</v>
      </c>
      <c r="H571">
        <v>2</v>
      </c>
      <c r="I571">
        <v>1</v>
      </c>
      <c r="J571">
        <v>0.22</v>
      </c>
    </row>
    <row r="572" spans="1:10" x14ac:dyDescent="0.25">
      <c r="A572">
        <v>571</v>
      </c>
      <c r="B572" s="7" t="s">
        <v>45</v>
      </c>
      <c r="C572">
        <v>1</v>
      </c>
      <c r="D572">
        <v>0</v>
      </c>
      <c r="E572">
        <v>1</v>
      </c>
      <c r="F572">
        <v>23</v>
      </c>
      <c r="G572" t="b">
        <v>0</v>
      </c>
      <c r="H572">
        <v>2</v>
      </c>
      <c r="I572">
        <v>2</v>
      </c>
      <c r="J572">
        <v>0.22</v>
      </c>
    </row>
    <row r="573" spans="1:10" x14ac:dyDescent="0.25">
      <c r="A573">
        <v>572</v>
      </c>
      <c r="B573" s="7" t="s">
        <v>46</v>
      </c>
      <c r="C573">
        <v>1</v>
      </c>
      <c r="D573">
        <v>0</v>
      </c>
      <c r="E573">
        <v>1</v>
      </c>
      <c r="F573">
        <v>0</v>
      </c>
      <c r="G573" t="b">
        <v>0</v>
      </c>
      <c r="H573">
        <v>3</v>
      </c>
      <c r="I573">
        <v>2</v>
      </c>
      <c r="J573">
        <v>0.22</v>
      </c>
    </row>
    <row r="574" spans="1:10" x14ac:dyDescent="0.25">
      <c r="A574">
        <v>573</v>
      </c>
      <c r="B574" s="7" t="s">
        <v>46</v>
      </c>
      <c r="C574">
        <v>1</v>
      </c>
      <c r="D574">
        <v>0</v>
      </c>
      <c r="E574">
        <v>1</v>
      </c>
      <c r="F574">
        <v>1</v>
      </c>
      <c r="G574" t="b">
        <v>0</v>
      </c>
      <c r="H574">
        <v>3</v>
      </c>
      <c r="I574">
        <v>2</v>
      </c>
      <c r="J574">
        <v>0.24</v>
      </c>
    </row>
    <row r="575" spans="1:10" x14ac:dyDescent="0.25">
      <c r="A575">
        <v>574</v>
      </c>
      <c r="B575" s="7" t="s">
        <v>46</v>
      </c>
      <c r="C575">
        <v>1</v>
      </c>
      <c r="D575">
        <v>0</v>
      </c>
      <c r="E575">
        <v>1</v>
      </c>
      <c r="F575">
        <v>2</v>
      </c>
      <c r="G575" t="b">
        <v>0</v>
      </c>
      <c r="H575">
        <v>3</v>
      </c>
      <c r="I575">
        <v>3</v>
      </c>
      <c r="J575">
        <v>0.22</v>
      </c>
    </row>
    <row r="576" spans="1:10" x14ac:dyDescent="0.25">
      <c r="A576">
        <v>575</v>
      </c>
      <c r="B576" s="7" t="s">
        <v>46</v>
      </c>
      <c r="C576">
        <v>1</v>
      </c>
      <c r="D576">
        <v>0</v>
      </c>
      <c r="E576">
        <v>1</v>
      </c>
      <c r="F576">
        <v>5</v>
      </c>
      <c r="G576" t="b">
        <v>0</v>
      </c>
      <c r="H576">
        <v>3</v>
      </c>
      <c r="I576">
        <v>3</v>
      </c>
      <c r="J576">
        <v>0.2</v>
      </c>
    </row>
    <row r="577" spans="1:10" x14ac:dyDescent="0.25">
      <c r="A577">
        <v>576</v>
      </c>
      <c r="B577" s="7" t="s">
        <v>46</v>
      </c>
      <c r="C577">
        <v>1</v>
      </c>
      <c r="D577">
        <v>0</v>
      </c>
      <c r="E577">
        <v>1</v>
      </c>
      <c r="F577">
        <v>6</v>
      </c>
      <c r="G577" t="b">
        <v>0</v>
      </c>
      <c r="H577">
        <v>3</v>
      </c>
      <c r="I577">
        <v>3</v>
      </c>
      <c r="J577">
        <v>0.2</v>
      </c>
    </row>
    <row r="578" spans="1:10" x14ac:dyDescent="0.25">
      <c r="A578">
        <v>577</v>
      </c>
      <c r="B578" s="7" t="s">
        <v>46</v>
      </c>
      <c r="C578">
        <v>1</v>
      </c>
      <c r="D578">
        <v>0</v>
      </c>
      <c r="E578">
        <v>1</v>
      </c>
      <c r="F578">
        <v>7</v>
      </c>
      <c r="G578" t="b">
        <v>0</v>
      </c>
      <c r="H578">
        <v>3</v>
      </c>
      <c r="I578">
        <v>3</v>
      </c>
      <c r="J578">
        <v>0.22</v>
      </c>
    </row>
    <row r="579" spans="1:10" x14ac:dyDescent="0.25">
      <c r="A579">
        <v>578</v>
      </c>
      <c r="B579" s="7" t="s">
        <v>46</v>
      </c>
      <c r="C579">
        <v>1</v>
      </c>
      <c r="D579">
        <v>0</v>
      </c>
      <c r="E579">
        <v>1</v>
      </c>
      <c r="F579">
        <v>8</v>
      </c>
      <c r="G579" t="b">
        <v>0</v>
      </c>
      <c r="H579">
        <v>3</v>
      </c>
      <c r="I579">
        <v>3</v>
      </c>
      <c r="J579">
        <v>0.22</v>
      </c>
    </row>
    <row r="580" spans="1:10" x14ac:dyDescent="0.25">
      <c r="A580">
        <v>579</v>
      </c>
      <c r="B580" s="7" t="s">
        <v>46</v>
      </c>
      <c r="C580">
        <v>1</v>
      </c>
      <c r="D580">
        <v>0</v>
      </c>
      <c r="E580">
        <v>1</v>
      </c>
      <c r="F580">
        <v>9</v>
      </c>
      <c r="G580" t="b">
        <v>0</v>
      </c>
      <c r="H580">
        <v>3</v>
      </c>
      <c r="I580">
        <v>3</v>
      </c>
      <c r="J580">
        <v>0.22</v>
      </c>
    </row>
    <row r="581" spans="1:10" x14ac:dyDescent="0.25">
      <c r="A581">
        <v>580</v>
      </c>
      <c r="B581" s="7" t="s">
        <v>46</v>
      </c>
      <c r="C581">
        <v>1</v>
      </c>
      <c r="D581">
        <v>0</v>
      </c>
      <c r="E581">
        <v>1</v>
      </c>
      <c r="F581">
        <v>10</v>
      </c>
      <c r="G581" t="b">
        <v>0</v>
      </c>
      <c r="H581">
        <v>3</v>
      </c>
      <c r="I581">
        <v>3</v>
      </c>
      <c r="J581">
        <v>0.22</v>
      </c>
    </row>
    <row r="582" spans="1:10" x14ac:dyDescent="0.25">
      <c r="A582">
        <v>581</v>
      </c>
      <c r="B582" s="7" t="s">
        <v>46</v>
      </c>
      <c r="C582">
        <v>1</v>
      </c>
      <c r="D582">
        <v>0</v>
      </c>
      <c r="E582">
        <v>1</v>
      </c>
      <c r="F582">
        <v>11</v>
      </c>
      <c r="G582" t="b">
        <v>0</v>
      </c>
      <c r="H582">
        <v>3</v>
      </c>
      <c r="I582">
        <v>3</v>
      </c>
      <c r="J582">
        <v>0.22</v>
      </c>
    </row>
    <row r="583" spans="1:10" x14ac:dyDescent="0.25">
      <c r="A583">
        <v>582</v>
      </c>
      <c r="B583" s="7" t="s">
        <v>46</v>
      </c>
      <c r="C583">
        <v>1</v>
      </c>
      <c r="D583">
        <v>0</v>
      </c>
      <c r="E583">
        <v>1</v>
      </c>
      <c r="F583">
        <v>12</v>
      </c>
      <c r="G583" t="b">
        <v>0</v>
      </c>
      <c r="H583">
        <v>3</v>
      </c>
      <c r="I583">
        <v>3</v>
      </c>
      <c r="J583">
        <v>0.22</v>
      </c>
    </row>
    <row r="584" spans="1:10" x14ac:dyDescent="0.25">
      <c r="A584">
        <v>583</v>
      </c>
      <c r="B584" s="7" t="s">
        <v>46</v>
      </c>
      <c r="C584">
        <v>1</v>
      </c>
      <c r="D584">
        <v>0</v>
      </c>
      <c r="E584">
        <v>1</v>
      </c>
      <c r="F584">
        <v>13</v>
      </c>
      <c r="G584" t="b">
        <v>0</v>
      </c>
      <c r="H584">
        <v>3</v>
      </c>
      <c r="I584">
        <v>3</v>
      </c>
      <c r="J584">
        <v>0.22</v>
      </c>
    </row>
    <row r="585" spans="1:10" x14ac:dyDescent="0.25">
      <c r="A585">
        <v>584</v>
      </c>
      <c r="B585" s="7" t="s">
        <v>46</v>
      </c>
      <c r="C585">
        <v>1</v>
      </c>
      <c r="D585">
        <v>0</v>
      </c>
      <c r="E585">
        <v>1</v>
      </c>
      <c r="F585">
        <v>14</v>
      </c>
      <c r="G585" t="b">
        <v>0</v>
      </c>
      <c r="H585">
        <v>3</v>
      </c>
      <c r="I585">
        <v>3</v>
      </c>
      <c r="J585">
        <v>0.22</v>
      </c>
    </row>
    <row r="586" spans="1:10" x14ac:dyDescent="0.25">
      <c r="A586">
        <v>585</v>
      </c>
      <c r="B586" s="7" t="s">
        <v>46</v>
      </c>
      <c r="C586">
        <v>1</v>
      </c>
      <c r="D586">
        <v>0</v>
      </c>
      <c r="E586">
        <v>1</v>
      </c>
      <c r="F586">
        <v>15</v>
      </c>
      <c r="G586" t="b">
        <v>0</v>
      </c>
      <c r="H586">
        <v>3</v>
      </c>
      <c r="I586">
        <v>3</v>
      </c>
      <c r="J586">
        <v>0.22</v>
      </c>
    </row>
    <row r="587" spans="1:10" x14ac:dyDescent="0.25">
      <c r="A587">
        <v>586</v>
      </c>
      <c r="B587" s="7" t="s">
        <v>46</v>
      </c>
      <c r="C587">
        <v>1</v>
      </c>
      <c r="D587">
        <v>0</v>
      </c>
      <c r="E587">
        <v>1</v>
      </c>
      <c r="F587">
        <v>16</v>
      </c>
      <c r="G587" t="b">
        <v>0</v>
      </c>
      <c r="H587">
        <v>3</v>
      </c>
      <c r="I587">
        <v>4</v>
      </c>
      <c r="J587">
        <v>0.22</v>
      </c>
    </row>
    <row r="588" spans="1:10" x14ac:dyDescent="0.25">
      <c r="A588">
        <v>587</v>
      </c>
      <c r="B588" s="7" t="s">
        <v>46</v>
      </c>
      <c r="C588">
        <v>1</v>
      </c>
      <c r="D588">
        <v>0</v>
      </c>
      <c r="E588">
        <v>1</v>
      </c>
      <c r="F588">
        <v>17</v>
      </c>
      <c r="G588" t="b">
        <v>0</v>
      </c>
      <c r="H588">
        <v>3</v>
      </c>
      <c r="I588">
        <v>3</v>
      </c>
      <c r="J588">
        <v>0.2</v>
      </c>
    </row>
    <row r="589" spans="1:10" x14ac:dyDescent="0.25">
      <c r="A589">
        <v>588</v>
      </c>
      <c r="B589" s="7" t="s">
        <v>47</v>
      </c>
      <c r="C589">
        <v>1</v>
      </c>
      <c r="D589">
        <v>0</v>
      </c>
      <c r="E589">
        <v>1</v>
      </c>
      <c r="F589">
        <v>16</v>
      </c>
      <c r="G589" t="b">
        <v>0</v>
      </c>
      <c r="H589">
        <v>4</v>
      </c>
      <c r="I589">
        <v>1</v>
      </c>
      <c r="J589">
        <v>0.22</v>
      </c>
    </row>
    <row r="590" spans="1:10" x14ac:dyDescent="0.25">
      <c r="A590">
        <v>589</v>
      </c>
      <c r="B590" s="7" t="s">
        <v>47</v>
      </c>
      <c r="C590">
        <v>1</v>
      </c>
      <c r="D590">
        <v>0</v>
      </c>
      <c r="E590">
        <v>1</v>
      </c>
      <c r="F590">
        <v>17</v>
      </c>
      <c r="G590" t="b">
        <v>0</v>
      </c>
      <c r="H590">
        <v>4</v>
      </c>
      <c r="I590">
        <v>1</v>
      </c>
      <c r="J590">
        <v>0.22</v>
      </c>
    </row>
    <row r="591" spans="1:10" x14ac:dyDescent="0.25">
      <c r="A591">
        <v>590</v>
      </c>
      <c r="B591" s="7" t="s">
        <v>47</v>
      </c>
      <c r="C591">
        <v>1</v>
      </c>
      <c r="D591">
        <v>0</v>
      </c>
      <c r="E591">
        <v>1</v>
      </c>
      <c r="F591">
        <v>18</v>
      </c>
      <c r="G591" t="b">
        <v>0</v>
      </c>
      <c r="H591">
        <v>4</v>
      </c>
      <c r="I591">
        <v>1</v>
      </c>
      <c r="J591">
        <v>0.2</v>
      </c>
    </row>
    <row r="592" spans="1:10" x14ac:dyDescent="0.25">
      <c r="A592">
        <v>591</v>
      </c>
      <c r="B592" s="7" t="s">
        <v>47</v>
      </c>
      <c r="C592">
        <v>1</v>
      </c>
      <c r="D592">
        <v>0</v>
      </c>
      <c r="E592">
        <v>1</v>
      </c>
      <c r="F592">
        <v>19</v>
      </c>
      <c r="G592" t="b">
        <v>0</v>
      </c>
      <c r="H592">
        <v>4</v>
      </c>
      <c r="I592">
        <v>1</v>
      </c>
      <c r="J592">
        <v>0.2</v>
      </c>
    </row>
    <row r="593" spans="1:10" x14ac:dyDescent="0.25">
      <c r="A593">
        <v>592</v>
      </c>
      <c r="B593" s="7" t="s">
        <v>47</v>
      </c>
      <c r="C593">
        <v>1</v>
      </c>
      <c r="D593">
        <v>0</v>
      </c>
      <c r="E593">
        <v>1</v>
      </c>
      <c r="F593">
        <v>20</v>
      </c>
      <c r="G593" t="b">
        <v>0</v>
      </c>
      <c r="H593">
        <v>4</v>
      </c>
      <c r="I593">
        <v>1</v>
      </c>
      <c r="J593">
        <v>0.18</v>
      </c>
    </row>
    <row r="594" spans="1:10" x14ac:dyDescent="0.25">
      <c r="A594">
        <v>593</v>
      </c>
      <c r="B594" s="7" t="s">
        <v>47</v>
      </c>
      <c r="C594">
        <v>1</v>
      </c>
      <c r="D594">
        <v>0</v>
      </c>
      <c r="E594">
        <v>1</v>
      </c>
      <c r="F594">
        <v>21</v>
      </c>
      <c r="G594" t="b">
        <v>0</v>
      </c>
      <c r="H594">
        <v>4</v>
      </c>
      <c r="I594">
        <v>1</v>
      </c>
      <c r="J594">
        <v>0.18</v>
      </c>
    </row>
    <row r="595" spans="1:10" x14ac:dyDescent="0.25">
      <c r="A595">
        <v>594</v>
      </c>
      <c r="B595" s="7" t="s">
        <v>47</v>
      </c>
      <c r="C595">
        <v>1</v>
      </c>
      <c r="D595">
        <v>0</v>
      </c>
      <c r="E595">
        <v>1</v>
      </c>
      <c r="F595">
        <v>22</v>
      </c>
      <c r="G595" t="b">
        <v>0</v>
      </c>
      <c r="H595">
        <v>4</v>
      </c>
      <c r="I595">
        <v>1</v>
      </c>
      <c r="J595">
        <v>0.18</v>
      </c>
    </row>
    <row r="596" spans="1:10" x14ac:dyDescent="0.25">
      <c r="A596">
        <v>595</v>
      </c>
      <c r="B596" s="7" t="s">
        <v>47</v>
      </c>
      <c r="C596">
        <v>1</v>
      </c>
      <c r="D596">
        <v>0</v>
      </c>
      <c r="E596">
        <v>1</v>
      </c>
      <c r="F596">
        <v>23</v>
      </c>
      <c r="G596" t="b">
        <v>0</v>
      </c>
      <c r="H596">
        <v>4</v>
      </c>
      <c r="I596">
        <v>1</v>
      </c>
      <c r="J596">
        <v>0.18</v>
      </c>
    </row>
    <row r="597" spans="1:10" x14ac:dyDescent="0.25">
      <c r="A597">
        <v>596</v>
      </c>
      <c r="B597" s="7" t="s">
        <v>0</v>
      </c>
      <c r="C597">
        <v>1</v>
      </c>
      <c r="D597">
        <v>0</v>
      </c>
      <c r="E597">
        <v>1</v>
      </c>
      <c r="F597">
        <v>0</v>
      </c>
      <c r="G597" t="b">
        <v>0</v>
      </c>
      <c r="H597">
        <v>5</v>
      </c>
      <c r="I597">
        <v>2</v>
      </c>
      <c r="J597">
        <v>0.2</v>
      </c>
    </row>
    <row r="598" spans="1:10" x14ac:dyDescent="0.25">
      <c r="A598">
        <v>597</v>
      </c>
      <c r="B598" s="7" t="s">
        <v>0</v>
      </c>
      <c r="C598">
        <v>1</v>
      </c>
      <c r="D598">
        <v>0</v>
      </c>
      <c r="E598">
        <v>1</v>
      </c>
      <c r="F598">
        <v>1</v>
      </c>
      <c r="G598" t="b">
        <v>0</v>
      </c>
      <c r="H598">
        <v>5</v>
      </c>
      <c r="I598">
        <v>2</v>
      </c>
      <c r="J598">
        <v>0.2</v>
      </c>
    </row>
    <row r="599" spans="1:10" x14ac:dyDescent="0.25">
      <c r="A599">
        <v>598</v>
      </c>
      <c r="B599" s="7" t="s">
        <v>0</v>
      </c>
      <c r="C599">
        <v>1</v>
      </c>
      <c r="D599">
        <v>0</v>
      </c>
      <c r="E599">
        <v>1</v>
      </c>
      <c r="F599">
        <v>2</v>
      </c>
      <c r="G599" t="b">
        <v>0</v>
      </c>
      <c r="H599">
        <v>5</v>
      </c>
      <c r="I599">
        <v>2</v>
      </c>
      <c r="J599">
        <v>0.2</v>
      </c>
    </row>
    <row r="600" spans="1:10" x14ac:dyDescent="0.25">
      <c r="A600">
        <v>599</v>
      </c>
      <c r="B600" s="7" t="s">
        <v>0</v>
      </c>
      <c r="C600">
        <v>1</v>
      </c>
      <c r="D600">
        <v>0</v>
      </c>
      <c r="E600">
        <v>1</v>
      </c>
      <c r="F600">
        <v>3</v>
      </c>
      <c r="G600" t="b">
        <v>0</v>
      </c>
      <c r="H600">
        <v>5</v>
      </c>
      <c r="I600">
        <v>2</v>
      </c>
      <c r="J600">
        <v>0.2</v>
      </c>
    </row>
    <row r="601" spans="1:10" x14ac:dyDescent="0.25">
      <c r="A601">
        <v>600</v>
      </c>
      <c r="B601" s="7" t="s">
        <v>0</v>
      </c>
      <c r="C601">
        <v>1</v>
      </c>
      <c r="D601">
        <v>0</v>
      </c>
      <c r="E601">
        <v>1</v>
      </c>
      <c r="F601">
        <v>5</v>
      </c>
      <c r="G601" t="b">
        <v>0</v>
      </c>
      <c r="H601">
        <v>5</v>
      </c>
      <c r="I601">
        <v>2</v>
      </c>
      <c r="J601">
        <v>0.18</v>
      </c>
    </row>
    <row r="602" spans="1:10" x14ac:dyDescent="0.25">
      <c r="A602">
        <v>601</v>
      </c>
      <c r="B602" s="7" t="s">
        <v>0</v>
      </c>
      <c r="C602">
        <v>1</v>
      </c>
      <c r="D602">
        <v>0</v>
      </c>
      <c r="E602">
        <v>1</v>
      </c>
      <c r="F602">
        <v>6</v>
      </c>
      <c r="G602" t="b">
        <v>0</v>
      </c>
      <c r="H602">
        <v>5</v>
      </c>
      <c r="I602">
        <v>2</v>
      </c>
      <c r="J602">
        <v>0.18</v>
      </c>
    </row>
    <row r="603" spans="1:10" x14ac:dyDescent="0.25">
      <c r="A603">
        <v>602</v>
      </c>
      <c r="B603" s="7" t="s">
        <v>0</v>
      </c>
      <c r="C603">
        <v>1</v>
      </c>
      <c r="D603">
        <v>0</v>
      </c>
      <c r="E603">
        <v>1</v>
      </c>
      <c r="F603">
        <v>7</v>
      </c>
      <c r="G603" t="b">
        <v>0</v>
      </c>
      <c r="H603">
        <v>5</v>
      </c>
      <c r="I603">
        <v>2</v>
      </c>
      <c r="J603">
        <v>0.16</v>
      </c>
    </row>
    <row r="604" spans="1:10" x14ac:dyDescent="0.25">
      <c r="A604">
        <v>603</v>
      </c>
      <c r="B604" s="7" t="s">
        <v>0</v>
      </c>
      <c r="C604">
        <v>1</v>
      </c>
      <c r="D604">
        <v>0</v>
      </c>
      <c r="E604">
        <v>1</v>
      </c>
      <c r="F604">
        <v>8</v>
      </c>
      <c r="G604" t="b">
        <v>0</v>
      </c>
      <c r="H604">
        <v>5</v>
      </c>
      <c r="I604">
        <v>2</v>
      </c>
      <c r="J604">
        <v>0.16</v>
      </c>
    </row>
    <row r="605" spans="1:10" x14ac:dyDescent="0.25">
      <c r="A605">
        <v>604</v>
      </c>
      <c r="B605" s="7" t="s">
        <v>0</v>
      </c>
      <c r="C605">
        <v>1</v>
      </c>
      <c r="D605">
        <v>0</v>
      </c>
      <c r="E605">
        <v>1</v>
      </c>
      <c r="F605">
        <v>9</v>
      </c>
      <c r="G605" t="b">
        <v>0</v>
      </c>
      <c r="H605">
        <v>5</v>
      </c>
      <c r="I605">
        <v>3</v>
      </c>
      <c r="J605">
        <v>0.18</v>
      </c>
    </row>
    <row r="606" spans="1:10" x14ac:dyDescent="0.25">
      <c r="A606">
        <v>605</v>
      </c>
      <c r="B606" s="7" t="s">
        <v>0</v>
      </c>
      <c r="C606">
        <v>1</v>
      </c>
      <c r="D606">
        <v>0</v>
      </c>
      <c r="E606">
        <v>1</v>
      </c>
      <c r="F606">
        <v>10</v>
      </c>
      <c r="G606" t="b">
        <v>0</v>
      </c>
      <c r="H606">
        <v>5</v>
      </c>
      <c r="I606">
        <v>3</v>
      </c>
      <c r="J606">
        <v>0.18</v>
      </c>
    </row>
    <row r="607" spans="1:10" x14ac:dyDescent="0.25">
      <c r="A607">
        <v>606</v>
      </c>
      <c r="B607" s="7" t="s">
        <v>0</v>
      </c>
      <c r="C607">
        <v>1</v>
      </c>
      <c r="D607">
        <v>0</v>
      </c>
      <c r="E607">
        <v>1</v>
      </c>
      <c r="F607">
        <v>11</v>
      </c>
      <c r="G607" t="b">
        <v>0</v>
      </c>
      <c r="H607">
        <v>5</v>
      </c>
      <c r="I607">
        <v>3</v>
      </c>
      <c r="J607">
        <v>0.18</v>
      </c>
    </row>
    <row r="608" spans="1:10" x14ac:dyDescent="0.25">
      <c r="A608">
        <v>607</v>
      </c>
      <c r="B608" s="7" t="s">
        <v>0</v>
      </c>
      <c r="C608">
        <v>1</v>
      </c>
      <c r="D608">
        <v>0</v>
      </c>
      <c r="E608">
        <v>1</v>
      </c>
      <c r="F608">
        <v>12</v>
      </c>
      <c r="G608" t="b">
        <v>0</v>
      </c>
      <c r="H608">
        <v>5</v>
      </c>
      <c r="I608">
        <v>3</v>
      </c>
      <c r="J608">
        <v>0.18</v>
      </c>
    </row>
    <row r="609" spans="1:10" x14ac:dyDescent="0.25">
      <c r="A609">
        <v>608</v>
      </c>
      <c r="B609" s="7" t="s">
        <v>0</v>
      </c>
      <c r="C609">
        <v>1</v>
      </c>
      <c r="D609">
        <v>0</v>
      </c>
      <c r="E609">
        <v>1</v>
      </c>
      <c r="F609">
        <v>13</v>
      </c>
      <c r="G609" t="b">
        <v>0</v>
      </c>
      <c r="H609">
        <v>5</v>
      </c>
      <c r="I609">
        <v>3</v>
      </c>
      <c r="J609">
        <v>0.18</v>
      </c>
    </row>
    <row r="610" spans="1:10" x14ac:dyDescent="0.25">
      <c r="A610">
        <v>609</v>
      </c>
      <c r="B610" s="7" t="s">
        <v>0</v>
      </c>
      <c r="C610">
        <v>1</v>
      </c>
      <c r="D610">
        <v>0</v>
      </c>
      <c r="E610">
        <v>1</v>
      </c>
      <c r="F610">
        <v>14</v>
      </c>
      <c r="G610" t="b">
        <v>0</v>
      </c>
      <c r="H610">
        <v>5</v>
      </c>
      <c r="I610">
        <v>3</v>
      </c>
      <c r="J610">
        <v>0.22</v>
      </c>
    </row>
    <row r="611" spans="1:10" x14ac:dyDescent="0.25">
      <c r="A611">
        <v>610</v>
      </c>
      <c r="B611" s="7" t="s">
        <v>0</v>
      </c>
      <c r="C611">
        <v>1</v>
      </c>
      <c r="D611">
        <v>0</v>
      </c>
      <c r="E611">
        <v>1</v>
      </c>
      <c r="F611">
        <v>15</v>
      </c>
      <c r="G611" t="b">
        <v>0</v>
      </c>
      <c r="H611">
        <v>5</v>
      </c>
      <c r="I611">
        <v>2</v>
      </c>
      <c r="J611">
        <v>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9EDA3-1618-4F50-BB7C-2BA26893B57E}">
  <dimension ref="A1:G611"/>
  <sheetViews>
    <sheetView workbookViewId="0">
      <selection activeCell="F12" sqref="F12"/>
    </sheetView>
  </sheetViews>
  <sheetFormatPr defaultRowHeight="15" x14ac:dyDescent="0.25"/>
  <cols>
    <col min="2" max="2" width="19.5703125" customWidth="1"/>
    <col min="3" max="3" width="14.7109375" style="5" customWidth="1"/>
    <col min="4" max="4" width="14.42578125" customWidth="1"/>
    <col min="5" max="5" width="14.28515625" customWidth="1"/>
    <col min="6" max="6" width="18.140625" customWidth="1"/>
    <col min="7" max="7" width="14.5703125" customWidth="1"/>
  </cols>
  <sheetData>
    <row r="1" spans="1:7" x14ac:dyDescent="0.25">
      <c r="A1" s="2" t="s">
        <v>6</v>
      </c>
      <c r="B1" s="2" t="s">
        <v>16</v>
      </c>
      <c r="C1" s="4" t="s">
        <v>17</v>
      </c>
      <c r="D1" s="2" t="s">
        <v>18</v>
      </c>
      <c r="E1" s="2" t="s">
        <v>19</v>
      </c>
      <c r="F1" s="2" t="s">
        <v>20</v>
      </c>
      <c r="G1" s="2" t="s">
        <v>21</v>
      </c>
    </row>
    <row r="2" spans="1:7" x14ac:dyDescent="0.25">
      <c r="A2">
        <v>1</v>
      </c>
      <c r="B2">
        <v>0.28789999999999999</v>
      </c>
      <c r="C2" s="5">
        <v>0.81</v>
      </c>
      <c r="D2">
        <v>0</v>
      </c>
      <c r="E2">
        <v>3</v>
      </c>
      <c r="F2">
        <v>13</v>
      </c>
      <c r="G2">
        <v>16</v>
      </c>
    </row>
    <row r="3" spans="1:7" x14ac:dyDescent="0.25">
      <c r="A3">
        <v>2</v>
      </c>
      <c r="B3">
        <v>0.2727</v>
      </c>
      <c r="C3" s="5">
        <v>0.8</v>
      </c>
      <c r="D3">
        <v>0</v>
      </c>
      <c r="E3">
        <v>8</v>
      </c>
      <c r="F3">
        <v>32</v>
      </c>
      <c r="G3">
        <v>40</v>
      </c>
    </row>
    <row r="4" spans="1:7" x14ac:dyDescent="0.25">
      <c r="A4">
        <v>3</v>
      </c>
      <c r="B4">
        <v>0.2727</v>
      </c>
      <c r="C4" s="5">
        <v>0.8</v>
      </c>
      <c r="D4">
        <v>0</v>
      </c>
      <c r="E4">
        <v>5</v>
      </c>
      <c r="F4">
        <v>27</v>
      </c>
      <c r="G4">
        <v>32</v>
      </c>
    </row>
    <row r="5" spans="1:7" x14ac:dyDescent="0.25">
      <c r="A5">
        <v>4</v>
      </c>
      <c r="B5">
        <v>0.28789999999999999</v>
      </c>
      <c r="C5" s="5">
        <v>0.75</v>
      </c>
      <c r="D5">
        <v>0</v>
      </c>
      <c r="E5">
        <v>3</v>
      </c>
      <c r="F5">
        <v>10</v>
      </c>
      <c r="G5">
        <v>13</v>
      </c>
    </row>
    <row r="6" spans="1:7" x14ac:dyDescent="0.25">
      <c r="A6">
        <v>5</v>
      </c>
      <c r="B6">
        <v>0.28789999999999999</v>
      </c>
      <c r="C6" s="5">
        <v>0.75</v>
      </c>
      <c r="D6">
        <v>0</v>
      </c>
      <c r="E6">
        <v>0</v>
      </c>
      <c r="F6">
        <v>1</v>
      </c>
      <c r="G6">
        <v>1</v>
      </c>
    </row>
    <row r="7" spans="1:7" x14ac:dyDescent="0.25">
      <c r="A7">
        <v>6</v>
      </c>
      <c r="B7">
        <v>0.2576</v>
      </c>
      <c r="C7" s="5">
        <v>0.75</v>
      </c>
      <c r="D7">
        <v>8.9599999999999999E-2</v>
      </c>
      <c r="E7">
        <v>0</v>
      </c>
      <c r="F7">
        <v>1</v>
      </c>
      <c r="G7">
        <v>1</v>
      </c>
    </row>
    <row r="8" spans="1:7" x14ac:dyDescent="0.25">
      <c r="A8">
        <v>7</v>
      </c>
      <c r="B8">
        <v>0.2727</v>
      </c>
      <c r="C8" s="5">
        <v>0.8</v>
      </c>
      <c r="D8">
        <v>0</v>
      </c>
      <c r="E8">
        <v>2</v>
      </c>
      <c r="F8">
        <v>0</v>
      </c>
      <c r="G8">
        <v>2</v>
      </c>
    </row>
    <row r="9" spans="1:7" x14ac:dyDescent="0.25">
      <c r="A9">
        <v>8</v>
      </c>
      <c r="B9">
        <v>0.2576</v>
      </c>
      <c r="C9" s="5">
        <v>0.86</v>
      </c>
      <c r="D9">
        <v>0</v>
      </c>
      <c r="E9">
        <v>1</v>
      </c>
      <c r="F9">
        <v>2</v>
      </c>
      <c r="G9">
        <v>3</v>
      </c>
    </row>
    <row r="10" spans="1:7" x14ac:dyDescent="0.25">
      <c r="A10">
        <v>9</v>
      </c>
      <c r="B10">
        <v>0.2006</v>
      </c>
      <c r="C10" s="5">
        <v>0.75</v>
      </c>
      <c r="D10">
        <v>0</v>
      </c>
      <c r="E10">
        <v>1</v>
      </c>
      <c r="F10">
        <v>7</v>
      </c>
      <c r="G10">
        <v>8</v>
      </c>
    </row>
    <row r="11" spans="1:7" x14ac:dyDescent="0.25">
      <c r="A11">
        <v>10</v>
      </c>
      <c r="B11">
        <v>0.34849999999999998</v>
      </c>
      <c r="C11" s="5">
        <v>0.76</v>
      </c>
      <c r="D11">
        <v>0</v>
      </c>
      <c r="E11">
        <v>8</v>
      </c>
      <c r="F11">
        <v>6</v>
      </c>
      <c r="G11">
        <v>14</v>
      </c>
    </row>
    <row r="12" spans="1:7" x14ac:dyDescent="0.25">
      <c r="A12">
        <v>11</v>
      </c>
      <c r="B12">
        <v>0.39389999999999997</v>
      </c>
      <c r="C12" s="5">
        <v>0.76</v>
      </c>
      <c r="D12">
        <v>0.25369999999999998</v>
      </c>
      <c r="E12">
        <v>12</v>
      </c>
      <c r="F12">
        <v>24</v>
      </c>
      <c r="G12">
        <v>36</v>
      </c>
    </row>
    <row r="13" spans="1:7" x14ac:dyDescent="0.25">
      <c r="A13">
        <v>12</v>
      </c>
      <c r="B13">
        <v>0.33329999999999999</v>
      </c>
      <c r="C13" s="5">
        <v>0.81</v>
      </c>
      <c r="D13">
        <v>0.28360000000000002</v>
      </c>
      <c r="E13">
        <v>26</v>
      </c>
      <c r="F13">
        <v>30</v>
      </c>
      <c r="G13">
        <v>56</v>
      </c>
    </row>
    <row r="14" spans="1:7" x14ac:dyDescent="0.25">
      <c r="A14">
        <v>13</v>
      </c>
      <c r="B14">
        <v>0.42420000000000002</v>
      </c>
      <c r="C14" s="5">
        <v>0.77</v>
      </c>
      <c r="D14">
        <v>0.28360000000000002</v>
      </c>
      <c r="E14">
        <v>29</v>
      </c>
      <c r="F14">
        <v>55</v>
      </c>
      <c r="G14">
        <v>84</v>
      </c>
    </row>
    <row r="15" spans="1:7" x14ac:dyDescent="0.25">
      <c r="A15">
        <v>14</v>
      </c>
      <c r="B15">
        <v>0.45450000000000002</v>
      </c>
      <c r="C15" s="5">
        <v>0.72</v>
      </c>
      <c r="D15">
        <v>0.29849999999999999</v>
      </c>
      <c r="E15">
        <v>47</v>
      </c>
      <c r="F15">
        <v>47</v>
      </c>
      <c r="G15">
        <v>94</v>
      </c>
    </row>
    <row r="16" spans="1:7" x14ac:dyDescent="0.25">
      <c r="A16">
        <v>15</v>
      </c>
      <c r="B16">
        <v>0.45450000000000002</v>
      </c>
      <c r="C16" s="5">
        <v>0.72</v>
      </c>
      <c r="D16">
        <v>0.28360000000000002</v>
      </c>
      <c r="E16">
        <v>35</v>
      </c>
      <c r="F16">
        <v>71</v>
      </c>
      <c r="G16">
        <v>106</v>
      </c>
    </row>
    <row r="17" spans="1:7" x14ac:dyDescent="0.25">
      <c r="A17">
        <v>16</v>
      </c>
      <c r="B17">
        <v>0.43940000000000001</v>
      </c>
      <c r="C17" s="5">
        <v>0.77</v>
      </c>
      <c r="D17">
        <v>0.29849999999999999</v>
      </c>
      <c r="E17">
        <v>40</v>
      </c>
      <c r="F17">
        <v>70</v>
      </c>
      <c r="G17">
        <v>110</v>
      </c>
    </row>
    <row r="18" spans="1:7" x14ac:dyDescent="0.25">
      <c r="A18">
        <v>17</v>
      </c>
      <c r="B18">
        <v>0.42420000000000002</v>
      </c>
      <c r="C18" s="5">
        <v>0.82</v>
      </c>
      <c r="D18">
        <v>0.29849999999999999</v>
      </c>
      <c r="E18">
        <v>41</v>
      </c>
      <c r="F18">
        <v>52</v>
      </c>
      <c r="G18">
        <v>93</v>
      </c>
    </row>
    <row r="19" spans="1:7" x14ac:dyDescent="0.25">
      <c r="A19">
        <v>18</v>
      </c>
      <c r="B19">
        <v>0.2006</v>
      </c>
      <c r="C19" s="5">
        <v>0.82</v>
      </c>
      <c r="D19">
        <v>0.28360000000000002</v>
      </c>
      <c r="E19">
        <v>15</v>
      </c>
      <c r="F19">
        <v>52</v>
      </c>
      <c r="G19">
        <v>67</v>
      </c>
    </row>
    <row r="20" spans="1:7" x14ac:dyDescent="0.25">
      <c r="A20">
        <v>19</v>
      </c>
      <c r="B20">
        <v>0.42420000000000002</v>
      </c>
      <c r="C20" s="5">
        <v>0.88</v>
      </c>
      <c r="D20">
        <v>0.25369999999999998</v>
      </c>
      <c r="E20">
        <v>9</v>
      </c>
      <c r="F20">
        <v>26</v>
      </c>
      <c r="G20">
        <v>35</v>
      </c>
    </row>
    <row r="21" spans="1:7" x14ac:dyDescent="0.25">
      <c r="A21">
        <v>20</v>
      </c>
      <c r="B21">
        <v>0.42420000000000002</v>
      </c>
      <c r="C21" s="5">
        <v>0.88</v>
      </c>
      <c r="D21">
        <v>0.25369999999999998</v>
      </c>
      <c r="E21">
        <v>6</v>
      </c>
      <c r="F21">
        <v>31</v>
      </c>
      <c r="G21">
        <v>37</v>
      </c>
    </row>
    <row r="22" spans="1:7" x14ac:dyDescent="0.25">
      <c r="A22">
        <v>21</v>
      </c>
      <c r="B22">
        <v>0.40910000000000002</v>
      </c>
      <c r="C22" s="5">
        <v>0.87</v>
      </c>
      <c r="D22">
        <v>0.25369999999999998</v>
      </c>
      <c r="E22">
        <v>11</v>
      </c>
      <c r="F22">
        <v>25</v>
      </c>
      <c r="G22">
        <v>36</v>
      </c>
    </row>
    <row r="23" spans="1:7" x14ac:dyDescent="0.25">
      <c r="A23">
        <v>22</v>
      </c>
      <c r="B23">
        <v>0.40910000000000002</v>
      </c>
      <c r="C23" s="5">
        <v>0.87</v>
      </c>
      <c r="D23">
        <v>0.19400000000000001</v>
      </c>
      <c r="E23">
        <v>3</v>
      </c>
      <c r="F23">
        <v>31</v>
      </c>
      <c r="G23">
        <v>34</v>
      </c>
    </row>
    <row r="24" spans="1:7" x14ac:dyDescent="0.25">
      <c r="A24">
        <v>23</v>
      </c>
      <c r="B24">
        <v>0.40910000000000002</v>
      </c>
      <c r="C24" s="5">
        <v>0.94</v>
      </c>
      <c r="D24">
        <v>0.22389999999999999</v>
      </c>
      <c r="E24">
        <v>11</v>
      </c>
      <c r="F24">
        <v>17</v>
      </c>
      <c r="G24">
        <v>28</v>
      </c>
    </row>
    <row r="25" spans="1:7" x14ac:dyDescent="0.25">
      <c r="A25">
        <v>24</v>
      </c>
      <c r="B25">
        <v>0.2006</v>
      </c>
      <c r="C25" s="5">
        <v>0.88</v>
      </c>
      <c r="D25">
        <v>0.29849999999999999</v>
      </c>
      <c r="E25">
        <v>15</v>
      </c>
      <c r="F25">
        <v>24</v>
      </c>
      <c r="G25">
        <v>39</v>
      </c>
    </row>
    <row r="26" spans="1:7" x14ac:dyDescent="0.25">
      <c r="A26">
        <v>25</v>
      </c>
      <c r="B26">
        <v>0.45450000000000002</v>
      </c>
      <c r="C26" s="5">
        <v>0.88</v>
      </c>
      <c r="D26">
        <v>0.29849999999999999</v>
      </c>
      <c r="E26">
        <v>4</v>
      </c>
      <c r="F26">
        <v>13</v>
      </c>
      <c r="G26">
        <v>17</v>
      </c>
    </row>
    <row r="27" spans="1:7" x14ac:dyDescent="0.25">
      <c r="A27">
        <v>26</v>
      </c>
      <c r="B27">
        <v>0.43940000000000001</v>
      </c>
      <c r="C27" s="5">
        <v>0.94</v>
      </c>
      <c r="D27">
        <v>0.25369999999999998</v>
      </c>
      <c r="E27">
        <v>1</v>
      </c>
      <c r="F27">
        <v>16</v>
      </c>
      <c r="G27">
        <v>17</v>
      </c>
    </row>
    <row r="28" spans="1:7" x14ac:dyDescent="0.25">
      <c r="A28">
        <v>27</v>
      </c>
      <c r="B28">
        <v>0.42420000000000002</v>
      </c>
      <c r="C28" s="5">
        <v>1</v>
      </c>
      <c r="D28">
        <v>0.28360000000000002</v>
      </c>
      <c r="E28">
        <v>1</v>
      </c>
      <c r="F28">
        <v>8</v>
      </c>
      <c r="G28">
        <v>9</v>
      </c>
    </row>
    <row r="29" spans="1:7" x14ac:dyDescent="0.25">
      <c r="A29">
        <v>28</v>
      </c>
      <c r="B29">
        <v>0.45450000000000002</v>
      </c>
      <c r="C29" s="5">
        <v>0.94</v>
      </c>
      <c r="D29">
        <v>0.19400000000000001</v>
      </c>
      <c r="E29">
        <v>2</v>
      </c>
      <c r="F29">
        <v>4</v>
      </c>
      <c r="G29">
        <v>6</v>
      </c>
    </row>
    <row r="30" spans="1:7" x14ac:dyDescent="0.25">
      <c r="A30">
        <v>29</v>
      </c>
      <c r="B30">
        <v>0.2006</v>
      </c>
      <c r="C30" s="5">
        <v>0.94</v>
      </c>
      <c r="D30">
        <v>0.19400000000000001</v>
      </c>
      <c r="E30">
        <v>2</v>
      </c>
      <c r="F30">
        <v>1</v>
      </c>
      <c r="G30">
        <v>3</v>
      </c>
    </row>
    <row r="31" spans="1:7" x14ac:dyDescent="0.25">
      <c r="A31">
        <v>30</v>
      </c>
      <c r="B31">
        <v>0.42420000000000002</v>
      </c>
      <c r="C31" s="5">
        <v>0.77</v>
      </c>
      <c r="D31">
        <v>0.29849999999999999</v>
      </c>
      <c r="E31">
        <v>0</v>
      </c>
      <c r="F31">
        <v>2</v>
      </c>
      <c r="G31">
        <v>2</v>
      </c>
    </row>
    <row r="32" spans="1:7" x14ac:dyDescent="0.25">
      <c r="A32">
        <v>31</v>
      </c>
      <c r="B32">
        <v>0.40910000000000002</v>
      </c>
      <c r="C32" s="5">
        <v>0.76</v>
      </c>
      <c r="D32">
        <v>0.19400000000000001</v>
      </c>
      <c r="E32">
        <v>0</v>
      </c>
      <c r="F32">
        <v>1</v>
      </c>
      <c r="G32">
        <v>1</v>
      </c>
    </row>
    <row r="33" spans="1:7" x14ac:dyDescent="0.25">
      <c r="A33">
        <v>32</v>
      </c>
      <c r="B33">
        <v>0.40910000000000002</v>
      </c>
      <c r="C33" s="5">
        <v>0.71</v>
      </c>
      <c r="D33">
        <v>0.22389999999999999</v>
      </c>
      <c r="E33">
        <v>0</v>
      </c>
      <c r="F33">
        <v>8</v>
      </c>
      <c r="G33">
        <v>8</v>
      </c>
    </row>
    <row r="34" spans="1:7" x14ac:dyDescent="0.25">
      <c r="A34">
        <v>33</v>
      </c>
      <c r="B34">
        <v>0.2006</v>
      </c>
      <c r="C34" s="5">
        <v>0.76</v>
      </c>
      <c r="D34">
        <v>0.22389999999999999</v>
      </c>
      <c r="E34">
        <v>1</v>
      </c>
      <c r="F34">
        <v>19</v>
      </c>
      <c r="G34">
        <v>20</v>
      </c>
    </row>
    <row r="35" spans="1:7" x14ac:dyDescent="0.25">
      <c r="A35">
        <v>34</v>
      </c>
      <c r="B35">
        <v>0.34849999999999998</v>
      </c>
      <c r="C35" s="5">
        <v>0.81</v>
      </c>
      <c r="D35">
        <v>0.22389999999999999</v>
      </c>
      <c r="E35">
        <v>7</v>
      </c>
      <c r="F35">
        <v>46</v>
      </c>
      <c r="G35">
        <v>53</v>
      </c>
    </row>
    <row r="36" spans="1:7" x14ac:dyDescent="0.25">
      <c r="A36">
        <v>35</v>
      </c>
      <c r="B36">
        <v>0.33329999999999999</v>
      </c>
      <c r="C36" s="5">
        <v>0.71</v>
      </c>
      <c r="D36">
        <v>0.25369999999999998</v>
      </c>
      <c r="E36">
        <v>16</v>
      </c>
      <c r="F36">
        <v>54</v>
      </c>
      <c r="G36">
        <v>70</v>
      </c>
    </row>
    <row r="37" spans="1:7" x14ac:dyDescent="0.25">
      <c r="A37">
        <v>36</v>
      </c>
      <c r="B37">
        <v>0.33329999999999999</v>
      </c>
      <c r="C37" s="5">
        <v>0.66</v>
      </c>
      <c r="D37">
        <v>0.29849999999999999</v>
      </c>
      <c r="E37">
        <v>20</v>
      </c>
      <c r="F37">
        <v>73</v>
      </c>
      <c r="G37">
        <v>93</v>
      </c>
    </row>
    <row r="38" spans="1:7" x14ac:dyDescent="0.25">
      <c r="A38">
        <v>37</v>
      </c>
      <c r="B38">
        <v>0.34849999999999998</v>
      </c>
      <c r="C38" s="5">
        <v>0.66</v>
      </c>
      <c r="D38">
        <v>0.1343</v>
      </c>
      <c r="E38">
        <v>11</v>
      </c>
      <c r="F38">
        <v>64</v>
      </c>
      <c r="G38">
        <v>75</v>
      </c>
    </row>
    <row r="39" spans="1:7" x14ac:dyDescent="0.25">
      <c r="A39">
        <v>38</v>
      </c>
      <c r="B39">
        <v>0.2006</v>
      </c>
      <c r="C39" s="5">
        <v>0.76</v>
      </c>
      <c r="D39">
        <v>0.19400000000000001</v>
      </c>
      <c r="E39">
        <v>4</v>
      </c>
      <c r="F39">
        <v>55</v>
      </c>
      <c r="G39">
        <v>59</v>
      </c>
    </row>
    <row r="40" spans="1:7" x14ac:dyDescent="0.25">
      <c r="A40">
        <v>39</v>
      </c>
      <c r="B40">
        <v>0.33329999999999999</v>
      </c>
      <c r="C40" s="5">
        <v>0.81</v>
      </c>
      <c r="D40">
        <v>0.16420000000000001</v>
      </c>
      <c r="E40">
        <v>19</v>
      </c>
      <c r="F40">
        <v>55</v>
      </c>
      <c r="G40">
        <v>74</v>
      </c>
    </row>
    <row r="41" spans="1:7" x14ac:dyDescent="0.25">
      <c r="A41">
        <v>40</v>
      </c>
      <c r="B41">
        <v>0.33329999999999999</v>
      </c>
      <c r="C41" s="5">
        <v>0.71</v>
      </c>
      <c r="D41">
        <v>0.16420000000000001</v>
      </c>
      <c r="E41">
        <v>9</v>
      </c>
      <c r="F41">
        <v>67</v>
      </c>
      <c r="G41">
        <v>76</v>
      </c>
    </row>
    <row r="42" spans="1:7" x14ac:dyDescent="0.25">
      <c r="A42">
        <v>41</v>
      </c>
      <c r="B42">
        <v>0.33329999999999999</v>
      </c>
      <c r="C42" s="5">
        <v>0.56999999999999995</v>
      </c>
      <c r="D42">
        <v>0.19400000000000001</v>
      </c>
      <c r="E42">
        <v>7</v>
      </c>
      <c r="F42">
        <v>58</v>
      </c>
      <c r="G42">
        <v>65</v>
      </c>
    </row>
    <row r="43" spans="1:7" x14ac:dyDescent="0.25">
      <c r="A43">
        <v>42</v>
      </c>
      <c r="B43">
        <v>0.33329999999999999</v>
      </c>
      <c r="C43" s="5">
        <v>0.46</v>
      </c>
      <c r="D43">
        <v>0.32840000000000003</v>
      </c>
      <c r="E43">
        <v>10</v>
      </c>
      <c r="F43">
        <v>43</v>
      </c>
      <c r="G43">
        <v>53</v>
      </c>
    </row>
    <row r="44" spans="1:7" x14ac:dyDescent="0.25">
      <c r="A44">
        <v>43</v>
      </c>
      <c r="B44">
        <v>0.28789999999999999</v>
      </c>
      <c r="C44" s="5">
        <v>0.42</v>
      </c>
      <c r="D44">
        <v>0.44779999999999998</v>
      </c>
      <c r="E44">
        <v>1</v>
      </c>
      <c r="F44">
        <v>29</v>
      </c>
      <c r="G44">
        <v>30</v>
      </c>
    </row>
    <row r="45" spans="1:7" x14ac:dyDescent="0.25">
      <c r="A45">
        <v>44</v>
      </c>
      <c r="B45">
        <v>0.2006</v>
      </c>
      <c r="C45" s="5">
        <v>0.39</v>
      </c>
      <c r="D45">
        <v>0.35820000000000002</v>
      </c>
      <c r="E45">
        <v>5</v>
      </c>
      <c r="F45">
        <v>17</v>
      </c>
      <c r="G45">
        <v>22</v>
      </c>
    </row>
    <row r="46" spans="1:7" x14ac:dyDescent="0.25">
      <c r="A46">
        <v>45</v>
      </c>
      <c r="B46">
        <v>0.2273</v>
      </c>
      <c r="C46" s="5">
        <v>0.44</v>
      </c>
      <c r="D46">
        <v>0.32840000000000003</v>
      </c>
      <c r="E46">
        <v>11</v>
      </c>
      <c r="F46">
        <v>20</v>
      </c>
      <c r="G46">
        <v>31</v>
      </c>
    </row>
    <row r="47" spans="1:7" x14ac:dyDescent="0.25">
      <c r="A47">
        <v>46</v>
      </c>
      <c r="B47">
        <v>0.21210000000000001</v>
      </c>
      <c r="C47" s="5">
        <v>0.44</v>
      </c>
      <c r="D47">
        <v>0.29849999999999999</v>
      </c>
      <c r="E47">
        <v>0</v>
      </c>
      <c r="F47">
        <v>9</v>
      </c>
      <c r="G47">
        <v>9</v>
      </c>
    </row>
    <row r="48" spans="1:7" x14ac:dyDescent="0.25">
      <c r="A48">
        <v>47</v>
      </c>
      <c r="B48">
        <v>0.2273</v>
      </c>
      <c r="C48" s="5">
        <v>0.47</v>
      </c>
      <c r="D48">
        <v>0.16420000000000001</v>
      </c>
      <c r="E48">
        <v>0</v>
      </c>
      <c r="F48">
        <v>8</v>
      </c>
      <c r="G48">
        <v>8</v>
      </c>
    </row>
    <row r="49" spans="1:7" x14ac:dyDescent="0.25">
      <c r="A49">
        <v>48</v>
      </c>
      <c r="B49">
        <v>0.19700000000000001</v>
      </c>
      <c r="C49" s="5">
        <v>0.44</v>
      </c>
      <c r="D49">
        <v>0.35820000000000002</v>
      </c>
      <c r="E49">
        <v>0</v>
      </c>
      <c r="F49">
        <v>5</v>
      </c>
      <c r="G49">
        <v>5</v>
      </c>
    </row>
    <row r="50" spans="1:7" x14ac:dyDescent="0.25">
      <c r="A50">
        <v>49</v>
      </c>
      <c r="B50">
        <v>0.2006</v>
      </c>
      <c r="C50" s="5">
        <v>0.44</v>
      </c>
      <c r="D50">
        <v>0.41789999999999999</v>
      </c>
      <c r="E50">
        <v>0</v>
      </c>
      <c r="F50">
        <v>2</v>
      </c>
      <c r="G50">
        <v>2</v>
      </c>
    </row>
    <row r="51" spans="1:7" x14ac:dyDescent="0.25">
      <c r="A51">
        <v>50</v>
      </c>
      <c r="B51">
        <v>0.13639999999999999</v>
      </c>
      <c r="C51" s="5">
        <v>0.47</v>
      </c>
      <c r="D51">
        <v>0.3881</v>
      </c>
      <c r="E51">
        <v>0</v>
      </c>
      <c r="F51">
        <v>1</v>
      </c>
      <c r="G51">
        <v>1</v>
      </c>
    </row>
    <row r="52" spans="1:7" x14ac:dyDescent="0.25">
      <c r="A52">
        <v>51</v>
      </c>
      <c r="B52">
        <v>0.13639999999999999</v>
      </c>
      <c r="C52" s="5">
        <v>0.47</v>
      </c>
      <c r="D52">
        <v>0.28360000000000002</v>
      </c>
      <c r="E52">
        <v>0</v>
      </c>
      <c r="F52">
        <v>3</v>
      </c>
      <c r="G52">
        <v>3</v>
      </c>
    </row>
    <row r="53" spans="1:7" x14ac:dyDescent="0.25">
      <c r="A53">
        <v>52</v>
      </c>
      <c r="B53">
        <v>0.1061</v>
      </c>
      <c r="C53" s="5">
        <v>0.5</v>
      </c>
      <c r="D53">
        <v>0.3881</v>
      </c>
      <c r="E53">
        <v>0</v>
      </c>
      <c r="F53">
        <v>30</v>
      </c>
      <c r="G53">
        <v>30</v>
      </c>
    </row>
    <row r="54" spans="1:7" x14ac:dyDescent="0.25">
      <c r="A54">
        <v>53</v>
      </c>
      <c r="B54">
        <v>0.13639999999999999</v>
      </c>
      <c r="C54" s="5">
        <v>0.5</v>
      </c>
      <c r="D54">
        <v>0.19400000000000001</v>
      </c>
      <c r="E54">
        <v>1</v>
      </c>
      <c r="F54">
        <v>63</v>
      </c>
      <c r="G54">
        <v>64</v>
      </c>
    </row>
    <row r="55" spans="1:7" x14ac:dyDescent="0.25">
      <c r="A55">
        <v>54</v>
      </c>
      <c r="B55">
        <v>0.1212</v>
      </c>
      <c r="C55" s="5">
        <v>0.5</v>
      </c>
      <c r="D55">
        <v>0.28360000000000002</v>
      </c>
      <c r="E55">
        <v>1</v>
      </c>
      <c r="F55">
        <v>153</v>
      </c>
      <c r="G55">
        <v>154</v>
      </c>
    </row>
    <row r="56" spans="1:7" x14ac:dyDescent="0.25">
      <c r="A56">
        <v>55</v>
      </c>
      <c r="B56">
        <v>0.13639999999999999</v>
      </c>
      <c r="C56" s="5">
        <v>0.43</v>
      </c>
      <c r="D56">
        <v>0.3881</v>
      </c>
      <c r="E56">
        <v>7</v>
      </c>
      <c r="F56">
        <v>81</v>
      </c>
      <c r="G56">
        <v>88</v>
      </c>
    </row>
    <row r="57" spans="1:7" x14ac:dyDescent="0.25">
      <c r="A57">
        <v>56</v>
      </c>
      <c r="B57">
        <v>0.16669999999999999</v>
      </c>
      <c r="C57" s="5">
        <v>0.43</v>
      </c>
      <c r="D57">
        <v>0.25369999999999998</v>
      </c>
      <c r="E57">
        <v>11</v>
      </c>
      <c r="F57">
        <v>33</v>
      </c>
      <c r="G57">
        <v>44</v>
      </c>
    </row>
    <row r="58" spans="1:7" x14ac:dyDescent="0.25">
      <c r="A58">
        <v>57</v>
      </c>
      <c r="B58">
        <v>0.18179999999999999</v>
      </c>
      <c r="C58" s="5">
        <v>0.4</v>
      </c>
      <c r="D58">
        <v>0.32840000000000003</v>
      </c>
      <c r="E58">
        <v>10</v>
      </c>
      <c r="F58">
        <v>41</v>
      </c>
      <c r="G58">
        <v>51</v>
      </c>
    </row>
    <row r="59" spans="1:7" x14ac:dyDescent="0.25">
      <c r="A59">
        <v>58</v>
      </c>
      <c r="B59">
        <v>0.21210000000000001</v>
      </c>
      <c r="C59" s="5">
        <v>0.35</v>
      </c>
      <c r="D59">
        <v>0.29849999999999999</v>
      </c>
      <c r="E59">
        <v>13</v>
      </c>
      <c r="F59">
        <v>48</v>
      </c>
      <c r="G59">
        <v>61</v>
      </c>
    </row>
    <row r="60" spans="1:7" x14ac:dyDescent="0.25">
      <c r="A60">
        <v>59</v>
      </c>
      <c r="B60">
        <v>0.2006</v>
      </c>
      <c r="C60" s="5">
        <v>0.35</v>
      </c>
      <c r="D60">
        <v>0.28360000000000002</v>
      </c>
      <c r="E60">
        <v>8</v>
      </c>
      <c r="F60">
        <v>53</v>
      </c>
      <c r="G60">
        <v>61</v>
      </c>
    </row>
    <row r="61" spans="1:7" x14ac:dyDescent="0.25">
      <c r="A61">
        <v>60</v>
      </c>
      <c r="B61">
        <v>0.2424</v>
      </c>
      <c r="C61" s="5">
        <v>0.3</v>
      </c>
      <c r="D61">
        <v>0.28360000000000002</v>
      </c>
      <c r="E61">
        <v>11</v>
      </c>
      <c r="F61">
        <v>66</v>
      </c>
      <c r="G61">
        <v>77</v>
      </c>
    </row>
    <row r="62" spans="1:7" x14ac:dyDescent="0.25">
      <c r="A62">
        <v>61</v>
      </c>
      <c r="B62">
        <v>0.2424</v>
      </c>
      <c r="C62" s="5">
        <v>0.3</v>
      </c>
      <c r="D62">
        <v>0.25369999999999998</v>
      </c>
      <c r="E62">
        <v>14</v>
      </c>
      <c r="F62">
        <v>58</v>
      </c>
      <c r="G62">
        <v>72</v>
      </c>
    </row>
    <row r="63" spans="1:7" x14ac:dyDescent="0.25">
      <c r="A63">
        <v>62</v>
      </c>
      <c r="B63">
        <v>0.2424</v>
      </c>
      <c r="C63" s="5">
        <v>0.3</v>
      </c>
      <c r="D63">
        <v>0.25369999999999998</v>
      </c>
      <c r="E63">
        <v>9</v>
      </c>
      <c r="F63">
        <v>67</v>
      </c>
      <c r="G63">
        <v>76</v>
      </c>
    </row>
    <row r="64" spans="1:7" x14ac:dyDescent="0.25">
      <c r="A64">
        <v>63</v>
      </c>
      <c r="B64">
        <v>0.2273</v>
      </c>
      <c r="C64" s="5">
        <v>0.3</v>
      </c>
      <c r="D64">
        <v>0.22389999999999999</v>
      </c>
      <c r="E64">
        <v>11</v>
      </c>
      <c r="F64">
        <v>146</v>
      </c>
      <c r="G64">
        <v>157</v>
      </c>
    </row>
    <row r="65" spans="1:7" x14ac:dyDescent="0.25">
      <c r="A65">
        <v>64</v>
      </c>
      <c r="B65">
        <v>0.2576</v>
      </c>
      <c r="C65" s="5">
        <v>0.32</v>
      </c>
      <c r="D65">
        <v>0.1045</v>
      </c>
      <c r="E65">
        <v>9</v>
      </c>
      <c r="F65">
        <v>148</v>
      </c>
      <c r="G65">
        <v>157</v>
      </c>
    </row>
    <row r="66" spans="1:7" x14ac:dyDescent="0.25">
      <c r="A66">
        <v>65</v>
      </c>
      <c r="B66">
        <v>0.2576</v>
      </c>
      <c r="C66" s="5">
        <v>0.47</v>
      </c>
      <c r="D66">
        <v>0</v>
      </c>
      <c r="E66">
        <v>8</v>
      </c>
      <c r="F66">
        <v>102</v>
      </c>
      <c r="G66">
        <v>110</v>
      </c>
    </row>
    <row r="67" spans="1:7" x14ac:dyDescent="0.25">
      <c r="A67">
        <v>66</v>
      </c>
      <c r="B67">
        <v>0.2006</v>
      </c>
      <c r="C67" s="5">
        <v>0.47</v>
      </c>
      <c r="D67">
        <v>0.1045</v>
      </c>
      <c r="E67">
        <v>3</v>
      </c>
      <c r="F67">
        <v>49</v>
      </c>
      <c r="G67">
        <v>52</v>
      </c>
    </row>
    <row r="68" spans="1:7" x14ac:dyDescent="0.25">
      <c r="A68">
        <v>67</v>
      </c>
      <c r="B68">
        <v>0.19700000000000001</v>
      </c>
      <c r="C68" s="5">
        <v>0.64</v>
      </c>
      <c r="D68">
        <v>0.1343</v>
      </c>
      <c r="E68">
        <v>3</v>
      </c>
      <c r="F68">
        <v>49</v>
      </c>
      <c r="G68">
        <v>52</v>
      </c>
    </row>
    <row r="69" spans="1:7" x14ac:dyDescent="0.25">
      <c r="A69">
        <v>68</v>
      </c>
      <c r="B69">
        <v>0.1515</v>
      </c>
      <c r="C69" s="5">
        <v>0.69</v>
      </c>
      <c r="D69">
        <v>0.1343</v>
      </c>
      <c r="E69">
        <v>0</v>
      </c>
      <c r="F69">
        <v>20</v>
      </c>
      <c r="G69">
        <v>20</v>
      </c>
    </row>
    <row r="70" spans="1:7" x14ac:dyDescent="0.25">
      <c r="A70">
        <v>69</v>
      </c>
      <c r="B70">
        <v>0.21210000000000001</v>
      </c>
      <c r="C70" s="5">
        <v>0.55000000000000004</v>
      </c>
      <c r="D70">
        <v>0.1045</v>
      </c>
      <c r="E70">
        <v>1</v>
      </c>
      <c r="F70">
        <v>11</v>
      </c>
      <c r="G70">
        <v>12</v>
      </c>
    </row>
    <row r="71" spans="1:7" x14ac:dyDescent="0.25">
      <c r="A71">
        <v>70</v>
      </c>
      <c r="B71">
        <v>0.2006</v>
      </c>
      <c r="C71" s="5">
        <v>0.55000000000000004</v>
      </c>
      <c r="D71">
        <v>0.1045</v>
      </c>
      <c r="E71">
        <v>0</v>
      </c>
      <c r="F71">
        <v>5</v>
      </c>
      <c r="G71">
        <v>5</v>
      </c>
    </row>
    <row r="72" spans="1:7" x14ac:dyDescent="0.25">
      <c r="A72">
        <v>71</v>
      </c>
      <c r="B72">
        <v>0.18179999999999999</v>
      </c>
      <c r="C72" s="5">
        <v>0.59</v>
      </c>
      <c r="D72">
        <v>0.1045</v>
      </c>
      <c r="E72">
        <v>0</v>
      </c>
      <c r="F72">
        <v>2</v>
      </c>
      <c r="G72">
        <v>2</v>
      </c>
    </row>
    <row r="73" spans="1:7" x14ac:dyDescent="0.25">
      <c r="A73">
        <v>72</v>
      </c>
      <c r="B73">
        <v>0.1515</v>
      </c>
      <c r="C73" s="5">
        <v>0.63</v>
      </c>
      <c r="D73">
        <v>0.1343</v>
      </c>
      <c r="E73">
        <v>0</v>
      </c>
      <c r="F73">
        <v>1</v>
      </c>
      <c r="G73">
        <v>1</v>
      </c>
    </row>
    <row r="74" spans="1:7" x14ac:dyDescent="0.25">
      <c r="A74">
        <v>73</v>
      </c>
      <c r="B74">
        <v>0.18179999999999999</v>
      </c>
      <c r="C74" s="5">
        <v>0.63</v>
      </c>
      <c r="D74">
        <v>8.9599999999999999E-2</v>
      </c>
      <c r="E74">
        <v>0</v>
      </c>
      <c r="F74">
        <v>2</v>
      </c>
      <c r="G74">
        <v>2</v>
      </c>
    </row>
    <row r="75" spans="1:7" x14ac:dyDescent="0.25">
      <c r="A75">
        <v>74</v>
      </c>
      <c r="B75">
        <v>0.1515</v>
      </c>
      <c r="C75" s="5">
        <v>0.68</v>
      </c>
      <c r="D75">
        <v>0.1045</v>
      </c>
      <c r="E75">
        <v>0</v>
      </c>
      <c r="F75">
        <v>4</v>
      </c>
      <c r="G75">
        <v>4</v>
      </c>
    </row>
    <row r="76" spans="1:7" x14ac:dyDescent="0.25">
      <c r="A76">
        <v>75</v>
      </c>
      <c r="B76">
        <v>0.1515</v>
      </c>
      <c r="C76" s="5">
        <v>0.74</v>
      </c>
      <c r="D76">
        <v>0.1045</v>
      </c>
      <c r="E76">
        <v>0</v>
      </c>
      <c r="F76">
        <v>36</v>
      </c>
      <c r="G76">
        <v>36</v>
      </c>
    </row>
    <row r="77" spans="1:7" x14ac:dyDescent="0.25">
      <c r="A77">
        <v>76</v>
      </c>
      <c r="B77">
        <v>0.1515</v>
      </c>
      <c r="C77" s="5">
        <v>0.74</v>
      </c>
      <c r="D77">
        <v>0.1343</v>
      </c>
      <c r="E77">
        <v>2</v>
      </c>
      <c r="F77">
        <v>92</v>
      </c>
      <c r="G77">
        <v>94</v>
      </c>
    </row>
    <row r="78" spans="1:7" x14ac:dyDescent="0.25">
      <c r="A78">
        <v>77</v>
      </c>
      <c r="B78">
        <v>0.1515</v>
      </c>
      <c r="C78" s="5">
        <v>0.69</v>
      </c>
      <c r="D78">
        <v>0.16420000000000001</v>
      </c>
      <c r="E78">
        <v>2</v>
      </c>
      <c r="F78">
        <v>177</v>
      </c>
      <c r="G78">
        <v>179</v>
      </c>
    </row>
    <row r="79" spans="1:7" x14ac:dyDescent="0.25">
      <c r="A79">
        <v>78</v>
      </c>
      <c r="B79">
        <v>0.1515</v>
      </c>
      <c r="C79" s="5">
        <v>0.64</v>
      </c>
      <c r="D79">
        <v>0.22389999999999999</v>
      </c>
      <c r="E79">
        <v>2</v>
      </c>
      <c r="F79">
        <v>98</v>
      </c>
      <c r="G79">
        <v>100</v>
      </c>
    </row>
    <row r="80" spans="1:7" x14ac:dyDescent="0.25">
      <c r="A80">
        <v>79</v>
      </c>
      <c r="B80">
        <v>0.13639999999999999</v>
      </c>
      <c r="C80" s="5">
        <v>0.69</v>
      </c>
      <c r="D80">
        <v>0.32840000000000003</v>
      </c>
      <c r="E80">
        <v>5</v>
      </c>
      <c r="F80">
        <v>37</v>
      </c>
      <c r="G80">
        <v>42</v>
      </c>
    </row>
    <row r="81" spans="1:7" x14ac:dyDescent="0.25">
      <c r="A81">
        <v>80</v>
      </c>
      <c r="B81">
        <v>0.21210000000000001</v>
      </c>
      <c r="C81" s="5">
        <v>0.51</v>
      </c>
      <c r="D81">
        <v>0.29849999999999999</v>
      </c>
      <c r="E81">
        <v>7</v>
      </c>
      <c r="F81">
        <v>50</v>
      </c>
      <c r="G81">
        <v>57</v>
      </c>
    </row>
    <row r="82" spans="1:7" x14ac:dyDescent="0.25">
      <c r="A82">
        <v>81</v>
      </c>
      <c r="B82">
        <v>0.2273</v>
      </c>
      <c r="C82" s="5">
        <v>0.51</v>
      </c>
      <c r="D82">
        <v>0.16420000000000001</v>
      </c>
      <c r="E82">
        <v>12</v>
      </c>
      <c r="F82">
        <v>66</v>
      </c>
      <c r="G82">
        <v>78</v>
      </c>
    </row>
    <row r="83" spans="1:7" x14ac:dyDescent="0.25">
      <c r="A83">
        <v>82</v>
      </c>
      <c r="B83">
        <v>0.2273</v>
      </c>
      <c r="C83" s="5">
        <v>0.56000000000000005</v>
      </c>
      <c r="D83">
        <v>0.19400000000000001</v>
      </c>
      <c r="E83">
        <v>18</v>
      </c>
      <c r="F83">
        <v>79</v>
      </c>
      <c r="G83">
        <v>97</v>
      </c>
    </row>
    <row r="84" spans="1:7" x14ac:dyDescent="0.25">
      <c r="A84">
        <v>83</v>
      </c>
      <c r="B84">
        <v>0.2576</v>
      </c>
      <c r="C84" s="5">
        <v>0.52</v>
      </c>
      <c r="D84">
        <v>0.22389999999999999</v>
      </c>
      <c r="E84">
        <v>9</v>
      </c>
      <c r="F84">
        <v>54</v>
      </c>
      <c r="G84">
        <v>63</v>
      </c>
    </row>
    <row r="85" spans="1:7" x14ac:dyDescent="0.25">
      <c r="A85">
        <v>84</v>
      </c>
      <c r="B85">
        <v>0.2727</v>
      </c>
      <c r="C85" s="5">
        <v>0.52</v>
      </c>
      <c r="D85">
        <v>0.25369999999999998</v>
      </c>
      <c r="E85">
        <v>17</v>
      </c>
      <c r="F85">
        <v>48</v>
      </c>
      <c r="G85">
        <v>65</v>
      </c>
    </row>
    <row r="86" spans="1:7" x14ac:dyDescent="0.25">
      <c r="A86">
        <v>85</v>
      </c>
      <c r="B86">
        <v>0.28789999999999999</v>
      </c>
      <c r="C86" s="5">
        <v>0.49</v>
      </c>
      <c r="D86">
        <v>0.25369999999999998</v>
      </c>
      <c r="E86">
        <v>15</v>
      </c>
      <c r="F86">
        <v>68</v>
      </c>
      <c r="G86">
        <v>83</v>
      </c>
    </row>
    <row r="87" spans="1:7" x14ac:dyDescent="0.25">
      <c r="A87">
        <v>86</v>
      </c>
      <c r="B87">
        <v>0.2727</v>
      </c>
      <c r="C87" s="5">
        <v>0.48</v>
      </c>
      <c r="D87">
        <v>0.22389999999999999</v>
      </c>
      <c r="E87">
        <v>10</v>
      </c>
      <c r="F87">
        <v>202</v>
      </c>
      <c r="G87">
        <v>212</v>
      </c>
    </row>
    <row r="88" spans="1:7" x14ac:dyDescent="0.25">
      <c r="A88">
        <v>87</v>
      </c>
      <c r="B88">
        <v>0.2576</v>
      </c>
      <c r="C88" s="5">
        <v>0.48</v>
      </c>
      <c r="D88">
        <v>0.19400000000000001</v>
      </c>
      <c r="E88">
        <v>3</v>
      </c>
      <c r="F88">
        <v>179</v>
      </c>
      <c r="G88">
        <v>182</v>
      </c>
    </row>
    <row r="89" spans="1:7" x14ac:dyDescent="0.25">
      <c r="A89">
        <v>88</v>
      </c>
      <c r="B89">
        <v>0.2576</v>
      </c>
      <c r="C89" s="5">
        <v>0.48</v>
      </c>
      <c r="D89">
        <v>0.1045</v>
      </c>
      <c r="E89">
        <v>2</v>
      </c>
      <c r="F89">
        <v>110</v>
      </c>
      <c r="G89">
        <v>112</v>
      </c>
    </row>
    <row r="90" spans="1:7" x14ac:dyDescent="0.25">
      <c r="A90">
        <v>89</v>
      </c>
      <c r="B90">
        <v>0.2576</v>
      </c>
      <c r="C90" s="5">
        <v>0.48</v>
      </c>
      <c r="D90">
        <v>0.1045</v>
      </c>
      <c r="E90">
        <v>1</v>
      </c>
      <c r="F90">
        <v>53</v>
      </c>
      <c r="G90">
        <v>54</v>
      </c>
    </row>
    <row r="91" spans="1:7" x14ac:dyDescent="0.25">
      <c r="A91">
        <v>90</v>
      </c>
      <c r="B91">
        <v>0.2727</v>
      </c>
      <c r="C91" s="5">
        <v>0.64</v>
      </c>
      <c r="D91">
        <v>0</v>
      </c>
      <c r="E91">
        <v>0</v>
      </c>
      <c r="F91">
        <v>48</v>
      </c>
      <c r="G91">
        <v>48</v>
      </c>
    </row>
    <row r="92" spans="1:7" x14ac:dyDescent="0.25">
      <c r="A92">
        <v>91</v>
      </c>
      <c r="B92">
        <v>0.2576</v>
      </c>
      <c r="C92" s="5">
        <v>0.64</v>
      </c>
      <c r="D92">
        <v>8.9599999999999999E-2</v>
      </c>
      <c r="E92">
        <v>1</v>
      </c>
      <c r="F92">
        <v>34</v>
      </c>
      <c r="G92">
        <v>35</v>
      </c>
    </row>
    <row r="93" spans="1:7" x14ac:dyDescent="0.25">
      <c r="A93">
        <v>92</v>
      </c>
      <c r="B93">
        <v>0.2273</v>
      </c>
      <c r="C93" s="5">
        <v>0.69</v>
      </c>
      <c r="D93">
        <v>8.9599999999999999E-2</v>
      </c>
      <c r="E93">
        <v>2</v>
      </c>
      <c r="F93">
        <v>9</v>
      </c>
      <c r="G93">
        <v>11</v>
      </c>
    </row>
    <row r="94" spans="1:7" x14ac:dyDescent="0.25">
      <c r="A94">
        <v>93</v>
      </c>
      <c r="B94">
        <v>0.2576</v>
      </c>
      <c r="C94" s="5">
        <v>0.64</v>
      </c>
      <c r="D94">
        <v>0</v>
      </c>
      <c r="E94">
        <v>0</v>
      </c>
      <c r="F94">
        <v>6</v>
      </c>
      <c r="G94">
        <v>6</v>
      </c>
    </row>
    <row r="95" spans="1:7" x14ac:dyDescent="0.25">
      <c r="A95">
        <v>94</v>
      </c>
      <c r="B95">
        <v>0.19700000000000001</v>
      </c>
      <c r="C95" s="5">
        <v>0.74</v>
      </c>
      <c r="D95">
        <v>8.9599999999999999E-2</v>
      </c>
      <c r="E95">
        <v>0</v>
      </c>
      <c r="F95">
        <v>6</v>
      </c>
      <c r="G95">
        <v>6</v>
      </c>
    </row>
    <row r="96" spans="1:7" x14ac:dyDescent="0.25">
      <c r="A96">
        <v>95</v>
      </c>
      <c r="B96">
        <v>0.19700000000000001</v>
      </c>
      <c r="C96" s="5">
        <v>0.74</v>
      </c>
      <c r="D96">
        <v>8.9599999999999999E-2</v>
      </c>
      <c r="E96">
        <v>0</v>
      </c>
      <c r="F96">
        <v>2</v>
      </c>
      <c r="G96">
        <v>2</v>
      </c>
    </row>
    <row r="97" spans="1:7" x14ac:dyDescent="0.25">
      <c r="A97">
        <v>96</v>
      </c>
      <c r="B97">
        <v>0.2273</v>
      </c>
      <c r="C97" s="5">
        <v>0.48</v>
      </c>
      <c r="D97">
        <v>0.22389999999999999</v>
      </c>
      <c r="E97">
        <v>0</v>
      </c>
      <c r="F97">
        <v>2</v>
      </c>
      <c r="G97">
        <v>2</v>
      </c>
    </row>
    <row r="98" spans="1:7" x14ac:dyDescent="0.25">
      <c r="A98">
        <v>97</v>
      </c>
      <c r="B98">
        <v>0.2273</v>
      </c>
      <c r="C98" s="5">
        <v>0.47</v>
      </c>
      <c r="D98">
        <v>0.16420000000000001</v>
      </c>
      <c r="E98">
        <v>0</v>
      </c>
      <c r="F98">
        <v>3</v>
      </c>
      <c r="G98">
        <v>3</v>
      </c>
    </row>
    <row r="99" spans="1:7" x14ac:dyDescent="0.25">
      <c r="A99">
        <v>98</v>
      </c>
      <c r="B99">
        <v>0.19700000000000001</v>
      </c>
      <c r="C99" s="5">
        <v>0.47</v>
      </c>
      <c r="D99">
        <v>0.22389999999999999</v>
      </c>
      <c r="E99">
        <v>0</v>
      </c>
      <c r="F99">
        <v>33</v>
      </c>
      <c r="G99">
        <v>33</v>
      </c>
    </row>
    <row r="100" spans="1:7" x14ac:dyDescent="0.25">
      <c r="A100">
        <v>99</v>
      </c>
      <c r="B100">
        <v>0.18179999999999999</v>
      </c>
      <c r="C100" s="5">
        <v>0.43</v>
      </c>
      <c r="D100">
        <v>0.19400000000000001</v>
      </c>
      <c r="E100">
        <v>1</v>
      </c>
      <c r="F100">
        <v>87</v>
      </c>
      <c r="G100">
        <v>88</v>
      </c>
    </row>
    <row r="101" spans="1:7" x14ac:dyDescent="0.25">
      <c r="A101">
        <v>100</v>
      </c>
      <c r="B101">
        <v>0.18179999999999999</v>
      </c>
      <c r="C101" s="5">
        <v>0.4</v>
      </c>
      <c r="D101">
        <v>0.29849999999999999</v>
      </c>
      <c r="E101">
        <v>3</v>
      </c>
      <c r="F101">
        <v>192</v>
      </c>
      <c r="G101">
        <v>195</v>
      </c>
    </row>
    <row r="102" spans="1:7" x14ac:dyDescent="0.25">
      <c r="A102">
        <v>101</v>
      </c>
      <c r="B102">
        <v>0.19700000000000001</v>
      </c>
      <c r="C102" s="5">
        <v>0.37</v>
      </c>
      <c r="D102">
        <v>0.32840000000000003</v>
      </c>
      <c r="E102">
        <v>6</v>
      </c>
      <c r="F102">
        <v>109</v>
      </c>
      <c r="G102">
        <v>115</v>
      </c>
    </row>
    <row r="103" spans="1:7" x14ac:dyDescent="0.25">
      <c r="A103">
        <v>102</v>
      </c>
      <c r="B103">
        <v>0.19700000000000001</v>
      </c>
      <c r="C103" s="5">
        <v>0.37</v>
      </c>
      <c r="D103">
        <v>0.32840000000000003</v>
      </c>
      <c r="E103">
        <v>4</v>
      </c>
      <c r="F103">
        <v>53</v>
      </c>
      <c r="G103">
        <v>57</v>
      </c>
    </row>
    <row r="104" spans="1:7" x14ac:dyDescent="0.25">
      <c r="A104">
        <v>103</v>
      </c>
      <c r="B104">
        <v>0.2273</v>
      </c>
      <c r="C104" s="5">
        <v>0.33</v>
      </c>
      <c r="D104">
        <v>0.32840000000000003</v>
      </c>
      <c r="E104">
        <v>12</v>
      </c>
      <c r="F104">
        <v>34</v>
      </c>
      <c r="G104">
        <v>46</v>
      </c>
    </row>
    <row r="105" spans="1:7" x14ac:dyDescent="0.25">
      <c r="A105">
        <v>104</v>
      </c>
      <c r="B105">
        <v>0.2273</v>
      </c>
      <c r="C105" s="5">
        <v>0.33</v>
      </c>
      <c r="D105">
        <v>0.32840000000000003</v>
      </c>
      <c r="E105">
        <v>5</v>
      </c>
      <c r="F105">
        <v>74</v>
      </c>
      <c r="G105">
        <v>79</v>
      </c>
    </row>
    <row r="106" spans="1:7" x14ac:dyDescent="0.25">
      <c r="A106">
        <v>105</v>
      </c>
      <c r="B106">
        <v>0.2576</v>
      </c>
      <c r="C106" s="5">
        <v>0.3</v>
      </c>
      <c r="D106">
        <v>0.29849999999999999</v>
      </c>
      <c r="E106">
        <v>6</v>
      </c>
      <c r="F106">
        <v>65</v>
      </c>
      <c r="G106">
        <v>71</v>
      </c>
    </row>
    <row r="107" spans="1:7" x14ac:dyDescent="0.25">
      <c r="A107">
        <v>106</v>
      </c>
      <c r="B107">
        <v>0.28789999999999999</v>
      </c>
      <c r="C107" s="5">
        <v>0.28000000000000003</v>
      </c>
      <c r="D107">
        <v>0.19400000000000001</v>
      </c>
      <c r="E107">
        <v>10</v>
      </c>
      <c r="F107">
        <v>52</v>
      </c>
      <c r="G107">
        <v>62</v>
      </c>
    </row>
    <row r="108" spans="1:7" x14ac:dyDescent="0.25">
      <c r="A108">
        <v>107</v>
      </c>
      <c r="B108">
        <v>0.28789999999999999</v>
      </c>
      <c r="C108" s="5">
        <v>0.28000000000000003</v>
      </c>
      <c r="D108">
        <v>0.19400000000000001</v>
      </c>
      <c r="E108">
        <v>7</v>
      </c>
      <c r="F108">
        <v>55</v>
      </c>
      <c r="G108">
        <v>62</v>
      </c>
    </row>
    <row r="109" spans="1:7" x14ac:dyDescent="0.25">
      <c r="A109">
        <v>108</v>
      </c>
      <c r="B109">
        <v>0.31819999999999998</v>
      </c>
      <c r="C109" s="5">
        <v>0.28000000000000003</v>
      </c>
      <c r="D109">
        <v>8.9599999999999999E-2</v>
      </c>
      <c r="E109">
        <v>4</v>
      </c>
      <c r="F109">
        <v>85</v>
      </c>
      <c r="G109">
        <v>89</v>
      </c>
    </row>
    <row r="110" spans="1:7" x14ac:dyDescent="0.25">
      <c r="A110">
        <v>109</v>
      </c>
      <c r="B110">
        <v>0.2273</v>
      </c>
      <c r="C110" s="5">
        <v>0.38</v>
      </c>
      <c r="D110">
        <v>0.19400000000000001</v>
      </c>
      <c r="E110">
        <v>4</v>
      </c>
      <c r="F110">
        <v>186</v>
      </c>
      <c r="G110">
        <v>190</v>
      </c>
    </row>
    <row r="111" spans="1:7" x14ac:dyDescent="0.25">
      <c r="A111">
        <v>110</v>
      </c>
      <c r="B111">
        <v>0.2424</v>
      </c>
      <c r="C111" s="5">
        <v>0.38</v>
      </c>
      <c r="D111">
        <v>0.1343</v>
      </c>
      <c r="E111">
        <v>3</v>
      </c>
      <c r="F111">
        <v>166</v>
      </c>
      <c r="G111">
        <v>169</v>
      </c>
    </row>
    <row r="112" spans="1:7" x14ac:dyDescent="0.25">
      <c r="A112">
        <v>111</v>
      </c>
      <c r="B112">
        <v>0.2576</v>
      </c>
      <c r="C112" s="5">
        <v>0.38</v>
      </c>
      <c r="D112">
        <v>0.1045</v>
      </c>
      <c r="E112">
        <v>5</v>
      </c>
      <c r="F112">
        <v>127</v>
      </c>
      <c r="G112">
        <v>132</v>
      </c>
    </row>
    <row r="113" spans="1:7" x14ac:dyDescent="0.25">
      <c r="A113">
        <v>112</v>
      </c>
      <c r="B113">
        <v>0.2273</v>
      </c>
      <c r="C113" s="5">
        <v>0.47</v>
      </c>
      <c r="D113">
        <v>0.16420000000000001</v>
      </c>
      <c r="E113">
        <v>7</v>
      </c>
      <c r="F113">
        <v>82</v>
      </c>
      <c r="G113">
        <v>89</v>
      </c>
    </row>
    <row r="114" spans="1:7" x14ac:dyDescent="0.25">
      <c r="A114">
        <v>113</v>
      </c>
      <c r="B114">
        <v>0.19700000000000001</v>
      </c>
      <c r="C114" s="5">
        <v>0.51</v>
      </c>
      <c r="D114">
        <v>0.19400000000000001</v>
      </c>
      <c r="E114">
        <v>3</v>
      </c>
      <c r="F114">
        <v>40</v>
      </c>
      <c r="G114">
        <v>43</v>
      </c>
    </row>
    <row r="115" spans="1:7" x14ac:dyDescent="0.25">
      <c r="A115">
        <v>114</v>
      </c>
      <c r="B115">
        <v>0.19700000000000001</v>
      </c>
      <c r="C115" s="5">
        <v>0.55000000000000004</v>
      </c>
      <c r="D115">
        <v>0.1343</v>
      </c>
      <c r="E115">
        <v>1</v>
      </c>
      <c r="F115">
        <v>41</v>
      </c>
      <c r="G115">
        <v>42</v>
      </c>
    </row>
    <row r="116" spans="1:7" x14ac:dyDescent="0.25">
      <c r="A116">
        <v>115</v>
      </c>
      <c r="B116">
        <v>0.2576</v>
      </c>
      <c r="C116" s="5">
        <v>0.47</v>
      </c>
      <c r="D116">
        <v>0</v>
      </c>
      <c r="E116">
        <v>1</v>
      </c>
      <c r="F116">
        <v>18</v>
      </c>
      <c r="G116">
        <v>19</v>
      </c>
    </row>
    <row r="117" spans="1:7" x14ac:dyDescent="0.25">
      <c r="A117">
        <v>116</v>
      </c>
      <c r="B117">
        <v>0.2424</v>
      </c>
      <c r="C117" s="5">
        <v>0.55000000000000004</v>
      </c>
      <c r="D117">
        <v>0</v>
      </c>
      <c r="E117">
        <v>0</v>
      </c>
      <c r="F117">
        <v>11</v>
      </c>
      <c r="G117">
        <v>11</v>
      </c>
    </row>
    <row r="118" spans="1:7" x14ac:dyDescent="0.25">
      <c r="A118">
        <v>117</v>
      </c>
      <c r="B118">
        <v>0.2273</v>
      </c>
      <c r="C118" s="5">
        <v>0.64</v>
      </c>
      <c r="D118">
        <v>0</v>
      </c>
      <c r="E118">
        <v>0</v>
      </c>
      <c r="F118">
        <v>4</v>
      </c>
      <c r="G118">
        <v>4</v>
      </c>
    </row>
    <row r="119" spans="1:7" x14ac:dyDescent="0.25">
      <c r="A119">
        <v>118</v>
      </c>
      <c r="B119">
        <v>0.2273</v>
      </c>
      <c r="C119" s="5">
        <v>0.64</v>
      </c>
      <c r="D119">
        <v>0</v>
      </c>
      <c r="E119">
        <v>0</v>
      </c>
      <c r="F119">
        <v>2</v>
      </c>
      <c r="G119">
        <v>2</v>
      </c>
    </row>
    <row r="120" spans="1:7" x14ac:dyDescent="0.25">
      <c r="A120">
        <v>119</v>
      </c>
      <c r="B120">
        <v>0.19700000000000001</v>
      </c>
      <c r="C120" s="5">
        <v>0.64</v>
      </c>
      <c r="D120">
        <v>8.9599999999999999E-2</v>
      </c>
      <c r="E120">
        <v>0</v>
      </c>
      <c r="F120">
        <v>1</v>
      </c>
      <c r="G120">
        <v>1</v>
      </c>
    </row>
    <row r="121" spans="1:7" x14ac:dyDescent="0.25">
      <c r="A121">
        <v>120</v>
      </c>
      <c r="B121">
        <v>0.18179999999999999</v>
      </c>
      <c r="C121" s="5">
        <v>0.69</v>
      </c>
      <c r="D121">
        <v>8.9599999999999999E-2</v>
      </c>
      <c r="E121">
        <v>0</v>
      </c>
      <c r="F121">
        <v>4</v>
      </c>
      <c r="G121">
        <v>4</v>
      </c>
    </row>
    <row r="122" spans="1:7" x14ac:dyDescent="0.25">
      <c r="A122">
        <v>121</v>
      </c>
      <c r="B122">
        <v>0.16669999999999999</v>
      </c>
      <c r="C122" s="5">
        <v>0.63</v>
      </c>
      <c r="D122">
        <v>0.1045</v>
      </c>
      <c r="E122">
        <v>0</v>
      </c>
      <c r="F122">
        <v>36</v>
      </c>
      <c r="G122">
        <v>36</v>
      </c>
    </row>
    <row r="123" spans="1:7" x14ac:dyDescent="0.25">
      <c r="A123">
        <v>122</v>
      </c>
      <c r="B123">
        <v>0.2273</v>
      </c>
      <c r="C123" s="5">
        <v>0.59</v>
      </c>
      <c r="D123">
        <v>0</v>
      </c>
      <c r="E123">
        <v>0</v>
      </c>
      <c r="F123">
        <v>95</v>
      </c>
      <c r="G123">
        <v>95</v>
      </c>
    </row>
    <row r="124" spans="1:7" x14ac:dyDescent="0.25">
      <c r="A124">
        <v>123</v>
      </c>
      <c r="B124">
        <v>0.2273</v>
      </c>
      <c r="C124" s="5">
        <v>0.59</v>
      </c>
      <c r="D124">
        <v>0</v>
      </c>
      <c r="E124">
        <v>3</v>
      </c>
      <c r="F124">
        <v>216</v>
      </c>
      <c r="G124">
        <v>219</v>
      </c>
    </row>
    <row r="125" spans="1:7" x14ac:dyDescent="0.25">
      <c r="A125">
        <v>124</v>
      </c>
      <c r="B125">
        <v>0.2424</v>
      </c>
      <c r="C125" s="5">
        <v>0.51</v>
      </c>
      <c r="D125">
        <v>0</v>
      </c>
      <c r="E125">
        <v>6</v>
      </c>
      <c r="F125">
        <v>116</v>
      </c>
      <c r="G125">
        <v>122</v>
      </c>
    </row>
    <row r="126" spans="1:7" x14ac:dyDescent="0.25">
      <c r="A126">
        <v>125</v>
      </c>
      <c r="B126">
        <v>0.2576</v>
      </c>
      <c r="C126" s="5">
        <v>0.47</v>
      </c>
      <c r="D126">
        <v>0</v>
      </c>
      <c r="E126">
        <v>3</v>
      </c>
      <c r="F126">
        <v>42</v>
      </c>
      <c r="G126">
        <v>45</v>
      </c>
    </row>
    <row r="127" spans="1:7" x14ac:dyDescent="0.25">
      <c r="A127">
        <v>126</v>
      </c>
      <c r="B127">
        <v>0.2576</v>
      </c>
      <c r="C127" s="5">
        <v>0.44</v>
      </c>
      <c r="D127">
        <v>8.9599999999999999E-2</v>
      </c>
      <c r="E127">
        <v>2</v>
      </c>
      <c r="F127">
        <v>57</v>
      </c>
      <c r="G127">
        <v>59</v>
      </c>
    </row>
    <row r="128" spans="1:7" x14ac:dyDescent="0.25">
      <c r="A128">
        <v>127</v>
      </c>
      <c r="B128">
        <v>0.28789999999999999</v>
      </c>
      <c r="C128" s="5">
        <v>0.35</v>
      </c>
      <c r="D128">
        <v>0</v>
      </c>
      <c r="E128">
        <v>6</v>
      </c>
      <c r="F128">
        <v>78</v>
      </c>
      <c r="G128">
        <v>84</v>
      </c>
    </row>
    <row r="129" spans="1:7" x14ac:dyDescent="0.25">
      <c r="A129">
        <v>128</v>
      </c>
      <c r="B129">
        <v>0.2727</v>
      </c>
      <c r="C129" s="5">
        <v>0.35</v>
      </c>
      <c r="D129">
        <v>0.1045</v>
      </c>
      <c r="E129">
        <v>12</v>
      </c>
      <c r="F129">
        <v>55</v>
      </c>
      <c r="G129">
        <v>67</v>
      </c>
    </row>
    <row r="130" spans="1:7" x14ac:dyDescent="0.25">
      <c r="A130">
        <v>129</v>
      </c>
      <c r="B130">
        <v>0.2727</v>
      </c>
      <c r="C130" s="5">
        <v>0.36</v>
      </c>
      <c r="D130">
        <v>0.16420000000000001</v>
      </c>
      <c r="E130">
        <v>11</v>
      </c>
      <c r="F130">
        <v>59</v>
      </c>
      <c r="G130">
        <v>70</v>
      </c>
    </row>
    <row r="131" spans="1:7" x14ac:dyDescent="0.25">
      <c r="A131">
        <v>130</v>
      </c>
      <c r="B131">
        <v>0.2727</v>
      </c>
      <c r="C131" s="5">
        <v>0.36</v>
      </c>
      <c r="D131">
        <v>0</v>
      </c>
      <c r="E131">
        <v>8</v>
      </c>
      <c r="F131">
        <v>54</v>
      </c>
      <c r="G131">
        <v>62</v>
      </c>
    </row>
    <row r="132" spans="1:7" x14ac:dyDescent="0.25">
      <c r="A132">
        <v>131</v>
      </c>
      <c r="B132">
        <v>0.2576</v>
      </c>
      <c r="C132" s="5">
        <v>0.38</v>
      </c>
      <c r="D132">
        <v>0.16420000000000001</v>
      </c>
      <c r="E132">
        <v>12</v>
      </c>
      <c r="F132">
        <v>74</v>
      </c>
      <c r="G132">
        <v>86</v>
      </c>
    </row>
    <row r="133" spans="1:7" x14ac:dyDescent="0.25">
      <c r="A133">
        <v>132</v>
      </c>
      <c r="B133">
        <v>0.2273</v>
      </c>
      <c r="C133" s="5">
        <v>0.51</v>
      </c>
      <c r="D133">
        <v>0.16420000000000001</v>
      </c>
      <c r="E133">
        <v>9</v>
      </c>
      <c r="F133">
        <v>163</v>
      </c>
      <c r="G133">
        <v>172</v>
      </c>
    </row>
    <row r="134" spans="1:7" x14ac:dyDescent="0.25">
      <c r="A134">
        <v>133</v>
      </c>
      <c r="B134">
        <v>0.2273</v>
      </c>
      <c r="C134" s="5">
        <v>0.51</v>
      </c>
      <c r="D134">
        <v>0.1343</v>
      </c>
      <c r="E134">
        <v>5</v>
      </c>
      <c r="F134">
        <v>158</v>
      </c>
      <c r="G134">
        <v>163</v>
      </c>
    </row>
    <row r="135" spans="1:7" x14ac:dyDescent="0.25">
      <c r="A135">
        <v>134</v>
      </c>
      <c r="B135">
        <v>0.2576</v>
      </c>
      <c r="C135" s="5">
        <v>0.55000000000000004</v>
      </c>
      <c r="D135">
        <v>8.9599999999999999E-2</v>
      </c>
      <c r="E135">
        <v>3</v>
      </c>
      <c r="F135">
        <v>109</v>
      </c>
      <c r="G135">
        <v>112</v>
      </c>
    </row>
    <row r="136" spans="1:7" x14ac:dyDescent="0.25">
      <c r="A136">
        <v>135</v>
      </c>
      <c r="B136">
        <v>0.21210000000000001</v>
      </c>
      <c r="C136" s="5">
        <v>0.51</v>
      </c>
      <c r="D136">
        <v>0.16420000000000001</v>
      </c>
      <c r="E136">
        <v>3</v>
      </c>
      <c r="F136">
        <v>66</v>
      </c>
      <c r="G136">
        <v>69</v>
      </c>
    </row>
    <row r="137" spans="1:7" x14ac:dyDescent="0.25">
      <c r="A137">
        <v>136</v>
      </c>
      <c r="B137">
        <v>0.21210000000000001</v>
      </c>
      <c r="C137" s="5">
        <v>0.55000000000000004</v>
      </c>
      <c r="D137">
        <v>0.22389999999999999</v>
      </c>
      <c r="E137">
        <v>0</v>
      </c>
      <c r="F137">
        <v>48</v>
      </c>
      <c r="G137">
        <v>48</v>
      </c>
    </row>
    <row r="138" spans="1:7" x14ac:dyDescent="0.25">
      <c r="A138">
        <v>137</v>
      </c>
      <c r="B138">
        <v>0.21210000000000001</v>
      </c>
      <c r="C138" s="5">
        <v>0.51</v>
      </c>
      <c r="D138">
        <v>0.28360000000000002</v>
      </c>
      <c r="E138">
        <v>1</v>
      </c>
      <c r="F138">
        <v>51</v>
      </c>
      <c r="G138">
        <v>52</v>
      </c>
    </row>
    <row r="139" spans="1:7" x14ac:dyDescent="0.25">
      <c r="A139">
        <v>138</v>
      </c>
      <c r="B139">
        <v>0.19700000000000001</v>
      </c>
      <c r="C139" s="5">
        <v>0.59</v>
      </c>
      <c r="D139">
        <v>0.19400000000000001</v>
      </c>
      <c r="E139">
        <v>4</v>
      </c>
      <c r="F139">
        <v>19</v>
      </c>
      <c r="G139">
        <v>23</v>
      </c>
    </row>
    <row r="140" spans="1:7" x14ac:dyDescent="0.25">
      <c r="A140">
        <v>139</v>
      </c>
      <c r="B140">
        <v>0.19700000000000001</v>
      </c>
      <c r="C140" s="5">
        <v>0.64</v>
      </c>
      <c r="D140">
        <v>0.19400000000000001</v>
      </c>
      <c r="E140">
        <v>4</v>
      </c>
      <c r="F140">
        <v>13</v>
      </c>
      <c r="G140">
        <v>17</v>
      </c>
    </row>
    <row r="141" spans="1:7" x14ac:dyDescent="0.25">
      <c r="A141">
        <v>140</v>
      </c>
      <c r="B141">
        <v>0.19700000000000001</v>
      </c>
      <c r="C141" s="5">
        <v>0.69</v>
      </c>
      <c r="D141">
        <v>0.22389999999999999</v>
      </c>
      <c r="E141">
        <v>2</v>
      </c>
      <c r="F141">
        <v>5</v>
      </c>
      <c r="G141">
        <v>7</v>
      </c>
    </row>
    <row r="142" spans="1:7" x14ac:dyDescent="0.25">
      <c r="A142">
        <v>141</v>
      </c>
      <c r="B142">
        <v>0.19700000000000001</v>
      </c>
      <c r="C142" s="5">
        <v>0.69</v>
      </c>
      <c r="D142">
        <v>0.22389999999999999</v>
      </c>
      <c r="E142">
        <v>0</v>
      </c>
      <c r="F142">
        <v>1</v>
      </c>
      <c r="G142">
        <v>1</v>
      </c>
    </row>
    <row r="143" spans="1:7" x14ac:dyDescent="0.25">
      <c r="A143">
        <v>142</v>
      </c>
      <c r="B143">
        <v>0.21210000000000001</v>
      </c>
      <c r="C143" s="5">
        <v>0.69</v>
      </c>
      <c r="D143">
        <v>0.1343</v>
      </c>
      <c r="E143">
        <v>0</v>
      </c>
      <c r="F143">
        <v>1</v>
      </c>
      <c r="G143">
        <v>1</v>
      </c>
    </row>
    <row r="144" spans="1:7" x14ac:dyDescent="0.25">
      <c r="A144">
        <v>143</v>
      </c>
      <c r="B144">
        <v>0.2727</v>
      </c>
      <c r="C144" s="5">
        <v>0.55000000000000004</v>
      </c>
      <c r="D144">
        <v>0</v>
      </c>
      <c r="E144">
        <v>0</v>
      </c>
      <c r="F144">
        <v>5</v>
      </c>
      <c r="G144">
        <v>5</v>
      </c>
    </row>
    <row r="145" spans="1:7" x14ac:dyDescent="0.25">
      <c r="A145">
        <v>144</v>
      </c>
      <c r="B145">
        <v>0.2576</v>
      </c>
      <c r="C145" s="5">
        <v>0.69</v>
      </c>
      <c r="D145">
        <v>0</v>
      </c>
      <c r="E145">
        <v>8</v>
      </c>
      <c r="F145">
        <v>26</v>
      </c>
      <c r="G145">
        <v>34</v>
      </c>
    </row>
    <row r="146" spans="1:7" x14ac:dyDescent="0.25">
      <c r="A146">
        <v>145</v>
      </c>
      <c r="B146">
        <v>0.21210000000000001</v>
      </c>
      <c r="C146" s="5">
        <v>0.69</v>
      </c>
      <c r="D146">
        <v>0.1343</v>
      </c>
      <c r="E146">
        <v>8</v>
      </c>
      <c r="F146">
        <v>76</v>
      </c>
      <c r="G146">
        <v>84</v>
      </c>
    </row>
    <row r="147" spans="1:7" x14ac:dyDescent="0.25">
      <c r="A147">
        <v>146</v>
      </c>
      <c r="B147">
        <v>0.19700000000000001</v>
      </c>
      <c r="C147" s="5">
        <v>0.51</v>
      </c>
      <c r="D147">
        <v>0.25369999999999998</v>
      </c>
      <c r="E147">
        <v>20</v>
      </c>
      <c r="F147">
        <v>190</v>
      </c>
      <c r="G147">
        <v>210</v>
      </c>
    </row>
    <row r="148" spans="1:7" x14ac:dyDescent="0.25">
      <c r="A148">
        <v>147</v>
      </c>
      <c r="B148">
        <v>0.18179999999999999</v>
      </c>
      <c r="C148" s="5">
        <v>0.47</v>
      </c>
      <c r="D148">
        <v>0.29849999999999999</v>
      </c>
      <c r="E148">
        <v>9</v>
      </c>
      <c r="F148">
        <v>125</v>
      </c>
      <c r="G148">
        <v>134</v>
      </c>
    </row>
    <row r="149" spans="1:7" x14ac:dyDescent="0.25">
      <c r="A149">
        <v>148</v>
      </c>
      <c r="B149">
        <v>0.19700000000000001</v>
      </c>
      <c r="C149" s="5">
        <v>0.37</v>
      </c>
      <c r="D149">
        <v>0.32840000000000003</v>
      </c>
      <c r="E149">
        <v>16</v>
      </c>
      <c r="F149">
        <v>47</v>
      </c>
      <c r="G149">
        <v>63</v>
      </c>
    </row>
    <row r="150" spans="1:7" x14ac:dyDescent="0.25">
      <c r="A150">
        <v>149</v>
      </c>
      <c r="B150">
        <v>0.19700000000000001</v>
      </c>
      <c r="C150" s="5">
        <v>0.4</v>
      </c>
      <c r="D150">
        <v>0.22389999999999999</v>
      </c>
      <c r="E150">
        <v>19</v>
      </c>
      <c r="F150">
        <v>48</v>
      </c>
      <c r="G150">
        <v>67</v>
      </c>
    </row>
    <row r="151" spans="1:7" x14ac:dyDescent="0.25">
      <c r="A151">
        <v>150</v>
      </c>
      <c r="B151">
        <v>0.19700000000000001</v>
      </c>
      <c r="C151" s="5">
        <v>0.37</v>
      </c>
      <c r="D151">
        <v>0.25369999999999998</v>
      </c>
      <c r="E151">
        <v>9</v>
      </c>
      <c r="F151">
        <v>50</v>
      </c>
      <c r="G151">
        <v>59</v>
      </c>
    </row>
    <row r="152" spans="1:7" x14ac:dyDescent="0.25">
      <c r="A152">
        <v>151</v>
      </c>
      <c r="B152">
        <v>0.18179999999999999</v>
      </c>
      <c r="C152" s="5">
        <v>0.37</v>
      </c>
      <c r="D152">
        <v>0.28360000000000002</v>
      </c>
      <c r="E152">
        <v>9</v>
      </c>
      <c r="F152">
        <v>64</v>
      </c>
      <c r="G152">
        <v>73</v>
      </c>
    </row>
    <row r="153" spans="1:7" x14ac:dyDescent="0.25">
      <c r="A153">
        <v>152</v>
      </c>
      <c r="B153">
        <v>0.19700000000000001</v>
      </c>
      <c r="C153" s="5">
        <v>0.4</v>
      </c>
      <c r="D153">
        <v>0.25369999999999998</v>
      </c>
      <c r="E153">
        <v>7</v>
      </c>
      <c r="F153">
        <v>43</v>
      </c>
      <c r="G153">
        <v>50</v>
      </c>
    </row>
    <row r="154" spans="1:7" x14ac:dyDescent="0.25">
      <c r="A154">
        <v>153</v>
      </c>
      <c r="B154">
        <v>0.21210000000000001</v>
      </c>
      <c r="C154" s="5">
        <v>0.37</v>
      </c>
      <c r="D154">
        <v>0.16420000000000001</v>
      </c>
      <c r="E154">
        <v>9</v>
      </c>
      <c r="F154">
        <v>63</v>
      </c>
      <c r="G154">
        <v>72</v>
      </c>
    </row>
    <row r="155" spans="1:7" x14ac:dyDescent="0.25">
      <c r="A155">
        <v>154</v>
      </c>
      <c r="B155">
        <v>0.21210000000000001</v>
      </c>
      <c r="C155" s="5">
        <v>0.37</v>
      </c>
      <c r="D155">
        <v>0.16420000000000001</v>
      </c>
      <c r="E155">
        <v>5</v>
      </c>
      <c r="F155">
        <v>82</v>
      </c>
      <c r="G155">
        <v>87</v>
      </c>
    </row>
    <row r="156" spans="1:7" x14ac:dyDescent="0.25">
      <c r="A156">
        <v>155</v>
      </c>
      <c r="B156">
        <v>0.2576</v>
      </c>
      <c r="C156" s="5">
        <v>0.37</v>
      </c>
      <c r="D156">
        <v>0</v>
      </c>
      <c r="E156">
        <v>9</v>
      </c>
      <c r="F156">
        <v>178</v>
      </c>
      <c r="G156">
        <v>187</v>
      </c>
    </row>
    <row r="157" spans="1:7" x14ac:dyDescent="0.25">
      <c r="A157">
        <v>156</v>
      </c>
      <c r="B157">
        <v>0.2273</v>
      </c>
      <c r="C157" s="5">
        <v>0.4</v>
      </c>
      <c r="D157">
        <v>8.9599999999999999E-2</v>
      </c>
      <c r="E157">
        <v>7</v>
      </c>
      <c r="F157">
        <v>116</v>
      </c>
      <c r="G157">
        <v>123</v>
      </c>
    </row>
    <row r="158" spans="1:7" x14ac:dyDescent="0.25">
      <c r="A158">
        <v>157</v>
      </c>
      <c r="B158">
        <v>0.19700000000000001</v>
      </c>
      <c r="C158" s="5">
        <v>0.55000000000000004</v>
      </c>
      <c r="D158">
        <v>8.9599999999999999E-2</v>
      </c>
      <c r="E158">
        <v>3</v>
      </c>
      <c r="F158">
        <v>92</v>
      </c>
      <c r="G158">
        <v>95</v>
      </c>
    </row>
    <row r="159" spans="1:7" x14ac:dyDescent="0.25">
      <c r="A159">
        <v>158</v>
      </c>
      <c r="B159">
        <v>0.21210000000000001</v>
      </c>
      <c r="C159" s="5">
        <v>0.47</v>
      </c>
      <c r="D159">
        <v>0.1045</v>
      </c>
      <c r="E159">
        <v>1</v>
      </c>
      <c r="F159">
        <v>50</v>
      </c>
      <c r="G159">
        <v>51</v>
      </c>
    </row>
    <row r="160" spans="1:7" x14ac:dyDescent="0.25">
      <c r="A160">
        <v>159</v>
      </c>
      <c r="B160">
        <v>0.19700000000000001</v>
      </c>
      <c r="C160" s="5">
        <v>0.47</v>
      </c>
      <c r="D160">
        <v>0.1343</v>
      </c>
      <c r="E160">
        <v>0</v>
      </c>
      <c r="F160">
        <v>39</v>
      </c>
      <c r="G160">
        <v>39</v>
      </c>
    </row>
    <row r="161" spans="1:7" x14ac:dyDescent="0.25">
      <c r="A161">
        <v>160</v>
      </c>
      <c r="B161">
        <v>0.19700000000000001</v>
      </c>
      <c r="C161" s="5">
        <v>0.43</v>
      </c>
      <c r="D161">
        <v>0.16420000000000001</v>
      </c>
      <c r="E161">
        <v>2</v>
      </c>
      <c r="F161">
        <v>34</v>
      </c>
      <c r="G161">
        <v>36</v>
      </c>
    </row>
    <row r="162" spans="1:7" x14ac:dyDescent="0.25">
      <c r="A162">
        <v>161</v>
      </c>
      <c r="B162">
        <v>0.19700000000000001</v>
      </c>
      <c r="C162" s="5">
        <v>0.51</v>
      </c>
      <c r="D162">
        <v>0.16420000000000001</v>
      </c>
      <c r="E162">
        <v>1</v>
      </c>
      <c r="F162">
        <v>14</v>
      </c>
      <c r="G162">
        <v>15</v>
      </c>
    </row>
    <row r="163" spans="1:7" x14ac:dyDescent="0.25">
      <c r="A163">
        <v>162</v>
      </c>
      <c r="B163">
        <v>0.19700000000000001</v>
      </c>
      <c r="C163" s="5">
        <v>0.51</v>
      </c>
      <c r="D163">
        <v>0.16420000000000001</v>
      </c>
      <c r="E163">
        <v>1</v>
      </c>
      <c r="F163">
        <v>24</v>
      </c>
      <c r="G163">
        <v>25</v>
      </c>
    </row>
    <row r="164" spans="1:7" x14ac:dyDescent="0.25">
      <c r="A164">
        <v>163</v>
      </c>
      <c r="B164">
        <v>0.21210000000000001</v>
      </c>
      <c r="C164" s="5">
        <v>0.55000000000000004</v>
      </c>
      <c r="D164">
        <v>8.9599999999999999E-2</v>
      </c>
      <c r="E164">
        <v>1</v>
      </c>
      <c r="F164">
        <v>15</v>
      </c>
      <c r="G164">
        <v>16</v>
      </c>
    </row>
    <row r="165" spans="1:7" x14ac:dyDescent="0.25">
      <c r="A165">
        <v>164</v>
      </c>
      <c r="B165">
        <v>0.2424</v>
      </c>
      <c r="C165" s="5">
        <v>0.55000000000000004</v>
      </c>
      <c r="D165">
        <v>0</v>
      </c>
      <c r="E165">
        <v>3</v>
      </c>
      <c r="F165">
        <v>13</v>
      </c>
      <c r="G165">
        <v>16</v>
      </c>
    </row>
    <row r="166" spans="1:7" x14ac:dyDescent="0.25">
      <c r="A166">
        <v>165</v>
      </c>
      <c r="B166">
        <v>0.19700000000000001</v>
      </c>
      <c r="C166" s="5">
        <v>0.55000000000000004</v>
      </c>
      <c r="D166">
        <v>0.16420000000000001</v>
      </c>
      <c r="E166">
        <v>0</v>
      </c>
      <c r="F166">
        <v>7</v>
      </c>
      <c r="G166">
        <v>7</v>
      </c>
    </row>
    <row r="167" spans="1:7" x14ac:dyDescent="0.25">
      <c r="A167">
        <v>166</v>
      </c>
      <c r="B167">
        <v>0.19700000000000001</v>
      </c>
      <c r="C167" s="5">
        <v>0.55000000000000004</v>
      </c>
      <c r="D167">
        <v>0.16420000000000001</v>
      </c>
      <c r="E167">
        <v>0</v>
      </c>
      <c r="F167">
        <v>1</v>
      </c>
      <c r="G167">
        <v>1</v>
      </c>
    </row>
    <row r="168" spans="1:7" x14ac:dyDescent="0.25">
      <c r="A168">
        <v>167</v>
      </c>
      <c r="B168">
        <v>0.16669999999999999</v>
      </c>
      <c r="C168" s="5">
        <v>0.74</v>
      </c>
      <c r="D168">
        <v>0.16420000000000001</v>
      </c>
      <c r="E168">
        <v>0</v>
      </c>
      <c r="F168">
        <v>5</v>
      </c>
      <c r="G168">
        <v>5</v>
      </c>
    </row>
    <row r="169" spans="1:7" x14ac:dyDescent="0.25">
      <c r="A169">
        <v>168</v>
      </c>
      <c r="B169">
        <v>0.16669999999999999</v>
      </c>
      <c r="C169" s="5">
        <v>0.74</v>
      </c>
      <c r="D169">
        <v>0.16420000000000001</v>
      </c>
      <c r="E169">
        <v>0</v>
      </c>
      <c r="F169">
        <v>2</v>
      </c>
      <c r="G169">
        <v>2</v>
      </c>
    </row>
    <row r="170" spans="1:7" x14ac:dyDescent="0.25">
      <c r="A170">
        <v>169</v>
      </c>
      <c r="B170">
        <v>0.18179999999999999</v>
      </c>
      <c r="C170" s="5">
        <v>0.74</v>
      </c>
      <c r="D170">
        <v>0.1045</v>
      </c>
      <c r="E170">
        <v>1</v>
      </c>
      <c r="F170">
        <v>8</v>
      </c>
      <c r="G170">
        <v>9</v>
      </c>
    </row>
    <row r="171" spans="1:7" x14ac:dyDescent="0.25">
      <c r="A171">
        <v>170</v>
      </c>
      <c r="B171">
        <v>0.18179999999999999</v>
      </c>
      <c r="C171" s="5">
        <v>0.93</v>
      </c>
      <c r="D171">
        <v>0.1045</v>
      </c>
      <c r="E171">
        <v>0</v>
      </c>
      <c r="F171">
        <v>15</v>
      </c>
      <c r="G171">
        <v>15</v>
      </c>
    </row>
    <row r="172" spans="1:7" x14ac:dyDescent="0.25">
      <c r="A172">
        <v>171</v>
      </c>
      <c r="B172">
        <v>0.18179999999999999</v>
      </c>
      <c r="C172" s="5">
        <v>0.93</v>
      </c>
      <c r="D172">
        <v>0.1045</v>
      </c>
      <c r="E172">
        <v>0</v>
      </c>
      <c r="F172">
        <v>20</v>
      </c>
      <c r="G172">
        <v>20</v>
      </c>
    </row>
    <row r="173" spans="1:7" x14ac:dyDescent="0.25">
      <c r="A173">
        <v>172</v>
      </c>
      <c r="B173">
        <v>0.19700000000000001</v>
      </c>
      <c r="C173" s="5">
        <v>0.8</v>
      </c>
      <c r="D173">
        <v>0.16420000000000001</v>
      </c>
      <c r="E173">
        <v>5</v>
      </c>
      <c r="F173">
        <v>56</v>
      </c>
      <c r="G173">
        <v>61</v>
      </c>
    </row>
    <row r="174" spans="1:7" x14ac:dyDescent="0.25">
      <c r="A174">
        <v>173</v>
      </c>
      <c r="B174">
        <v>0.18179999999999999</v>
      </c>
      <c r="C174" s="5">
        <v>0.69</v>
      </c>
      <c r="D174">
        <v>0.3881</v>
      </c>
      <c r="E174">
        <v>2</v>
      </c>
      <c r="F174">
        <v>60</v>
      </c>
      <c r="G174">
        <v>62</v>
      </c>
    </row>
    <row r="175" spans="1:7" x14ac:dyDescent="0.25">
      <c r="A175">
        <v>174</v>
      </c>
      <c r="B175">
        <v>0.18179999999999999</v>
      </c>
      <c r="C175" s="5">
        <v>0.59</v>
      </c>
      <c r="D175">
        <v>0.35820000000000002</v>
      </c>
      <c r="E175">
        <v>8</v>
      </c>
      <c r="F175">
        <v>90</v>
      </c>
      <c r="G175">
        <v>98</v>
      </c>
    </row>
    <row r="176" spans="1:7" x14ac:dyDescent="0.25">
      <c r="A176">
        <v>175</v>
      </c>
      <c r="B176">
        <v>0.18179999999999999</v>
      </c>
      <c r="C176" s="5">
        <v>0.44</v>
      </c>
      <c r="D176">
        <v>0.32840000000000003</v>
      </c>
      <c r="E176">
        <v>7</v>
      </c>
      <c r="F176">
        <v>95</v>
      </c>
      <c r="G176">
        <v>102</v>
      </c>
    </row>
    <row r="177" spans="1:7" x14ac:dyDescent="0.25">
      <c r="A177">
        <v>176</v>
      </c>
      <c r="B177">
        <v>0.16669999999999999</v>
      </c>
      <c r="C177" s="5">
        <v>0.32</v>
      </c>
      <c r="D177">
        <v>0.49249999999999999</v>
      </c>
      <c r="E177">
        <v>12</v>
      </c>
      <c r="F177">
        <v>83</v>
      </c>
      <c r="G177">
        <v>95</v>
      </c>
    </row>
    <row r="178" spans="1:7" x14ac:dyDescent="0.25">
      <c r="A178">
        <v>177</v>
      </c>
      <c r="B178">
        <v>0.16669999999999999</v>
      </c>
      <c r="C178" s="5">
        <v>0.32</v>
      </c>
      <c r="D178">
        <v>0.44779999999999998</v>
      </c>
      <c r="E178">
        <v>5</v>
      </c>
      <c r="F178">
        <v>69</v>
      </c>
      <c r="G178">
        <v>74</v>
      </c>
    </row>
    <row r="179" spans="1:7" x14ac:dyDescent="0.25">
      <c r="A179">
        <v>178</v>
      </c>
      <c r="B179">
        <v>0.13639999999999999</v>
      </c>
      <c r="C179" s="5">
        <v>0.28999999999999998</v>
      </c>
      <c r="D179">
        <v>0.44779999999999998</v>
      </c>
      <c r="E179">
        <v>8</v>
      </c>
      <c r="F179">
        <v>68</v>
      </c>
      <c r="G179">
        <v>76</v>
      </c>
    </row>
    <row r="180" spans="1:7" x14ac:dyDescent="0.25">
      <c r="A180">
        <v>179</v>
      </c>
      <c r="B180">
        <v>0.1212</v>
      </c>
      <c r="C180" s="5">
        <v>0.37</v>
      </c>
      <c r="D180">
        <v>0.55220000000000002</v>
      </c>
      <c r="E180">
        <v>5</v>
      </c>
      <c r="F180">
        <v>64</v>
      </c>
      <c r="G180">
        <v>69</v>
      </c>
    </row>
    <row r="181" spans="1:7" x14ac:dyDescent="0.25">
      <c r="A181">
        <v>180</v>
      </c>
      <c r="B181">
        <v>0.1212</v>
      </c>
      <c r="C181" s="5">
        <v>0.39</v>
      </c>
      <c r="D181">
        <v>0.29849999999999999</v>
      </c>
      <c r="E181">
        <v>3</v>
      </c>
      <c r="F181">
        <v>52</v>
      </c>
      <c r="G181">
        <v>55</v>
      </c>
    </row>
    <row r="182" spans="1:7" x14ac:dyDescent="0.25">
      <c r="A182">
        <v>181</v>
      </c>
      <c r="B182">
        <v>0.1212</v>
      </c>
      <c r="C182" s="5">
        <v>0.36</v>
      </c>
      <c r="D182">
        <v>0.25369999999999998</v>
      </c>
      <c r="E182">
        <v>4</v>
      </c>
      <c r="F182">
        <v>26</v>
      </c>
      <c r="G182">
        <v>30</v>
      </c>
    </row>
    <row r="183" spans="1:7" x14ac:dyDescent="0.25">
      <c r="A183">
        <v>182</v>
      </c>
      <c r="B183">
        <v>0.1212</v>
      </c>
      <c r="C183" s="5">
        <v>0.36</v>
      </c>
      <c r="D183">
        <v>0.25369999999999998</v>
      </c>
      <c r="E183">
        <v>0</v>
      </c>
      <c r="F183">
        <v>28</v>
      </c>
      <c r="G183">
        <v>28</v>
      </c>
    </row>
    <row r="184" spans="1:7" x14ac:dyDescent="0.25">
      <c r="A184">
        <v>183</v>
      </c>
      <c r="B184">
        <v>0.1061</v>
      </c>
      <c r="C184" s="5">
        <v>0.39</v>
      </c>
      <c r="D184">
        <v>0.35820000000000002</v>
      </c>
      <c r="E184">
        <v>2</v>
      </c>
      <c r="F184">
        <v>35</v>
      </c>
      <c r="G184">
        <v>37</v>
      </c>
    </row>
    <row r="185" spans="1:7" x14ac:dyDescent="0.25">
      <c r="A185">
        <v>184</v>
      </c>
      <c r="B185">
        <v>0.1061</v>
      </c>
      <c r="C185" s="5">
        <v>0.36</v>
      </c>
      <c r="D185">
        <v>0.3881</v>
      </c>
      <c r="E185">
        <v>1</v>
      </c>
      <c r="F185">
        <v>33</v>
      </c>
      <c r="G185">
        <v>34</v>
      </c>
    </row>
    <row r="186" spans="1:7" x14ac:dyDescent="0.25">
      <c r="A186">
        <v>185</v>
      </c>
      <c r="B186">
        <v>6.0600000000000001E-2</v>
      </c>
      <c r="C186" s="5">
        <v>0.39</v>
      </c>
      <c r="D186">
        <v>0.44779999999999998</v>
      </c>
      <c r="E186">
        <v>0</v>
      </c>
      <c r="F186">
        <v>22</v>
      </c>
      <c r="G186">
        <v>22</v>
      </c>
    </row>
    <row r="187" spans="1:7" x14ac:dyDescent="0.25">
      <c r="A187">
        <v>186</v>
      </c>
      <c r="B187">
        <v>7.5800000000000006E-2</v>
      </c>
      <c r="C187" s="5">
        <v>0.42</v>
      </c>
      <c r="D187">
        <v>0.3881</v>
      </c>
      <c r="E187">
        <v>1</v>
      </c>
      <c r="F187">
        <v>24</v>
      </c>
      <c r="G187">
        <v>25</v>
      </c>
    </row>
    <row r="188" spans="1:7" x14ac:dyDescent="0.25">
      <c r="A188">
        <v>187</v>
      </c>
      <c r="B188">
        <v>6.0600000000000001E-2</v>
      </c>
      <c r="C188" s="5">
        <v>0.42</v>
      </c>
      <c r="D188">
        <v>0.4627</v>
      </c>
      <c r="E188">
        <v>0</v>
      </c>
      <c r="F188">
        <v>12</v>
      </c>
      <c r="G188">
        <v>12</v>
      </c>
    </row>
    <row r="189" spans="1:7" x14ac:dyDescent="0.25">
      <c r="A189">
        <v>188</v>
      </c>
      <c r="B189">
        <v>6.0600000000000001E-2</v>
      </c>
      <c r="C189" s="5">
        <v>0.46</v>
      </c>
      <c r="D189">
        <v>0.4627</v>
      </c>
      <c r="E189">
        <v>0</v>
      </c>
      <c r="F189">
        <v>11</v>
      </c>
      <c r="G189">
        <v>11</v>
      </c>
    </row>
    <row r="190" spans="1:7" x14ac:dyDescent="0.25">
      <c r="A190">
        <v>189</v>
      </c>
      <c r="B190">
        <v>7.5800000000000006E-2</v>
      </c>
      <c r="C190" s="5">
        <v>0.46</v>
      </c>
      <c r="D190">
        <v>0.41789999999999999</v>
      </c>
      <c r="E190">
        <v>0</v>
      </c>
      <c r="F190">
        <v>4</v>
      </c>
      <c r="G190">
        <v>4</v>
      </c>
    </row>
    <row r="191" spans="1:7" x14ac:dyDescent="0.25">
      <c r="A191">
        <v>190</v>
      </c>
      <c r="B191">
        <v>9.0899999999999995E-2</v>
      </c>
      <c r="C191" s="5">
        <v>0.53</v>
      </c>
      <c r="D191">
        <v>0.19400000000000001</v>
      </c>
      <c r="E191">
        <v>0</v>
      </c>
      <c r="F191">
        <v>1</v>
      </c>
      <c r="G191">
        <v>1</v>
      </c>
    </row>
    <row r="192" spans="1:7" x14ac:dyDescent="0.25">
      <c r="A192">
        <v>191</v>
      </c>
      <c r="B192">
        <v>9.0899999999999995E-2</v>
      </c>
      <c r="C192" s="5">
        <v>0.53</v>
      </c>
      <c r="D192">
        <v>0.19400000000000001</v>
      </c>
      <c r="E192">
        <v>0</v>
      </c>
      <c r="F192">
        <v>1</v>
      </c>
      <c r="G192">
        <v>1</v>
      </c>
    </row>
    <row r="193" spans="1:7" x14ac:dyDescent="0.25">
      <c r="A193">
        <v>192</v>
      </c>
      <c r="B193">
        <v>9.0899999999999995E-2</v>
      </c>
      <c r="C193" s="5">
        <v>0.49</v>
      </c>
      <c r="D193">
        <v>0.28360000000000002</v>
      </c>
      <c r="E193">
        <v>0</v>
      </c>
      <c r="F193">
        <v>1</v>
      </c>
      <c r="G193">
        <v>1</v>
      </c>
    </row>
    <row r="194" spans="1:7" x14ac:dyDescent="0.25">
      <c r="A194">
        <v>193</v>
      </c>
      <c r="B194">
        <v>9.0899999999999995E-2</v>
      </c>
      <c r="C194" s="5">
        <v>0.53</v>
      </c>
      <c r="D194">
        <v>0.19400000000000001</v>
      </c>
      <c r="E194">
        <v>1</v>
      </c>
      <c r="F194">
        <v>5</v>
      </c>
      <c r="G194">
        <v>6</v>
      </c>
    </row>
    <row r="195" spans="1:7" x14ac:dyDescent="0.25">
      <c r="A195">
        <v>194</v>
      </c>
      <c r="B195">
        <v>9.0899999999999995E-2</v>
      </c>
      <c r="C195" s="5">
        <v>0.49</v>
      </c>
      <c r="D195">
        <v>0.28360000000000002</v>
      </c>
      <c r="E195">
        <v>0</v>
      </c>
      <c r="F195">
        <v>10</v>
      </c>
      <c r="G195">
        <v>10</v>
      </c>
    </row>
    <row r="196" spans="1:7" x14ac:dyDescent="0.25">
      <c r="A196">
        <v>195</v>
      </c>
      <c r="B196">
        <v>7.5800000000000006E-2</v>
      </c>
      <c r="C196" s="5">
        <v>0.46</v>
      </c>
      <c r="D196">
        <v>0.52239999999999998</v>
      </c>
      <c r="E196">
        <v>0</v>
      </c>
      <c r="F196">
        <v>19</v>
      </c>
      <c r="G196">
        <v>19</v>
      </c>
    </row>
    <row r="197" spans="1:7" x14ac:dyDescent="0.25">
      <c r="A197">
        <v>196</v>
      </c>
      <c r="B197">
        <v>0.1061</v>
      </c>
      <c r="C197" s="5">
        <v>0.43</v>
      </c>
      <c r="D197">
        <v>0.3881</v>
      </c>
      <c r="E197">
        <v>0</v>
      </c>
      <c r="F197">
        <v>49</v>
      </c>
      <c r="G197">
        <v>49</v>
      </c>
    </row>
    <row r="198" spans="1:7" x14ac:dyDescent="0.25">
      <c r="A198">
        <v>197</v>
      </c>
      <c r="B198">
        <v>0.1212</v>
      </c>
      <c r="C198" s="5">
        <v>0.4</v>
      </c>
      <c r="D198">
        <v>0.52239999999999998</v>
      </c>
      <c r="E198">
        <v>2</v>
      </c>
      <c r="F198">
        <v>47</v>
      </c>
      <c r="G198">
        <v>49</v>
      </c>
    </row>
    <row r="199" spans="1:7" x14ac:dyDescent="0.25">
      <c r="A199">
        <v>198</v>
      </c>
      <c r="B199">
        <v>0.13639999999999999</v>
      </c>
      <c r="C199" s="5">
        <v>0.37</v>
      </c>
      <c r="D199">
        <v>0.44779999999999998</v>
      </c>
      <c r="E199">
        <v>4</v>
      </c>
      <c r="F199">
        <v>79</v>
      </c>
      <c r="G199">
        <v>83</v>
      </c>
    </row>
    <row r="200" spans="1:7" x14ac:dyDescent="0.25">
      <c r="A200">
        <v>199</v>
      </c>
      <c r="B200">
        <v>0.16669999999999999</v>
      </c>
      <c r="C200" s="5">
        <v>0.34</v>
      </c>
      <c r="D200">
        <v>0.44779999999999998</v>
      </c>
      <c r="E200">
        <v>6</v>
      </c>
      <c r="F200">
        <v>69</v>
      </c>
      <c r="G200">
        <v>75</v>
      </c>
    </row>
    <row r="201" spans="1:7" x14ac:dyDescent="0.25">
      <c r="A201">
        <v>200</v>
      </c>
      <c r="B201">
        <v>0.18179999999999999</v>
      </c>
      <c r="C201" s="5">
        <v>0.32</v>
      </c>
      <c r="D201">
        <v>0.4627</v>
      </c>
      <c r="E201">
        <v>8</v>
      </c>
      <c r="F201">
        <v>64</v>
      </c>
      <c r="G201">
        <v>72</v>
      </c>
    </row>
    <row r="202" spans="1:7" x14ac:dyDescent="0.25">
      <c r="A202">
        <v>201</v>
      </c>
      <c r="B202">
        <v>0.19700000000000001</v>
      </c>
      <c r="C202" s="5">
        <v>0.35</v>
      </c>
      <c r="D202">
        <v>0.35820000000000002</v>
      </c>
      <c r="E202">
        <v>5</v>
      </c>
      <c r="F202">
        <v>77</v>
      </c>
      <c r="G202">
        <v>82</v>
      </c>
    </row>
    <row r="203" spans="1:7" x14ac:dyDescent="0.25">
      <c r="A203">
        <v>202</v>
      </c>
      <c r="B203">
        <v>0.16669999999999999</v>
      </c>
      <c r="C203" s="5">
        <v>0.34</v>
      </c>
      <c r="D203">
        <v>0.44779999999999998</v>
      </c>
      <c r="E203">
        <v>13</v>
      </c>
      <c r="F203">
        <v>79</v>
      </c>
      <c r="G203">
        <v>92</v>
      </c>
    </row>
    <row r="204" spans="1:7" x14ac:dyDescent="0.25">
      <c r="A204">
        <v>203</v>
      </c>
      <c r="B204">
        <v>0.1515</v>
      </c>
      <c r="C204" s="5">
        <v>0.37</v>
      </c>
      <c r="D204">
        <v>0.3881</v>
      </c>
      <c r="E204">
        <v>3</v>
      </c>
      <c r="F204">
        <v>59</v>
      </c>
      <c r="G204">
        <v>62</v>
      </c>
    </row>
    <row r="205" spans="1:7" x14ac:dyDescent="0.25">
      <c r="A205">
        <v>204</v>
      </c>
      <c r="B205">
        <v>0.13639999999999999</v>
      </c>
      <c r="C205" s="5">
        <v>0.4</v>
      </c>
      <c r="D205">
        <v>0.32840000000000003</v>
      </c>
      <c r="E205">
        <v>4</v>
      </c>
      <c r="F205">
        <v>44</v>
      </c>
      <c r="G205">
        <v>48</v>
      </c>
    </row>
    <row r="206" spans="1:7" x14ac:dyDescent="0.25">
      <c r="A206">
        <v>205</v>
      </c>
      <c r="B206">
        <v>0.13639999999999999</v>
      </c>
      <c r="C206" s="5">
        <v>0.43</v>
      </c>
      <c r="D206">
        <v>0.32840000000000003</v>
      </c>
      <c r="E206">
        <v>1</v>
      </c>
      <c r="F206">
        <v>40</v>
      </c>
      <c r="G206">
        <v>41</v>
      </c>
    </row>
    <row r="207" spans="1:7" x14ac:dyDescent="0.25">
      <c r="A207">
        <v>206</v>
      </c>
      <c r="B207">
        <v>0.1212</v>
      </c>
      <c r="C207" s="5">
        <v>0.46</v>
      </c>
      <c r="D207">
        <v>0.25369999999999998</v>
      </c>
      <c r="E207">
        <v>0</v>
      </c>
      <c r="F207">
        <v>38</v>
      </c>
      <c r="G207">
        <v>38</v>
      </c>
    </row>
    <row r="208" spans="1:7" x14ac:dyDescent="0.25">
      <c r="A208">
        <v>207</v>
      </c>
      <c r="B208">
        <v>0.1061</v>
      </c>
      <c r="C208" s="5">
        <v>0.46</v>
      </c>
      <c r="D208">
        <v>0.41789999999999999</v>
      </c>
      <c r="E208">
        <v>1</v>
      </c>
      <c r="F208">
        <v>19</v>
      </c>
      <c r="G208">
        <v>20</v>
      </c>
    </row>
    <row r="209" spans="1:7" x14ac:dyDescent="0.25">
      <c r="A209">
        <v>208</v>
      </c>
      <c r="B209">
        <v>0.1212</v>
      </c>
      <c r="C209" s="5">
        <v>0.46</v>
      </c>
      <c r="D209">
        <v>0.29849999999999999</v>
      </c>
      <c r="E209">
        <v>5</v>
      </c>
      <c r="F209">
        <v>10</v>
      </c>
      <c r="G209">
        <v>15</v>
      </c>
    </row>
    <row r="210" spans="1:7" x14ac:dyDescent="0.25">
      <c r="A210">
        <v>209</v>
      </c>
      <c r="B210">
        <v>0.13639999999999999</v>
      </c>
      <c r="C210" s="5">
        <v>0.5</v>
      </c>
      <c r="D210">
        <v>0.19400000000000001</v>
      </c>
      <c r="E210">
        <v>0</v>
      </c>
      <c r="F210">
        <v>6</v>
      </c>
      <c r="G210">
        <v>6</v>
      </c>
    </row>
    <row r="211" spans="1:7" x14ac:dyDescent="0.25">
      <c r="A211">
        <v>210</v>
      </c>
      <c r="B211">
        <v>0.1212</v>
      </c>
      <c r="C211" s="5">
        <v>0.5</v>
      </c>
      <c r="D211">
        <v>0.28360000000000002</v>
      </c>
      <c r="E211">
        <v>2</v>
      </c>
      <c r="F211">
        <v>3</v>
      </c>
      <c r="G211">
        <v>5</v>
      </c>
    </row>
    <row r="212" spans="1:7" x14ac:dyDescent="0.25">
      <c r="A212">
        <v>211</v>
      </c>
      <c r="B212">
        <v>0.1212</v>
      </c>
      <c r="C212" s="5">
        <v>0.5</v>
      </c>
      <c r="D212">
        <v>0.28360000000000002</v>
      </c>
      <c r="E212">
        <v>1</v>
      </c>
      <c r="F212">
        <v>0</v>
      </c>
      <c r="G212">
        <v>1</v>
      </c>
    </row>
    <row r="213" spans="1:7" x14ac:dyDescent="0.25">
      <c r="A213">
        <v>212</v>
      </c>
      <c r="B213">
        <v>0.1212</v>
      </c>
      <c r="C213" s="5">
        <v>0.5</v>
      </c>
      <c r="D213">
        <v>0.22389999999999999</v>
      </c>
      <c r="E213">
        <v>0</v>
      </c>
      <c r="F213">
        <v>3</v>
      </c>
      <c r="G213">
        <v>3</v>
      </c>
    </row>
    <row r="214" spans="1:7" x14ac:dyDescent="0.25">
      <c r="A214">
        <v>213</v>
      </c>
      <c r="B214">
        <v>0.1212</v>
      </c>
      <c r="C214" s="5">
        <v>0.5</v>
      </c>
      <c r="D214">
        <v>0.22389999999999999</v>
      </c>
      <c r="E214">
        <v>0</v>
      </c>
      <c r="F214">
        <v>1</v>
      </c>
      <c r="G214">
        <v>1</v>
      </c>
    </row>
    <row r="215" spans="1:7" x14ac:dyDescent="0.25">
      <c r="A215">
        <v>214</v>
      </c>
      <c r="B215">
        <v>0.1212</v>
      </c>
      <c r="C215" s="5">
        <v>0.54</v>
      </c>
      <c r="D215">
        <v>0.1343</v>
      </c>
      <c r="E215">
        <v>1</v>
      </c>
      <c r="F215">
        <v>2</v>
      </c>
      <c r="G215">
        <v>3</v>
      </c>
    </row>
    <row r="216" spans="1:7" x14ac:dyDescent="0.25">
      <c r="A216">
        <v>215</v>
      </c>
      <c r="B216">
        <v>0.1061</v>
      </c>
      <c r="C216" s="5">
        <v>0.54</v>
      </c>
      <c r="D216">
        <v>0.25369999999999998</v>
      </c>
      <c r="E216">
        <v>0</v>
      </c>
      <c r="F216">
        <v>3</v>
      </c>
      <c r="G216">
        <v>3</v>
      </c>
    </row>
    <row r="217" spans="1:7" x14ac:dyDescent="0.25">
      <c r="A217">
        <v>216</v>
      </c>
      <c r="B217">
        <v>0.1212</v>
      </c>
      <c r="C217" s="5">
        <v>0.5</v>
      </c>
      <c r="D217">
        <v>0.28360000000000002</v>
      </c>
      <c r="E217">
        <v>0</v>
      </c>
      <c r="F217">
        <v>31</v>
      </c>
      <c r="G217">
        <v>31</v>
      </c>
    </row>
    <row r="218" spans="1:7" x14ac:dyDescent="0.25">
      <c r="A218">
        <v>217</v>
      </c>
      <c r="B218">
        <v>0.1212</v>
      </c>
      <c r="C218" s="5">
        <v>0.5</v>
      </c>
      <c r="D218">
        <v>0.22389999999999999</v>
      </c>
      <c r="E218">
        <v>2</v>
      </c>
      <c r="F218">
        <v>75</v>
      </c>
      <c r="G218">
        <v>77</v>
      </c>
    </row>
    <row r="219" spans="1:7" x14ac:dyDescent="0.25">
      <c r="A219">
        <v>218</v>
      </c>
      <c r="B219">
        <v>0.1212</v>
      </c>
      <c r="C219" s="5">
        <v>0.5</v>
      </c>
      <c r="D219">
        <v>0.28360000000000002</v>
      </c>
      <c r="E219">
        <v>4</v>
      </c>
      <c r="F219">
        <v>184</v>
      </c>
      <c r="G219">
        <v>188</v>
      </c>
    </row>
    <row r="220" spans="1:7" x14ac:dyDescent="0.25">
      <c r="A220">
        <v>219</v>
      </c>
      <c r="B220">
        <v>0.1212</v>
      </c>
      <c r="C220" s="5">
        <v>0.5</v>
      </c>
      <c r="D220">
        <v>0.25369999999999998</v>
      </c>
      <c r="E220">
        <v>2</v>
      </c>
      <c r="F220">
        <v>92</v>
      </c>
      <c r="G220">
        <v>94</v>
      </c>
    </row>
    <row r="221" spans="1:7" x14ac:dyDescent="0.25">
      <c r="A221">
        <v>220</v>
      </c>
      <c r="B221">
        <v>0.1212</v>
      </c>
      <c r="C221" s="5">
        <v>0.5</v>
      </c>
      <c r="D221">
        <v>0.29849999999999999</v>
      </c>
      <c r="E221">
        <v>0</v>
      </c>
      <c r="F221">
        <v>31</v>
      </c>
      <c r="G221">
        <v>31</v>
      </c>
    </row>
    <row r="222" spans="1:7" x14ac:dyDescent="0.25">
      <c r="A222">
        <v>221</v>
      </c>
      <c r="B222">
        <v>0.13639999999999999</v>
      </c>
      <c r="C222" s="5">
        <v>0.47</v>
      </c>
      <c r="D222">
        <v>0.28360000000000002</v>
      </c>
      <c r="E222">
        <v>2</v>
      </c>
      <c r="F222">
        <v>28</v>
      </c>
      <c r="G222">
        <v>30</v>
      </c>
    </row>
    <row r="223" spans="1:7" x14ac:dyDescent="0.25">
      <c r="A223">
        <v>222</v>
      </c>
      <c r="B223">
        <v>0.18179999999999999</v>
      </c>
      <c r="C223" s="5">
        <v>0.4</v>
      </c>
      <c r="D223">
        <v>0.28360000000000002</v>
      </c>
      <c r="E223">
        <v>5</v>
      </c>
      <c r="F223">
        <v>47</v>
      </c>
      <c r="G223">
        <v>52</v>
      </c>
    </row>
    <row r="224" spans="1:7" x14ac:dyDescent="0.25">
      <c r="A224">
        <v>223</v>
      </c>
      <c r="B224">
        <v>0.18179999999999999</v>
      </c>
      <c r="C224" s="5">
        <v>0.4</v>
      </c>
      <c r="D224">
        <v>0.28360000000000002</v>
      </c>
      <c r="E224">
        <v>4</v>
      </c>
      <c r="F224">
        <v>50</v>
      </c>
      <c r="G224">
        <v>54</v>
      </c>
    </row>
    <row r="225" spans="1:7" x14ac:dyDescent="0.25">
      <c r="A225">
        <v>224</v>
      </c>
      <c r="B225">
        <v>0.19700000000000001</v>
      </c>
      <c r="C225" s="5">
        <v>0.4</v>
      </c>
      <c r="D225">
        <v>0.22389999999999999</v>
      </c>
      <c r="E225">
        <v>0</v>
      </c>
      <c r="F225">
        <v>47</v>
      </c>
      <c r="G225">
        <v>47</v>
      </c>
    </row>
    <row r="226" spans="1:7" x14ac:dyDescent="0.25">
      <c r="A226">
        <v>225</v>
      </c>
      <c r="B226">
        <v>0.19700000000000001</v>
      </c>
      <c r="C226" s="5">
        <v>0.4</v>
      </c>
      <c r="D226">
        <v>0.22389999999999999</v>
      </c>
      <c r="E226">
        <v>2</v>
      </c>
      <c r="F226">
        <v>43</v>
      </c>
      <c r="G226">
        <v>45</v>
      </c>
    </row>
    <row r="227" spans="1:7" x14ac:dyDescent="0.25">
      <c r="A227">
        <v>226</v>
      </c>
      <c r="B227">
        <v>0.21210000000000001</v>
      </c>
      <c r="C227" s="5">
        <v>0.4</v>
      </c>
      <c r="D227">
        <v>0.1343</v>
      </c>
      <c r="E227">
        <v>4</v>
      </c>
      <c r="F227">
        <v>70</v>
      </c>
      <c r="G227">
        <v>74</v>
      </c>
    </row>
    <row r="228" spans="1:7" x14ac:dyDescent="0.25">
      <c r="A228">
        <v>227</v>
      </c>
      <c r="B228">
        <v>0.2273</v>
      </c>
      <c r="C228" s="5">
        <v>0.4</v>
      </c>
      <c r="D228">
        <v>0.1045</v>
      </c>
      <c r="E228">
        <v>4</v>
      </c>
      <c r="F228">
        <v>174</v>
      </c>
      <c r="G228">
        <v>178</v>
      </c>
    </row>
    <row r="229" spans="1:7" x14ac:dyDescent="0.25">
      <c r="A229">
        <v>228</v>
      </c>
      <c r="B229">
        <v>0.19700000000000001</v>
      </c>
      <c r="C229" s="5">
        <v>0.4</v>
      </c>
      <c r="D229">
        <v>0.22389999999999999</v>
      </c>
      <c r="E229">
        <v>1</v>
      </c>
      <c r="F229">
        <v>154</v>
      </c>
      <c r="G229">
        <v>155</v>
      </c>
    </row>
    <row r="230" spans="1:7" x14ac:dyDescent="0.25">
      <c r="A230">
        <v>229</v>
      </c>
      <c r="B230">
        <v>0.16669999999999999</v>
      </c>
      <c r="C230" s="5">
        <v>0.47</v>
      </c>
      <c r="D230">
        <v>0.16420000000000001</v>
      </c>
      <c r="E230">
        <v>3</v>
      </c>
      <c r="F230">
        <v>92</v>
      </c>
      <c r="G230">
        <v>95</v>
      </c>
    </row>
    <row r="231" spans="1:7" x14ac:dyDescent="0.25">
      <c r="A231">
        <v>230</v>
      </c>
      <c r="B231">
        <v>0.16669999999999999</v>
      </c>
      <c r="C231" s="5">
        <v>0.5</v>
      </c>
      <c r="D231">
        <v>0.16420000000000001</v>
      </c>
      <c r="E231">
        <v>1</v>
      </c>
      <c r="F231">
        <v>73</v>
      </c>
      <c r="G231">
        <v>74</v>
      </c>
    </row>
    <row r="232" spans="1:7" x14ac:dyDescent="0.25">
      <c r="A232">
        <v>231</v>
      </c>
      <c r="B232">
        <v>0.13639999999999999</v>
      </c>
      <c r="C232" s="5">
        <v>0.59</v>
      </c>
      <c r="D232">
        <v>0.19400000000000001</v>
      </c>
      <c r="E232">
        <v>1</v>
      </c>
      <c r="F232">
        <v>37</v>
      </c>
      <c r="G232">
        <v>38</v>
      </c>
    </row>
    <row r="233" spans="1:7" x14ac:dyDescent="0.25">
      <c r="A233">
        <v>232</v>
      </c>
      <c r="B233">
        <v>0.1515</v>
      </c>
      <c r="C233" s="5">
        <v>0.59</v>
      </c>
      <c r="D233">
        <v>0.16420000000000001</v>
      </c>
      <c r="E233">
        <v>2</v>
      </c>
      <c r="F233">
        <v>22</v>
      </c>
      <c r="G233">
        <v>24</v>
      </c>
    </row>
    <row r="234" spans="1:7" x14ac:dyDescent="0.25">
      <c r="A234">
        <v>233</v>
      </c>
      <c r="B234">
        <v>0.1515</v>
      </c>
      <c r="C234" s="5">
        <v>0.59</v>
      </c>
      <c r="D234">
        <v>0.16420000000000001</v>
      </c>
      <c r="E234">
        <v>0</v>
      </c>
      <c r="F234">
        <v>18</v>
      </c>
      <c r="G234">
        <v>18</v>
      </c>
    </row>
    <row r="235" spans="1:7" x14ac:dyDescent="0.25">
      <c r="A235">
        <v>234</v>
      </c>
      <c r="B235">
        <v>0.16669999999999999</v>
      </c>
      <c r="C235" s="5">
        <v>0.59</v>
      </c>
      <c r="D235">
        <v>0.1045</v>
      </c>
      <c r="E235">
        <v>2</v>
      </c>
      <c r="F235">
        <v>10</v>
      </c>
      <c r="G235">
        <v>12</v>
      </c>
    </row>
    <row r="236" spans="1:7" x14ac:dyDescent="0.25">
      <c r="A236">
        <v>235</v>
      </c>
      <c r="B236">
        <v>0.1515</v>
      </c>
      <c r="C236" s="5">
        <v>0.59</v>
      </c>
      <c r="D236">
        <v>0.16420000000000001</v>
      </c>
      <c r="E236">
        <v>0</v>
      </c>
      <c r="F236">
        <v>3</v>
      </c>
      <c r="G236">
        <v>3</v>
      </c>
    </row>
    <row r="237" spans="1:7" x14ac:dyDescent="0.25">
      <c r="A237">
        <v>236</v>
      </c>
      <c r="B237">
        <v>0.1515</v>
      </c>
      <c r="C237" s="5">
        <v>0.55000000000000004</v>
      </c>
      <c r="D237">
        <v>0.19400000000000001</v>
      </c>
      <c r="E237">
        <v>0</v>
      </c>
      <c r="F237">
        <v>3</v>
      </c>
      <c r="G237">
        <v>3</v>
      </c>
    </row>
    <row r="238" spans="1:7" x14ac:dyDescent="0.25">
      <c r="A238">
        <v>237</v>
      </c>
      <c r="B238">
        <v>0.18179999999999999</v>
      </c>
      <c r="C238" s="5">
        <v>0.55000000000000004</v>
      </c>
      <c r="D238">
        <v>0.1343</v>
      </c>
      <c r="E238">
        <v>0</v>
      </c>
      <c r="F238">
        <v>6</v>
      </c>
      <c r="G238">
        <v>6</v>
      </c>
    </row>
    <row r="239" spans="1:7" x14ac:dyDescent="0.25">
      <c r="A239">
        <v>238</v>
      </c>
      <c r="B239">
        <v>0.18179999999999999</v>
      </c>
      <c r="C239" s="5">
        <v>0.55000000000000004</v>
      </c>
      <c r="D239">
        <v>0.1343</v>
      </c>
      <c r="E239">
        <v>0</v>
      </c>
      <c r="F239">
        <v>27</v>
      </c>
      <c r="G239">
        <v>27</v>
      </c>
    </row>
    <row r="240" spans="1:7" x14ac:dyDescent="0.25">
      <c r="A240">
        <v>239</v>
      </c>
      <c r="B240">
        <v>0.2273</v>
      </c>
      <c r="C240" s="5">
        <v>0.55000000000000004</v>
      </c>
      <c r="D240">
        <v>0</v>
      </c>
      <c r="E240">
        <v>2</v>
      </c>
      <c r="F240">
        <v>97</v>
      </c>
      <c r="G240">
        <v>99</v>
      </c>
    </row>
    <row r="241" spans="1:7" x14ac:dyDescent="0.25">
      <c r="A241">
        <v>240</v>
      </c>
      <c r="B241">
        <v>0.21210000000000001</v>
      </c>
      <c r="C241" s="5">
        <v>0.51</v>
      </c>
      <c r="D241">
        <v>8.9599999999999999E-2</v>
      </c>
      <c r="E241">
        <v>3</v>
      </c>
      <c r="F241">
        <v>214</v>
      </c>
      <c r="G241">
        <v>217</v>
      </c>
    </row>
    <row r="242" spans="1:7" x14ac:dyDescent="0.25">
      <c r="A242">
        <v>241</v>
      </c>
      <c r="B242">
        <v>0.19700000000000001</v>
      </c>
      <c r="C242" s="5">
        <v>0.51</v>
      </c>
      <c r="D242">
        <v>0.16420000000000001</v>
      </c>
      <c r="E242">
        <v>3</v>
      </c>
      <c r="F242">
        <v>127</v>
      </c>
      <c r="G242">
        <v>130</v>
      </c>
    </row>
    <row r="243" spans="1:7" x14ac:dyDescent="0.25">
      <c r="A243">
        <v>242</v>
      </c>
      <c r="B243">
        <v>0.21210000000000001</v>
      </c>
      <c r="C243" s="5">
        <v>0.51</v>
      </c>
      <c r="D243">
        <v>0.16420000000000001</v>
      </c>
      <c r="E243">
        <v>3</v>
      </c>
      <c r="F243">
        <v>51</v>
      </c>
      <c r="G243">
        <v>54</v>
      </c>
    </row>
    <row r="244" spans="1:7" x14ac:dyDescent="0.25">
      <c r="A244">
        <v>243</v>
      </c>
      <c r="B244">
        <v>0.21210000000000001</v>
      </c>
      <c r="C244" s="5">
        <v>0.47</v>
      </c>
      <c r="D244">
        <v>0.1343</v>
      </c>
      <c r="E244">
        <v>4</v>
      </c>
      <c r="F244">
        <v>31</v>
      </c>
      <c r="G244">
        <v>35</v>
      </c>
    </row>
    <row r="245" spans="1:7" x14ac:dyDescent="0.25">
      <c r="A245">
        <v>244</v>
      </c>
      <c r="B245">
        <v>0.2273</v>
      </c>
      <c r="C245" s="5">
        <v>0.51</v>
      </c>
      <c r="D245">
        <v>0.1045</v>
      </c>
      <c r="E245">
        <v>2</v>
      </c>
      <c r="F245">
        <v>55</v>
      </c>
      <c r="G245">
        <v>57</v>
      </c>
    </row>
    <row r="246" spans="1:7" x14ac:dyDescent="0.25">
      <c r="A246">
        <v>245</v>
      </c>
      <c r="B246">
        <v>0.2273</v>
      </c>
      <c r="C246" s="5">
        <v>0.59</v>
      </c>
      <c r="D246">
        <v>8.9599999999999999E-2</v>
      </c>
      <c r="E246">
        <v>6</v>
      </c>
      <c r="F246">
        <v>46</v>
      </c>
      <c r="G246">
        <v>52</v>
      </c>
    </row>
    <row r="247" spans="1:7" x14ac:dyDescent="0.25">
      <c r="A247">
        <v>246</v>
      </c>
      <c r="B247">
        <v>0.2273</v>
      </c>
      <c r="C247" s="5">
        <v>0.59</v>
      </c>
      <c r="D247">
        <v>8.9599999999999999E-2</v>
      </c>
      <c r="E247">
        <v>3</v>
      </c>
      <c r="F247">
        <v>60</v>
      </c>
      <c r="G247">
        <v>63</v>
      </c>
    </row>
    <row r="248" spans="1:7" x14ac:dyDescent="0.25">
      <c r="A248">
        <v>247</v>
      </c>
      <c r="B248">
        <v>0.19700000000000001</v>
      </c>
      <c r="C248" s="5">
        <v>0.8</v>
      </c>
      <c r="D248">
        <v>8.9599999999999999E-2</v>
      </c>
      <c r="E248">
        <v>2</v>
      </c>
      <c r="F248">
        <v>45</v>
      </c>
      <c r="G248">
        <v>47</v>
      </c>
    </row>
    <row r="249" spans="1:7" x14ac:dyDescent="0.25">
      <c r="A249">
        <v>248</v>
      </c>
      <c r="B249">
        <v>0.1515</v>
      </c>
      <c r="C249" s="5">
        <v>0.86</v>
      </c>
      <c r="D249">
        <v>0.22389999999999999</v>
      </c>
      <c r="E249">
        <v>4</v>
      </c>
      <c r="F249">
        <v>72</v>
      </c>
      <c r="G249">
        <v>76</v>
      </c>
    </row>
    <row r="250" spans="1:7" x14ac:dyDescent="0.25">
      <c r="A250">
        <v>249</v>
      </c>
      <c r="B250">
        <v>0.1515</v>
      </c>
      <c r="C250" s="5">
        <v>0.86</v>
      </c>
      <c r="D250">
        <v>0.22389999999999999</v>
      </c>
      <c r="E250">
        <v>6</v>
      </c>
      <c r="F250">
        <v>130</v>
      </c>
      <c r="G250">
        <v>136</v>
      </c>
    </row>
    <row r="251" spans="1:7" x14ac:dyDescent="0.25">
      <c r="A251">
        <v>250</v>
      </c>
      <c r="B251">
        <v>0.18179999999999999</v>
      </c>
      <c r="C251" s="5">
        <v>0.93</v>
      </c>
      <c r="D251">
        <v>0.1045</v>
      </c>
      <c r="E251">
        <v>1</v>
      </c>
      <c r="F251">
        <v>94</v>
      </c>
      <c r="G251">
        <v>95</v>
      </c>
    </row>
    <row r="252" spans="1:7" x14ac:dyDescent="0.25">
      <c r="A252">
        <v>251</v>
      </c>
      <c r="B252">
        <v>0.2273</v>
      </c>
      <c r="C252" s="5">
        <v>0.93</v>
      </c>
      <c r="D252">
        <v>0</v>
      </c>
      <c r="E252">
        <v>0</v>
      </c>
      <c r="F252">
        <v>51</v>
      </c>
      <c r="G252">
        <v>51</v>
      </c>
    </row>
    <row r="253" spans="1:7" x14ac:dyDescent="0.25">
      <c r="A253">
        <v>252</v>
      </c>
      <c r="B253">
        <v>0.1515</v>
      </c>
      <c r="C253" s="5">
        <v>0.93</v>
      </c>
      <c r="D253">
        <v>0.19400000000000001</v>
      </c>
      <c r="E253">
        <v>0</v>
      </c>
      <c r="F253">
        <v>32</v>
      </c>
      <c r="G253">
        <v>32</v>
      </c>
    </row>
    <row r="254" spans="1:7" x14ac:dyDescent="0.25">
      <c r="A254">
        <v>253</v>
      </c>
      <c r="B254">
        <v>0.19700000000000001</v>
      </c>
      <c r="C254" s="5">
        <v>0.86</v>
      </c>
      <c r="D254">
        <v>8.9599999999999999E-2</v>
      </c>
      <c r="E254">
        <v>0</v>
      </c>
      <c r="F254">
        <v>20</v>
      </c>
      <c r="G254">
        <v>20</v>
      </c>
    </row>
    <row r="255" spans="1:7" x14ac:dyDescent="0.25">
      <c r="A255">
        <v>254</v>
      </c>
      <c r="B255">
        <v>0.18179999999999999</v>
      </c>
      <c r="C255" s="5">
        <v>0.93</v>
      </c>
      <c r="D255">
        <v>0.1045</v>
      </c>
      <c r="E255">
        <v>1</v>
      </c>
      <c r="F255">
        <v>28</v>
      </c>
      <c r="G255">
        <v>29</v>
      </c>
    </row>
    <row r="256" spans="1:7" x14ac:dyDescent="0.25">
      <c r="A256">
        <v>255</v>
      </c>
      <c r="B256">
        <v>0.19700000000000001</v>
      </c>
      <c r="C256" s="5">
        <v>0.93</v>
      </c>
      <c r="D256">
        <v>8.9599999999999999E-2</v>
      </c>
      <c r="E256">
        <v>1</v>
      </c>
      <c r="F256">
        <v>18</v>
      </c>
      <c r="G256">
        <v>19</v>
      </c>
    </row>
    <row r="257" spans="1:7" x14ac:dyDescent="0.25">
      <c r="A257">
        <v>256</v>
      </c>
      <c r="B257">
        <v>0.19700000000000001</v>
      </c>
      <c r="C257" s="5">
        <v>0.86</v>
      </c>
      <c r="D257">
        <v>8.9599999999999999E-2</v>
      </c>
      <c r="E257">
        <v>0</v>
      </c>
      <c r="F257">
        <v>7</v>
      </c>
      <c r="G257">
        <v>7</v>
      </c>
    </row>
    <row r="258" spans="1:7" x14ac:dyDescent="0.25">
      <c r="A258">
        <v>257</v>
      </c>
      <c r="B258">
        <v>0.18179999999999999</v>
      </c>
      <c r="C258" s="5">
        <v>0.86</v>
      </c>
      <c r="D258">
        <v>0.1045</v>
      </c>
      <c r="E258">
        <v>0</v>
      </c>
      <c r="F258">
        <v>6</v>
      </c>
      <c r="G258">
        <v>6</v>
      </c>
    </row>
    <row r="259" spans="1:7" x14ac:dyDescent="0.25">
      <c r="A259">
        <v>258</v>
      </c>
      <c r="B259">
        <v>0.1515</v>
      </c>
      <c r="C259" s="5">
        <v>0.86</v>
      </c>
      <c r="D259">
        <v>0.1343</v>
      </c>
      <c r="E259">
        <v>0</v>
      </c>
      <c r="F259">
        <v>1</v>
      </c>
      <c r="G259">
        <v>1</v>
      </c>
    </row>
    <row r="260" spans="1:7" x14ac:dyDescent="0.25">
      <c r="A260">
        <v>259</v>
      </c>
      <c r="B260">
        <v>0.1515</v>
      </c>
      <c r="C260" s="5">
        <v>0.86</v>
      </c>
      <c r="D260">
        <v>0.16420000000000001</v>
      </c>
      <c r="E260">
        <v>0</v>
      </c>
      <c r="F260">
        <v>5</v>
      </c>
      <c r="G260">
        <v>5</v>
      </c>
    </row>
    <row r="261" spans="1:7" x14ac:dyDescent="0.25">
      <c r="A261">
        <v>260</v>
      </c>
      <c r="B261">
        <v>0.1515</v>
      </c>
      <c r="C261" s="5">
        <v>0.93</v>
      </c>
      <c r="D261">
        <v>0.1343</v>
      </c>
      <c r="E261">
        <v>0</v>
      </c>
      <c r="F261">
        <v>16</v>
      </c>
      <c r="G261">
        <v>16</v>
      </c>
    </row>
    <row r="262" spans="1:7" x14ac:dyDescent="0.25">
      <c r="A262">
        <v>261</v>
      </c>
      <c r="B262">
        <v>0.1515</v>
      </c>
      <c r="C262" s="5">
        <v>0.69</v>
      </c>
      <c r="D262">
        <v>0.1343</v>
      </c>
      <c r="E262">
        <v>0</v>
      </c>
      <c r="F262">
        <v>54</v>
      </c>
      <c r="G262">
        <v>54</v>
      </c>
    </row>
    <row r="263" spans="1:7" x14ac:dyDescent="0.25">
      <c r="A263">
        <v>262</v>
      </c>
      <c r="B263">
        <v>0.16669999999999999</v>
      </c>
      <c r="C263" s="5">
        <v>0.59</v>
      </c>
      <c r="D263">
        <v>0.16420000000000001</v>
      </c>
      <c r="E263">
        <v>3</v>
      </c>
      <c r="F263">
        <v>125</v>
      </c>
      <c r="G263">
        <v>128</v>
      </c>
    </row>
    <row r="264" spans="1:7" x14ac:dyDescent="0.25">
      <c r="A264">
        <v>263</v>
      </c>
      <c r="B264">
        <v>0.13639999999999999</v>
      </c>
      <c r="C264" s="5">
        <v>0.59</v>
      </c>
      <c r="D264">
        <v>0.32840000000000003</v>
      </c>
      <c r="E264">
        <v>3</v>
      </c>
      <c r="F264">
        <v>78</v>
      </c>
      <c r="G264">
        <v>81</v>
      </c>
    </row>
    <row r="265" spans="1:7" x14ac:dyDescent="0.25">
      <c r="A265">
        <v>264</v>
      </c>
      <c r="B265">
        <v>0.18179999999999999</v>
      </c>
      <c r="C265" s="5">
        <v>0.55000000000000004</v>
      </c>
      <c r="D265">
        <v>0.22389999999999999</v>
      </c>
      <c r="E265">
        <v>0</v>
      </c>
      <c r="F265">
        <v>39</v>
      </c>
      <c r="G265">
        <v>39</v>
      </c>
    </row>
    <row r="266" spans="1:7" x14ac:dyDescent="0.25">
      <c r="A266">
        <v>265</v>
      </c>
      <c r="B266">
        <v>0.18179999999999999</v>
      </c>
      <c r="C266" s="5">
        <v>0.51</v>
      </c>
      <c r="D266">
        <v>0.3881</v>
      </c>
      <c r="E266">
        <v>3</v>
      </c>
      <c r="F266">
        <v>32</v>
      </c>
      <c r="G266">
        <v>35</v>
      </c>
    </row>
    <row r="267" spans="1:7" x14ac:dyDescent="0.25">
      <c r="A267">
        <v>266</v>
      </c>
      <c r="B267">
        <v>0.1515</v>
      </c>
      <c r="C267" s="5">
        <v>0.47</v>
      </c>
      <c r="D267">
        <v>0.58209999999999995</v>
      </c>
      <c r="E267">
        <v>3</v>
      </c>
      <c r="F267">
        <v>52</v>
      </c>
      <c r="G267">
        <v>55</v>
      </c>
    </row>
    <row r="268" spans="1:7" x14ac:dyDescent="0.25">
      <c r="A268">
        <v>267</v>
      </c>
      <c r="B268">
        <v>0.19700000000000001</v>
      </c>
      <c r="C268" s="5">
        <v>0.44</v>
      </c>
      <c r="D268">
        <v>0.35820000000000002</v>
      </c>
      <c r="E268">
        <v>0</v>
      </c>
      <c r="F268">
        <v>49</v>
      </c>
      <c r="G268">
        <v>49</v>
      </c>
    </row>
    <row r="269" spans="1:7" x14ac:dyDescent="0.25">
      <c r="A269">
        <v>268</v>
      </c>
      <c r="B269">
        <v>0.18179999999999999</v>
      </c>
      <c r="C269" s="5">
        <v>0.47</v>
      </c>
      <c r="D269">
        <v>0.32840000000000003</v>
      </c>
      <c r="E269">
        <v>0</v>
      </c>
      <c r="F269">
        <v>44</v>
      </c>
      <c r="G269">
        <v>44</v>
      </c>
    </row>
    <row r="270" spans="1:7" x14ac:dyDescent="0.25">
      <c r="A270">
        <v>269</v>
      </c>
      <c r="B270">
        <v>0.16669999999999999</v>
      </c>
      <c r="C270" s="5">
        <v>0.47</v>
      </c>
      <c r="D270">
        <v>0.41789999999999999</v>
      </c>
      <c r="E270">
        <v>1</v>
      </c>
      <c r="F270">
        <v>48</v>
      </c>
      <c r="G270">
        <v>49</v>
      </c>
    </row>
    <row r="271" spans="1:7" x14ac:dyDescent="0.25">
      <c r="A271">
        <v>270</v>
      </c>
      <c r="B271">
        <v>0.19700000000000001</v>
      </c>
      <c r="C271" s="5">
        <v>0.44</v>
      </c>
      <c r="D271">
        <v>0.32840000000000003</v>
      </c>
      <c r="E271">
        <v>5</v>
      </c>
      <c r="F271">
        <v>63</v>
      </c>
      <c r="G271">
        <v>68</v>
      </c>
    </row>
    <row r="272" spans="1:7" x14ac:dyDescent="0.25">
      <c r="A272">
        <v>271</v>
      </c>
      <c r="B272">
        <v>0.18179999999999999</v>
      </c>
      <c r="C272" s="5">
        <v>0.47</v>
      </c>
      <c r="D272">
        <v>0.35820000000000002</v>
      </c>
      <c r="E272">
        <v>0</v>
      </c>
      <c r="F272">
        <v>139</v>
      </c>
      <c r="G272">
        <v>139</v>
      </c>
    </row>
    <row r="273" spans="1:7" x14ac:dyDescent="0.25">
      <c r="A273">
        <v>272</v>
      </c>
      <c r="B273">
        <v>0.1515</v>
      </c>
      <c r="C273" s="5">
        <v>0.47</v>
      </c>
      <c r="D273">
        <v>0.52239999999999998</v>
      </c>
      <c r="E273">
        <v>2</v>
      </c>
      <c r="F273">
        <v>135</v>
      </c>
      <c r="G273">
        <v>137</v>
      </c>
    </row>
    <row r="274" spans="1:7" x14ac:dyDescent="0.25">
      <c r="A274">
        <v>273</v>
      </c>
      <c r="B274">
        <v>0.1515</v>
      </c>
      <c r="C274" s="5">
        <v>0.47</v>
      </c>
      <c r="D274">
        <v>0.41789999999999999</v>
      </c>
      <c r="E274">
        <v>1</v>
      </c>
      <c r="F274">
        <v>82</v>
      </c>
      <c r="G274">
        <v>83</v>
      </c>
    </row>
    <row r="275" spans="1:7" x14ac:dyDescent="0.25">
      <c r="A275">
        <v>274</v>
      </c>
      <c r="B275">
        <v>0.13639999999999999</v>
      </c>
      <c r="C275" s="5">
        <v>0.5</v>
      </c>
      <c r="D275">
        <v>0.32840000000000003</v>
      </c>
      <c r="E275">
        <v>2</v>
      </c>
      <c r="F275">
        <v>54</v>
      </c>
      <c r="G275">
        <v>56</v>
      </c>
    </row>
    <row r="276" spans="1:7" x14ac:dyDescent="0.25">
      <c r="A276">
        <v>275</v>
      </c>
      <c r="B276">
        <v>0.13639999999999999</v>
      </c>
      <c r="C276" s="5">
        <v>0.55000000000000004</v>
      </c>
      <c r="D276">
        <v>0.32840000000000003</v>
      </c>
      <c r="E276">
        <v>0</v>
      </c>
      <c r="F276">
        <v>57</v>
      </c>
      <c r="G276">
        <v>57</v>
      </c>
    </row>
    <row r="277" spans="1:7" x14ac:dyDescent="0.25">
      <c r="A277">
        <v>276</v>
      </c>
      <c r="B277">
        <v>0.1212</v>
      </c>
      <c r="C277" s="5">
        <v>0.55000000000000004</v>
      </c>
      <c r="D277">
        <v>0.44779999999999998</v>
      </c>
      <c r="E277">
        <v>1</v>
      </c>
      <c r="F277">
        <v>32</v>
      </c>
      <c r="G277">
        <v>33</v>
      </c>
    </row>
    <row r="278" spans="1:7" x14ac:dyDescent="0.25">
      <c r="A278">
        <v>277</v>
      </c>
      <c r="B278">
        <v>0.1061</v>
      </c>
      <c r="C278" s="5">
        <v>0.59</v>
      </c>
      <c r="D278">
        <v>0.41789999999999999</v>
      </c>
      <c r="E278">
        <v>1</v>
      </c>
      <c r="F278">
        <v>19</v>
      </c>
      <c r="G278">
        <v>20</v>
      </c>
    </row>
    <row r="279" spans="1:7" x14ac:dyDescent="0.25">
      <c r="A279">
        <v>278</v>
      </c>
      <c r="B279">
        <v>0.1212</v>
      </c>
      <c r="C279" s="5">
        <v>0.59</v>
      </c>
      <c r="D279">
        <v>0.28360000000000002</v>
      </c>
      <c r="E279">
        <v>1</v>
      </c>
      <c r="F279">
        <v>6</v>
      </c>
      <c r="G279">
        <v>7</v>
      </c>
    </row>
    <row r="280" spans="1:7" x14ac:dyDescent="0.25">
      <c r="A280">
        <v>279</v>
      </c>
      <c r="B280">
        <v>0.1212</v>
      </c>
      <c r="C280" s="5">
        <v>0.5</v>
      </c>
      <c r="D280">
        <v>0.28360000000000002</v>
      </c>
      <c r="E280">
        <v>0</v>
      </c>
      <c r="F280">
        <v>2</v>
      </c>
      <c r="G280">
        <v>2</v>
      </c>
    </row>
    <row r="281" spans="1:7" x14ac:dyDescent="0.25">
      <c r="A281">
        <v>280</v>
      </c>
      <c r="B281">
        <v>0.1212</v>
      </c>
      <c r="C281" s="5">
        <v>0.5</v>
      </c>
      <c r="D281">
        <v>0.35820000000000002</v>
      </c>
      <c r="E281">
        <v>0</v>
      </c>
      <c r="F281">
        <v>2</v>
      </c>
      <c r="G281">
        <v>2</v>
      </c>
    </row>
    <row r="282" spans="1:7" x14ac:dyDescent="0.25">
      <c r="A282">
        <v>281</v>
      </c>
      <c r="B282">
        <v>0.1212</v>
      </c>
      <c r="C282" s="5">
        <v>0.5</v>
      </c>
      <c r="D282">
        <v>0.32840000000000003</v>
      </c>
      <c r="E282">
        <v>0</v>
      </c>
      <c r="F282">
        <v>3</v>
      </c>
      <c r="G282">
        <v>3</v>
      </c>
    </row>
    <row r="283" spans="1:7" x14ac:dyDescent="0.25">
      <c r="A283">
        <v>282</v>
      </c>
      <c r="B283">
        <v>0.1212</v>
      </c>
      <c r="C283" s="5">
        <v>0.5</v>
      </c>
      <c r="D283">
        <v>0.25369999999999998</v>
      </c>
      <c r="E283">
        <v>0</v>
      </c>
      <c r="F283">
        <v>4</v>
      </c>
      <c r="G283">
        <v>4</v>
      </c>
    </row>
    <row r="284" spans="1:7" x14ac:dyDescent="0.25">
      <c r="A284">
        <v>283</v>
      </c>
      <c r="B284">
        <v>0.1212</v>
      </c>
      <c r="C284" s="5">
        <v>0.5</v>
      </c>
      <c r="D284">
        <v>0.29849999999999999</v>
      </c>
      <c r="E284">
        <v>0</v>
      </c>
      <c r="F284">
        <v>3</v>
      </c>
      <c r="G284">
        <v>3</v>
      </c>
    </row>
    <row r="285" spans="1:7" x14ac:dyDescent="0.25">
      <c r="A285">
        <v>284</v>
      </c>
      <c r="B285">
        <v>0.1515</v>
      </c>
      <c r="C285" s="5">
        <v>0.54</v>
      </c>
      <c r="D285">
        <v>0.1343</v>
      </c>
      <c r="E285">
        <v>0</v>
      </c>
      <c r="F285">
        <v>28</v>
      </c>
      <c r="G285">
        <v>28</v>
      </c>
    </row>
    <row r="286" spans="1:7" x14ac:dyDescent="0.25">
      <c r="A286">
        <v>285</v>
      </c>
      <c r="B286">
        <v>0.1515</v>
      </c>
      <c r="C286" s="5">
        <v>0.54</v>
      </c>
      <c r="D286">
        <v>0.1343</v>
      </c>
      <c r="E286">
        <v>0</v>
      </c>
      <c r="F286">
        <v>72</v>
      </c>
      <c r="G286">
        <v>72</v>
      </c>
    </row>
    <row r="287" spans="1:7" x14ac:dyDescent="0.25">
      <c r="A287">
        <v>286</v>
      </c>
      <c r="B287">
        <v>0.13639999999999999</v>
      </c>
      <c r="C287" s="5">
        <v>0.5</v>
      </c>
      <c r="D287">
        <v>0.19400000000000001</v>
      </c>
      <c r="E287">
        <v>5</v>
      </c>
      <c r="F287">
        <v>197</v>
      </c>
      <c r="G287">
        <v>202</v>
      </c>
    </row>
    <row r="288" spans="1:7" x14ac:dyDescent="0.25">
      <c r="A288">
        <v>287</v>
      </c>
      <c r="B288">
        <v>0.1212</v>
      </c>
      <c r="C288" s="5">
        <v>0.5</v>
      </c>
      <c r="D288">
        <v>0.32840000000000003</v>
      </c>
      <c r="E288">
        <v>2</v>
      </c>
      <c r="F288">
        <v>137</v>
      </c>
      <c r="G288">
        <v>139</v>
      </c>
    </row>
    <row r="289" spans="1:7" x14ac:dyDescent="0.25">
      <c r="A289">
        <v>288</v>
      </c>
      <c r="B289">
        <v>0.13639999999999999</v>
      </c>
      <c r="C289" s="5">
        <v>0.5</v>
      </c>
      <c r="D289">
        <v>0.35820000000000002</v>
      </c>
      <c r="E289">
        <v>2</v>
      </c>
      <c r="F289">
        <v>36</v>
      </c>
      <c r="G289">
        <v>38</v>
      </c>
    </row>
    <row r="290" spans="1:7" x14ac:dyDescent="0.25">
      <c r="A290">
        <v>289</v>
      </c>
      <c r="B290">
        <v>0.16669999999999999</v>
      </c>
      <c r="C290" s="5">
        <v>0.44</v>
      </c>
      <c r="D290">
        <v>0.44779999999999998</v>
      </c>
      <c r="E290">
        <v>4</v>
      </c>
      <c r="F290">
        <v>33</v>
      </c>
      <c r="G290">
        <v>37</v>
      </c>
    </row>
    <row r="291" spans="1:7" x14ac:dyDescent="0.25">
      <c r="A291">
        <v>290</v>
      </c>
      <c r="B291">
        <v>0.16669999999999999</v>
      </c>
      <c r="C291" s="5">
        <v>0.44</v>
      </c>
      <c r="D291">
        <v>0.41789999999999999</v>
      </c>
      <c r="E291">
        <v>3</v>
      </c>
      <c r="F291">
        <v>49</v>
      </c>
      <c r="G291">
        <v>52</v>
      </c>
    </row>
    <row r="292" spans="1:7" x14ac:dyDescent="0.25">
      <c r="A292">
        <v>291</v>
      </c>
      <c r="B292">
        <v>0.19700000000000001</v>
      </c>
      <c r="C292" s="5">
        <v>0.41</v>
      </c>
      <c r="D292">
        <v>0.44779999999999998</v>
      </c>
      <c r="E292">
        <v>2</v>
      </c>
      <c r="F292">
        <v>81</v>
      </c>
      <c r="G292">
        <v>83</v>
      </c>
    </row>
    <row r="293" spans="1:7" x14ac:dyDescent="0.25">
      <c r="A293">
        <v>292</v>
      </c>
      <c r="B293">
        <v>0.19700000000000001</v>
      </c>
      <c r="C293" s="5">
        <v>0.41</v>
      </c>
      <c r="D293">
        <v>0.3881</v>
      </c>
      <c r="E293">
        <v>3</v>
      </c>
      <c r="F293">
        <v>39</v>
      </c>
      <c r="G293">
        <v>42</v>
      </c>
    </row>
    <row r="294" spans="1:7" x14ac:dyDescent="0.25">
      <c r="A294">
        <v>293</v>
      </c>
      <c r="B294">
        <v>0.21210000000000001</v>
      </c>
      <c r="C294" s="5">
        <v>0.38</v>
      </c>
      <c r="D294">
        <v>0.29849999999999999</v>
      </c>
      <c r="E294">
        <v>5</v>
      </c>
      <c r="F294">
        <v>55</v>
      </c>
      <c r="G294">
        <v>60</v>
      </c>
    </row>
    <row r="295" spans="1:7" x14ac:dyDescent="0.25">
      <c r="A295">
        <v>294</v>
      </c>
      <c r="B295">
        <v>0.21210000000000001</v>
      </c>
      <c r="C295" s="5">
        <v>0.38</v>
      </c>
      <c r="D295">
        <v>0.35820000000000002</v>
      </c>
      <c r="E295">
        <v>2</v>
      </c>
      <c r="F295">
        <v>76</v>
      </c>
      <c r="G295">
        <v>78</v>
      </c>
    </row>
    <row r="296" spans="1:7" x14ac:dyDescent="0.25">
      <c r="A296">
        <v>295</v>
      </c>
      <c r="B296">
        <v>0.18179999999999999</v>
      </c>
      <c r="C296" s="5">
        <v>0.4</v>
      </c>
      <c r="D296">
        <v>0.28360000000000002</v>
      </c>
      <c r="E296">
        <v>4</v>
      </c>
      <c r="F296">
        <v>158</v>
      </c>
      <c r="G296">
        <v>162</v>
      </c>
    </row>
    <row r="297" spans="1:7" x14ac:dyDescent="0.25">
      <c r="A297">
        <v>296</v>
      </c>
      <c r="B297">
        <v>0.18179999999999999</v>
      </c>
      <c r="C297" s="5">
        <v>0.4</v>
      </c>
      <c r="D297">
        <v>0.32840000000000003</v>
      </c>
      <c r="E297">
        <v>3</v>
      </c>
      <c r="F297">
        <v>141</v>
      </c>
      <c r="G297">
        <v>144</v>
      </c>
    </row>
    <row r="298" spans="1:7" x14ac:dyDescent="0.25">
      <c r="A298">
        <v>297</v>
      </c>
      <c r="B298">
        <v>0.1515</v>
      </c>
      <c r="C298" s="5">
        <v>0.47</v>
      </c>
      <c r="D298">
        <v>0.25369999999999998</v>
      </c>
      <c r="E298">
        <v>1</v>
      </c>
      <c r="F298">
        <v>98</v>
      </c>
      <c r="G298">
        <v>99</v>
      </c>
    </row>
    <row r="299" spans="1:7" x14ac:dyDescent="0.25">
      <c r="A299">
        <v>298</v>
      </c>
      <c r="B299">
        <v>0.1515</v>
      </c>
      <c r="C299" s="5">
        <v>0.47</v>
      </c>
      <c r="D299">
        <v>0.22389999999999999</v>
      </c>
      <c r="E299">
        <v>0</v>
      </c>
      <c r="F299">
        <v>64</v>
      </c>
      <c r="G299">
        <v>64</v>
      </c>
    </row>
    <row r="300" spans="1:7" x14ac:dyDescent="0.25">
      <c r="A300">
        <v>299</v>
      </c>
      <c r="B300">
        <v>0.1212</v>
      </c>
      <c r="C300" s="5">
        <v>0.46</v>
      </c>
      <c r="D300">
        <v>0.29849999999999999</v>
      </c>
      <c r="E300">
        <v>0</v>
      </c>
      <c r="F300">
        <v>40</v>
      </c>
      <c r="G300">
        <v>40</v>
      </c>
    </row>
    <row r="301" spans="1:7" x14ac:dyDescent="0.25">
      <c r="A301">
        <v>300</v>
      </c>
      <c r="B301">
        <v>0.1212</v>
      </c>
      <c r="C301" s="5">
        <v>0.46</v>
      </c>
      <c r="D301">
        <v>0.32840000000000003</v>
      </c>
      <c r="E301">
        <v>0</v>
      </c>
      <c r="F301">
        <v>30</v>
      </c>
      <c r="G301">
        <v>30</v>
      </c>
    </row>
    <row r="302" spans="1:7" x14ac:dyDescent="0.25">
      <c r="A302">
        <v>301</v>
      </c>
      <c r="B302">
        <v>0.13639999999999999</v>
      </c>
      <c r="C302" s="5">
        <v>0.5</v>
      </c>
      <c r="D302">
        <v>0.19400000000000001</v>
      </c>
      <c r="E302">
        <v>1</v>
      </c>
      <c r="F302">
        <v>14</v>
      </c>
      <c r="G302">
        <v>15</v>
      </c>
    </row>
    <row r="303" spans="1:7" x14ac:dyDescent="0.25">
      <c r="A303">
        <v>302</v>
      </c>
      <c r="B303">
        <v>0.13639999999999999</v>
      </c>
      <c r="C303" s="5">
        <v>0.5</v>
      </c>
      <c r="D303">
        <v>0.19400000000000001</v>
      </c>
      <c r="E303">
        <v>0</v>
      </c>
      <c r="F303">
        <v>14</v>
      </c>
      <c r="G303">
        <v>14</v>
      </c>
    </row>
    <row r="304" spans="1:7" x14ac:dyDescent="0.25">
      <c r="A304">
        <v>303</v>
      </c>
      <c r="B304">
        <v>0.1212</v>
      </c>
      <c r="C304" s="5">
        <v>0.54</v>
      </c>
      <c r="D304">
        <v>0.16420000000000001</v>
      </c>
      <c r="E304">
        <v>0</v>
      </c>
      <c r="F304">
        <v>5</v>
      </c>
      <c r="G304">
        <v>5</v>
      </c>
    </row>
    <row r="305" spans="1:7" x14ac:dyDescent="0.25">
      <c r="A305">
        <v>304</v>
      </c>
      <c r="B305">
        <v>0.1212</v>
      </c>
      <c r="C305" s="5">
        <v>0.54</v>
      </c>
      <c r="D305">
        <v>0.1343</v>
      </c>
      <c r="E305">
        <v>0</v>
      </c>
      <c r="F305">
        <v>1</v>
      </c>
      <c r="G305">
        <v>1</v>
      </c>
    </row>
    <row r="306" spans="1:7" x14ac:dyDescent="0.25">
      <c r="A306">
        <v>305</v>
      </c>
      <c r="B306">
        <v>0.13639999999999999</v>
      </c>
      <c r="C306" s="5">
        <v>0.54</v>
      </c>
      <c r="D306">
        <v>0.1045</v>
      </c>
      <c r="E306">
        <v>0</v>
      </c>
      <c r="F306">
        <v>1</v>
      </c>
      <c r="G306">
        <v>1</v>
      </c>
    </row>
    <row r="307" spans="1:7" x14ac:dyDescent="0.25">
      <c r="A307">
        <v>306</v>
      </c>
      <c r="B307">
        <v>0.13639999999999999</v>
      </c>
      <c r="C307" s="5">
        <v>0.54</v>
      </c>
      <c r="D307">
        <v>8.9599999999999999E-2</v>
      </c>
      <c r="E307">
        <v>0</v>
      </c>
      <c r="F307">
        <v>8</v>
      </c>
      <c r="G307">
        <v>8</v>
      </c>
    </row>
    <row r="308" spans="1:7" x14ac:dyDescent="0.25">
      <c r="A308">
        <v>307</v>
      </c>
      <c r="B308">
        <v>0.18179999999999999</v>
      </c>
      <c r="C308" s="5">
        <v>0.54</v>
      </c>
      <c r="D308">
        <v>0</v>
      </c>
      <c r="E308">
        <v>0</v>
      </c>
      <c r="F308">
        <v>17</v>
      </c>
      <c r="G308">
        <v>17</v>
      </c>
    </row>
    <row r="309" spans="1:7" x14ac:dyDescent="0.25">
      <c r="A309">
        <v>308</v>
      </c>
      <c r="B309">
        <v>0.1212</v>
      </c>
      <c r="C309" s="5">
        <v>0.74</v>
      </c>
      <c r="D309">
        <v>0.16420000000000001</v>
      </c>
      <c r="E309">
        <v>0</v>
      </c>
      <c r="F309">
        <v>70</v>
      </c>
      <c r="G309">
        <v>70</v>
      </c>
    </row>
    <row r="310" spans="1:7" x14ac:dyDescent="0.25">
      <c r="A310">
        <v>309</v>
      </c>
      <c r="B310">
        <v>0.16669999999999999</v>
      </c>
      <c r="C310" s="5">
        <v>0.68</v>
      </c>
      <c r="D310">
        <v>0</v>
      </c>
      <c r="E310">
        <v>2</v>
      </c>
      <c r="F310">
        <v>156</v>
      </c>
      <c r="G310">
        <v>158</v>
      </c>
    </row>
    <row r="311" spans="1:7" x14ac:dyDescent="0.25">
      <c r="A311">
        <v>310</v>
      </c>
      <c r="B311">
        <v>0.1515</v>
      </c>
      <c r="C311" s="5">
        <v>0.69</v>
      </c>
      <c r="D311">
        <v>0.1343</v>
      </c>
      <c r="E311">
        <v>0</v>
      </c>
      <c r="F311">
        <v>117</v>
      </c>
      <c r="G311">
        <v>117</v>
      </c>
    </row>
    <row r="312" spans="1:7" x14ac:dyDescent="0.25">
      <c r="A312">
        <v>311</v>
      </c>
      <c r="B312">
        <v>0.18179999999999999</v>
      </c>
      <c r="C312" s="5">
        <v>0.55000000000000004</v>
      </c>
      <c r="D312">
        <v>0.19400000000000001</v>
      </c>
      <c r="E312">
        <v>4</v>
      </c>
      <c r="F312">
        <v>40</v>
      </c>
      <c r="G312">
        <v>44</v>
      </c>
    </row>
    <row r="313" spans="1:7" x14ac:dyDescent="0.25">
      <c r="A313">
        <v>312</v>
      </c>
      <c r="B313">
        <v>0.16669999999999999</v>
      </c>
      <c r="C313" s="5">
        <v>0.51</v>
      </c>
      <c r="D313">
        <v>0.28360000000000002</v>
      </c>
      <c r="E313">
        <v>6</v>
      </c>
      <c r="F313">
        <v>47</v>
      </c>
      <c r="G313">
        <v>53</v>
      </c>
    </row>
    <row r="314" spans="1:7" x14ac:dyDescent="0.25">
      <c r="A314">
        <v>313</v>
      </c>
      <c r="B314">
        <v>0.19700000000000001</v>
      </c>
      <c r="C314" s="5">
        <v>0.44</v>
      </c>
      <c r="D314">
        <v>0.25369999999999998</v>
      </c>
      <c r="E314">
        <v>2</v>
      </c>
      <c r="F314">
        <v>59</v>
      </c>
      <c r="G314">
        <v>61</v>
      </c>
    </row>
    <row r="315" spans="1:7" x14ac:dyDescent="0.25">
      <c r="A315">
        <v>314</v>
      </c>
      <c r="B315">
        <v>0.19700000000000001</v>
      </c>
      <c r="C315" s="5">
        <v>0.37</v>
      </c>
      <c r="D315">
        <v>0.3881</v>
      </c>
      <c r="E315">
        <v>4</v>
      </c>
      <c r="F315">
        <v>73</v>
      </c>
      <c r="G315">
        <v>77</v>
      </c>
    </row>
    <row r="316" spans="1:7" x14ac:dyDescent="0.25">
      <c r="A316">
        <v>315</v>
      </c>
      <c r="B316">
        <v>0.21210000000000001</v>
      </c>
      <c r="C316" s="5">
        <v>0.41</v>
      </c>
      <c r="D316">
        <v>0.28360000000000002</v>
      </c>
      <c r="E316">
        <v>5</v>
      </c>
      <c r="F316">
        <v>59</v>
      </c>
      <c r="G316">
        <v>64</v>
      </c>
    </row>
    <row r="317" spans="1:7" x14ac:dyDescent="0.25">
      <c r="A317">
        <v>316</v>
      </c>
      <c r="B317">
        <v>0.2424</v>
      </c>
      <c r="C317" s="5">
        <v>0.38</v>
      </c>
      <c r="D317">
        <v>0.16420000000000001</v>
      </c>
      <c r="E317">
        <v>9</v>
      </c>
      <c r="F317">
        <v>59</v>
      </c>
      <c r="G317">
        <v>68</v>
      </c>
    </row>
    <row r="318" spans="1:7" x14ac:dyDescent="0.25">
      <c r="A318">
        <v>317</v>
      </c>
      <c r="B318">
        <v>0.2424</v>
      </c>
      <c r="C318" s="5">
        <v>0.41</v>
      </c>
      <c r="D318">
        <v>0.1045</v>
      </c>
      <c r="E318">
        <v>3</v>
      </c>
      <c r="F318">
        <v>87</v>
      </c>
      <c r="G318">
        <v>90</v>
      </c>
    </row>
    <row r="319" spans="1:7" x14ac:dyDescent="0.25">
      <c r="A319">
        <v>318</v>
      </c>
      <c r="B319">
        <v>0.2273</v>
      </c>
      <c r="C319" s="5">
        <v>0.41</v>
      </c>
      <c r="D319">
        <v>0.16420000000000001</v>
      </c>
      <c r="E319">
        <v>4</v>
      </c>
      <c r="F319">
        <v>155</v>
      </c>
      <c r="G319">
        <v>159</v>
      </c>
    </row>
    <row r="320" spans="1:7" x14ac:dyDescent="0.25">
      <c r="A320">
        <v>319</v>
      </c>
      <c r="B320">
        <v>0.2576</v>
      </c>
      <c r="C320" s="5">
        <v>0.47</v>
      </c>
      <c r="D320">
        <v>0</v>
      </c>
      <c r="E320">
        <v>5</v>
      </c>
      <c r="F320">
        <v>134</v>
      </c>
      <c r="G320">
        <v>139</v>
      </c>
    </row>
    <row r="321" spans="1:7" x14ac:dyDescent="0.25">
      <c r="A321">
        <v>320</v>
      </c>
      <c r="B321">
        <v>0.19700000000000001</v>
      </c>
      <c r="C321" s="5">
        <v>0.59</v>
      </c>
      <c r="D321">
        <v>8.9599999999999999E-2</v>
      </c>
      <c r="E321">
        <v>3</v>
      </c>
      <c r="F321">
        <v>89</v>
      </c>
      <c r="G321">
        <v>92</v>
      </c>
    </row>
    <row r="322" spans="1:7" x14ac:dyDescent="0.25">
      <c r="A322">
        <v>321</v>
      </c>
      <c r="B322">
        <v>0.2424</v>
      </c>
      <c r="C322" s="5">
        <v>0.59</v>
      </c>
      <c r="D322">
        <v>0</v>
      </c>
      <c r="E322">
        <v>0</v>
      </c>
      <c r="F322">
        <v>68</v>
      </c>
      <c r="G322">
        <v>68</v>
      </c>
    </row>
    <row r="323" spans="1:7" x14ac:dyDescent="0.25">
      <c r="A323">
        <v>322</v>
      </c>
      <c r="B323">
        <v>0.2273</v>
      </c>
      <c r="C323" s="5">
        <v>0.69</v>
      </c>
      <c r="D323">
        <v>0</v>
      </c>
      <c r="E323">
        <v>4</v>
      </c>
      <c r="F323">
        <v>48</v>
      </c>
      <c r="G323">
        <v>52</v>
      </c>
    </row>
    <row r="324" spans="1:7" x14ac:dyDescent="0.25">
      <c r="A324">
        <v>323</v>
      </c>
      <c r="B324">
        <v>0.2273</v>
      </c>
      <c r="C324" s="5">
        <v>0.69</v>
      </c>
      <c r="D324">
        <v>0</v>
      </c>
      <c r="E324">
        <v>2</v>
      </c>
      <c r="F324">
        <v>34</v>
      </c>
      <c r="G324">
        <v>36</v>
      </c>
    </row>
    <row r="325" spans="1:7" x14ac:dyDescent="0.25">
      <c r="A325">
        <v>324</v>
      </c>
      <c r="B325">
        <v>0.2424</v>
      </c>
      <c r="C325" s="5">
        <v>0.55000000000000004</v>
      </c>
      <c r="D325">
        <v>0</v>
      </c>
      <c r="E325">
        <v>1</v>
      </c>
      <c r="F325">
        <v>26</v>
      </c>
      <c r="G325">
        <v>27</v>
      </c>
    </row>
    <row r="326" spans="1:7" x14ac:dyDescent="0.25">
      <c r="A326">
        <v>325</v>
      </c>
      <c r="B326">
        <v>0.2424</v>
      </c>
      <c r="C326" s="5">
        <v>0.55000000000000004</v>
      </c>
      <c r="D326">
        <v>0</v>
      </c>
      <c r="E326">
        <v>3</v>
      </c>
      <c r="F326">
        <v>25</v>
      </c>
      <c r="G326">
        <v>28</v>
      </c>
    </row>
    <row r="327" spans="1:7" x14ac:dyDescent="0.25">
      <c r="A327">
        <v>326</v>
      </c>
      <c r="B327">
        <v>0.19700000000000001</v>
      </c>
      <c r="C327" s="5">
        <v>0.59</v>
      </c>
      <c r="D327">
        <v>8.9599999999999999E-2</v>
      </c>
      <c r="E327">
        <v>2</v>
      </c>
      <c r="F327">
        <v>18</v>
      </c>
      <c r="G327">
        <v>20</v>
      </c>
    </row>
    <row r="328" spans="1:7" x14ac:dyDescent="0.25">
      <c r="A328">
        <v>327</v>
      </c>
      <c r="B328">
        <v>0.19700000000000001</v>
      </c>
      <c r="C328" s="5">
        <v>0.59</v>
      </c>
      <c r="D328">
        <v>8.9599999999999999E-2</v>
      </c>
      <c r="E328">
        <v>0</v>
      </c>
      <c r="F328">
        <v>12</v>
      </c>
      <c r="G328">
        <v>12</v>
      </c>
    </row>
    <row r="329" spans="1:7" x14ac:dyDescent="0.25">
      <c r="A329">
        <v>328</v>
      </c>
      <c r="B329">
        <v>0.2273</v>
      </c>
      <c r="C329" s="5">
        <v>0.59</v>
      </c>
      <c r="D329">
        <v>0</v>
      </c>
      <c r="E329">
        <v>1</v>
      </c>
      <c r="F329">
        <v>7</v>
      </c>
      <c r="G329">
        <v>8</v>
      </c>
    </row>
    <row r="330" spans="1:7" x14ac:dyDescent="0.25">
      <c r="A330">
        <v>329</v>
      </c>
      <c r="B330">
        <v>0.2273</v>
      </c>
      <c r="C330" s="5">
        <v>0.59</v>
      </c>
      <c r="D330">
        <v>0</v>
      </c>
      <c r="E330">
        <v>0</v>
      </c>
      <c r="F330">
        <v>5</v>
      </c>
      <c r="G330">
        <v>5</v>
      </c>
    </row>
    <row r="331" spans="1:7" x14ac:dyDescent="0.25">
      <c r="A331">
        <v>330</v>
      </c>
      <c r="B331">
        <v>0.2273</v>
      </c>
      <c r="C331" s="5">
        <v>0.59</v>
      </c>
      <c r="D331">
        <v>0</v>
      </c>
      <c r="E331">
        <v>0</v>
      </c>
      <c r="F331">
        <v>1</v>
      </c>
      <c r="G331">
        <v>1</v>
      </c>
    </row>
    <row r="332" spans="1:7" x14ac:dyDescent="0.25">
      <c r="A332">
        <v>331</v>
      </c>
      <c r="B332">
        <v>0.16669999999999999</v>
      </c>
      <c r="C332" s="5">
        <v>0.63</v>
      </c>
      <c r="D332">
        <v>0.1045</v>
      </c>
      <c r="E332">
        <v>1</v>
      </c>
      <c r="F332">
        <v>2</v>
      </c>
      <c r="G332">
        <v>3</v>
      </c>
    </row>
    <row r="333" spans="1:7" x14ac:dyDescent="0.25">
      <c r="A333">
        <v>332</v>
      </c>
      <c r="B333">
        <v>0.21210000000000001</v>
      </c>
      <c r="C333" s="5">
        <v>0.63</v>
      </c>
      <c r="D333">
        <v>0</v>
      </c>
      <c r="E333">
        <v>1</v>
      </c>
      <c r="F333">
        <v>9</v>
      </c>
      <c r="G333">
        <v>10</v>
      </c>
    </row>
    <row r="334" spans="1:7" x14ac:dyDescent="0.25">
      <c r="A334">
        <v>333</v>
      </c>
      <c r="B334">
        <v>0.1515</v>
      </c>
      <c r="C334" s="5">
        <v>0.63</v>
      </c>
      <c r="D334">
        <v>0.1343</v>
      </c>
      <c r="E334">
        <v>1</v>
      </c>
      <c r="F334">
        <v>22</v>
      </c>
      <c r="G334">
        <v>23</v>
      </c>
    </row>
    <row r="335" spans="1:7" x14ac:dyDescent="0.25">
      <c r="A335">
        <v>334</v>
      </c>
      <c r="B335">
        <v>0.18179999999999999</v>
      </c>
      <c r="C335" s="5">
        <v>0.64</v>
      </c>
      <c r="D335">
        <v>0.1343</v>
      </c>
      <c r="E335">
        <v>2</v>
      </c>
      <c r="F335">
        <v>31</v>
      </c>
      <c r="G335">
        <v>33</v>
      </c>
    </row>
    <row r="336" spans="1:7" x14ac:dyDescent="0.25">
      <c r="A336">
        <v>335</v>
      </c>
      <c r="B336">
        <v>0.19700000000000001</v>
      </c>
      <c r="C336" s="5">
        <v>0.59</v>
      </c>
      <c r="D336">
        <v>0.16420000000000001</v>
      </c>
      <c r="E336">
        <v>2</v>
      </c>
      <c r="F336">
        <v>57</v>
      </c>
      <c r="G336">
        <v>59</v>
      </c>
    </row>
    <row r="337" spans="1:7" x14ac:dyDescent="0.25">
      <c r="A337">
        <v>336</v>
      </c>
      <c r="B337">
        <v>0.19700000000000001</v>
      </c>
      <c r="C337" s="5">
        <v>0.55000000000000004</v>
      </c>
      <c r="D337">
        <v>0.22389999999999999</v>
      </c>
      <c r="E337">
        <v>18</v>
      </c>
      <c r="F337">
        <v>54</v>
      </c>
      <c r="G337">
        <v>72</v>
      </c>
    </row>
    <row r="338" spans="1:7" x14ac:dyDescent="0.25">
      <c r="A338">
        <v>337</v>
      </c>
      <c r="B338">
        <v>0.2273</v>
      </c>
      <c r="C338" s="5">
        <v>0.48</v>
      </c>
      <c r="D338">
        <v>0.22389999999999999</v>
      </c>
      <c r="E338">
        <v>15</v>
      </c>
      <c r="F338">
        <v>74</v>
      </c>
      <c r="G338">
        <v>89</v>
      </c>
    </row>
    <row r="339" spans="1:7" x14ac:dyDescent="0.25">
      <c r="A339">
        <v>338</v>
      </c>
      <c r="B339">
        <v>0.2576</v>
      </c>
      <c r="C339" s="5">
        <v>0.38</v>
      </c>
      <c r="D339">
        <v>0.29849999999999999</v>
      </c>
      <c r="E339">
        <v>21</v>
      </c>
      <c r="F339">
        <v>80</v>
      </c>
      <c r="G339">
        <v>101</v>
      </c>
    </row>
    <row r="340" spans="1:7" x14ac:dyDescent="0.25">
      <c r="A340">
        <v>339</v>
      </c>
      <c r="B340">
        <v>0.28789999999999999</v>
      </c>
      <c r="C340" s="5">
        <v>0.39</v>
      </c>
      <c r="D340">
        <v>0.28360000000000002</v>
      </c>
      <c r="E340">
        <v>26</v>
      </c>
      <c r="F340">
        <v>92</v>
      </c>
      <c r="G340">
        <v>118</v>
      </c>
    </row>
    <row r="341" spans="1:7" x14ac:dyDescent="0.25">
      <c r="A341">
        <v>340</v>
      </c>
      <c r="B341">
        <v>0.31819999999999998</v>
      </c>
      <c r="C341" s="5">
        <v>0.36</v>
      </c>
      <c r="D341">
        <v>0.19400000000000001</v>
      </c>
      <c r="E341">
        <v>21</v>
      </c>
      <c r="F341">
        <v>108</v>
      </c>
      <c r="G341">
        <v>129</v>
      </c>
    </row>
    <row r="342" spans="1:7" x14ac:dyDescent="0.25">
      <c r="A342">
        <v>341</v>
      </c>
      <c r="B342">
        <v>0.33329999999999999</v>
      </c>
      <c r="C342" s="5">
        <v>0.34</v>
      </c>
      <c r="D342">
        <v>0.19400000000000001</v>
      </c>
      <c r="E342">
        <v>33</v>
      </c>
      <c r="F342">
        <v>95</v>
      </c>
      <c r="G342">
        <v>128</v>
      </c>
    </row>
    <row r="343" spans="1:7" x14ac:dyDescent="0.25">
      <c r="A343">
        <v>342</v>
      </c>
      <c r="B343">
        <v>0.30299999999999999</v>
      </c>
      <c r="C343" s="5">
        <v>0.36</v>
      </c>
      <c r="D343">
        <v>0.28360000000000002</v>
      </c>
      <c r="E343">
        <v>29</v>
      </c>
      <c r="F343">
        <v>54</v>
      </c>
      <c r="G343">
        <v>83</v>
      </c>
    </row>
    <row r="344" spans="1:7" x14ac:dyDescent="0.25">
      <c r="A344">
        <v>343</v>
      </c>
      <c r="B344">
        <v>0.28789999999999999</v>
      </c>
      <c r="C344" s="5">
        <v>0.45</v>
      </c>
      <c r="D344">
        <v>0.25369999999999998</v>
      </c>
      <c r="E344">
        <v>15</v>
      </c>
      <c r="F344">
        <v>69</v>
      </c>
      <c r="G344">
        <v>84</v>
      </c>
    </row>
    <row r="345" spans="1:7" x14ac:dyDescent="0.25">
      <c r="A345">
        <v>344</v>
      </c>
      <c r="B345">
        <v>0.30299999999999999</v>
      </c>
      <c r="C345" s="5">
        <v>0.39</v>
      </c>
      <c r="D345">
        <v>0.25369999999999998</v>
      </c>
      <c r="E345">
        <v>14</v>
      </c>
      <c r="F345">
        <v>60</v>
      </c>
      <c r="G345">
        <v>74</v>
      </c>
    </row>
    <row r="346" spans="1:7" x14ac:dyDescent="0.25">
      <c r="A346">
        <v>345</v>
      </c>
      <c r="B346">
        <v>0.30299999999999999</v>
      </c>
      <c r="C346" s="5">
        <v>0.39</v>
      </c>
      <c r="D346">
        <v>0.25369999999999998</v>
      </c>
      <c r="E346">
        <v>6</v>
      </c>
      <c r="F346">
        <v>35</v>
      </c>
      <c r="G346">
        <v>41</v>
      </c>
    </row>
    <row r="347" spans="1:7" x14ac:dyDescent="0.25">
      <c r="A347">
        <v>346</v>
      </c>
      <c r="B347">
        <v>0.30299999999999999</v>
      </c>
      <c r="C347" s="5">
        <v>0.39</v>
      </c>
      <c r="D347">
        <v>0.22389999999999999</v>
      </c>
      <c r="E347">
        <v>6</v>
      </c>
      <c r="F347">
        <v>51</v>
      </c>
      <c r="G347">
        <v>57</v>
      </c>
    </row>
    <row r="348" spans="1:7" x14ac:dyDescent="0.25">
      <c r="A348">
        <v>347</v>
      </c>
      <c r="B348">
        <v>0.31819999999999998</v>
      </c>
      <c r="C348" s="5">
        <v>0.42</v>
      </c>
      <c r="D348">
        <v>0.1045</v>
      </c>
      <c r="E348">
        <v>0</v>
      </c>
      <c r="F348">
        <v>26</v>
      </c>
      <c r="G348">
        <v>26</v>
      </c>
    </row>
    <row r="349" spans="1:7" x14ac:dyDescent="0.25">
      <c r="A349">
        <v>348</v>
      </c>
      <c r="B349">
        <v>0.28789999999999999</v>
      </c>
      <c r="C349" s="5">
        <v>0.45</v>
      </c>
      <c r="D349">
        <v>0.28360000000000002</v>
      </c>
      <c r="E349">
        <v>5</v>
      </c>
      <c r="F349">
        <v>39</v>
      </c>
      <c r="G349">
        <v>44</v>
      </c>
    </row>
    <row r="350" spans="1:7" x14ac:dyDescent="0.25">
      <c r="A350">
        <v>349</v>
      </c>
      <c r="B350">
        <v>0.30299999999999999</v>
      </c>
      <c r="C350" s="5">
        <v>0.56000000000000005</v>
      </c>
      <c r="D350">
        <v>0</v>
      </c>
      <c r="E350">
        <v>6</v>
      </c>
      <c r="F350">
        <v>33</v>
      </c>
      <c r="G350">
        <v>39</v>
      </c>
    </row>
    <row r="351" spans="1:7" x14ac:dyDescent="0.25">
      <c r="A351">
        <v>350</v>
      </c>
      <c r="B351">
        <v>0.2727</v>
      </c>
      <c r="C351" s="5">
        <v>0.56000000000000005</v>
      </c>
      <c r="D351">
        <v>0.1343</v>
      </c>
      <c r="E351">
        <v>4</v>
      </c>
      <c r="F351">
        <v>19</v>
      </c>
      <c r="G351">
        <v>23</v>
      </c>
    </row>
    <row r="352" spans="1:7" x14ac:dyDescent="0.25">
      <c r="A352">
        <v>351</v>
      </c>
      <c r="B352">
        <v>0.28789999999999999</v>
      </c>
      <c r="C352" s="5">
        <v>0.56000000000000005</v>
      </c>
      <c r="D352">
        <v>8.9599999999999999E-2</v>
      </c>
      <c r="E352">
        <v>3</v>
      </c>
      <c r="F352">
        <v>13</v>
      </c>
      <c r="G352">
        <v>16</v>
      </c>
    </row>
    <row r="353" spans="1:7" x14ac:dyDescent="0.25">
      <c r="A353">
        <v>352</v>
      </c>
      <c r="B353">
        <v>0.2727</v>
      </c>
      <c r="C353" s="5">
        <v>0.69</v>
      </c>
      <c r="D353">
        <v>0</v>
      </c>
      <c r="E353">
        <v>9</v>
      </c>
      <c r="F353">
        <v>6</v>
      </c>
      <c r="G353">
        <v>15</v>
      </c>
    </row>
    <row r="354" spans="1:7" x14ac:dyDescent="0.25">
      <c r="A354">
        <v>353</v>
      </c>
      <c r="B354">
        <v>0.2576</v>
      </c>
      <c r="C354" s="5">
        <v>0.56000000000000005</v>
      </c>
      <c r="D354">
        <v>0.16420000000000001</v>
      </c>
      <c r="E354">
        <v>0</v>
      </c>
      <c r="F354">
        <v>1</v>
      </c>
      <c r="G354">
        <v>1</v>
      </c>
    </row>
    <row r="355" spans="1:7" x14ac:dyDescent="0.25">
      <c r="A355">
        <v>354</v>
      </c>
      <c r="B355">
        <v>0.2576</v>
      </c>
      <c r="C355" s="5">
        <v>0.56000000000000005</v>
      </c>
      <c r="D355">
        <v>0.16420000000000001</v>
      </c>
      <c r="E355">
        <v>1</v>
      </c>
      <c r="F355">
        <v>1</v>
      </c>
      <c r="G355">
        <v>2</v>
      </c>
    </row>
    <row r="356" spans="1:7" x14ac:dyDescent="0.25">
      <c r="A356">
        <v>355</v>
      </c>
      <c r="B356">
        <v>0.2576</v>
      </c>
      <c r="C356" s="5">
        <v>0.56000000000000005</v>
      </c>
      <c r="D356">
        <v>0.16420000000000001</v>
      </c>
      <c r="E356">
        <v>0</v>
      </c>
      <c r="F356">
        <v>1</v>
      </c>
      <c r="G356">
        <v>1</v>
      </c>
    </row>
    <row r="357" spans="1:7" x14ac:dyDescent="0.25">
      <c r="A357">
        <v>356</v>
      </c>
      <c r="B357">
        <v>0.21210000000000001</v>
      </c>
      <c r="C357" s="5">
        <v>0.56000000000000005</v>
      </c>
      <c r="D357">
        <v>0.29849999999999999</v>
      </c>
      <c r="E357">
        <v>0</v>
      </c>
      <c r="F357">
        <v>3</v>
      </c>
      <c r="G357">
        <v>3</v>
      </c>
    </row>
    <row r="358" spans="1:7" x14ac:dyDescent="0.25">
      <c r="A358">
        <v>357</v>
      </c>
      <c r="B358">
        <v>0.21210000000000001</v>
      </c>
      <c r="C358" s="5">
        <v>0.55000000000000004</v>
      </c>
      <c r="D358">
        <v>0.28360000000000002</v>
      </c>
      <c r="E358">
        <v>0</v>
      </c>
      <c r="F358">
        <v>18</v>
      </c>
      <c r="G358">
        <v>18</v>
      </c>
    </row>
    <row r="359" spans="1:7" x14ac:dyDescent="0.25">
      <c r="A359">
        <v>358</v>
      </c>
      <c r="B359">
        <v>0.21210000000000001</v>
      </c>
      <c r="C359" s="5">
        <v>0.51</v>
      </c>
      <c r="D359">
        <v>0.25369999999999998</v>
      </c>
      <c r="E359">
        <v>3</v>
      </c>
      <c r="F359">
        <v>29</v>
      </c>
      <c r="G359">
        <v>32</v>
      </c>
    </row>
    <row r="360" spans="1:7" x14ac:dyDescent="0.25">
      <c r="A360">
        <v>359</v>
      </c>
      <c r="B360">
        <v>0.21210000000000001</v>
      </c>
      <c r="C360" s="5">
        <v>0.51</v>
      </c>
      <c r="D360">
        <v>0.28360000000000002</v>
      </c>
      <c r="E360">
        <v>8</v>
      </c>
      <c r="F360">
        <v>71</v>
      </c>
      <c r="G360">
        <v>79</v>
      </c>
    </row>
    <row r="361" spans="1:7" x14ac:dyDescent="0.25">
      <c r="A361">
        <v>360</v>
      </c>
      <c r="B361">
        <v>0.2273</v>
      </c>
      <c r="C361" s="5">
        <v>0.44</v>
      </c>
      <c r="D361">
        <v>0.25369999999999998</v>
      </c>
      <c r="E361">
        <v>23</v>
      </c>
      <c r="F361">
        <v>70</v>
      </c>
      <c r="G361">
        <v>93</v>
      </c>
    </row>
    <row r="362" spans="1:7" x14ac:dyDescent="0.25">
      <c r="A362">
        <v>361</v>
      </c>
      <c r="B362">
        <v>0.21210000000000001</v>
      </c>
      <c r="C362" s="5">
        <v>0.41</v>
      </c>
      <c r="D362">
        <v>0.28360000000000002</v>
      </c>
      <c r="E362">
        <v>29</v>
      </c>
      <c r="F362">
        <v>75</v>
      </c>
      <c r="G362">
        <v>104</v>
      </c>
    </row>
    <row r="363" spans="1:7" x14ac:dyDescent="0.25">
      <c r="A363">
        <v>362</v>
      </c>
      <c r="B363">
        <v>0.2273</v>
      </c>
      <c r="C363" s="5">
        <v>0.35</v>
      </c>
      <c r="D363">
        <v>0.29849999999999999</v>
      </c>
      <c r="E363">
        <v>23</v>
      </c>
      <c r="F363">
        <v>95</v>
      </c>
      <c r="G363">
        <v>118</v>
      </c>
    </row>
    <row r="364" spans="1:7" x14ac:dyDescent="0.25">
      <c r="A364">
        <v>363</v>
      </c>
      <c r="B364">
        <v>0.2727</v>
      </c>
      <c r="C364" s="5">
        <v>0.36</v>
      </c>
      <c r="D364">
        <v>0.25369999999999998</v>
      </c>
      <c r="E364">
        <v>22</v>
      </c>
      <c r="F364">
        <v>69</v>
      </c>
      <c r="G364">
        <v>91</v>
      </c>
    </row>
    <row r="365" spans="1:7" x14ac:dyDescent="0.25">
      <c r="A365">
        <v>364</v>
      </c>
      <c r="B365">
        <v>0.2424</v>
      </c>
      <c r="C365" s="5">
        <v>0.38</v>
      </c>
      <c r="D365">
        <v>0.25369999999999998</v>
      </c>
      <c r="E365">
        <v>35</v>
      </c>
      <c r="F365">
        <v>78</v>
      </c>
      <c r="G365">
        <v>113</v>
      </c>
    </row>
    <row r="366" spans="1:7" x14ac:dyDescent="0.25">
      <c r="A366">
        <v>365</v>
      </c>
      <c r="B366">
        <v>0.2273</v>
      </c>
      <c r="C366" s="5">
        <v>0.38</v>
      </c>
      <c r="D366">
        <v>0.22389999999999999</v>
      </c>
      <c r="E366">
        <v>22</v>
      </c>
      <c r="F366">
        <v>77</v>
      </c>
      <c r="G366">
        <v>99</v>
      </c>
    </row>
    <row r="367" spans="1:7" x14ac:dyDescent="0.25">
      <c r="A367">
        <v>366</v>
      </c>
      <c r="B367">
        <v>0.21210000000000001</v>
      </c>
      <c r="C367" s="5">
        <v>0.37</v>
      </c>
      <c r="D367">
        <v>0.25369999999999998</v>
      </c>
      <c r="E367">
        <v>23</v>
      </c>
      <c r="F367">
        <v>82</v>
      </c>
      <c r="G367">
        <v>105</v>
      </c>
    </row>
    <row r="368" spans="1:7" x14ac:dyDescent="0.25">
      <c r="A368">
        <v>367</v>
      </c>
      <c r="B368">
        <v>0.21210000000000001</v>
      </c>
      <c r="C368" s="5">
        <v>0.4</v>
      </c>
      <c r="D368">
        <v>0.16420000000000001</v>
      </c>
      <c r="E368">
        <v>11</v>
      </c>
      <c r="F368">
        <v>56</v>
      </c>
      <c r="G368">
        <v>67</v>
      </c>
    </row>
    <row r="369" spans="1:7" x14ac:dyDescent="0.25">
      <c r="A369">
        <v>368</v>
      </c>
      <c r="B369">
        <v>0.19700000000000001</v>
      </c>
      <c r="C369" s="5">
        <v>0.47</v>
      </c>
      <c r="D369">
        <v>0.1343</v>
      </c>
      <c r="E369">
        <v>14</v>
      </c>
      <c r="F369">
        <v>47</v>
      </c>
      <c r="G369">
        <v>61</v>
      </c>
    </row>
    <row r="370" spans="1:7" x14ac:dyDescent="0.25">
      <c r="A370">
        <v>369</v>
      </c>
      <c r="B370">
        <v>0.19700000000000001</v>
      </c>
      <c r="C370" s="5">
        <v>0.47</v>
      </c>
      <c r="D370">
        <v>0.16420000000000001</v>
      </c>
      <c r="E370">
        <v>7</v>
      </c>
      <c r="F370">
        <v>50</v>
      </c>
      <c r="G370">
        <v>57</v>
      </c>
    </row>
    <row r="371" spans="1:7" x14ac:dyDescent="0.25">
      <c r="A371">
        <v>370</v>
      </c>
      <c r="B371">
        <v>0.19700000000000001</v>
      </c>
      <c r="C371" s="5">
        <v>0.51</v>
      </c>
      <c r="D371">
        <v>0.16420000000000001</v>
      </c>
      <c r="E371">
        <v>6</v>
      </c>
      <c r="F371">
        <v>22</v>
      </c>
      <c r="G371">
        <v>28</v>
      </c>
    </row>
    <row r="372" spans="1:7" x14ac:dyDescent="0.25">
      <c r="A372">
        <v>371</v>
      </c>
      <c r="B372">
        <v>0.21210000000000001</v>
      </c>
      <c r="C372" s="5">
        <v>0.49</v>
      </c>
      <c r="D372">
        <v>0.1343</v>
      </c>
      <c r="E372">
        <v>2</v>
      </c>
      <c r="F372">
        <v>19</v>
      </c>
      <c r="G372">
        <v>21</v>
      </c>
    </row>
    <row r="373" spans="1:7" x14ac:dyDescent="0.25">
      <c r="A373">
        <v>372</v>
      </c>
      <c r="B373">
        <v>0.2273</v>
      </c>
      <c r="C373" s="5">
        <v>0.4</v>
      </c>
      <c r="D373">
        <v>0.1045</v>
      </c>
      <c r="E373">
        <v>0</v>
      </c>
      <c r="F373">
        <v>18</v>
      </c>
      <c r="G373">
        <v>18</v>
      </c>
    </row>
    <row r="374" spans="1:7" x14ac:dyDescent="0.25">
      <c r="A374">
        <v>373</v>
      </c>
      <c r="B374">
        <v>0.19700000000000001</v>
      </c>
      <c r="C374" s="5">
        <v>0.47</v>
      </c>
      <c r="D374">
        <v>0.22389999999999999</v>
      </c>
      <c r="E374">
        <v>1</v>
      </c>
      <c r="F374">
        <v>16</v>
      </c>
      <c r="G374">
        <v>17</v>
      </c>
    </row>
    <row r="375" spans="1:7" x14ac:dyDescent="0.25">
      <c r="A375">
        <v>374</v>
      </c>
      <c r="B375">
        <v>0.19700000000000001</v>
      </c>
      <c r="C375" s="5">
        <v>0.44</v>
      </c>
      <c r="D375">
        <v>0.19400000000000001</v>
      </c>
      <c r="E375">
        <v>1</v>
      </c>
      <c r="F375">
        <v>15</v>
      </c>
      <c r="G375">
        <v>16</v>
      </c>
    </row>
    <row r="376" spans="1:7" x14ac:dyDescent="0.25">
      <c r="A376">
        <v>375</v>
      </c>
      <c r="B376">
        <v>0.16669999999999999</v>
      </c>
      <c r="C376" s="5">
        <v>0.43</v>
      </c>
      <c r="D376">
        <v>0.25369999999999998</v>
      </c>
      <c r="E376">
        <v>0</v>
      </c>
      <c r="F376">
        <v>8</v>
      </c>
      <c r="G376">
        <v>8</v>
      </c>
    </row>
    <row r="377" spans="1:7" x14ac:dyDescent="0.25">
      <c r="A377">
        <v>376</v>
      </c>
      <c r="B377">
        <v>0.18179999999999999</v>
      </c>
      <c r="C377" s="5">
        <v>0.43</v>
      </c>
      <c r="D377">
        <v>0.19400000000000001</v>
      </c>
      <c r="E377">
        <v>0</v>
      </c>
      <c r="F377">
        <v>2</v>
      </c>
      <c r="G377">
        <v>2</v>
      </c>
    </row>
    <row r="378" spans="1:7" x14ac:dyDescent="0.25">
      <c r="A378">
        <v>377</v>
      </c>
      <c r="B378">
        <v>0.19700000000000001</v>
      </c>
      <c r="C378" s="5">
        <v>0.43</v>
      </c>
      <c r="D378">
        <v>0.1343</v>
      </c>
      <c r="E378">
        <v>1</v>
      </c>
      <c r="F378">
        <v>2</v>
      </c>
      <c r="G378">
        <v>3</v>
      </c>
    </row>
    <row r="379" spans="1:7" x14ac:dyDescent="0.25">
      <c r="A379">
        <v>378</v>
      </c>
      <c r="B379">
        <v>0.19700000000000001</v>
      </c>
      <c r="C379" s="5">
        <v>0.43</v>
      </c>
      <c r="D379">
        <v>0.16420000000000001</v>
      </c>
      <c r="E379">
        <v>0</v>
      </c>
      <c r="F379">
        <v>1</v>
      </c>
      <c r="G379">
        <v>1</v>
      </c>
    </row>
    <row r="380" spans="1:7" x14ac:dyDescent="0.25">
      <c r="A380">
        <v>379</v>
      </c>
      <c r="B380">
        <v>0.18179999999999999</v>
      </c>
      <c r="C380" s="5">
        <v>0.43</v>
      </c>
      <c r="D380">
        <v>0.19400000000000001</v>
      </c>
      <c r="E380">
        <v>0</v>
      </c>
      <c r="F380">
        <v>5</v>
      </c>
      <c r="G380">
        <v>5</v>
      </c>
    </row>
    <row r="381" spans="1:7" x14ac:dyDescent="0.25">
      <c r="A381">
        <v>380</v>
      </c>
      <c r="B381">
        <v>0.18179999999999999</v>
      </c>
      <c r="C381" s="5">
        <v>0.5</v>
      </c>
      <c r="D381">
        <v>0.1343</v>
      </c>
      <c r="E381">
        <v>4</v>
      </c>
      <c r="F381">
        <v>9</v>
      </c>
      <c r="G381">
        <v>13</v>
      </c>
    </row>
    <row r="382" spans="1:7" x14ac:dyDescent="0.25">
      <c r="A382">
        <v>381</v>
      </c>
      <c r="B382">
        <v>0.1515</v>
      </c>
      <c r="C382" s="5">
        <v>0.47</v>
      </c>
      <c r="D382">
        <v>0.22389999999999999</v>
      </c>
      <c r="E382">
        <v>3</v>
      </c>
      <c r="F382">
        <v>30</v>
      </c>
      <c r="G382">
        <v>33</v>
      </c>
    </row>
    <row r="383" spans="1:7" x14ac:dyDescent="0.25">
      <c r="A383">
        <v>382</v>
      </c>
      <c r="B383">
        <v>0.1515</v>
      </c>
      <c r="C383" s="5">
        <v>0.47</v>
      </c>
      <c r="D383">
        <v>0.22389999999999999</v>
      </c>
      <c r="E383">
        <v>8</v>
      </c>
      <c r="F383">
        <v>39</v>
      </c>
      <c r="G383">
        <v>47</v>
      </c>
    </row>
    <row r="384" spans="1:7" x14ac:dyDescent="0.25">
      <c r="A384">
        <v>383</v>
      </c>
      <c r="B384">
        <v>0.1515</v>
      </c>
      <c r="C384" s="5">
        <v>0.5</v>
      </c>
      <c r="D384">
        <v>0.25369999999999998</v>
      </c>
      <c r="E384">
        <v>7</v>
      </c>
      <c r="F384">
        <v>50</v>
      </c>
      <c r="G384">
        <v>57</v>
      </c>
    </row>
    <row r="385" spans="1:7" x14ac:dyDescent="0.25">
      <c r="A385">
        <v>384</v>
      </c>
      <c r="B385">
        <v>0.1515</v>
      </c>
      <c r="C385" s="5">
        <v>0.55000000000000004</v>
      </c>
      <c r="D385">
        <v>0.19400000000000001</v>
      </c>
      <c r="E385">
        <v>9</v>
      </c>
      <c r="F385">
        <v>55</v>
      </c>
      <c r="G385">
        <v>64</v>
      </c>
    </row>
    <row r="386" spans="1:7" x14ac:dyDescent="0.25">
      <c r="A386">
        <v>385</v>
      </c>
      <c r="B386">
        <v>0.19700000000000001</v>
      </c>
      <c r="C386" s="5">
        <v>0.47</v>
      </c>
      <c r="D386">
        <v>0.1343</v>
      </c>
      <c r="E386">
        <v>10</v>
      </c>
      <c r="F386">
        <v>70</v>
      </c>
      <c r="G386">
        <v>80</v>
      </c>
    </row>
    <row r="387" spans="1:7" x14ac:dyDescent="0.25">
      <c r="A387">
        <v>386</v>
      </c>
      <c r="B387">
        <v>0.19700000000000001</v>
      </c>
      <c r="C387" s="5">
        <v>0.47</v>
      </c>
      <c r="D387">
        <v>0.1343</v>
      </c>
      <c r="E387">
        <v>13</v>
      </c>
      <c r="F387">
        <v>80</v>
      </c>
      <c r="G387">
        <v>93</v>
      </c>
    </row>
    <row r="388" spans="1:7" x14ac:dyDescent="0.25">
      <c r="A388">
        <v>387</v>
      </c>
      <c r="B388">
        <v>0.21210000000000001</v>
      </c>
      <c r="C388" s="5">
        <v>0.43</v>
      </c>
      <c r="D388">
        <v>0.1045</v>
      </c>
      <c r="E388">
        <v>12</v>
      </c>
      <c r="F388">
        <v>74</v>
      </c>
      <c r="G388">
        <v>86</v>
      </c>
    </row>
    <row r="389" spans="1:7" x14ac:dyDescent="0.25">
      <c r="A389">
        <v>388</v>
      </c>
      <c r="B389">
        <v>0.21210000000000001</v>
      </c>
      <c r="C389" s="5">
        <v>0.47</v>
      </c>
      <c r="D389">
        <v>0.16420000000000001</v>
      </c>
      <c r="E389">
        <v>21</v>
      </c>
      <c r="F389">
        <v>72</v>
      </c>
      <c r="G389">
        <v>93</v>
      </c>
    </row>
    <row r="390" spans="1:7" x14ac:dyDescent="0.25">
      <c r="A390">
        <v>389</v>
      </c>
      <c r="B390">
        <v>0.21210000000000001</v>
      </c>
      <c r="C390" s="5">
        <v>0.47</v>
      </c>
      <c r="D390">
        <v>0.16420000000000001</v>
      </c>
      <c r="E390">
        <v>6</v>
      </c>
      <c r="F390">
        <v>76</v>
      </c>
      <c r="G390">
        <v>82</v>
      </c>
    </row>
    <row r="391" spans="1:7" x14ac:dyDescent="0.25">
      <c r="A391">
        <v>390</v>
      </c>
      <c r="B391">
        <v>0.19700000000000001</v>
      </c>
      <c r="C391" s="5">
        <v>0.51</v>
      </c>
      <c r="D391">
        <v>0.19400000000000001</v>
      </c>
      <c r="E391">
        <v>4</v>
      </c>
      <c r="F391">
        <v>67</v>
      </c>
      <c r="G391">
        <v>71</v>
      </c>
    </row>
    <row r="392" spans="1:7" x14ac:dyDescent="0.25">
      <c r="A392">
        <v>391</v>
      </c>
      <c r="B392">
        <v>0.16669999999999999</v>
      </c>
      <c r="C392" s="5">
        <v>0.55000000000000004</v>
      </c>
      <c r="D392">
        <v>0.25369999999999998</v>
      </c>
      <c r="E392">
        <v>7</v>
      </c>
      <c r="F392">
        <v>85</v>
      </c>
      <c r="G392">
        <v>92</v>
      </c>
    </row>
    <row r="393" spans="1:7" x14ac:dyDescent="0.25">
      <c r="A393">
        <v>392</v>
      </c>
      <c r="B393">
        <v>0.18179999999999999</v>
      </c>
      <c r="C393" s="5">
        <v>0.59</v>
      </c>
      <c r="D393">
        <v>0.19400000000000001</v>
      </c>
      <c r="E393">
        <v>2</v>
      </c>
      <c r="F393">
        <v>58</v>
      </c>
      <c r="G393">
        <v>60</v>
      </c>
    </row>
    <row r="394" spans="1:7" x14ac:dyDescent="0.25">
      <c r="A394">
        <v>393</v>
      </c>
      <c r="B394">
        <v>0.1515</v>
      </c>
      <c r="C394" s="5">
        <v>0.8</v>
      </c>
      <c r="D394">
        <v>0.19400000000000001</v>
      </c>
      <c r="E394">
        <v>4</v>
      </c>
      <c r="F394">
        <v>29</v>
      </c>
      <c r="G394">
        <v>33</v>
      </c>
    </row>
    <row r="395" spans="1:7" x14ac:dyDescent="0.25">
      <c r="A395">
        <v>394</v>
      </c>
      <c r="B395">
        <v>0.1515</v>
      </c>
      <c r="C395" s="5">
        <v>0.8</v>
      </c>
      <c r="D395">
        <v>0.19400000000000001</v>
      </c>
      <c r="E395">
        <v>3</v>
      </c>
      <c r="F395">
        <v>24</v>
      </c>
      <c r="G395">
        <v>27</v>
      </c>
    </row>
    <row r="396" spans="1:7" x14ac:dyDescent="0.25">
      <c r="A396">
        <v>395</v>
      </c>
      <c r="B396">
        <v>0.1212</v>
      </c>
      <c r="C396" s="5">
        <v>0.93</v>
      </c>
      <c r="D396">
        <v>0.25369999999999998</v>
      </c>
      <c r="E396">
        <v>0</v>
      </c>
      <c r="F396">
        <v>13</v>
      </c>
      <c r="G396">
        <v>13</v>
      </c>
    </row>
    <row r="397" spans="1:7" x14ac:dyDescent="0.25">
      <c r="A397">
        <v>396</v>
      </c>
      <c r="B397">
        <v>0.13639999999999999</v>
      </c>
      <c r="C397" s="5">
        <v>0.86</v>
      </c>
      <c r="D397">
        <v>0.28360000000000002</v>
      </c>
      <c r="E397">
        <v>1</v>
      </c>
      <c r="F397">
        <v>3</v>
      </c>
      <c r="G397">
        <v>4</v>
      </c>
    </row>
    <row r="398" spans="1:7" x14ac:dyDescent="0.25">
      <c r="A398">
        <v>397</v>
      </c>
      <c r="B398">
        <v>0.18179999999999999</v>
      </c>
      <c r="C398" s="5">
        <v>0.86</v>
      </c>
      <c r="D398">
        <v>0.32840000000000003</v>
      </c>
      <c r="E398">
        <v>0</v>
      </c>
      <c r="F398">
        <v>3</v>
      </c>
      <c r="G398">
        <v>3</v>
      </c>
    </row>
    <row r="399" spans="1:7" x14ac:dyDescent="0.25">
      <c r="A399">
        <v>398</v>
      </c>
      <c r="B399">
        <v>0.19700000000000001</v>
      </c>
      <c r="C399" s="5">
        <v>0.86</v>
      </c>
      <c r="D399">
        <v>0.22389999999999999</v>
      </c>
      <c r="E399">
        <v>0</v>
      </c>
      <c r="F399">
        <v>22</v>
      </c>
      <c r="G399">
        <v>22</v>
      </c>
    </row>
    <row r="400" spans="1:7" x14ac:dyDescent="0.25">
      <c r="A400">
        <v>399</v>
      </c>
      <c r="B400">
        <v>0.2273</v>
      </c>
      <c r="C400" s="5">
        <v>0.8</v>
      </c>
      <c r="D400">
        <v>0.16420000000000001</v>
      </c>
      <c r="E400">
        <v>2</v>
      </c>
      <c r="F400">
        <v>26</v>
      </c>
      <c r="G400">
        <v>28</v>
      </c>
    </row>
    <row r="401" spans="1:7" x14ac:dyDescent="0.25">
      <c r="A401">
        <v>400</v>
      </c>
      <c r="B401">
        <v>0.2273</v>
      </c>
      <c r="C401" s="5">
        <v>0.87</v>
      </c>
      <c r="D401">
        <v>0.16420000000000001</v>
      </c>
      <c r="E401">
        <v>3</v>
      </c>
      <c r="F401">
        <v>32</v>
      </c>
      <c r="G401">
        <v>35</v>
      </c>
    </row>
    <row r="402" spans="1:7" x14ac:dyDescent="0.25">
      <c r="A402">
        <v>401</v>
      </c>
      <c r="B402">
        <v>0.2273</v>
      </c>
      <c r="C402" s="5">
        <v>0.87</v>
      </c>
      <c r="D402">
        <v>0.19400000000000001</v>
      </c>
      <c r="E402">
        <v>0</v>
      </c>
      <c r="F402">
        <v>61</v>
      </c>
      <c r="G402">
        <v>61</v>
      </c>
    </row>
    <row r="403" spans="1:7" x14ac:dyDescent="0.25">
      <c r="A403">
        <v>402</v>
      </c>
      <c r="B403">
        <v>0.2273</v>
      </c>
      <c r="C403" s="5">
        <v>0.82</v>
      </c>
      <c r="D403">
        <v>0.19400000000000001</v>
      </c>
      <c r="E403">
        <v>1</v>
      </c>
      <c r="F403">
        <v>124</v>
      </c>
      <c r="G403">
        <v>125</v>
      </c>
    </row>
    <row r="404" spans="1:7" x14ac:dyDescent="0.25">
      <c r="A404">
        <v>403</v>
      </c>
      <c r="B404">
        <v>0.2273</v>
      </c>
      <c r="C404" s="5">
        <v>0.8</v>
      </c>
      <c r="D404">
        <v>0.16420000000000001</v>
      </c>
      <c r="E404">
        <v>1</v>
      </c>
      <c r="F404">
        <v>132</v>
      </c>
      <c r="G404">
        <v>133</v>
      </c>
    </row>
    <row r="405" spans="1:7" x14ac:dyDescent="0.25">
      <c r="A405">
        <v>404</v>
      </c>
      <c r="B405">
        <v>0.2273</v>
      </c>
      <c r="C405" s="5">
        <v>0.8</v>
      </c>
      <c r="D405">
        <v>0.1343</v>
      </c>
      <c r="E405">
        <v>1</v>
      </c>
      <c r="F405">
        <v>98</v>
      </c>
      <c r="G405">
        <v>99</v>
      </c>
    </row>
    <row r="406" spans="1:7" x14ac:dyDescent="0.25">
      <c r="A406">
        <v>405</v>
      </c>
      <c r="B406">
        <v>0.2727</v>
      </c>
      <c r="C406" s="5">
        <v>0.87</v>
      </c>
      <c r="D406">
        <v>0</v>
      </c>
      <c r="E406">
        <v>0</v>
      </c>
      <c r="F406">
        <v>83</v>
      </c>
      <c r="G406">
        <v>83</v>
      </c>
    </row>
    <row r="407" spans="1:7" x14ac:dyDescent="0.25">
      <c r="A407">
        <v>406</v>
      </c>
      <c r="B407">
        <v>0.2424</v>
      </c>
      <c r="C407" s="5">
        <v>0.93</v>
      </c>
      <c r="D407">
        <v>0.1045</v>
      </c>
      <c r="E407">
        <v>0</v>
      </c>
      <c r="F407">
        <v>41</v>
      </c>
      <c r="G407">
        <v>41</v>
      </c>
    </row>
    <row r="408" spans="1:7" x14ac:dyDescent="0.25">
      <c r="A408">
        <v>407</v>
      </c>
      <c r="B408">
        <v>0.2576</v>
      </c>
      <c r="C408" s="5">
        <v>0.93</v>
      </c>
      <c r="D408">
        <v>8.9599999999999999E-2</v>
      </c>
      <c r="E408">
        <v>0</v>
      </c>
      <c r="F408">
        <v>33</v>
      </c>
      <c r="G408">
        <v>33</v>
      </c>
    </row>
    <row r="409" spans="1:7" x14ac:dyDescent="0.25">
      <c r="A409">
        <v>408</v>
      </c>
      <c r="B409">
        <v>0.2727</v>
      </c>
      <c r="C409" s="5">
        <v>0.93</v>
      </c>
      <c r="D409">
        <v>0</v>
      </c>
      <c r="E409">
        <v>1</v>
      </c>
      <c r="F409">
        <v>19</v>
      </c>
      <c r="G409">
        <v>20</v>
      </c>
    </row>
    <row r="410" spans="1:7" x14ac:dyDescent="0.25">
      <c r="A410">
        <v>409</v>
      </c>
      <c r="B410">
        <v>0.2727</v>
      </c>
      <c r="C410" s="5">
        <v>0.93</v>
      </c>
      <c r="D410">
        <v>0</v>
      </c>
      <c r="E410">
        <v>0</v>
      </c>
      <c r="F410">
        <v>3</v>
      </c>
      <c r="G410">
        <v>3</v>
      </c>
    </row>
    <row r="411" spans="1:7" x14ac:dyDescent="0.25">
      <c r="A411">
        <v>410</v>
      </c>
      <c r="B411">
        <v>0.2273</v>
      </c>
      <c r="C411" s="5">
        <v>0.93</v>
      </c>
      <c r="D411">
        <v>0.1343</v>
      </c>
      <c r="E411">
        <v>1</v>
      </c>
      <c r="F411">
        <v>6</v>
      </c>
      <c r="G411">
        <v>7</v>
      </c>
    </row>
    <row r="412" spans="1:7" x14ac:dyDescent="0.25">
      <c r="A412">
        <v>411</v>
      </c>
      <c r="B412">
        <v>0.2273</v>
      </c>
      <c r="C412" s="5">
        <v>0.93</v>
      </c>
      <c r="D412">
        <v>0.1343</v>
      </c>
      <c r="E412">
        <v>0</v>
      </c>
      <c r="F412">
        <v>3</v>
      </c>
      <c r="G412">
        <v>3</v>
      </c>
    </row>
    <row r="413" spans="1:7" x14ac:dyDescent="0.25">
      <c r="A413">
        <v>412</v>
      </c>
      <c r="B413">
        <v>0.2273</v>
      </c>
      <c r="C413" s="5">
        <v>0.93</v>
      </c>
      <c r="D413">
        <v>0.1343</v>
      </c>
      <c r="E413">
        <v>1</v>
      </c>
      <c r="F413">
        <v>1</v>
      </c>
      <c r="G413">
        <v>2</v>
      </c>
    </row>
    <row r="414" spans="1:7" x14ac:dyDescent="0.25">
      <c r="A414">
        <v>413</v>
      </c>
      <c r="B414">
        <v>0.2576</v>
      </c>
      <c r="C414" s="5">
        <v>0.93</v>
      </c>
      <c r="D414">
        <v>8.9599999999999999E-2</v>
      </c>
      <c r="E414">
        <v>0</v>
      </c>
      <c r="F414">
        <v>7</v>
      </c>
      <c r="G414">
        <v>7</v>
      </c>
    </row>
    <row r="415" spans="1:7" x14ac:dyDescent="0.25">
      <c r="A415">
        <v>414</v>
      </c>
      <c r="B415">
        <v>0.2576</v>
      </c>
      <c r="C415" s="5">
        <v>0.93</v>
      </c>
      <c r="D415">
        <v>8.9599999999999999E-2</v>
      </c>
      <c r="E415">
        <v>0</v>
      </c>
      <c r="F415">
        <v>32</v>
      </c>
      <c r="G415">
        <v>32</v>
      </c>
    </row>
    <row r="416" spans="1:7" x14ac:dyDescent="0.25">
      <c r="A416">
        <v>415</v>
      </c>
      <c r="B416">
        <v>0.2576</v>
      </c>
      <c r="C416" s="5">
        <v>0.92</v>
      </c>
      <c r="D416">
        <v>0.1045</v>
      </c>
      <c r="E416">
        <v>1</v>
      </c>
      <c r="F416">
        <v>89</v>
      </c>
      <c r="G416">
        <v>90</v>
      </c>
    </row>
    <row r="417" spans="1:7" x14ac:dyDescent="0.25">
      <c r="A417">
        <v>416</v>
      </c>
      <c r="B417">
        <v>0.2576</v>
      </c>
      <c r="C417" s="5">
        <v>0.93</v>
      </c>
      <c r="D417">
        <v>0.1045</v>
      </c>
      <c r="E417">
        <v>1</v>
      </c>
      <c r="F417">
        <v>196</v>
      </c>
      <c r="G417">
        <v>197</v>
      </c>
    </row>
    <row r="418" spans="1:7" x14ac:dyDescent="0.25">
      <c r="A418">
        <v>417</v>
      </c>
      <c r="B418">
        <v>0.2576</v>
      </c>
      <c r="C418" s="5">
        <v>0.93</v>
      </c>
      <c r="D418">
        <v>0.1045</v>
      </c>
      <c r="E418">
        <v>2</v>
      </c>
      <c r="F418">
        <v>107</v>
      </c>
      <c r="G418">
        <v>109</v>
      </c>
    </row>
    <row r="419" spans="1:7" x14ac:dyDescent="0.25">
      <c r="A419">
        <v>418</v>
      </c>
      <c r="B419">
        <v>0.2727</v>
      </c>
      <c r="C419" s="5">
        <v>0.93</v>
      </c>
      <c r="D419">
        <v>0.1343</v>
      </c>
      <c r="E419">
        <v>1</v>
      </c>
      <c r="F419">
        <v>46</v>
      </c>
      <c r="G419">
        <v>47</v>
      </c>
    </row>
    <row r="420" spans="1:7" x14ac:dyDescent="0.25">
      <c r="A420">
        <v>419</v>
      </c>
      <c r="B420">
        <v>0.30299999999999999</v>
      </c>
      <c r="C420" s="5">
        <v>0.87</v>
      </c>
      <c r="D420">
        <v>8.9599999999999999E-2</v>
      </c>
      <c r="E420">
        <v>5</v>
      </c>
      <c r="F420">
        <v>47</v>
      </c>
      <c r="G420">
        <v>52</v>
      </c>
    </row>
    <row r="421" spans="1:7" x14ac:dyDescent="0.25">
      <c r="A421">
        <v>420</v>
      </c>
      <c r="B421">
        <v>0.31819999999999998</v>
      </c>
      <c r="C421" s="5">
        <v>0.81</v>
      </c>
      <c r="D421">
        <v>8.9599999999999999E-2</v>
      </c>
      <c r="E421">
        <v>5</v>
      </c>
      <c r="F421">
        <v>65</v>
      </c>
      <c r="G421">
        <v>70</v>
      </c>
    </row>
    <row r="422" spans="1:7" x14ac:dyDescent="0.25">
      <c r="A422">
        <v>421</v>
      </c>
      <c r="B422">
        <v>0.40910000000000002</v>
      </c>
      <c r="C422" s="5">
        <v>0.62</v>
      </c>
      <c r="D422">
        <v>0.28360000000000002</v>
      </c>
      <c r="E422">
        <v>11</v>
      </c>
      <c r="F422">
        <v>67</v>
      </c>
      <c r="G422">
        <v>78</v>
      </c>
    </row>
    <row r="423" spans="1:7" x14ac:dyDescent="0.25">
      <c r="A423">
        <v>422</v>
      </c>
      <c r="B423">
        <v>0.40910000000000002</v>
      </c>
      <c r="C423" s="5">
        <v>0.57999999999999996</v>
      </c>
      <c r="D423">
        <v>0.25369999999999998</v>
      </c>
      <c r="E423">
        <v>7</v>
      </c>
      <c r="F423">
        <v>68</v>
      </c>
      <c r="G423">
        <v>75</v>
      </c>
    </row>
    <row r="424" spans="1:7" x14ac:dyDescent="0.25">
      <c r="A424">
        <v>423</v>
      </c>
      <c r="B424">
        <v>0.40910000000000002</v>
      </c>
      <c r="C424" s="5">
        <v>0.54</v>
      </c>
      <c r="D424">
        <v>0.28360000000000002</v>
      </c>
      <c r="E424">
        <v>4</v>
      </c>
      <c r="F424">
        <v>78</v>
      </c>
      <c r="G424">
        <v>82</v>
      </c>
    </row>
    <row r="425" spans="1:7" x14ac:dyDescent="0.25">
      <c r="A425">
        <v>424</v>
      </c>
      <c r="B425">
        <v>0.39389999999999997</v>
      </c>
      <c r="C425" s="5">
        <v>0.57999999999999996</v>
      </c>
      <c r="D425">
        <v>0.3881</v>
      </c>
      <c r="E425">
        <v>10</v>
      </c>
      <c r="F425">
        <v>94</v>
      </c>
      <c r="G425">
        <v>104</v>
      </c>
    </row>
    <row r="426" spans="1:7" x14ac:dyDescent="0.25">
      <c r="A426">
        <v>425</v>
      </c>
      <c r="B426">
        <v>0.33329999999999999</v>
      </c>
      <c r="C426" s="5">
        <v>0.56999999999999995</v>
      </c>
      <c r="D426">
        <v>0.32840000000000003</v>
      </c>
      <c r="E426">
        <v>7</v>
      </c>
      <c r="F426">
        <v>190</v>
      </c>
      <c r="G426">
        <v>197</v>
      </c>
    </row>
    <row r="427" spans="1:7" x14ac:dyDescent="0.25">
      <c r="A427">
        <v>426</v>
      </c>
      <c r="B427">
        <v>0.31819999999999998</v>
      </c>
      <c r="C427" s="5">
        <v>0.61</v>
      </c>
      <c r="D427">
        <v>0.28360000000000002</v>
      </c>
      <c r="E427">
        <v>5</v>
      </c>
      <c r="F427">
        <v>156</v>
      </c>
      <c r="G427">
        <v>161</v>
      </c>
    </row>
    <row r="428" spans="1:7" x14ac:dyDescent="0.25">
      <c r="A428">
        <v>427</v>
      </c>
      <c r="B428">
        <v>0.28789999999999999</v>
      </c>
      <c r="C428" s="5">
        <v>0.56999999999999995</v>
      </c>
      <c r="D428">
        <v>0.41789999999999999</v>
      </c>
      <c r="E428">
        <v>4</v>
      </c>
      <c r="F428">
        <v>108</v>
      </c>
      <c r="G428">
        <v>112</v>
      </c>
    </row>
    <row r="429" spans="1:7" x14ac:dyDescent="0.25">
      <c r="A429">
        <v>428</v>
      </c>
      <c r="B429">
        <v>0.30299999999999999</v>
      </c>
      <c r="C429" s="5">
        <v>0.49</v>
      </c>
      <c r="D429">
        <v>0.29849999999999999</v>
      </c>
      <c r="E429">
        <v>2</v>
      </c>
      <c r="F429">
        <v>74</v>
      </c>
      <c r="G429">
        <v>76</v>
      </c>
    </row>
    <row r="430" spans="1:7" x14ac:dyDescent="0.25">
      <c r="A430">
        <v>429</v>
      </c>
      <c r="B430">
        <v>0.28789999999999999</v>
      </c>
      <c r="C430" s="5">
        <v>0.49</v>
      </c>
      <c r="D430">
        <v>0.41789999999999999</v>
      </c>
      <c r="E430">
        <v>4</v>
      </c>
      <c r="F430">
        <v>55</v>
      </c>
      <c r="G430">
        <v>59</v>
      </c>
    </row>
    <row r="431" spans="1:7" x14ac:dyDescent="0.25">
      <c r="A431">
        <v>430</v>
      </c>
      <c r="B431">
        <v>0.30299999999999999</v>
      </c>
      <c r="C431" s="5">
        <v>0.52</v>
      </c>
      <c r="D431">
        <v>0.16420000000000001</v>
      </c>
      <c r="E431">
        <v>6</v>
      </c>
      <c r="F431">
        <v>53</v>
      </c>
      <c r="G431">
        <v>59</v>
      </c>
    </row>
    <row r="432" spans="1:7" x14ac:dyDescent="0.25">
      <c r="A432">
        <v>431</v>
      </c>
      <c r="B432">
        <v>0.2727</v>
      </c>
      <c r="C432" s="5">
        <v>0.52</v>
      </c>
      <c r="D432">
        <v>0.4627</v>
      </c>
      <c r="E432">
        <v>1</v>
      </c>
      <c r="F432">
        <v>27</v>
      </c>
      <c r="G432">
        <v>28</v>
      </c>
    </row>
    <row r="433" spans="1:7" x14ac:dyDescent="0.25">
      <c r="A433">
        <v>432</v>
      </c>
      <c r="B433">
        <v>0.2273</v>
      </c>
      <c r="C433" s="5">
        <v>0.56000000000000005</v>
      </c>
      <c r="D433">
        <v>0.3881</v>
      </c>
      <c r="E433">
        <v>5</v>
      </c>
      <c r="F433">
        <v>8</v>
      </c>
      <c r="G433">
        <v>13</v>
      </c>
    </row>
    <row r="434" spans="1:7" x14ac:dyDescent="0.25">
      <c r="A434">
        <v>433</v>
      </c>
      <c r="B434">
        <v>0.2727</v>
      </c>
      <c r="C434" s="5">
        <v>0.56000000000000005</v>
      </c>
      <c r="D434">
        <v>0</v>
      </c>
      <c r="E434">
        <v>2</v>
      </c>
      <c r="F434">
        <v>3</v>
      </c>
      <c r="G434">
        <v>5</v>
      </c>
    </row>
    <row r="435" spans="1:7" x14ac:dyDescent="0.25">
      <c r="A435">
        <v>434</v>
      </c>
      <c r="B435">
        <v>0.2727</v>
      </c>
      <c r="C435" s="5">
        <v>0.56000000000000005</v>
      </c>
      <c r="D435">
        <v>0</v>
      </c>
      <c r="E435">
        <v>0</v>
      </c>
      <c r="F435">
        <v>2</v>
      </c>
      <c r="G435">
        <v>2</v>
      </c>
    </row>
    <row r="436" spans="1:7" x14ac:dyDescent="0.25">
      <c r="A436">
        <v>435</v>
      </c>
      <c r="B436">
        <v>0.2576</v>
      </c>
      <c r="C436" s="5">
        <v>0.56000000000000005</v>
      </c>
      <c r="D436">
        <v>0.16420000000000001</v>
      </c>
      <c r="E436">
        <v>0</v>
      </c>
      <c r="F436">
        <v>1</v>
      </c>
      <c r="G436">
        <v>1</v>
      </c>
    </row>
    <row r="437" spans="1:7" x14ac:dyDescent="0.25">
      <c r="A437">
        <v>436</v>
      </c>
      <c r="B437">
        <v>0.2576</v>
      </c>
      <c r="C437" s="5">
        <v>0.56000000000000005</v>
      </c>
      <c r="D437">
        <v>0.16420000000000001</v>
      </c>
      <c r="E437">
        <v>0</v>
      </c>
      <c r="F437">
        <v>1</v>
      </c>
      <c r="G437">
        <v>1</v>
      </c>
    </row>
    <row r="438" spans="1:7" x14ac:dyDescent="0.25">
      <c r="A438">
        <v>437</v>
      </c>
      <c r="B438">
        <v>0.2273</v>
      </c>
      <c r="C438" s="5">
        <v>0.6</v>
      </c>
      <c r="D438">
        <v>0.22389999999999999</v>
      </c>
      <c r="E438">
        <v>0</v>
      </c>
      <c r="F438">
        <v>6</v>
      </c>
      <c r="G438">
        <v>6</v>
      </c>
    </row>
    <row r="439" spans="1:7" x14ac:dyDescent="0.25">
      <c r="A439">
        <v>438</v>
      </c>
      <c r="B439">
        <v>0.21210000000000001</v>
      </c>
      <c r="C439" s="5">
        <v>0.6</v>
      </c>
      <c r="D439">
        <v>0.22389999999999999</v>
      </c>
      <c r="E439">
        <v>0</v>
      </c>
      <c r="F439">
        <v>35</v>
      </c>
      <c r="G439">
        <v>35</v>
      </c>
    </row>
    <row r="440" spans="1:7" x14ac:dyDescent="0.25">
      <c r="A440">
        <v>439</v>
      </c>
      <c r="B440">
        <v>0.21210000000000001</v>
      </c>
      <c r="C440" s="5">
        <v>0.55000000000000004</v>
      </c>
      <c r="D440">
        <v>0.22389999999999999</v>
      </c>
      <c r="E440">
        <v>1</v>
      </c>
      <c r="F440">
        <v>100</v>
      </c>
      <c r="G440">
        <v>101</v>
      </c>
    </row>
    <row r="441" spans="1:7" x14ac:dyDescent="0.25">
      <c r="A441">
        <v>440</v>
      </c>
      <c r="B441">
        <v>0.21210000000000001</v>
      </c>
      <c r="C441" s="5">
        <v>0.55000000000000004</v>
      </c>
      <c r="D441">
        <v>0.28360000000000002</v>
      </c>
      <c r="E441">
        <v>2</v>
      </c>
      <c r="F441">
        <v>247</v>
      </c>
      <c r="G441">
        <v>249</v>
      </c>
    </row>
    <row r="442" spans="1:7" x14ac:dyDescent="0.25">
      <c r="A442">
        <v>441</v>
      </c>
      <c r="B442">
        <v>0.2273</v>
      </c>
      <c r="C442" s="5">
        <v>0.52</v>
      </c>
      <c r="D442">
        <v>0.22389999999999999</v>
      </c>
      <c r="E442">
        <v>3</v>
      </c>
      <c r="F442">
        <v>140</v>
      </c>
      <c r="G442">
        <v>143</v>
      </c>
    </row>
    <row r="443" spans="1:7" x14ac:dyDescent="0.25">
      <c r="A443">
        <v>442</v>
      </c>
      <c r="B443">
        <v>0.2273</v>
      </c>
      <c r="C443" s="5">
        <v>0.48</v>
      </c>
      <c r="D443">
        <v>0.29849999999999999</v>
      </c>
      <c r="E443">
        <v>1</v>
      </c>
      <c r="F443">
        <v>56</v>
      </c>
      <c r="G443">
        <v>57</v>
      </c>
    </row>
    <row r="444" spans="1:7" x14ac:dyDescent="0.25">
      <c r="A444">
        <v>443</v>
      </c>
      <c r="B444">
        <v>0.2727</v>
      </c>
      <c r="C444" s="5">
        <v>0.45</v>
      </c>
      <c r="D444">
        <v>0.16420000000000001</v>
      </c>
      <c r="E444">
        <v>5</v>
      </c>
      <c r="F444">
        <v>63</v>
      </c>
      <c r="G444">
        <v>68</v>
      </c>
    </row>
    <row r="445" spans="1:7" x14ac:dyDescent="0.25">
      <c r="A445">
        <v>444</v>
      </c>
      <c r="B445">
        <v>0.33329999999999999</v>
      </c>
      <c r="C445" s="5">
        <v>0.42</v>
      </c>
      <c r="D445">
        <v>0</v>
      </c>
      <c r="E445">
        <v>7</v>
      </c>
      <c r="F445">
        <v>77</v>
      </c>
      <c r="G445">
        <v>84</v>
      </c>
    </row>
    <row r="446" spans="1:7" x14ac:dyDescent="0.25">
      <c r="A446">
        <v>445</v>
      </c>
      <c r="B446">
        <v>0.28789999999999999</v>
      </c>
      <c r="C446" s="5">
        <v>0.45</v>
      </c>
      <c r="D446">
        <v>0.1045</v>
      </c>
      <c r="E446">
        <v>12</v>
      </c>
      <c r="F446">
        <v>86</v>
      </c>
      <c r="G446">
        <v>98</v>
      </c>
    </row>
    <row r="447" spans="1:7" x14ac:dyDescent="0.25">
      <c r="A447">
        <v>446</v>
      </c>
      <c r="B447">
        <v>0.30299999999999999</v>
      </c>
      <c r="C447" s="5">
        <v>0.45</v>
      </c>
      <c r="D447">
        <v>0.1343</v>
      </c>
      <c r="E447">
        <v>6</v>
      </c>
      <c r="F447">
        <v>75</v>
      </c>
      <c r="G447">
        <v>81</v>
      </c>
    </row>
    <row r="448" spans="1:7" x14ac:dyDescent="0.25">
      <c r="A448">
        <v>447</v>
      </c>
      <c r="B448">
        <v>0.31819999999999998</v>
      </c>
      <c r="C448" s="5">
        <v>0.45</v>
      </c>
      <c r="D448">
        <v>0.19400000000000001</v>
      </c>
      <c r="E448">
        <v>8</v>
      </c>
      <c r="F448">
        <v>62</v>
      </c>
      <c r="G448">
        <v>70</v>
      </c>
    </row>
    <row r="449" spans="1:7" x14ac:dyDescent="0.25">
      <c r="A449">
        <v>448</v>
      </c>
      <c r="B449">
        <v>0.30299999999999999</v>
      </c>
      <c r="C449" s="5">
        <v>0.49</v>
      </c>
      <c r="D449">
        <v>0.1343</v>
      </c>
      <c r="E449">
        <v>8</v>
      </c>
      <c r="F449">
        <v>83</v>
      </c>
      <c r="G449">
        <v>91</v>
      </c>
    </row>
    <row r="450" spans="1:7" x14ac:dyDescent="0.25">
      <c r="A450">
        <v>449</v>
      </c>
      <c r="B450">
        <v>0.31819999999999998</v>
      </c>
      <c r="C450" s="5">
        <v>0.49</v>
      </c>
      <c r="D450">
        <v>0.1045</v>
      </c>
      <c r="E450">
        <v>8</v>
      </c>
      <c r="F450">
        <v>207</v>
      </c>
      <c r="G450">
        <v>215</v>
      </c>
    </row>
    <row r="451" spans="1:7" x14ac:dyDescent="0.25">
      <c r="A451">
        <v>450</v>
      </c>
      <c r="B451">
        <v>0.2576</v>
      </c>
      <c r="C451" s="5">
        <v>0.56000000000000005</v>
      </c>
      <c r="D451">
        <v>0.19400000000000001</v>
      </c>
      <c r="E451">
        <v>1</v>
      </c>
      <c r="F451">
        <v>184</v>
      </c>
      <c r="G451">
        <v>185</v>
      </c>
    </row>
    <row r="452" spans="1:7" x14ac:dyDescent="0.25">
      <c r="A452">
        <v>451</v>
      </c>
      <c r="B452">
        <v>0.2273</v>
      </c>
      <c r="C452" s="5">
        <v>0.56000000000000005</v>
      </c>
      <c r="D452">
        <v>0.32840000000000003</v>
      </c>
      <c r="E452">
        <v>6</v>
      </c>
      <c r="F452">
        <v>146</v>
      </c>
      <c r="G452">
        <v>152</v>
      </c>
    </row>
    <row r="453" spans="1:7" x14ac:dyDescent="0.25">
      <c r="A453">
        <v>452</v>
      </c>
      <c r="B453">
        <v>0.2424</v>
      </c>
      <c r="C453" s="5">
        <v>0.6</v>
      </c>
      <c r="D453">
        <v>0.28360000000000002</v>
      </c>
      <c r="E453">
        <v>2</v>
      </c>
      <c r="F453">
        <v>124</v>
      </c>
      <c r="G453">
        <v>126</v>
      </c>
    </row>
    <row r="454" spans="1:7" x14ac:dyDescent="0.25">
      <c r="A454">
        <v>453</v>
      </c>
      <c r="B454">
        <v>0.2273</v>
      </c>
      <c r="C454" s="5">
        <v>0.6</v>
      </c>
      <c r="D454">
        <v>0.25369999999999998</v>
      </c>
      <c r="E454">
        <v>3</v>
      </c>
      <c r="F454">
        <v>54</v>
      </c>
      <c r="G454">
        <v>57</v>
      </c>
    </row>
    <row r="455" spans="1:7" x14ac:dyDescent="0.25">
      <c r="A455">
        <v>454</v>
      </c>
      <c r="B455">
        <v>0.21210000000000001</v>
      </c>
      <c r="C455" s="5">
        <v>0.65</v>
      </c>
      <c r="D455">
        <v>0.28360000000000002</v>
      </c>
      <c r="E455">
        <v>0</v>
      </c>
      <c r="F455">
        <v>56</v>
      </c>
      <c r="G455">
        <v>56</v>
      </c>
    </row>
    <row r="456" spans="1:7" x14ac:dyDescent="0.25">
      <c r="A456">
        <v>455</v>
      </c>
      <c r="B456">
        <v>0.21210000000000001</v>
      </c>
      <c r="C456" s="5">
        <v>0.65</v>
      </c>
      <c r="D456">
        <v>0.32840000000000003</v>
      </c>
      <c r="E456">
        <v>3</v>
      </c>
      <c r="F456">
        <v>28</v>
      </c>
      <c r="G456">
        <v>31</v>
      </c>
    </row>
    <row r="457" spans="1:7" x14ac:dyDescent="0.25">
      <c r="A457">
        <v>456</v>
      </c>
      <c r="B457">
        <v>0.2273</v>
      </c>
      <c r="C457" s="5">
        <v>0.7</v>
      </c>
      <c r="D457">
        <v>0.25369999999999998</v>
      </c>
      <c r="E457">
        <v>1</v>
      </c>
      <c r="F457">
        <v>20</v>
      </c>
      <c r="G457">
        <v>21</v>
      </c>
    </row>
    <row r="458" spans="1:7" x14ac:dyDescent="0.25">
      <c r="A458">
        <v>457</v>
      </c>
      <c r="B458">
        <v>0.2273</v>
      </c>
      <c r="C458" s="5">
        <v>0.7</v>
      </c>
      <c r="D458">
        <v>0.25369999999999998</v>
      </c>
      <c r="E458">
        <v>0</v>
      </c>
      <c r="F458">
        <v>6</v>
      </c>
      <c r="G458">
        <v>6</v>
      </c>
    </row>
    <row r="459" spans="1:7" x14ac:dyDescent="0.25">
      <c r="A459">
        <v>458</v>
      </c>
      <c r="B459">
        <v>0.2424</v>
      </c>
      <c r="C459" s="5">
        <v>0.75</v>
      </c>
      <c r="D459">
        <v>0.16420000000000001</v>
      </c>
      <c r="E459">
        <v>0</v>
      </c>
      <c r="F459">
        <v>2</v>
      </c>
      <c r="G459">
        <v>2</v>
      </c>
    </row>
    <row r="460" spans="1:7" x14ac:dyDescent="0.25">
      <c r="A460">
        <v>459</v>
      </c>
      <c r="B460">
        <v>0.21210000000000001</v>
      </c>
      <c r="C460" s="5">
        <v>0.8</v>
      </c>
      <c r="D460">
        <v>0.29849999999999999</v>
      </c>
      <c r="E460">
        <v>0</v>
      </c>
      <c r="F460">
        <v>1</v>
      </c>
      <c r="G460">
        <v>1</v>
      </c>
    </row>
    <row r="461" spans="1:7" x14ac:dyDescent="0.25">
      <c r="A461">
        <v>460</v>
      </c>
      <c r="B461">
        <v>0.2576</v>
      </c>
      <c r="C461" s="5">
        <v>0.87</v>
      </c>
      <c r="D461">
        <v>8.9599999999999999E-2</v>
      </c>
      <c r="E461">
        <v>0</v>
      </c>
      <c r="F461">
        <v>1</v>
      </c>
      <c r="G461">
        <v>1</v>
      </c>
    </row>
    <row r="462" spans="1:7" x14ac:dyDescent="0.25">
      <c r="A462">
        <v>461</v>
      </c>
      <c r="B462">
        <v>0.19700000000000001</v>
      </c>
      <c r="C462" s="5">
        <v>0.6</v>
      </c>
      <c r="D462">
        <v>0.41789999999999999</v>
      </c>
      <c r="E462">
        <v>1</v>
      </c>
      <c r="F462">
        <v>4</v>
      </c>
      <c r="G462">
        <v>5</v>
      </c>
    </row>
    <row r="463" spans="1:7" x14ac:dyDescent="0.25">
      <c r="A463">
        <v>462</v>
      </c>
      <c r="B463">
        <v>0.21210000000000001</v>
      </c>
      <c r="C463" s="5">
        <v>0.55000000000000004</v>
      </c>
      <c r="D463">
        <v>0.25369999999999998</v>
      </c>
      <c r="E463">
        <v>0</v>
      </c>
      <c r="F463">
        <v>27</v>
      </c>
      <c r="G463">
        <v>27</v>
      </c>
    </row>
    <row r="464" spans="1:7" x14ac:dyDescent="0.25">
      <c r="A464">
        <v>463</v>
      </c>
      <c r="B464">
        <v>0.18179999999999999</v>
      </c>
      <c r="C464" s="5">
        <v>0.51</v>
      </c>
      <c r="D464">
        <v>0.28360000000000002</v>
      </c>
      <c r="E464">
        <v>2</v>
      </c>
      <c r="F464">
        <v>66</v>
      </c>
      <c r="G464">
        <v>68</v>
      </c>
    </row>
    <row r="465" spans="1:7" x14ac:dyDescent="0.25">
      <c r="A465">
        <v>464</v>
      </c>
      <c r="B465">
        <v>0.18179999999999999</v>
      </c>
      <c r="C465" s="5">
        <v>0.47</v>
      </c>
      <c r="D465">
        <v>0.32840000000000003</v>
      </c>
      <c r="E465">
        <v>7</v>
      </c>
      <c r="F465">
        <v>210</v>
      </c>
      <c r="G465">
        <v>217</v>
      </c>
    </row>
    <row r="466" spans="1:7" x14ac:dyDescent="0.25">
      <c r="A466">
        <v>465</v>
      </c>
      <c r="B466">
        <v>0.18179999999999999</v>
      </c>
      <c r="C466" s="5">
        <v>0.51</v>
      </c>
      <c r="D466">
        <v>0.35820000000000002</v>
      </c>
      <c r="E466">
        <v>7</v>
      </c>
      <c r="F466">
        <v>159</v>
      </c>
      <c r="G466">
        <v>166</v>
      </c>
    </row>
    <row r="467" spans="1:7" x14ac:dyDescent="0.25">
      <c r="A467">
        <v>466</v>
      </c>
      <c r="B467">
        <v>0.16669999999999999</v>
      </c>
      <c r="C467" s="5">
        <v>0.47</v>
      </c>
      <c r="D467">
        <v>0.4627</v>
      </c>
      <c r="E467">
        <v>6</v>
      </c>
      <c r="F467">
        <v>57</v>
      </c>
      <c r="G467">
        <v>63</v>
      </c>
    </row>
    <row r="468" spans="1:7" x14ac:dyDescent="0.25">
      <c r="A468">
        <v>467</v>
      </c>
      <c r="B468">
        <v>0.18179999999999999</v>
      </c>
      <c r="C468" s="5">
        <v>0.41</v>
      </c>
      <c r="D468">
        <v>0.4627</v>
      </c>
      <c r="E468">
        <v>6</v>
      </c>
      <c r="F468">
        <v>53</v>
      </c>
      <c r="G468">
        <v>59</v>
      </c>
    </row>
    <row r="469" spans="1:7" x14ac:dyDescent="0.25">
      <c r="A469">
        <v>468</v>
      </c>
      <c r="B469">
        <v>0.18179999999999999</v>
      </c>
      <c r="C469" s="5">
        <v>0.27</v>
      </c>
      <c r="D469">
        <v>0.58209999999999995</v>
      </c>
      <c r="E469">
        <v>11</v>
      </c>
      <c r="F469">
        <v>67</v>
      </c>
      <c r="G469">
        <v>78</v>
      </c>
    </row>
    <row r="470" spans="1:7" x14ac:dyDescent="0.25">
      <c r="A470">
        <v>469</v>
      </c>
      <c r="B470">
        <v>0.1515</v>
      </c>
      <c r="C470" s="5">
        <v>0.21</v>
      </c>
      <c r="D470">
        <v>0.58209999999999995</v>
      </c>
      <c r="E470">
        <v>8</v>
      </c>
      <c r="F470">
        <v>65</v>
      </c>
      <c r="G470">
        <v>73</v>
      </c>
    </row>
    <row r="471" spans="1:7" x14ac:dyDescent="0.25">
      <c r="A471">
        <v>470</v>
      </c>
      <c r="B471">
        <v>0.1515</v>
      </c>
      <c r="C471" s="5">
        <v>0.25</v>
      </c>
      <c r="D471">
        <v>0.52239999999999998</v>
      </c>
      <c r="E471">
        <v>6</v>
      </c>
      <c r="F471">
        <v>56</v>
      </c>
      <c r="G471">
        <v>62</v>
      </c>
    </row>
    <row r="472" spans="1:7" x14ac:dyDescent="0.25">
      <c r="A472">
        <v>471</v>
      </c>
      <c r="B472">
        <v>0.1212</v>
      </c>
      <c r="C472" s="5">
        <v>0.26</v>
      </c>
      <c r="D472">
        <v>0.44779999999999998</v>
      </c>
      <c r="E472">
        <v>4</v>
      </c>
      <c r="F472">
        <v>61</v>
      </c>
      <c r="G472">
        <v>65</v>
      </c>
    </row>
    <row r="473" spans="1:7" x14ac:dyDescent="0.25">
      <c r="A473">
        <v>472</v>
      </c>
      <c r="B473">
        <v>0.13639999999999999</v>
      </c>
      <c r="C473" s="5">
        <v>0.26</v>
      </c>
      <c r="D473">
        <v>0.35820000000000002</v>
      </c>
      <c r="E473">
        <v>0</v>
      </c>
      <c r="F473">
        <v>97</v>
      </c>
      <c r="G473">
        <v>97</v>
      </c>
    </row>
    <row r="474" spans="1:7" x14ac:dyDescent="0.25">
      <c r="A474">
        <v>473</v>
      </c>
      <c r="B474">
        <v>0.1212</v>
      </c>
      <c r="C474" s="5">
        <v>0.28000000000000003</v>
      </c>
      <c r="D474">
        <v>0.35820000000000002</v>
      </c>
      <c r="E474">
        <v>10</v>
      </c>
      <c r="F474">
        <v>151</v>
      </c>
      <c r="G474">
        <v>161</v>
      </c>
    </row>
    <row r="475" spans="1:7" x14ac:dyDescent="0.25">
      <c r="A475">
        <v>474</v>
      </c>
      <c r="B475">
        <v>0.1212</v>
      </c>
      <c r="C475" s="5">
        <v>0.3</v>
      </c>
      <c r="D475">
        <v>0.25369999999999998</v>
      </c>
      <c r="E475">
        <v>1</v>
      </c>
      <c r="F475">
        <v>119</v>
      </c>
      <c r="G475">
        <v>120</v>
      </c>
    </row>
    <row r="476" spans="1:7" x14ac:dyDescent="0.25">
      <c r="A476">
        <v>475</v>
      </c>
      <c r="B476">
        <v>0.1061</v>
      </c>
      <c r="C476" s="5">
        <v>0.3</v>
      </c>
      <c r="D476">
        <v>0.32840000000000003</v>
      </c>
      <c r="E476">
        <v>3</v>
      </c>
      <c r="F476">
        <v>93</v>
      </c>
      <c r="G476">
        <v>96</v>
      </c>
    </row>
    <row r="477" spans="1:7" x14ac:dyDescent="0.25">
      <c r="A477">
        <v>476</v>
      </c>
      <c r="B477">
        <v>7.5800000000000006E-2</v>
      </c>
      <c r="C477" s="5">
        <v>0.33</v>
      </c>
      <c r="D477">
        <v>0.41789999999999999</v>
      </c>
      <c r="E477">
        <v>1</v>
      </c>
      <c r="F477">
        <v>52</v>
      </c>
      <c r="G477">
        <v>53</v>
      </c>
    </row>
    <row r="478" spans="1:7" x14ac:dyDescent="0.25">
      <c r="A478">
        <v>477</v>
      </c>
      <c r="B478">
        <v>7.5800000000000006E-2</v>
      </c>
      <c r="C478" s="5">
        <v>0.38</v>
      </c>
      <c r="D478">
        <v>0.28360000000000002</v>
      </c>
      <c r="E478">
        <v>0</v>
      </c>
      <c r="F478">
        <v>41</v>
      </c>
      <c r="G478">
        <v>41</v>
      </c>
    </row>
    <row r="479" spans="1:7" x14ac:dyDescent="0.25">
      <c r="A479">
        <v>478</v>
      </c>
      <c r="B479">
        <v>3.0300000000000001E-2</v>
      </c>
      <c r="C479" s="5">
        <v>0.41</v>
      </c>
      <c r="D479">
        <v>0.3881</v>
      </c>
      <c r="E479">
        <v>1</v>
      </c>
      <c r="F479">
        <v>33</v>
      </c>
      <c r="G479">
        <v>34</v>
      </c>
    </row>
    <row r="480" spans="1:7" x14ac:dyDescent="0.25">
      <c r="A480">
        <v>479</v>
      </c>
      <c r="B480">
        <v>4.5499999999999999E-2</v>
      </c>
      <c r="C480" s="5">
        <v>0.38</v>
      </c>
      <c r="D480">
        <v>0.32840000000000003</v>
      </c>
      <c r="E480">
        <v>0</v>
      </c>
      <c r="F480">
        <v>27</v>
      </c>
      <c r="G480">
        <v>27</v>
      </c>
    </row>
    <row r="481" spans="1:7" x14ac:dyDescent="0.25">
      <c r="A481">
        <v>480</v>
      </c>
      <c r="B481">
        <v>3.0300000000000001E-2</v>
      </c>
      <c r="C481" s="5">
        <v>0.45</v>
      </c>
      <c r="D481">
        <v>0.25369999999999998</v>
      </c>
      <c r="E481">
        <v>0</v>
      </c>
      <c r="F481">
        <v>13</v>
      </c>
      <c r="G481">
        <v>13</v>
      </c>
    </row>
    <row r="482" spans="1:7" x14ac:dyDescent="0.25">
      <c r="A482">
        <v>481</v>
      </c>
      <c r="B482">
        <v>0.2006</v>
      </c>
      <c r="C482" s="5">
        <v>0.41</v>
      </c>
      <c r="D482">
        <v>0.3881</v>
      </c>
      <c r="E482">
        <v>3</v>
      </c>
      <c r="F482">
        <v>9</v>
      </c>
      <c r="G482">
        <v>12</v>
      </c>
    </row>
    <row r="483" spans="1:7" x14ac:dyDescent="0.25">
      <c r="A483">
        <v>482</v>
      </c>
      <c r="B483">
        <v>3.0300000000000001E-2</v>
      </c>
      <c r="C483" s="5">
        <v>0.41</v>
      </c>
      <c r="D483">
        <v>0.25369999999999998</v>
      </c>
      <c r="E483">
        <v>0</v>
      </c>
      <c r="F483">
        <v>11</v>
      </c>
      <c r="G483">
        <v>11</v>
      </c>
    </row>
    <row r="484" spans="1:7" x14ac:dyDescent="0.25">
      <c r="A484">
        <v>483</v>
      </c>
      <c r="B484">
        <v>3.0300000000000001E-2</v>
      </c>
      <c r="C484" s="5">
        <v>0.41</v>
      </c>
      <c r="D484">
        <v>0.28360000000000002</v>
      </c>
      <c r="E484">
        <v>1</v>
      </c>
      <c r="F484">
        <v>6</v>
      </c>
      <c r="G484">
        <v>7</v>
      </c>
    </row>
    <row r="485" spans="1:7" x14ac:dyDescent="0.25">
      <c r="A485">
        <v>484</v>
      </c>
      <c r="B485">
        <v>1.52E-2</v>
      </c>
      <c r="C485" s="5">
        <v>0.48</v>
      </c>
      <c r="D485">
        <v>0.29849999999999999</v>
      </c>
      <c r="E485">
        <v>0</v>
      </c>
      <c r="F485">
        <v>3</v>
      </c>
      <c r="G485">
        <v>3</v>
      </c>
    </row>
    <row r="486" spans="1:7" x14ac:dyDescent="0.25">
      <c r="A486">
        <v>485</v>
      </c>
      <c r="B486">
        <v>3.0300000000000001E-2</v>
      </c>
      <c r="C486" s="5">
        <v>0.44</v>
      </c>
      <c r="D486">
        <v>0.22389999999999999</v>
      </c>
      <c r="E486">
        <v>0</v>
      </c>
      <c r="F486">
        <v>2</v>
      </c>
      <c r="G486">
        <v>2</v>
      </c>
    </row>
    <row r="487" spans="1:7" x14ac:dyDescent="0.25">
      <c r="A487">
        <v>486</v>
      </c>
      <c r="B487">
        <v>1.52E-2</v>
      </c>
      <c r="C487" s="5">
        <v>0.44</v>
      </c>
      <c r="D487">
        <v>0.28360000000000002</v>
      </c>
      <c r="E487">
        <v>0</v>
      </c>
      <c r="F487">
        <v>8</v>
      </c>
      <c r="G487">
        <v>8</v>
      </c>
    </row>
    <row r="488" spans="1:7" x14ac:dyDescent="0.25">
      <c r="A488">
        <v>487</v>
      </c>
      <c r="B488">
        <v>0.2006</v>
      </c>
      <c r="C488" s="5">
        <v>0.44</v>
      </c>
      <c r="D488">
        <v>0.32840000000000003</v>
      </c>
      <c r="E488">
        <v>1</v>
      </c>
      <c r="F488">
        <v>26</v>
      </c>
      <c r="G488">
        <v>27</v>
      </c>
    </row>
    <row r="489" spans="1:7" x14ac:dyDescent="0.25">
      <c r="A489">
        <v>488</v>
      </c>
      <c r="B489">
        <v>3.0300000000000001E-2</v>
      </c>
      <c r="C489" s="5">
        <v>0.41</v>
      </c>
      <c r="D489">
        <v>0.25369999999999998</v>
      </c>
      <c r="E489">
        <v>3</v>
      </c>
      <c r="F489">
        <v>37</v>
      </c>
      <c r="G489">
        <v>40</v>
      </c>
    </row>
    <row r="490" spans="1:7" x14ac:dyDescent="0.25">
      <c r="A490">
        <v>489</v>
      </c>
      <c r="B490">
        <v>6.0600000000000001E-2</v>
      </c>
      <c r="C490" s="5">
        <v>0.41</v>
      </c>
      <c r="D490">
        <v>0.16420000000000001</v>
      </c>
      <c r="E490">
        <v>3</v>
      </c>
      <c r="F490">
        <v>50</v>
      </c>
      <c r="G490">
        <v>53</v>
      </c>
    </row>
    <row r="491" spans="1:7" x14ac:dyDescent="0.25">
      <c r="A491">
        <v>490</v>
      </c>
      <c r="B491">
        <v>7.5800000000000006E-2</v>
      </c>
      <c r="C491" s="5">
        <v>0.38</v>
      </c>
      <c r="D491">
        <v>0.1343</v>
      </c>
      <c r="E491">
        <v>4</v>
      </c>
      <c r="F491">
        <v>59</v>
      </c>
      <c r="G491">
        <v>63</v>
      </c>
    </row>
    <row r="492" spans="1:7" x14ac:dyDescent="0.25">
      <c r="A492">
        <v>491</v>
      </c>
      <c r="B492">
        <v>0.1061</v>
      </c>
      <c r="C492" s="5">
        <v>0.38</v>
      </c>
      <c r="D492">
        <v>0.1045</v>
      </c>
      <c r="E492">
        <v>10</v>
      </c>
      <c r="F492">
        <v>60</v>
      </c>
      <c r="G492">
        <v>70</v>
      </c>
    </row>
    <row r="493" spans="1:7" x14ac:dyDescent="0.25">
      <c r="A493">
        <v>492</v>
      </c>
      <c r="B493">
        <v>0.16669999999999999</v>
      </c>
      <c r="C493" s="5">
        <v>0.35</v>
      </c>
      <c r="D493">
        <v>0</v>
      </c>
      <c r="E493">
        <v>12</v>
      </c>
      <c r="F493">
        <v>72</v>
      </c>
      <c r="G493">
        <v>84</v>
      </c>
    </row>
    <row r="494" spans="1:7" x14ac:dyDescent="0.25">
      <c r="A494">
        <v>493</v>
      </c>
      <c r="B494">
        <v>0.13639999999999999</v>
      </c>
      <c r="C494" s="5">
        <v>0.33</v>
      </c>
      <c r="D494">
        <v>0.1045</v>
      </c>
      <c r="E494">
        <v>11</v>
      </c>
      <c r="F494">
        <v>64</v>
      </c>
      <c r="G494">
        <v>75</v>
      </c>
    </row>
    <row r="495" spans="1:7" x14ac:dyDescent="0.25">
      <c r="A495">
        <v>494</v>
      </c>
      <c r="B495">
        <v>0.1515</v>
      </c>
      <c r="C495" s="5">
        <v>0.28000000000000003</v>
      </c>
      <c r="D495">
        <v>0</v>
      </c>
      <c r="E495">
        <v>10</v>
      </c>
      <c r="F495">
        <v>93</v>
      </c>
      <c r="G495">
        <v>103</v>
      </c>
    </row>
    <row r="496" spans="1:7" x14ac:dyDescent="0.25">
      <c r="A496">
        <v>495</v>
      </c>
      <c r="B496">
        <v>0.13639999999999999</v>
      </c>
      <c r="C496" s="5">
        <v>0.28000000000000003</v>
      </c>
      <c r="D496">
        <v>0.19400000000000001</v>
      </c>
      <c r="E496">
        <v>11</v>
      </c>
      <c r="F496">
        <v>72</v>
      </c>
      <c r="G496">
        <v>83</v>
      </c>
    </row>
    <row r="497" spans="1:7" x14ac:dyDescent="0.25">
      <c r="A497">
        <v>496</v>
      </c>
      <c r="B497">
        <v>0.19700000000000001</v>
      </c>
      <c r="C497" s="5">
        <v>0.28000000000000003</v>
      </c>
      <c r="D497">
        <v>0</v>
      </c>
      <c r="E497">
        <v>8</v>
      </c>
      <c r="F497">
        <v>59</v>
      </c>
      <c r="G497">
        <v>67</v>
      </c>
    </row>
    <row r="498" spans="1:7" x14ac:dyDescent="0.25">
      <c r="A498">
        <v>497</v>
      </c>
      <c r="B498">
        <v>9.0899999999999995E-2</v>
      </c>
      <c r="C498" s="5">
        <v>0.35</v>
      </c>
      <c r="D498">
        <v>0.19400000000000001</v>
      </c>
      <c r="E498">
        <v>0</v>
      </c>
      <c r="F498">
        <v>54</v>
      </c>
      <c r="G498">
        <v>54</v>
      </c>
    </row>
    <row r="499" spans="1:7" x14ac:dyDescent="0.25">
      <c r="A499">
        <v>498</v>
      </c>
      <c r="B499">
        <v>0.1061</v>
      </c>
      <c r="C499" s="5">
        <v>0.35</v>
      </c>
      <c r="D499">
        <v>0.1343</v>
      </c>
      <c r="E499">
        <v>6</v>
      </c>
      <c r="F499">
        <v>53</v>
      </c>
      <c r="G499">
        <v>59</v>
      </c>
    </row>
    <row r="500" spans="1:7" x14ac:dyDescent="0.25">
      <c r="A500">
        <v>499</v>
      </c>
      <c r="B500">
        <v>7.5800000000000006E-2</v>
      </c>
      <c r="C500" s="5">
        <v>0.45</v>
      </c>
      <c r="D500">
        <v>0.16420000000000001</v>
      </c>
      <c r="E500">
        <v>1</v>
      </c>
      <c r="F500">
        <v>44</v>
      </c>
      <c r="G500">
        <v>45</v>
      </c>
    </row>
    <row r="501" spans="1:7" x14ac:dyDescent="0.25">
      <c r="A501">
        <v>500</v>
      </c>
      <c r="B501">
        <v>0.1061</v>
      </c>
      <c r="C501" s="5">
        <v>0.41</v>
      </c>
      <c r="D501">
        <v>8.9599999999999999E-2</v>
      </c>
      <c r="E501">
        <v>0</v>
      </c>
      <c r="F501">
        <v>39</v>
      </c>
      <c r="G501">
        <v>39</v>
      </c>
    </row>
    <row r="502" spans="1:7" x14ac:dyDescent="0.25">
      <c r="A502">
        <v>501</v>
      </c>
      <c r="B502">
        <v>0.1515</v>
      </c>
      <c r="C502" s="5">
        <v>0.49</v>
      </c>
      <c r="D502">
        <v>0</v>
      </c>
      <c r="E502">
        <v>7</v>
      </c>
      <c r="F502">
        <v>23</v>
      </c>
      <c r="G502">
        <v>30</v>
      </c>
    </row>
    <row r="503" spans="1:7" x14ac:dyDescent="0.25">
      <c r="A503">
        <v>502</v>
      </c>
      <c r="B503">
        <v>7.5800000000000006E-2</v>
      </c>
      <c r="C503" s="5">
        <v>0.56999999999999995</v>
      </c>
      <c r="D503">
        <v>0.1045</v>
      </c>
      <c r="E503">
        <v>2</v>
      </c>
      <c r="F503">
        <v>31</v>
      </c>
      <c r="G503">
        <v>33</v>
      </c>
    </row>
    <row r="504" spans="1:7" x14ac:dyDescent="0.25">
      <c r="A504">
        <v>503</v>
      </c>
      <c r="B504">
        <v>7.5800000000000006E-2</v>
      </c>
      <c r="C504" s="5">
        <v>0.56999999999999995</v>
      </c>
      <c r="D504">
        <v>0.1045</v>
      </c>
      <c r="E504">
        <v>2</v>
      </c>
      <c r="F504">
        <v>20</v>
      </c>
      <c r="G504">
        <v>22</v>
      </c>
    </row>
    <row r="505" spans="1:7" x14ac:dyDescent="0.25">
      <c r="A505">
        <v>504</v>
      </c>
      <c r="B505">
        <v>7.5800000000000006E-2</v>
      </c>
      <c r="C505" s="5">
        <v>0.56999999999999995</v>
      </c>
      <c r="D505">
        <v>0.1045</v>
      </c>
      <c r="E505">
        <v>1</v>
      </c>
      <c r="F505">
        <v>12</v>
      </c>
      <c r="G505">
        <v>13</v>
      </c>
    </row>
    <row r="506" spans="1:7" x14ac:dyDescent="0.25">
      <c r="A506">
        <v>505</v>
      </c>
      <c r="B506">
        <v>6.0600000000000001E-2</v>
      </c>
      <c r="C506" s="5">
        <v>0.62</v>
      </c>
      <c r="D506">
        <v>0.1343</v>
      </c>
      <c r="E506">
        <v>3</v>
      </c>
      <c r="F506">
        <v>15</v>
      </c>
      <c r="G506">
        <v>18</v>
      </c>
    </row>
    <row r="507" spans="1:7" x14ac:dyDescent="0.25">
      <c r="A507">
        <v>506</v>
      </c>
      <c r="B507">
        <v>6.0600000000000001E-2</v>
      </c>
      <c r="C507" s="5">
        <v>0.62</v>
      </c>
      <c r="D507">
        <v>0.1343</v>
      </c>
      <c r="E507">
        <v>1</v>
      </c>
      <c r="F507">
        <v>4</v>
      </c>
      <c r="G507">
        <v>5</v>
      </c>
    </row>
    <row r="508" spans="1:7" x14ac:dyDescent="0.25">
      <c r="A508">
        <v>507</v>
      </c>
      <c r="B508">
        <v>7.5800000000000006E-2</v>
      </c>
      <c r="C508" s="5">
        <v>0.56999999999999995</v>
      </c>
      <c r="D508">
        <v>0.1045</v>
      </c>
      <c r="E508">
        <v>0</v>
      </c>
      <c r="F508">
        <v>3</v>
      </c>
      <c r="G508">
        <v>3</v>
      </c>
    </row>
    <row r="509" spans="1:7" x14ac:dyDescent="0.25">
      <c r="A509">
        <v>508</v>
      </c>
      <c r="B509">
        <v>7.5800000000000006E-2</v>
      </c>
      <c r="C509" s="5">
        <v>0.56999999999999995</v>
      </c>
      <c r="D509">
        <v>0.1045</v>
      </c>
      <c r="E509">
        <v>0</v>
      </c>
      <c r="F509">
        <v>1</v>
      </c>
      <c r="G509">
        <v>1</v>
      </c>
    </row>
    <row r="510" spans="1:7" x14ac:dyDescent="0.25">
      <c r="A510">
        <v>509</v>
      </c>
      <c r="B510">
        <v>0.1061</v>
      </c>
      <c r="C510" s="5">
        <v>0.57999999999999996</v>
      </c>
      <c r="D510">
        <v>0.16420000000000001</v>
      </c>
      <c r="E510">
        <v>1</v>
      </c>
      <c r="F510">
        <v>1</v>
      </c>
      <c r="G510">
        <v>2</v>
      </c>
    </row>
    <row r="511" spans="1:7" x14ac:dyDescent="0.25">
      <c r="A511">
        <v>510</v>
      </c>
      <c r="B511">
        <v>7.5800000000000006E-2</v>
      </c>
      <c r="C511" s="5">
        <v>0.62</v>
      </c>
      <c r="D511">
        <v>0.16420000000000001</v>
      </c>
      <c r="E511">
        <v>2</v>
      </c>
      <c r="F511">
        <v>17</v>
      </c>
      <c r="G511">
        <v>19</v>
      </c>
    </row>
    <row r="512" spans="1:7" x14ac:dyDescent="0.25">
      <c r="A512">
        <v>511</v>
      </c>
      <c r="B512">
        <v>7.5800000000000006E-2</v>
      </c>
      <c r="C512" s="5">
        <v>0.54</v>
      </c>
      <c r="D512">
        <v>0.35820000000000002</v>
      </c>
      <c r="E512">
        <v>3</v>
      </c>
      <c r="F512">
        <v>25</v>
      </c>
      <c r="G512">
        <v>28</v>
      </c>
    </row>
    <row r="513" spans="1:7" x14ac:dyDescent="0.25">
      <c r="A513">
        <v>512</v>
      </c>
      <c r="B513">
        <v>0.1061</v>
      </c>
      <c r="C513" s="5">
        <v>0.46</v>
      </c>
      <c r="D513">
        <v>0.3881</v>
      </c>
      <c r="E513">
        <v>7</v>
      </c>
      <c r="F513">
        <v>51</v>
      </c>
      <c r="G513">
        <v>58</v>
      </c>
    </row>
    <row r="514" spans="1:7" x14ac:dyDescent="0.25">
      <c r="A514">
        <v>513</v>
      </c>
      <c r="B514">
        <v>0.13639999999999999</v>
      </c>
      <c r="C514" s="5">
        <v>0.43</v>
      </c>
      <c r="D514">
        <v>0.22389999999999999</v>
      </c>
      <c r="E514">
        <v>22</v>
      </c>
      <c r="F514">
        <v>77</v>
      </c>
      <c r="G514">
        <v>99</v>
      </c>
    </row>
    <row r="515" spans="1:7" x14ac:dyDescent="0.25">
      <c r="A515">
        <v>514</v>
      </c>
      <c r="B515">
        <v>0.1212</v>
      </c>
      <c r="C515" s="5">
        <v>0.37</v>
      </c>
      <c r="D515">
        <v>0.4627</v>
      </c>
      <c r="E515">
        <v>24</v>
      </c>
      <c r="F515">
        <v>92</v>
      </c>
      <c r="G515">
        <v>116</v>
      </c>
    </row>
    <row r="516" spans="1:7" x14ac:dyDescent="0.25">
      <c r="A516">
        <v>515</v>
      </c>
      <c r="B516">
        <v>0.1061</v>
      </c>
      <c r="C516" s="5">
        <v>0.33</v>
      </c>
      <c r="D516">
        <v>0.3881</v>
      </c>
      <c r="E516">
        <v>12</v>
      </c>
      <c r="F516">
        <v>75</v>
      </c>
      <c r="G516">
        <v>87</v>
      </c>
    </row>
    <row r="517" spans="1:7" x14ac:dyDescent="0.25">
      <c r="A517">
        <v>516</v>
      </c>
      <c r="B517">
        <v>0.13639999999999999</v>
      </c>
      <c r="C517" s="5">
        <v>0.28000000000000003</v>
      </c>
      <c r="D517">
        <v>0.35820000000000002</v>
      </c>
      <c r="E517">
        <v>17</v>
      </c>
      <c r="F517">
        <v>93</v>
      </c>
      <c r="G517">
        <v>110</v>
      </c>
    </row>
    <row r="518" spans="1:7" x14ac:dyDescent="0.25">
      <c r="A518">
        <v>517</v>
      </c>
      <c r="B518">
        <v>0.13639999999999999</v>
      </c>
      <c r="C518" s="5">
        <v>0.28000000000000003</v>
      </c>
      <c r="D518">
        <v>0.35820000000000002</v>
      </c>
      <c r="E518">
        <v>13</v>
      </c>
      <c r="F518">
        <v>64</v>
      </c>
      <c r="G518">
        <v>77</v>
      </c>
    </row>
    <row r="519" spans="1:7" x14ac:dyDescent="0.25">
      <c r="A519">
        <v>518</v>
      </c>
      <c r="B519">
        <v>0.13639999999999999</v>
      </c>
      <c r="C519" s="5">
        <v>0.26</v>
      </c>
      <c r="D519">
        <v>0.32840000000000003</v>
      </c>
      <c r="E519">
        <v>9</v>
      </c>
      <c r="F519">
        <v>56</v>
      </c>
      <c r="G519">
        <v>65</v>
      </c>
    </row>
    <row r="520" spans="1:7" x14ac:dyDescent="0.25">
      <c r="A520">
        <v>519</v>
      </c>
      <c r="B520">
        <v>0.1061</v>
      </c>
      <c r="C520" s="5">
        <v>0.26</v>
      </c>
      <c r="D520">
        <v>0.3881</v>
      </c>
      <c r="E520">
        <v>5</v>
      </c>
      <c r="F520">
        <v>50</v>
      </c>
      <c r="G520">
        <v>55</v>
      </c>
    </row>
    <row r="521" spans="1:7" x14ac:dyDescent="0.25">
      <c r="A521">
        <v>520</v>
      </c>
      <c r="B521">
        <v>0.1212</v>
      </c>
      <c r="C521" s="5">
        <v>0.3</v>
      </c>
      <c r="D521">
        <v>0.25369999999999998</v>
      </c>
      <c r="E521">
        <v>5</v>
      </c>
      <c r="F521">
        <v>44</v>
      </c>
      <c r="G521">
        <v>49</v>
      </c>
    </row>
    <row r="522" spans="1:7" x14ac:dyDescent="0.25">
      <c r="A522">
        <v>521</v>
      </c>
      <c r="B522">
        <v>0.1212</v>
      </c>
      <c r="C522" s="5">
        <v>0.3</v>
      </c>
      <c r="D522">
        <v>0.28360000000000002</v>
      </c>
      <c r="E522">
        <v>5</v>
      </c>
      <c r="F522">
        <v>45</v>
      </c>
      <c r="G522">
        <v>50</v>
      </c>
    </row>
    <row r="523" spans="1:7" x14ac:dyDescent="0.25">
      <c r="A523">
        <v>522</v>
      </c>
      <c r="B523">
        <v>0.1061</v>
      </c>
      <c r="C523" s="5">
        <v>0.36</v>
      </c>
      <c r="D523">
        <v>0.25369999999999998</v>
      </c>
      <c r="E523">
        <v>4</v>
      </c>
      <c r="F523">
        <v>31</v>
      </c>
      <c r="G523">
        <v>35</v>
      </c>
    </row>
    <row r="524" spans="1:7" x14ac:dyDescent="0.25">
      <c r="A524">
        <v>523</v>
      </c>
      <c r="B524">
        <v>0.1061</v>
      </c>
      <c r="C524" s="5">
        <v>0.36</v>
      </c>
      <c r="D524">
        <v>0.19400000000000001</v>
      </c>
      <c r="E524">
        <v>5</v>
      </c>
      <c r="F524">
        <v>20</v>
      </c>
      <c r="G524">
        <v>25</v>
      </c>
    </row>
    <row r="525" spans="1:7" x14ac:dyDescent="0.25">
      <c r="A525">
        <v>524</v>
      </c>
      <c r="B525">
        <v>9.0899999999999995E-2</v>
      </c>
      <c r="C525" s="5">
        <v>0.38</v>
      </c>
      <c r="D525">
        <v>0.19400000000000001</v>
      </c>
      <c r="E525">
        <v>5</v>
      </c>
      <c r="F525">
        <v>23</v>
      </c>
      <c r="G525">
        <v>28</v>
      </c>
    </row>
    <row r="526" spans="1:7" x14ac:dyDescent="0.25">
      <c r="A526">
        <v>525</v>
      </c>
      <c r="B526">
        <v>6.0600000000000001E-2</v>
      </c>
      <c r="C526" s="5">
        <v>0.41</v>
      </c>
      <c r="D526">
        <v>0.22389999999999999</v>
      </c>
      <c r="E526">
        <v>4</v>
      </c>
      <c r="F526">
        <v>17</v>
      </c>
      <c r="G526">
        <v>21</v>
      </c>
    </row>
    <row r="527" spans="1:7" x14ac:dyDescent="0.25">
      <c r="A527">
        <v>526</v>
      </c>
      <c r="B527">
        <v>6.0600000000000001E-2</v>
      </c>
      <c r="C527" s="5">
        <v>0.41</v>
      </c>
      <c r="D527">
        <v>0.19400000000000001</v>
      </c>
      <c r="E527">
        <v>0</v>
      </c>
      <c r="F527">
        <v>7</v>
      </c>
      <c r="G527">
        <v>7</v>
      </c>
    </row>
    <row r="528" spans="1:7" x14ac:dyDescent="0.25">
      <c r="A528">
        <v>527</v>
      </c>
      <c r="B528">
        <v>4.5499999999999999E-2</v>
      </c>
      <c r="C528" s="5">
        <v>0.45</v>
      </c>
      <c r="D528">
        <v>0.19400000000000001</v>
      </c>
      <c r="E528">
        <v>0</v>
      </c>
      <c r="F528">
        <v>1</v>
      </c>
      <c r="G528">
        <v>1</v>
      </c>
    </row>
    <row r="529" spans="1:7" x14ac:dyDescent="0.25">
      <c r="A529">
        <v>528</v>
      </c>
      <c r="B529">
        <v>3.0300000000000001E-2</v>
      </c>
      <c r="C529" s="5">
        <v>0.45</v>
      </c>
      <c r="D529">
        <v>0.25369999999999998</v>
      </c>
      <c r="E529">
        <v>0</v>
      </c>
      <c r="F529">
        <v>1</v>
      </c>
      <c r="G529">
        <v>1</v>
      </c>
    </row>
    <row r="530" spans="1:7" x14ac:dyDescent="0.25">
      <c r="A530">
        <v>529</v>
      </c>
      <c r="B530">
        <v>6.0600000000000001E-2</v>
      </c>
      <c r="C530" s="5">
        <v>0.48</v>
      </c>
      <c r="D530">
        <v>0.1343</v>
      </c>
      <c r="E530">
        <v>0</v>
      </c>
      <c r="F530">
        <v>1</v>
      </c>
      <c r="G530">
        <v>1</v>
      </c>
    </row>
    <row r="531" spans="1:7" x14ac:dyDescent="0.25">
      <c r="A531">
        <v>530</v>
      </c>
      <c r="B531">
        <v>6.0600000000000001E-2</v>
      </c>
      <c r="C531" s="5">
        <v>0.48</v>
      </c>
      <c r="D531">
        <v>0.1343</v>
      </c>
      <c r="E531">
        <v>0</v>
      </c>
      <c r="F531">
        <v>5</v>
      </c>
      <c r="G531">
        <v>5</v>
      </c>
    </row>
    <row r="532" spans="1:7" x14ac:dyDescent="0.25">
      <c r="A532">
        <v>531</v>
      </c>
      <c r="B532">
        <v>7.5800000000000006E-2</v>
      </c>
      <c r="C532" s="5">
        <v>0.48</v>
      </c>
      <c r="D532">
        <v>8.9599999999999999E-2</v>
      </c>
      <c r="E532">
        <v>0</v>
      </c>
      <c r="F532">
        <v>15</v>
      </c>
      <c r="G532">
        <v>15</v>
      </c>
    </row>
    <row r="533" spans="1:7" x14ac:dyDescent="0.25">
      <c r="A533">
        <v>532</v>
      </c>
      <c r="B533">
        <v>0.1212</v>
      </c>
      <c r="C533" s="5">
        <v>0.48</v>
      </c>
      <c r="D533">
        <v>0</v>
      </c>
      <c r="E533">
        <v>5</v>
      </c>
      <c r="F533">
        <v>79</v>
      </c>
      <c r="G533">
        <v>84</v>
      </c>
    </row>
    <row r="534" spans="1:7" x14ac:dyDescent="0.25">
      <c r="A534">
        <v>533</v>
      </c>
      <c r="B534">
        <v>0.13639999999999999</v>
      </c>
      <c r="C534" s="5">
        <v>0.49</v>
      </c>
      <c r="D534">
        <v>0</v>
      </c>
      <c r="E534">
        <v>6</v>
      </c>
      <c r="F534">
        <v>171</v>
      </c>
      <c r="G534">
        <v>177</v>
      </c>
    </row>
    <row r="535" spans="1:7" x14ac:dyDescent="0.25">
      <c r="A535">
        <v>534</v>
      </c>
      <c r="B535">
        <v>0.1515</v>
      </c>
      <c r="C535" s="5">
        <v>0.41</v>
      </c>
      <c r="D535">
        <v>0</v>
      </c>
      <c r="E535">
        <v>4</v>
      </c>
      <c r="F535">
        <v>98</v>
      </c>
      <c r="G535">
        <v>102</v>
      </c>
    </row>
    <row r="536" spans="1:7" x14ac:dyDescent="0.25">
      <c r="A536">
        <v>535</v>
      </c>
      <c r="B536">
        <v>0.13639999999999999</v>
      </c>
      <c r="C536" s="5">
        <v>0.42</v>
      </c>
      <c r="D536">
        <v>0</v>
      </c>
      <c r="E536">
        <v>6</v>
      </c>
      <c r="F536">
        <v>34</v>
      </c>
      <c r="G536">
        <v>40</v>
      </c>
    </row>
    <row r="537" spans="1:7" x14ac:dyDescent="0.25">
      <c r="A537">
        <v>536</v>
      </c>
      <c r="B537">
        <v>0.1212</v>
      </c>
      <c r="C537" s="5">
        <v>0.46</v>
      </c>
      <c r="D537">
        <v>0.1343</v>
      </c>
      <c r="E537">
        <v>3</v>
      </c>
      <c r="F537">
        <v>43</v>
      </c>
      <c r="G537">
        <v>46</v>
      </c>
    </row>
    <row r="538" spans="1:7" x14ac:dyDescent="0.25">
      <c r="A538">
        <v>537</v>
      </c>
      <c r="B538">
        <v>0.13639999999999999</v>
      </c>
      <c r="C538" s="5">
        <v>0.42</v>
      </c>
      <c r="D538">
        <v>0.19400000000000001</v>
      </c>
      <c r="E538">
        <v>11</v>
      </c>
      <c r="F538">
        <v>52</v>
      </c>
      <c r="G538">
        <v>63</v>
      </c>
    </row>
    <row r="539" spans="1:7" x14ac:dyDescent="0.25">
      <c r="A539">
        <v>538</v>
      </c>
      <c r="B539">
        <v>0.13639999999999999</v>
      </c>
      <c r="C539" s="5">
        <v>0.43</v>
      </c>
      <c r="D539">
        <v>0.22389999999999999</v>
      </c>
      <c r="E539">
        <v>6</v>
      </c>
      <c r="F539">
        <v>54</v>
      </c>
      <c r="G539">
        <v>60</v>
      </c>
    </row>
    <row r="540" spans="1:7" x14ac:dyDescent="0.25">
      <c r="A540">
        <v>539</v>
      </c>
      <c r="B540">
        <v>0.13639999999999999</v>
      </c>
      <c r="C540" s="5">
        <v>0.46</v>
      </c>
      <c r="D540">
        <v>0.22389999999999999</v>
      </c>
      <c r="E540">
        <v>2</v>
      </c>
      <c r="F540">
        <v>43</v>
      </c>
      <c r="G540">
        <v>45</v>
      </c>
    </row>
    <row r="541" spans="1:7" x14ac:dyDescent="0.25">
      <c r="A541">
        <v>540</v>
      </c>
      <c r="B541">
        <v>0.16669999999999999</v>
      </c>
      <c r="C541" s="5">
        <v>0.4</v>
      </c>
      <c r="D541">
        <v>0.16420000000000001</v>
      </c>
      <c r="E541">
        <v>7</v>
      </c>
      <c r="F541">
        <v>50</v>
      </c>
      <c r="G541">
        <v>57</v>
      </c>
    </row>
    <row r="542" spans="1:7" x14ac:dyDescent="0.25">
      <c r="A542">
        <v>541</v>
      </c>
      <c r="B542">
        <v>0.1515</v>
      </c>
      <c r="C542" s="5">
        <v>0.47</v>
      </c>
      <c r="D542">
        <v>0.25369999999999998</v>
      </c>
      <c r="E542">
        <v>4</v>
      </c>
      <c r="F542">
        <v>66</v>
      </c>
      <c r="G542">
        <v>70</v>
      </c>
    </row>
    <row r="543" spans="1:7" x14ac:dyDescent="0.25">
      <c r="A543">
        <v>542</v>
      </c>
      <c r="B543">
        <v>0.1212</v>
      </c>
      <c r="C543" s="5">
        <v>0.5</v>
      </c>
      <c r="D543">
        <v>0.25369999999999998</v>
      </c>
      <c r="E543">
        <v>6</v>
      </c>
      <c r="F543">
        <v>178</v>
      </c>
      <c r="G543">
        <v>184</v>
      </c>
    </row>
    <row r="544" spans="1:7" x14ac:dyDescent="0.25">
      <c r="A544">
        <v>543</v>
      </c>
      <c r="B544">
        <v>0.13639999999999999</v>
      </c>
      <c r="C544" s="5">
        <v>0.59</v>
      </c>
      <c r="D544">
        <v>0.19400000000000001</v>
      </c>
      <c r="E544">
        <v>8</v>
      </c>
      <c r="F544">
        <v>145</v>
      </c>
      <c r="G544">
        <v>153</v>
      </c>
    </row>
    <row r="545" spans="1:7" x14ac:dyDescent="0.25">
      <c r="A545">
        <v>544</v>
      </c>
      <c r="B545">
        <v>0.1515</v>
      </c>
      <c r="C545" s="5">
        <v>0.54</v>
      </c>
      <c r="D545">
        <v>0.16420000000000001</v>
      </c>
      <c r="E545">
        <v>5</v>
      </c>
      <c r="F545">
        <v>101</v>
      </c>
      <c r="G545">
        <v>106</v>
      </c>
    </row>
    <row r="546" spans="1:7" x14ac:dyDescent="0.25">
      <c r="A546">
        <v>545</v>
      </c>
      <c r="B546">
        <v>0.13639999999999999</v>
      </c>
      <c r="C546" s="5">
        <v>0.59</v>
      </c>
      <c r="D546">
        <v>0.19400000000000001</v>
      </c>
      <c r="E546">
        <v>1</v>
      </c>
      <c r="F546">
        <v>80</v>
      </c>
      <c r="G546">
        <v>81</v>
      </c>
    </row>
    <row r="547" spans="1:7" x14ac:dyDescent="0.25">
      <c r="A547">
        <v>546</v>
      </c>
      <c r="B547">
        <v>0.1515</v>
      </c>
      <c r="C547" s="5">
        <v>0.63</v>
      </c>
      <c r="D547">
        <v>0.16420000000000001</v>
      </c>
      <c r="E547">
        <v>6</v>
      </c>
      <c r="F547">
        <v>53</v>
      </c>
      <c r="G547">
        <v>59</v>
      </c>
    </row>
    <row r="548" spans="1:7" x14ac:dyDescent="0.25">
      <c r="A548">
        <v>547</v>
      </c>
      <c r="B548">
        <v>0.13639999999999999</v>
      </c>
      <c r="C548" s="5">
        <v>0.63</v>
      </c>
      <c r="D548">
        <v>0.22389999999999999</v>
      </c>
      <c r="E548">
        <v>3</v>
      </c>
      <c r="F548">
        <v>32</v>
      </c>
      <c r="G548">
        <v>35</v>
      </c>
    </row>
    <row r="549" spans="1:7" x14ac:dyDescent="0.25">
      <c r="A549">
        <v>548</v>
      </c>
      <c r="B549">
        <v>0.1515</v>
      </c>
      <c r="C549" s="5">
        <v>0.64</v>
      </c>
      <c r="D549">
        <v>0.25369999999999998</v>
      </c>
      <c r="E549">
        <v>3</v>
      </c>
      <c r="F549">
        <v>21</v>
      </c>
      <c r="G549">
        <v>24</v>
      </c>
    </row>
    <row r="550" spans="1:7" x14ac:dyDescent="0.25">
      <c r="A550">
        <v>549</v>
      </c>
      <c r="B550">
        <v>0.13639999999999999</v>
      </c>
      <c r="C550" s="5">
        <v>0.69</v>
      </c>
      <c r="D550">
        <v>0.28360000000000002</v>
      </c>
      <c r="E550">
        <v>3</v>
      </c>
      <c r="F550">
        <v>6</v>
      </c>
      <c r="G550">
        <v>9</v>
      </c>
    </row>
    <row r="551" spans="1:7" x14ac:dyDescent="0.25">
      <c r="A551">
        <v>550</v>
      </c>
      <c r="B551">
        <v>0.16669999999999999</v>
      </c>
      <c r="C551" s="5">
        <v>0.69</v>
      </c>
      <c r="D551">
        <v>0.16420000000000001</v>
      </c>
      <c r="E551">
        <v>0</v>
      </c>
      <c r="F551">
        <v>5</v>
      </c>
      <c r="G551">
        <v>5</v>
      </c>
    </row>
    <row r="552" spans="1:7" x14ac:dyDescent="0.25">
      <c r="A552">
        <v>551</v>
      </c>
      <c r="B552">
        <v>0.1515</v>
      </c>
      <c r="C552" s="5">
        <v>0.69</v>
      </c>
      <c r="D552">
        <v>0.22389999999999999</v>
      </c>
      <c r="E552">
        <v>0</v>
      </c>
      <c r="F552">
        <v>2</v>
      </c>
      <c r="G552">
        <v>2</v>
      </c>
    </row>
    <row r="553" spans="1:7" x14ac:dyDescent="0.25">
      <c r="A553">
        <v>552</v>
      </c>
      <c r="B553">
        <v>0.16669999999999999</v>
      </c>
      <c r="C553" s="5">
        <v>0.74</v>
      </c>
      <c r="D553">
        <v>0.1045</v>
      </c>
      <c r="E553">
        <v>0</v>
      </c>
      <c r="F553">
        <v>1</v>
      </c>
      <c r="G553">
        <v>1</v>
      </c>
    </row>
    <row r="554" spans="1:7" x14ac:dyDescent="0.25">
      <c r="A554">
        <v>553</v>
      </c>
      <c r="B554">
        <v>0.13639999999999999</v>
      </c>
      <c r="C554" s="5">
        <v>0.74</v>
      </c>
      <c r="D554">
        <v>0.22389999999999999</v>
      </c>
      <c r="E554">
        <v>0</v>
      </c>
      <c r="F554">
        <v>9</v>
      </c>
      <c r="G554">
        <v>9</v>
      </c>
    </row>
    <row r="555" spans="1:7" x14ac:dyDescent="0.25">
      <c r="A555">
        <v>554</v>
      </c>
      <c r="B555">
        <v>0.18179999999999999</v>
      </c>
      <c r="C555" s="5">
        <v>0.74</v>
      </c>
      <c r="D555">
        <v>0.1045</v>
      </c>
      <c r="E555">
        <v>1</v>
      </c>
      <c r="F555">
        <v>35</v>
      </c>
      <c r="G555">
        <v>36</v>
      </c>
    </row>
    <row r="556" spans="1:7" x14ac:dyDescent="0.25">
      <c r="A556">
        <v>555</v>
      </c>
      <c r="B556">
        <v>0.1515</v>
      </c>
      <c r="C556" s="5">
        <v>0.74</v>
      </c>
      <c r="D556">
        <v>0.22389999999999999</v>
      </c>
      <c r="E556">
        <v>5</v>
      </c>
      <c r="F556">
        <v>103</v>
      </c>
      <c r="G556">
        <v>108</v>
      </c>
    </row>
    <row r="557" spans="1:7" x14ac:dyDescent="0.25">
      <c r="A557">
        <v>556</v>
      </c>
      <c r="B557">
        <v>0.18179999999999999</v>
      </c>
      <c r="C557" s="5">
        <v>0.74</v>
      </c>
      <c r="D557">
        <v>0.1343</v>
      </c>
      <c r="E557">
        <v>5</v>
      </c>
      <c r="F557">
        <v>233</v>
      </c>
      <c r="G557">
        <v>238</v>
      </c>
    </row>
    <row r="558" spans="1:7" x14ac:dyDescent="0.25">
      <c r="A558">
        <v>557</v>
      </c>
      <c r="B558">
        <v>0.2273</v>
      </c>
      <c r="C558" s="5">
        <v>0.64</v>
      </c>
      <c r="D558">
        <v>8.9599999999999999E-2</v>
      </c>
      <c r="E558">
        <v>10</v>
      </c>
      <c r="F558">
        <v>134</v>
      </c>
      <c r="G558">
        <v>144</v>
      </c>
    </row>
    <row r="559" spans="1:7" x14ac:dyDescent="0.25">
      <c r="A559">
        <v>558</v>
      </c>
      <c r="B559">
        <v>0.2424</v>
      </c>
      <c r="C559" s="5">
        <v>0.6</v>
      </c>
      <c r="D559">
        <v>0.1045</v>
      </c>
      <c r="E559">
        <v>6</v>
      </c>
      <c r="F559">
        <v>49</v>
      </c>
      <c r="G559">
        <v>55</v>
      </c>
    </row>
    <row r="560" spans="1:7" x14ac:dyDescent="0.25">
      <c r="A560">
        <v>559</v>
      </c>
      <c r="B560">
        <v>0.2424</v>
      </c>
      <c r="C560" s="5">
        <v>0.6</v>
      </c>
      <c r="D560">
        <v>0.1343</v>
      </c>
      <c r="E560">
        <v>6</v>
      </c>
      <c r="F560">
        <v>55</v>
      </c>
      <c r="G560">
        <v>61</v>
      </c>
    </row>
    <row r="561" spans="1:7" x14ac:dyDescent="0.25">
      <c r="A561">
        <v>560</v>
      </c>
      <c r="B561">
        <v>0.28789999999999999</v>
      </c>
      <c r="C561" s="5">
        <v>0.56000000000000005</v>
      </c>
      <c r="D561">
        <v>8.9599999999999999E-2</v>
      </c>
      <c r="E561">
        <v>21</v>
      </c>
      <c r="F561">
        <v>85</v>
      </c>
      <c r="G561">
        <v>106</v>
      </c>
    </row>
    <row r="562" spans="1:7" x14ac:dyDescent="0.25">
      <c r="A562">
        <v>561</v>
      </c>
      <c r="B562">
        <v>0.2727</v>
      </c>
      <c r="C562" s="5">
        <v>0.56000000000000005</v>
      </c>
      <c r="D562">
        <v>0.1343</v>
      </c>
      <c r="E562">
        <v>21</v>
      </c>
      <c r="F562">
        <v>72</v>
      </c>
      <c r="G562">
        <v>93</v>
      </c>
    </row>
    <row r="563" spans="1:7" x14ac:dyDescent="0.25">
      <c r="A563">
        <v>562</v>
      </c>
      <c r="B563">
        <v>0.33329999999999999</v>
      </c>
      <c r="C563" s="5">
        <v>0.45</v>
      </c>
      <c r="D563">
        <v>0</v>
      </c>
      <c r="E563">
        <v>11</v>
      </c>
      <c r="F563">
        <v>57</v>
      </c>
      <c r="G563">
        <v>68</v>
      </c>
    </row>
    <row r="564" spans="1:7" x14ac:dyDescent="0.25">
      <c r="A564">
        <v>563</v>
      </c>
      <c r="B564">
        <v>0.34849999999999998</v>
      </c>
      <c r="C564" s="5">
        <v>0.42</v>
      </c>
      <c r="D564">
        <v>0</v>
      </c>
      <c r="E564">
        <v>21</v>
      </c>
      <c r="F564">
        <v>63</v>
      </c>
      <c r="G564">
        <v>84</v>
      </c>
    </row>
    <row r="565" spans="1:7" x14ac:dyDescent="0.25">
      <c r="A565">
        <v>564</v>
      </c>
      <c r="B565">
        <v>0.34849999999999998</v>
      </c>
      <c r="C565" s="5">
        <v>0.42</v>
      </c>
      <c r="D565">
        <v>0</v>
      </c>
      <c r="E565">
        <v>14</v>
      </c>
      <c r="F565">
        <v>102</v>
      </c>
      <c r="G565">
        <v>116</v>
      </c>
    </row>
    <row r="566" spans="1:7" x14ac:dyDescent="0.25">
      <c r="A566">
        <v>565</v>
      </c>
      <c r="B566">
        <v>0.33329999999999999</v>
      </c>
      <c r="C566" s="5">
        <v>0.45</v>
      </c>
      <c r="D566">
        <v>0</v>
      </c>
      <c r="E566">
        <v>14</v>
      </c>
      <c r="F566">
        <v>208</v>
      </c>
      <c r="G566">
        <v>222</v>
      </c>
    </row>
    <row r="567" spans="1:7" x14ac:dyDescent="0.25">
      <c r="A567">
        <v>566</v>
      </c>
      <c r="B567">
        <v>0.31819999999999998</v>
      </c>
      <c r="C567" s="5">
        <v>0.49</v>
      </c>
      <c r="D567">
        <v>8.9599999999999999E-2</v>
      </c>
      <c r="E567">
        <v>7</v>
      </c>
      <c r="F567">
        <v>218</v>
      </c>
      <c r="G567">
        <v>225</v>
      </c>
    </row>
    <row r="568" spans="1:7" x14ac:dyDescent="0.25">
      <c r="A568">
        <v>567</v>
      </c>
      <c r="B568">
        <v>0.2576</v>
      </c>
      <c r="C568" s="5">
        <v>0.65</v>
      </c>
      <c r="D568">
        <v>0.16420000000000001</v>
      </c>
      <c r="E568">
        <v>13</v>
      </c>
      <c r="F568">
        <v>133</v>
      </c>
      <c r="G568">
        <v>146</v>
      </c>
    </row>
    <row r="569" spans="1:7" x14ac:dyDescent="0.25">
      <c r="A569">
        <v>568</v>
      </c>
      <c r="B569">
        <v>0.2273</v>
      </c>
      <c r="C569" s="5">
        <v>0.65</v>
      </c>
      <c r="D569">
        <v>0.19400000000000001</v>
      </c>
      <c r="E569">
        <v>16</v>
      </c>
      <c r="F569">
        <v>103</v>
      </c>
      <c r="G569">
        <v>119</v>
      </c>
    </row>
    <row r="570" spans="1:7" x14ac:dyDescent="0.25">
      <c r="A570">
        <v>569</v>
      </c>
      <c r="B570">
        <v>0.2273</v>
      </c>
      <c r="C570" s="5">
        <v>0.65</v>
      </c>
      <c r="D570">
        <v>0.19400000000000001</v>
      </c>
      <c r="E570">
        <v>5</v>
      </c>
      <c r="F570">
        <v>40</v>
      </c>
      <c r="G570">
        <v>45</v>
      </c>
    </row>
    <row r="571" spans="1:7" x14ac:dyDescent="0.25">
      <c r="A571">
        <v>570</v>
      </c>
      <c r="B571">
        <v>0.2273</v>
      </c>
      <c r="C571" s="5">
        <v>0.64</v>
      </c>
      <c r="D571">
        <v>0.16420000000000001</v>
      </c>
      <c r="E571">
        <v>4</v>
      </c>
      <c r="F571">
        <v>49</v>
      </c>
      <c r="G571">
        <v>53</v>
      </c>
    </row>
    <row r="572" spans="1:7" x14ac:dyDescent="0.25">
      <c r="A572">
        <v>571</v>
      </c>
      <c r="B572">
        <v>0.2273</v>
      </c>
      <c r="C572" s="5">
        <v>0.64</v>
      </c>
      <c r="D572">
        <v>0.16420000000000001</v>
      </c>
      <c r="E572">
        <v>3</v>
      </c>
      <c r="F572">
        <v>37</v>
      </c>
      <c r="G572">
        <v>40</v>
      </c>
    </row>
    <row r="573" spans="1:7" x14ac:dyDescent="0.25">
      <c r="A573">
        <v>572</v>
      </c>
      <c r="B573">
        <v>0.2273</v>
      </c>
      <c r="C573" s="5">
        <v>0.69</v>
      </c>
      <c r="D573">
        <v>0.1343</v>
      </c>
      <c r="E573">
        <v>3</v>
      </c>
      <c r="F573">
        <v>14</v>
      </c>
      <c r="G573">
        <v>17</v>
      </c>
    </row>
    <row r="574" spans="1:7" x14ac:dyDescent="0.25">
      <c r="A574">
        <v>573</v>
      </c>
      <c r="B574">
        <v>0.2424</v>
      </c>
      <c r="C574" s="5">
        <v>0.65</v>
      </c>
      <c r="D574">
        <v>0.1343</v>
      </c>
      <c r="E574">
        <v>0</v>
      </c>
      <c r="F574">
        <v>5</v>
      </c>
      <c r="G574">
        <v>5</v>
      </c>
    </row>
    <row r="575" spans="1:7" x14ac:dyDescent="0.25">
      <c r="A575">
        <v>574</v>
      </c>
      <c r="B575">
        <v>0.2273</v>
      </c>
      <c r="C575" s="5">
        <v>0.69</v>
      </c>
      <c r="D575">
        <v>0.19400000000000001</v>
      </c>
      <c r="E575">
        <v>3</v>
      </c>
      <c r="F575">
        <v>7</v>
      </c>
      <c r="G575">
        <v>10</v>
      </c>
    </row>
    <row r="576" spans="1:7" x14ac:dyDescent="0.25">
      <c r="A576">
        <v>575</v>
      </c>
      <c r="B576">
        <v>0.18179999999999999</v>
      </c>
      <c r="C576" s="5">
        <v>0.86</v>
      </c>
      <c r="D576">
        <v>0.28360000000000002</v>
      </c>
      <c r="E576">
        <v>0</v>
      </c>
      <c r="F576">
        <v>1</v>
      </c>
      <c r="G576">
        <v>1</v>
      </c>
    </row>
    <row r="577" spans="1:7" x14ac:dyDescent="0.25">
      <c r="A577">
        <v>576</v>
      </c>
      <c r="B577">
        <v>0.18179999999999999</v>
      </c>
      <c r="C577" s="5">
        <v>0.86</v>
      </c>
      <c r="D577">
        <v>0.28360000000000002</v>
      </c>
      <c r="E577">
        <v>0</v>
      </c>
      <c r="F577">
        <v>8</v>
      </c>
      <c r="G577">
        <v>8</v>
      </c>
    </row>
    <row r="578" spans="1:7" x14ac:dyDescent="0.25">
      <c r="A578">
        <v>577</v>
      </c>
      <c r="B578">
        <v>0.21210000000000001</v>
      </c>
      <c r="C578" s="5">
        <v>0.87</v>
      </c>
      <c r="D578">
        <v>0.29849999999999999</v>
      </c>
      <c r="E578">
        <v>1</v>
      </c>
      <c r="F578">
        <v>29</v>
      </c>
      <c r="G578">
        <v>30</v>
      </c>
    </row>
    <row r="579" spans="1:7" x14ac:dyDescent="0.25">
      <c r="A579">
        <v>578</v>
      </c>
      <c r="B579">
        <v>0.21210000000000001</v>
      </c>
      <c r="C579" s="5">
        <v>0.87</v>
      </c>
      <c r="D579">
        <v>0.29849999999999999</v>
      </c>
      <c r="E579">
        <v>3</v>
      </c>
      <c r="F579">
        <v>69</v>
      </c>
      <c r="G579">
        <v>72</v>
      </c>
    </row>
    <row r="580" spans="1:7" x14ac:dyDescent="0.25">
      <c r="A580">
        <v>579</v>
      </c>
      <c r="B580">
        <v>0.21210000000000001</v>
      </c>
      <c r="C580" s="5">
        <v>0.87</v>
      </c>
      <c r="D580">
        <v>0.29849999999999999</v>
      </c>
      <c r="E580">
        <v>3</v>
      </c>
      <c r="F580">
        <v>55</v>
      </c>
      <c r="G580">
        <v>58</v>
      </c>
    </row>
    <row r="581" spans="1:7" x14ac:dyDescent="0.25">
      <c r="A581">
        <v>580</v>
      </c>
      <c r="B581">
        <v>0.21210000000000001</v>
      </c>
      <c r="C581" s="5">
        <v>0.93</v>
      </c>
      <c r="D581">
        <v>0.28360000000000002</v>
      </c>
      <c r="E581">
        <v>2</v>
      </c>
      <c r="F581">
        <v>26</v>
      </c>
      <c r="G581">
        <v>28</v>
      </c>
    </row>
    <row r="582" spans="1:7" x14ac:dyDescent="0.25">
      <c r="A582">
        <v>581</v>
      </c>
      <c r="B582">
        <v>0.19700000000000001</v>
      </c>
      <c r="C582" s="5">
        <v>0.93</v>
      </c>
      <c r="D582">
        <v>0.32840000000000003</v>
      </c>
      <c r="E582">
        <v>6</v>
      </c>
      <c r="F582">
        <v>35</v>
      </c>
      <c r="G582">
        <v>41</v>
      </c>
    </row>
    <row r="583" spans="1:7" x14ac:dyDescent="0.25">
      <c r="A583">
        <v>582</v>
      </c>
      <c r="B583">
        <v>0.19700000000000001</v>
      </c>
      <c r="C583" s="5">
        <v>0.93</v>
      </c>
      <c r="D583">
        <v>0.32840000000000003</v>
      </c>
      <c r="E583">
        <v>7</v>
      </c>
      <c r="F583">
        <v>41</v>
      </c>
      <c r="G583">
        <v>48</v>
      </c>
    </row>
    <row r="584" spans="1:7" x14ac:dyDescent="0.25">
      <c r="A584">
        <v>583</v>
      </c>
      <c r="B584">
        <v>0.19700000000000001</v>
      </c>
      <c r="C584" s="5">
        <v>0.93</v>
      </c>
      <c r="D584">
        <v>0.32840000000000003</v>
      </c>
      <c r="E584">
        <v>4</v>
      </c>
      <c r="F584">
        <v>43</v>
      </c>
      <c r="G584">
        <v>47</v>
      </c>
    </row>
    <row r="585" spans="1:7" x14ac:dyDescent="0.25">
      <c r="A585">
        <v>584</v>
      </c>
      <c r="B585">
        <v>0.19700000000000001</v>
      </c>
      <c r="C585" s="5">
        <v>0.93</v>
      </c>
      <c r="D585">
        <v>0.35820000000000002</v>
      </c>
      <c r="E585">
        <v>0</v>
      </c>
      <c r="F585">
        <v>36</v>
      </c>
      <c r="G585">
        <v>36</v>
      </c>
    </row>
    <row r="586" spans="1:7" x14ac:dyDescent="0.25">
      <c r="A586">
        <v>585</v>
      </c>
      <c r="B586">
        <v>0.18179999999999999</v>
      </c>
      <c r="C586" s="5">
        <v>0.93</v>
      </c>
      <c r="D586">
        <v>0.4627</v>
      </c>
      <c r="E586">
        <v>1</v>
      </c>
      <c r="F586">
        <v>42</v>
      </c>
      <c r="G586">
        <v>43</v>
      </c>
    </row>
    <row r="587" spans="1:7" x14ac:dyDescent="0.25">
      <c r="A587">
        <v>586</v>
      </c>
      <c r="B587">
        <v>0.19700000000000001</v>
      </c>
      <c r="C587" s="5">
        <v>0.93</v>
      </c>
      <c r="D587">
        <v>0.32840000000000003</v>
      </c>
      <c r="E587">
        <v>1</v>
      </c>
      <c r="F587">
        <v>35</v>
      </c>
      <c r="G587">
        <v>36</v>
      </c>
    </row>
    <row r="588" spans="1:7" x14ac:dyDescent="0.25">
      <c r="A588">
        <v>587</v>
      </c>
      <c r="B588">
        <v>0.18179999999999999</v>
      </c>
      <c r="C588" s="5">
        <v>0.93</v>
      </c>
      <c r="D588">
        <v>0.35820000000000002</v>
      </c>
      <c r="E588">
        <v>0</v>
      </c>
      <c r="F588">
        <v>26</v>
      </c>
      <c r="G588">
        <v>26</v>
      </c>
    </row>
    <row r="589" spans="1:7" x14ac:dyDescent="0.25">
      <c r="A589">
        <v>588</v>
      </c>
      <c r="B589">
        <v>0.2273</v>
      </c>
      <c r="C589" s="5">
        <v>0.55000000000000004</v>
      </c>
      <c r="D589">
        <v>0.19400000000000001</v>
      </c>
      <c r="E589">
        <v>1</v>
      </c>
      <c r="F589">
        <v>23</v>
      </c>
      <c r="G589">
        <v>24</v>
      </c>
    </row>
    <row r="590" spans="1:7" x14ac:dyDescent="0.25">
      <c r="A590">
        <v>589</v>
      </c>
      <c r="B590">
        <v>0.2424</v>
      </c>
      <c r="C590" s="5">
        <v>0.55000000000000004</v>
      </c>
      <c r="D590">
        <v>0.1045</v>
      </c>
      <c r="E590">
        <v>2</v>
      </c>
      <c r="F590">
        <v>82</v>
      </c>
      <c r="G590">
        <v>84</v>
      </c>
    </row>
    <row r="591" spans="1:7" x14ac:dyDescent="0.25">
      <c r="A591">
        <v>590</v>
      </c>
      <c r="B591">
        <v>0.2273</v>
      </c>
      <c r="C591" s="5">
        <v>0.69</v>
      </c>
      <c r="D591">
        <v>8.9599999999999999E-2</v>
      </c>
      <c r="E591">
        <v>3</v>
      </c>
      <c r="F591">
        <v>101</v>
      </c>
      <c r="G591">
        <v>104</v>
      </c>
    </row>
    <row r="592" spans="1:7" x14ac:dyDescent="0.25">
      <c r="A592">
        <v>591</v>
      </c>
      <c r="B592">
        <v>0.2273</v>
      </c>
      <c r="C592" s="5">
        <v>0.69</v>
      </c>
      <c r="D592">
        <v>8.9599999999999999E-2</v>
      </c>
      <c r="E592">
        <v>3</v>
      </c>
      <c r="F592">
        <v>76</v>
      </c>
      <c r="G592">
        <v>79</v>
      </c>
    </row>
    <row r="593" spans="1:7" x14ac:dyDescent="0.25">
      <c r="A593">
        <v>592</v>
      </c>
      <c r="B593">
        <v>0.21210000000000001</v>
      </c>
      <c r="C593" s="5">
        <v>0.74</v>
      </c>
      <c r="D593">
        <v>8.9599999999999999E-2</v>
      </c>
      <c r="E593">
        <v>4</v>
      </c>
      <c r="F593">
        <v>55</v>
      </c>
      <c r="G593">
        <v>59</v>
      </c>
    </row>
    <row r="594" spans="1:7" x14ac:dyDescent="0.25">
      <c r="A594">
        <v>593</v>
      </c>
      <c r="B594">
        <v>0.21210000000000001</v>
      </c>
      <c r="C594" s="5">
        <v>0.74</v>
      </c>
      <c r="D594">
        <v>8.9599999999999999E-2</v>
      </c>
      <c r="E594">
        <v>2</v>
      </c>
      <c r="F594">
        <v>36</v>
      </c>
      <c r="G594">
        <v>38</v>
      </c>
    </row>
    <row r="595" spans="1:7" x14ac:dyDescent="0.25">
      <c r="A595">
        <v>594</v>
      </c>
      <c r="B595">
        <v>0.21210000000000001</v>
      </c>
      <c r="C595" s="5">
        <v>0.74</v>
      </c>
      <c r="D595">
        <v>8.9599999999999999E-2</v>
      </c>
      <c r="E595">
        <v>0</v>
      </c>
      <c r="F595">
        <v>27</v>
      </c>
      <c r="G595">
        <v>27</v>
      </c>
    </row>
    <row r="596" spans="1:7" x14ac:dyDescent="0.25">
      <c r="A596">
        <v>595</v>
      </c>
      <c r="B596">
        <v>0.19700000000000001</v>
      </c>
      <c r="C596" s="5">
        <v>0.8</v>
      </c>
      <c r="D596">
        <v>0.16420000000000001</v>
      </c>
      <c r="E596">
        <v>0</v>
      </c>
      <c r="F596">
        <v>16</v>
      </c>
      <c r="G596">
        <v>16</v>
      </c>
    </row>
    <row r="597" spans="1:7" x14ac:dyDescent="0.25">
      <c r="A597">
        <v>596</v>
      </c>
      <c r="B597">
        <v>0.21210000000000001</v>
      </c>
      <c r="C597" s="5">
        <v>0.75</v>
      </c>
      <c r="D597">
        <v>0.1343</v>
      </c>
      <c r="E597">
        <v>0</v>
      </c>
      <c r="F597">
        <v>9</v>
      </c>
      <c r="G597">
        <v>9</v>
      </c>
    </row>
    <row r="598" spans="1:7" x14ac:dyDescent="0.25">
      <c r="A598">
        <v>597</v>
      </c>
      <c r="B598">
        <v>0.21210000000000001</v>
      </c>
      <c r="C598" s="5">
        <v>0.75</v>
      </c>
      <c r="D598">
        <v>0.1343</v>
      </c>
      <c r="E598">
        <v>1</v>
      </c>
      <c r="F598">
        <v>2</v>
      </c>
      <c r="G598">
        <v>3</v>
      </c>
    </row>
    <row r="599" spans="1:7" x14ac:dyDescent="0.25">
      <c r="A599">
        <v>598</v>
      </c>
      <c r="B599">
        <v>0.21210000000000001</v>
      </c>
      <c r="C599" s="5">
        <v>0.75</v>
      </c>
      <c r="D599">
        <v>0.16420000000000001</v>
      </c>
      <c r="E599">
        <v>0</v>
      </c>
      <c r="F599">
        <v>2</v>
      </c>
      <c r="G599">
        <v>2</v>
      </c>
    </row>
    <row r="600" spans="1:7" x14ac:dyDescent="0.25">
      <c r="A600">
        <v>599</v>
      </c>
      <c r="B600">
        <v>0.2273</v>
      </c>
      <c r="C600" s="5">
        <v>0.75</v>
      </c>
      <c r="D600">
        <v>0.1045</v>
      </c>
      <c r="E600">
        <v>1</v>
      </c>
      <c r="F600">
        <v>0</v>
      </c>
      <c r="G600">
        <v>1</v>
      </c>
    </row>
    <row r="601" spans="1:7" x14ac:dyDescent="0.25">
      <c r="A601">
        <v>600</v>
      </c>
      <c r="B601">
        <v>0.21210000000000001</v>
      </c>
      <c r="C601" s="5">
        <v>0.8</v>
      </c>
      <c r="D601">
        <v>0.1045</v>
      </c>
      <c r="E601">
        <v>0</v>
      </c>
      <c r="F601">
        <v>4</v>
      </c>
      <c r="G601">
        <v>4</v>
      </c>
    </row>
    <row r="602" spans="1:7" x14ac:dyDescent="0.25">
      <c r="A602">
        <v>601</v>
      </c>
      <c r="B602">
        <v>0.19700000000000001</v>
      </c>
      <c r="C602" s="5">
        <v>0.8</v>
      </c>
      <c r="D602">
        <v>0.1343</v>
      </c>
      <c r="E602">
        <v>0</v>
      </c>
      <c r="F602">
        <v>16</v>
      </c>
      <c r="G602">
        <v>16</v>
      </c>
    </row>
    <row r="603" spans="1:7" x14ac:dyDescent="0.25">
      <c r="A603">
        <v>602</v>
      </c>
      <c r="B603">
        <v>0.19700000000000001</v>
      </c>
      <c r="C603" s="5">
        <v>0.86</v>
      </c>
      <c r="D603">
        <v>8.9599999999999999E-2</v>
      </c>
      <c r="E603">
        <v>2</v>
      </c>
      <c r="F603">
        <v>58</v>
      </c>
      <c r="G603">
        <v>60</v>
      </c>
    </row>
    <row r="604" spans="1:7" x14ac:dyDescent="0.25">
      <c r="A604">
        <v>603</v>
      </c>
      <c r="B604">
        <v>0.19700000000000001</v>
      </c>
      <c r="C604" s="5">
        <v>0.86</v>
      </c>
      <c r="D604">
        <v>8.9599999999999999E-2</v>
      </c>
      <c r="E604">
        <v>2</v>
      </c>
      <c r="F604">
        <v>155</v>
      </c>
      <c r="G604">
        <v>157</v>
      </c>
    </row>
    <row r="605" spans="1:7" x14ac:dyDescent="0.25">
      <c r="A605">
        <v>604</v>
      </c>
      <c r="B605">
        <v>0.21210000000000001</v>
      </c>
      <c r="C605" s="5">
        <v>0.86</v>
      </c>
      <c r="D605">
        <v>8.9599999999999999E-2</v>
      </c>
      <c r="E605">
        <v>6</v>
      </c>
      <c r="F605">
        <v>95</v>
      </c>
      <c r="G605">
        <v>101</v>
      </c>
    </row>
    <row r="606" spans="1:7" x14ac:dyDescent="0.25">
      <c r="A606">
        <v>605</v>
      </c>
      <c r="B606">
        <v>0.21210000000000001</v>
      </c>
      <c r="C606" s="5">
        <v>0.86</v>
      </c>
      <c r="D606">
        <v>0.1045</v>
      </c>
      <c r="E606">
        <v>0</v>
      </c>
      <c r="F606">
        <v>49</v>
      </c>
      <c r="G606">
        <v>49</v>
      </c>
    </row>
    <row r="607" spans="1:7" x14ac:dyDescent="0.25">
      <c r="A607">
        <v>606</v>
      </c>
      <c r="B607">
        <v>0.21210000000000001</v>
      </c>
      <c r="C607" s="5">
        <v>0.93</v>
      </c>
      <c r="D607">
        <v>0.1045</v>
      </c>
      <c r="E607">
        <v>0</v>
      </c>
      <c r="F607">
        <v>30</v>
      </c>
      <c r="G607">
        <v>30</v>
      </c>
    </row>
    <row r="608" spans="1:7" x14ac:dyDescent="0.25">
      <c r="A608">
        <v>607</v>
      </c>
      <c r="B608">
        <v>0.21210000000000001</v>
      </c>
      <c r="C608" s="5">
        <v>0.93</v>
      </c>
      <c r="D608">
        <v>0.1045</v>
      </c>
      <c r="E608">
        <v>1</v>
      </c>
      <c r="F608">
        <v>28</v>
      </c>
      <c r="G608">
        <v>29</v>
      </c>
    </row>
    <row r="609" spans="1:7" x14ac:dyDescent="0.25">
      <c r="A609">
        <v>608</v>
      </c>
      <c r="B609">
        <v>0.21210000000000001</v>
      </c>
      <c r="C609" s="5">
        <v>0.93</v>
      </c>
      <c r="D609">
        <v>0.1045</v>
      </c>
      <c r="E609">
        <v>0</v>
      </c>
      <c r="F609">
        <v>31</v>
      </c>
      <c r="G609">
        <v>31</v>
      </c>
    </row>
    <row r="610" spans="1:7" x14ac:dyDescent="0.25">
      <c r="A610">
        <v>609</v>
      </c>
      <c r="B610">
        <v>0.2727</v>
      </c>
      <c r="C610" s="5">
        <v>0.8</v>
      </c>
      <c r="D610">
        <v>0</v>
      </c>
      <c r="E610">
        <v>2</v>
      </c>
      <c r="F610">
        <v>36</v>
      </c>
      <c r="G610">
        <v>38</v>
      </c>
    </row>
    <row r="611" spans="1:7" x14ac:dyDescent="0.25">
      <c r="A611">
        <v>610</v>
      </c>
      <c r="B611">
        <v>0.2576</v>
      </c>
      <c r="C611" s="5">
        <v>0.86</v>
      </c>
      <c r="D611">
        <v>0</v>
      </c>
      <c r="E611">
        <v>1</v>
      </c>
      <c r="F611">
        <v>40</v>
      </c>
      <c r="G611">
        <v>41</v>
      </c>
    </row>
  </sheetData>
  <sortState xmlns:xlrd2="http://schemas.microsoft.com/office/spreadsheetml/2017/richdata2" ref="A2:G611">
    <sortCondition ref="A1:A611"/>
  </sortState>
  <conditionalFormatting sqref="G1:G1048576">
    <cfRule type="cellIs" dxfId="9" priority="1" operator="greaterThan">
      <formula>125</formula>
    </cfRule>
    <cfRule type="cellIs" dxfId="8" priority="2" operator="greaterThan">
      <formula>100</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B4FEC-57BE-4CEF-B6E3-74A3293D6549}">
  <dimension ref="A1:XFD391"/>
  <sheetViews>
    <sheetView workbookViewId="0">
      <selection activeCell="H20" sqref="H20"/>
    </sheetView>
  </sheetViews>
  <sheetFormatPr defaultRowHeight="15" x14ac:dyDescent="0.25"/>
  <cols>
    <col min="1" max="1" width="5" bestFit="1" customWidth="1"/>
    <col min="2" max="2" width="10.42578125" style="1" bestFit="1" customWidth="1"/>
    <col min="3" max="3" width="9.42578125" customWidth="1"/>
    <col min="4" max="4" width="7.140625" customWidth="1"/>
    <col min="5" max="5" width="9.140625" customWidth="1"/>
    <col min="6" max="6" width="7.42578125" customWidth="1"/>
    <col min="7" max="7" width="9.85546875" customWidth="1"/>
    <col min="8" max="8" width="11.5703125" customWidth="1"/>
    <col min="9" max="9" width="20.140625" customWidth="1"/>
    <col min="10" max="10" width="17.42578125" customWidth="1"/>
    <col min="11" max="11" width="19.5703125" customWidth="1"/>
    <col min="12" max="12" width="14.7109375" customWidth="1"/>
    <col min="13" max="13" width="14.42578125" customWidth="1"/>
    <col min="14" max="14" width="14.28515625" customWidth="1"/>
    <col min="15" max="15" width="18.140625" customWidth="1"/>
    <col min="16" max="16" width="14.5703125" customWidth="1"/>
    <col min="17" max="25" width="11" customWidth="1"/>
    <col min="26" max="115" width="12" customWidth="1"/>
    <col min="116" max="1015" width="13" customWidth="1"/>
    <col min="1016" max="10015" width="14" customWidth="1"/>
    <col min="10016" max="16384" width="15" customWidth="1"/>
  </cols>
  <sheetData>
    <row r="1" spans="1:16384" s="2" customFormat="1" x14ac:dyDescent="0.25">
      <c r="A1" s="2" t="s">
        <v>6</v>
      </c>
      <c r="B1" s="3" t="s">
        <v>7</v>
      </c>
      <c r="C1" s="2" t="s">
        <v>8</v>
      </c>
      <c r="D1" s="2" t="s">
        <v>9</v>
      </c>
      <c r="E1" s="2" t="s">
        <v>10</v>
      </c>
      <c r="F1" s="2" t="s">
        <v>11</v>
      </c>
      <c r="G1" s="2" t="s">
        <v>12</v>
      </c>
      <c r="H1" s="2" t="s">
        <v>13</v>
      </c>
      <c r="I1" s="2" t="s">
        <v>14</v>
      </c>
      <c r="J1" s="2" t="s">
        <v>15</v>
      </c>
      <c r="K1" s="2" t="s">
        <v>16</v>
      </c>
      <c r="L1" s="2" t="s">
        <v>17</v>
      </c>
      <c r="M1" s="2" t="s">
        <v>18</v>
      </c>
      <c r="N1" s="2" t="s">
        <v>19</v>
      </c>
      <c r="O1" s="2" t="s">
        <v>20</v>
      </c>
      <c r="P1" s="2" t="s">
        <v>21</v>
      </c>
      <c r="Q1" s="2" t="s">
        <v>16417</v>
      </c>
      <c r="R1" s="2" t="s">
        <v>16418</v>
      </c>
      <c r="S1" s="2" t="s">
        <v>55</v>
      </c>
      <c r="T1" s="2" t="s">
        <v>56</v>
      </c>
      <c r="U1" s="2" t="s">
        <v>57</v>
      </c>
      <c r="V1" s="2" t="s">
        <v>58</v>
      </c>
      <c r="W1" s="2" t="s">
        <v>59</v>
      </c>
      <c r="X1" s="2" t="s">
        <v>60</v>
      </c>
      <c r="Y1" s="2" t="s">
        <v>61</v>
      </c>
      <c r="Z1" s="2" t="s">
        <v>62</v>
      </c>
      <c r="AA1" s="2" t="s">
        <v>63</v>
      </c>
      <c r="AB1" s="2" t="s">
        <v>64</v>
      </c>
      <c r="AC1" s="2" t="s">
        <v>65</v>
      </c>
      <c r="AD1" s="2" t="s">
        <v>66</v>
      </c>
      <c r="AE1" s="2" t="s">
        <v>67</v>
      </c>
      <c r="AF1" s="2" t="s">
        <v>68</v>
      </c>
      <c r="AG1" s="2" t="s">
        <v>69</v>
      </c>
      <c r="AH1" s="2" t="s">
        <v>70</v>
      </c>
      <c r="AI1" s="2" t="s">
        <v>71</v>
      </c>
      <c r="AJ1" s="2" t="s">
        <v>72</v>
      </c>
      <c r="AK1" s="2" t="s">
        <v>73</v>
      </c>
      <c r="AL1" s="2" t="s">
        <v>74</v>
      </c>
      <c r="AM1" s="2" t="s">
        <v>75</v>
      </c>
      <c r="AN1" s="2" t="s">
        <v>76</v>
      </c>
      <c r="AO1" s="2" t="s">
        <v>77</v>
      </c>
      <c r="AP1" s="2" t="s">
        <v>78</v>
      </c>
      <c r="AQ1" s="2" t="s">
        <v>79</v>
      </c>
      <c r="AR1" s="2" t="s">
        <v>80</v>
      </c>
      <c r="AS1" s="2" t="s">
        <v>81</v>
      </c>
      <c r="AT1" s="2" t="s">
        <v>82</v>
      </c>
      <c r="AU1" s="2" t="s">
        <v>83</v>
      </c>
      <c r="AV1" s="2" t="s">
        <v>84</v>
      </c>
      <c r="AW1" s="2" t="s">
        <v>85</v>
      </c>
      <c r="AX1" s="2" t="s">
        <v>86</v>
      </c>
      <c r="AY1" s="2" t="s">
        <v>87</v>
      </c>
      <c r="AZ1" s="2" t="s">
        <v>88</v>
      </c>
      <c r="BA1" s="2" t="s">
        <v>89</v>
      </c>
      <c r="BB1" s="2" t="s">
        <v>90</v>
      </c>
      <c r="BC1" s="2" t="s">
        <v>91</v>
      </c>
      <c r="BD1" s="2" t="s">
        <v>92</v>
      </c>
      <c r="BE1" s="2" t="s">
        <v>93</v>
      </c>
      <c r="BF1" s="2" t="s">
        <v>94</v>
      </c>
      <c r="BG1" s="2" t="s">
        <v>95</v>
      </c>
      <c r="BH1" s="2" t="s">
        <v>96</v>
      </c>
      <c r="BI1" s="2" t="s">
        <v>97</v>
      </c>
      <c r="BJ1" s="2" t="s">
        <v>98</v>
      </c>
      <c r="BK1" s="2" t="s">
        <v>99</v>
      </c>
      <c r="BL1" s="2" t="s">
        <v>100</v>
      </c>
      <c r="BM1" s="2" t="s">
        <v>101</v>
      </c>
      <c r="BN1" s="2" t="s">
        <v>102</v>
      </c>
      <c r="BO1" s="2" t="s">
        <v>103</v>
      </c>
      <c r="BP1" s="2" t="s">
        <v>104</v>
      </c>
      <c r="BQ1" s="2" t="s">
        <v>105</v>
      </c>
      <c r="BR1" s="2" t="s">
        <v>106</v>
      </c>
      <c r="BS1" s="2" t="s">
        <v>107</v>
      </c>
      <c r="BT1" s="2" t="s">
        <v>108</v>
      </c>
      <c r="BU1" s="2" t="s">
        <v>109</v>
      </c>
      <c r="BV1" s="2" t="s">
        <v>110</v>
      </c>
      <c r="BW1" s="2" t="s">
        <v>111</v>
      </c>
      <c r="BX1" s="2" t="s">
        <v>112</v>
      </c>
      <c r="BY1" s="2" t="s">
        <v>113</v>
      </c>
      <c r="BZ1" s="2" t="s">
        <v>114</v>
      </c>
      <c r="CA1" s="2" t="s">
        <v>115</v>
      </c>
      <c r="CB1" s="2" t="s">
        <v>116</v>
      </c>
      <c r="CC1" s="2" t="s">
        <v>117</v>
      </c>
      <c r="CD1" s="2" t="s">
        <v>118</v>
      </c>
      <c r="CE1" s="2" t="s">
        <v>119</v>
      </c>
      <c r="CF1" s="2" t="s">
        <v>120</v>
      </c>
      <c r="CG1" s="2" t="s">
        <v>121</v>
      </c>
      <c r="CH1" s="2" t="s">
        <v>122</v>
      </c>
      <c r="CI1" s="2" t="s">
        <v>123</v>
      </c>
      <c r="CJ1" s="2" t="s">
        <v>124</v>
      </c>
      <c r="CK1" s="2" t="s">
        <v>125</v>
      </c>
      <c r="CL1" s="2" t="s">
        <v>126</v>
      </c>
      <c r="CM1" s="2" t="s">
        <v>127</v>
      </c>
      <c r="CN1" s="2" t="s">
        <v>128</v>
      </c>
      <c r="CO1" s="2" t="s">
        <v>129</v>
      </c>
      <c r="CP1" s="2" t="s">
        <v>130</v>
      </c>
      <c r="CQ1" s="2" t="s">
        <v>131</v>
      </c>
      <c r="CR1" s="2" t="s">
        <v>132</v>
      </c>
      <c r="CS1" s="2" t="s">
        <v>133</v>
      </c>
      <c r="CT1" s="2" t="s">
        <v>134</v>
      </c>
      <c r="CU1" s="2" t="s">
        <v>135</v>
      </c>
      <c r="CV1" s="2" t="s">
        <v>136</v>
      </c>
      <c r="CW1" s="2" t="s">
        <v>137</v>
      </c>
      <c r="CX1" s="2" t="s">
        <v>138</v>
      </c>
      <c r="CY1" s="2" t="s">
        <v>139</v>
      </c>
      <c r="CZ1" s="2" t="s">
        <v>140</v>
      </c>
      <c r="DA1" s="2" t="s">
        <v>141</v>
      </c>
      <c r="DB1" s="2" t="s">
        <v>142</v>
      </c>
      <c r="DC1" s="2" t="s">
        <v>143</v>
      </c>
      <c r="DD1" s="2" t="s">
        <v>144</v>
      </c>
      <c r="DE1" s="2" t="s">
        <v>145</v>
      </c>
      <c r="DF1" s="2" t="s">
        <v>146</v>
      </c>
      <c r="DG1" s="2" t="s">
        <v>147</v>
      </c>
      <c r="DH1" s="2" t="s">
        <v>148</v>
      </c>
      <c r="DI1" s="2" t="s">
        <v>149</v>
      </c>
      <c r="DJ1" s="2" t="s">
        <v>150</v>
      </c>
      <c r="DK1" s="2" t="s">
        <v>151</v>
      </c>
      <c r="DL1" s="2" t="s">
        <v>152</v>
      </c>
      <c r="DM1" s="2" t="s">
        <v>153</v>
      </c>
      <c r="DN1" s="2" t="s">
        <v>154</v>
      </c>
      <c r="DO1" s="2" t="s">
        <v>155</v>
      </c>
      <c r="DP1" s="2" t="s">
        <v>156</v>
      </c>
      <c r="DQ1" s="2" t="s">
        <v>157</v>
      </c>
      <c r="DR1" s="2" t="s">
        <v>158</v>
      </c>
      <c r="DS1" s="2" t="s">
        <v>159</v>
      </c>
      <c r="DT1" s="2" t="s">
        <v>160</v>
      </c>
      <c r="DU1" s="2" t="s">
        <v>161</v>
      </c>
      <c r="DV1" s="2" t="s">
        <v>162</v>
      </c>
      <c r="DW1" s="2" t="s">
        <v>163</v>
      </c>
      <c r="DX1" s="2" t="s">
        <v>164</v>
      </c>
      <c r="DY1" s="2" t="s">
        <v>165</v>
      </c>
      <c r="DZ1" s="2" t="s">
        <v>166</v>
      </c>
      <c r="EA1" s="2" t="s">
        <v>167</v>
      </c>
      <c r="EB1" s="2" t="s">
        <v>168</v>
      </c>
      <c r="EC1" s="2" t="s">
        <v>169</v>
      </c>
      <c r="ED1" s="2" t="s">
        <v>170</v>
      </c>
      <c r="EE1" s="2" t="s">
        <v>171</v>
      </c>
      <c r="EF1" s="2" t="s">
        <v>172</v>
      </c>
      <c r="EG1" s="2" t="s">
        <v>173</v>
      </c>
      <c r="EH1" s="2" t="s">
        <v>174</v>
      </c>
      <c r="EI1" s="2" t="s">
        <v>175</v>
      </c>
      <c r="EJ1" s="2" t="s">
        <v>176</v>
      </c>
      <c r="EK1" s="2" t="s">
        <v>177</v>
      </c>
      <c r="EL1" s="2" t="s">
        <v>178</v>
      </c>
      <c r="EM1" s="2" t="s">
        <v>179</v>
      </c>
      <c r="EN1" s="2" t="s">
        <v>180</v>
      </c>
      <c r="EO1" s="2" t="s">
        <v>181</v>
      </c>
      <c r="EP1" s="2" t="s">
        <v>182</v>
      </c>
      <c r="EQ1" s="2" t="s">
        <v>183</v>
      </c>
      <c r="ER1" s="2" t="s">
        <v>184</v>
      </c>
      <c r="ES1" s="2" t="s">
        <v>185</v>
      </c>
      <c r="ET1" s="2" t="s">
        <v>186</v>
      </c>
      <c r="EU1" s="2" t="s">
        <v>187</v>
      </c>
      <c r="EV1" s="2" t="s">
        <v>188</v>
      </c>
      <c r="EW1" s="2" t="s">
        <v>189</v>
      </c>
      <c r="EX1" s="2" t="s">
        <v>190</v>
      </c>
      <c r="EY1" s="2" t="s">
        <v>191</v>
      </c>
      <c r="EZ1" s="2" t="s">
        <v>192</v>
      </c>
      <c r="FA1" s="2" t="s">
        <v>193</v>
      </c>
      <c r="FB1" s="2" t="s">
        <v>194</v>
      </c>
      <c r="FC1" s="2" t="s">
        <v>195</v>
      </c>
      <c r="FD1" s="2" t="s">
        <v>196</v>
      </c>
      <c r="FE1" s="2" t="s">
        <v>197</v>
      </c>
      <c r="FF1" s="2" t="s">
        <v>198</v>
      </c>
      <c r="FG1" s="2" t="s">
        <v>199</v>
      </c>
      <c r="FH1" s="2" t="s">
        <v>200</v>
      </c>
      <c r="FI1" s="2" t="s">
        <v>201</v>
      </c>
      <c r="FJ1" s="2" t="s">
        <v>202</v>
      </c>
      <c r="FK1" s="2" t="s">
        <v>203</v>
      </c>
      <c r="FL1" s="2" t="s">
        <v>204</v>
      </c>
      <c r="FM1" s="2" t="s">
        <v>205</v>
      </c>
      <c r="FN1" s="2" t="s">
        <v>206</v>
      </c>
      <c r="FO1" s="2" t="s">
        <v>207</v>
      </c>
      <c r="FP1" s="2" t="s">
        <v>208</v>
      </c>
      <c r="FQ1" s="2" t="s">
        <v>209</v>
      </c>
      <c r="FR1" s="2" t="s">
        <v>210</v>
      </c>
      <c r="FS1" s="2" t="s">
        <v>211</v>
      </c>
      <c r="FT1" s="2" t="s">
        <v>212</v>
      </c>
      <c r="FU1" s="2" t="s">
        <v>213</v>
      </c>
      <c r="FV1" s="2" t="s">
        <v>214</v>
      </c>
      <c r="FW1" s="2" t="s">
        <v>215</v>
      </c>
      <c r="FX1" s="2" t="s">
        <v>216</v>
      </c>
      <c r="FY1" s="2" t="s">
        <v>217</v>
      </c>
      <c r="FZ1" s="2" t="s">
        <v>218</v>
      </c>
      <c r="GA1" s="2" t="s">
        <v>219</v>
      </c>
      <c r="GB1" s="2" t="s">
        <v>220</v>
      </c>
      <c r="GC1" s="2" t="s">
        <v>221</v>
      </c>
      <c r="GD1" s="2" t="s">
        <v>222</v>
      </c>
      <c r="GE1" s="2" t="s">
        <v>223</v>
      </c>
      <c r="GF1" s="2" t="s">
        <v>224</v>
      </c>
      <c r="GG1" s="2" t="s">
        <v>225</v>
      </c>
      <c r="GH1" s="2" t="s">
        <v>226</v>
      </c>
      <c r="GI1" s="2" t="s">
        <v>227</v>
      </c>
      <c r="GJ1" s="2" t="s">
        <v>228</v>
      </c>
      <c r="GK1" s="2" t="s">
        <v>229</v>
      </c>
      <c r="GL1" s="2" t="s">
        <v>230</v>
      </c>
      <c r="GM1" s="2" t="s">
        <v>231</v>
      </c>
      <c r="GN1" s="2" t="s">
        <v>232</v>
      </c>
      <c r="GO1" s="2" t="s">
        <v>233</v>
      </c>
      <c r="GP1" s="2" t="s">
        <v>234</v>
      </c>
      <c r="GQ1" s="2" t="s">
        <v>235</v>
      </c>
      <c r="GR1" s="2" t="s">
        <v>236</v>
      </c>
      <c r="GS1" s="2" t="s">
        <v>237</v>
      </c>
      <c r="GT1" s="2" t="s">
        <v>238</v>
      </c>
      <c r="GU1" s="2" t="s">
        <v>239</v>
      </c>
      <c r="GV1" s="2" t="s">
        <v>240</v>
      </c>
      <c r="GW1" s="2" t="s">
        <v>241</v>
      </c>
      <c r="GX1" s="2" t="s">
        <v>242</v>
      </c>
      <c r="GY1" s="2" t="s">
        <v>243</v>
      </c>
      <c r="GZ1" s="2" t="s">
        <v>244</v>
      </c>
      <c r="HA1" s="2" t="s">
        <v>245</v>
      </c>
      <c r="HB1" s="2" t="s">
        <v>246</v>
      </c>
      <c r="HC1" s="2" t="s">
        <v>247</v>
      </c>
      <c r="HD1" s="2" t="s">
        <v>248</v>
      </c>
      <c r="HE1" s="2" t="s">
        <v>249</v>
      </c>
      <c r="HF1" s="2" t="s">
        <v>250</v>
      </c>
      <c r="HG1" s="2" t="s">
        <v>251</v>
      </c>
      <c r="HH1" s="2" t="s">
        <v>252</v>
      </c>
      <c r="HI1" s="2" t="s">
        <v>253</v>
      </c>
      <c r="HJ1" s="2" t="s">
        <v>254</v>
      </c>
      <c r="HK1" s="2" t="s">
        <v>255</v>
      </c>
      <c r="HL1" s="2" t="s">
        <v>256</v>
      </c>
      <c r="HM1" s="2" t="s">
        <v>257</v>
      </c>
      <c r="HN1" s="2" t="s">
        <v>258</v>
      </c>
      <c r="HO1" s="2" t="s">
        <v>259</v>
      </c>
      <c r="HP1" s="2" t="s">
        <v>260</v>
      </c>
      <c r="HQ1" s="2" t="s">
        <v>261</v>
      </c>
      <c r="HR1" s="2" t="s">
        <v>262</v>
      </c>
      <c r="HS1" s="2" t="s">
        <v>263</v>
      </c>
      <c r="HT1" s="2" t="s">
        <v>264</v>
      </c>
      <c r="HU1" s="2" t="s">
        <v>265</v>
      </c>
      <c r="HV1" s="2" t="s">
        <v>266</v>
      </c>
      <c r="HW1" s="2" t="s">
        <v>267</v>
      </c>
      <c r="HX1" s="2" t="s">
        <v>268</v>
      </c>
      <c r="HY1" s="2" t="s">
        <v>269</v>
      </c>
      <c r="HZ1" s="2" t="s">
        <v>270</v>
      </c>
      <c r="IA1" s="2" t="s">
        <v>271</v>
      </c>
      <c r="IB1" s="2" t="s">
        <v>272</v>
      </c>
      <c r="IC1" s="2" t="s">
        <v>273</v>
      </c>
      <c r="ID1" s="2" t="s">
        <v>274</v>
      </c>
      <c r="IE1" s="2" t="s">
        <v>275</v>
      </c>
      <c r="IF1" s="2" t="s">
        <v>276</v>
      </c>
      <c r="IG1" s="2" t="s">
        <v>277</v>
      </c>
      <c r="IH1" s="2" t="s">
        <v>278</v>
      </c>
      <c r="II1" s="2" t="s">
        <v>279</v>
      </c>
      <c r="IJ1" s="2" t="s">
        <v>280</v>
      </c>
      <c r="IK1" s="2" t="s">
        <v>281</v>
      </c>
      <c r="IL1" s="2" t="s">
        <v>282</v>
      </c>
      <c r="IM1" s="2" t="s">
        <v>283</v>
      </c>
      <c r="IN1" s="2" t="s">
        <v>284</v>
      </c>
      <c r="IO1" s="2" t="s">
        <v>285</v>
      </c>
      <c r="IP1" s="2" t="s">
        <v>286</v>
      </c>
      <c r="IQ1" s="2" t="s">
        <v>287</v>
      </c>
      <c r="IR1" s="2" t="s">
        <v>288</v>
      </c>
      <c r="IS1" s="2" t="s">
        <v>289</v>
      </c>
      <c r="IT1" s="2" t="s">
        <v>290</v>
      </c>
      <c r="IU1" s="2" t="s">
        <v>291</v>
      </c>
      <c r="IV1" s="2" t="s">
        <v>292</v>
      </c>
      <c r="IW1" s="2" t="s">
        <v>293</v>
      </c>
      <c r="IX1" s="2" t="s">
        <v>294</v>
      </c>
      <c r="IY1" s="2" t="s">
        <v>295</v>
      </c>
      <c r="IZ1" s="2" t="s">
        <v>296</v>
      </c>
      <c r="JA1" s="2" t="s">
        <v>297</v>
      </c>
      <c r="JB1" s="2" t="s">
        <v>298</v>
      </c>
      <c r="JC1" s="2" t="s">
        <v>299</v>
      </c>
      <c r="JD1" s="2" t="s">
        <v>300</v>
      </c>
      <c r="JE1" s="2" t="s">
        <v>301</v>
      </c>
      <c r="JF1" s="2" t="s">
        <v>302</v>
      </c>
      <c r="JG1" s="2" t="s">
        <v>303</v>
      </c>
      <c r="JH1" s="2" t="s">
        <v>304</v>
      </c>
      <c r="JI1" s="2" t="s">
        <v>305</v>
      </c>
      <c r="JJ1" s="2" t="s">
        <v>306</v>
      </c>
      <c r="JK1" s="2" t="s">
        <v>307</v>
      </c>
      <c r="JL1" s="2" t="s">
        <v>308</v>
      </c>
      <c r="JM1" s="2" t="s">
        <v>309</v>
      </c>
      <c r="JN1" s="2" t="s">
        <v>310</v>
      </c>
      <c r="JO1" s="2" t="s">
        <v>311</v>
      </c>
      <c r="JP1" s="2" t="s">
        <v>312</v>
      </c>
      <c r="JQ1" s="2" t="s">
        <v>313</v>
      </c>
      <c r="JR1" s="2" t="s">
        <v>314</v>
      </c>
      <c r="JS1" s="2" t="s">
        <v>315</v>
      </c>
      <c r="JT1" s="2" t="s">
        <v>316</v>
      </c>
      <c r="JU1" s="2" t="s">
        <v>317</v>
      </c>
      <c r="JV1" s="2" t="s">
        <v>318</v>
      </c>
      <c r="JW1" s="2" t="s">
        <v>319</v>
      </c>
      <c r="JX1" s="2" t="s">
        <v>320</v>
      </c>
      <c r="JY1" s="2" t="s">
        <v>321</v>
      </c>
      <c r="JZ1" s="2" t="s">
        <v>322</v>
      </c>
      <c r="KA1" s="2" t="s">
        <v>323</v>
      </c>
      <c r="KB1" s="2" t="s">
        <v>324</v>
      </c>
      <c r="KC1" s="2" t="s">
        <v>325</v>
      </c>
      <c r="KD1" s="2" t="s">
        <v>326</v>
      </c>
      <c r="KE1" s="2" t="s">
        <v>327</v>
      </c>
      <c r="KF1" s="2" t="s">
        <v>328</v>
      </c>
      <c r="KG1" s="2" t="s">
        <v>329</v>
      </c>
      <c r="KH1" s="2" t="s">
        <v>330</v>
      </c>
      <c r="KI1" s="2" t="s">
        <v>331</v>
      </c>
      <c r="KJ1" s="2" t="s">
        <v>332</v>
      </c>
      <c r="KK1" s="2" t="s">
        <v>333</v>
      </c>
      <c r="KL1" s="2" t="s">
        <v>334</v>
      </c>
      <c r="KM1" s="2" t="s">
        <v>335</v>
      </c>
      <c r="KN1" s="2" t="s">
        <v>336</v>
      </c>
      <c r="KO1" s="2" t="s">
        <v>337</v>
      </c>
      <c r="KP1" s="2" t="s">
        <v>338</v>
      </c>
      <c r="KQ1" s="2" t="s">
        <v>339</v>
      </c>
      <c r="KR1" s="2" t="s">
        <v>340</v>
      </c>
      <c r="KS1" s="2" t="s">
        <v>341</v>
      </c>
      <c r="KT1" s="2" t="s">
        <v>342</v>
      </c>
      <c r="KU1" s="2" t="s">
        <v>343</v>
      </c>
      <c r="KV1" s="2" t="s">
        <v>344</v>
      </c>
      <c r="KW1" s="2" t="s">
        <v>345</v>
      </c>
      <c r="KX1" s="2" t="s">
        <v>346</v>
      </c>
      <c r="KY1" s="2" t="s">
        <v>347</v>
      </c>
      <c r="KZ1" s="2" t="s">
        <v>348</v>
      </c>
      <c r="LA1" s="2" t="s">
        <v>349</v>
      </c>
      <c r="LB1" s="2" t="s">
        <v>350</v>
      </c>
      <c r="LC1" s="2" t="s">
        <v>351</v>
      </c>
      <c r="LD1" s="2" t="s">
        <v>352</v>
      </c>
      <c r="LE1" s="2" t="s">
        <v>353</v>
      </c>
      <c r="LF1" s="2" t="s">
        <v>354</v>
      </c>
      <c r="LG1" s="2" t="s">
        <v>355</v>
      </c>
      <c r="LH1" s="2" t="s">
        <v>356</v>
      </c>
      <c r="LI1" s="2" t="s">
        <v>357</v>
      </c>
      <c r="LJ1" s="2" t="s">
        <v>358</v>
      </c>
      <c r="LK1" s="2" t="s">
        <v>359</v>
      </c>
      <c r="LL1" s="2" t="s">
        <v>360</v>
      </c>
      <c r="LM1" s="2" t="s">
        <v>361</v>
      </c>
      <c r="LN1" s="2" t="s">
        <v>362</v>
      </c>
      <c r="LO1" s="2" t="s">
        <v>363</v>
      </c>
      <c r="LP1" s="2" t="s">
        <v>364</v>
      </c>
      <c r="LQ1" s="2" t="s">
        <v>365</v>
      </c>
      <c r="LR1" s="2" t="s">
        <v>366</v>
      </c>
      <c r="LS1" s="2" t="s">
        <v>367</v>
      </c>
      <c r="LT1" s="2" t="s">
        <v>368</v>
      </c>
      <c r="LU1" s="2" t="s">
        <v>369</v>
      </c>
      <c r="LV1" s="2" t="s">
        <v>370</v>
      </c>
      <c r="LW1" s="2" t="s">
        <v>371</v>
      </c>
      <c r="LX1" s="2" t="s">
        <v>372</v>
      </c>
      <c r="LY1" s="2" t="s">
        <v>373</v>
      </c>
      <c r="LZ1" s="2" t="s">
        <v>374</v>
      </c>
      <c r="MA1" s="2" t="s">
        <v>375</v>
      </c>
      <c r="MB1" s="2" t="s">
        <v>376</v>
      </c>
      <c r="MC1" s="2" t="s">
        <v>377</v>
      </c>
      <c r="MD1" s="2" t="s">
        <v>378</v>
      </c>
      <c r="ME1" s="2" t="s">
        <v>379</v>
      </c>
      <c r="MF1" s="2" t="s">
        <v>380</v>
      </c>
      <c r="MG1" s="2" t="s">
        <v>381</v>
      </c>
      <c r="MH1" s="2" t="s">
        <v>382</v>
      </c>
      <c r="MI1" s="2" t="s">
        <v>383</v>
      </c>
      <c r="MJ1" s="2" t="s">
        <v>384</v>
      </c>
      <c r="MK1" s="2" t="s">
        <v>385</v>
      </c>
      <c r="ML1" s="2" t="s">
        <v>386</v>
      </c>
      <c r="MM1" s="2" t="s">
        <v>387</v>
      </c>
      <c r="MN1" s="2" t="s">
        <v>388</v>
      </c>
      <c r="MO1" s="2" t="s">
        <v>389</v>
      </c>
      <c r="MP1" s="2" t="s">
        <v>390</v>
      </c>
      <c r="MQ1" s="2" t="s">
        <v>391</v>
      </c>
      <c r="MR1" s="2" t="s">
        <v>392</v>
      </c>
      <c r="MS1" s="2" t="s">
        <v>393</v>
      </c>
      <c r="MT1" s="2" t="s">
        <v>394</v>
      </c>
      <c r="MU1" s="2" t="s">
        <v>395</v>
      </c>
      <c r="MV1" s="2" t="s">
        <v>396</v>
      </c>
      <c r="MW1" s="2" t="s">
        <v>397</v>
      </c>
      <c r="MX1" s="2" t="s">
        <v>398</v>
      </c>
      <c r="MY1" s="2" t="s">
        <v>399</v>
      </c>
      <c r="MZ1" s="2" t="s">
        <v>400</v>
      </c>
      <c r="NA1" s="2" t="s">
        <v>401</v>
      </c>
      <c r="NB1" s="2" t="s">
        <v>402</v>
      </c>
      <c r="NC1" s="2" t="s">
        <v>403</v>
      </c>
      <c r="ND1" s="2" t="s">
        <v>404</v>
      </c>
      <c r="NE1" s="2" t="s">
        <v>405</v>
      </c>
      <c r="NF1" s="2" t="s">
        <v>406</v>
      </c>
      <c r="NG1" s="2" t="s">
        <v>407</v>
      </c>
      <c r="NH1" s="2" t="s">
        <v>408</v>
      </c>
      <c r="NI1" s="2" t="s">
        <v>409</v>
      </c>
      <c r="NJ1" s="2" t="s">
        <v>410</v>
      </c>
      <c r="NK1" s="2" t="s">
        <v>411</v>
      </c>
      <c r="NL1" s="2" t="s">
        <v>412</v>
      </c>
      <c r="NM1" s="2" t="s">
        <v>413</v>
      </c>
      <c r="NN1" s="2" t="s">
        <v>414</v>
      </c>
      <c r="NO1" s="2" t="s">
        <v>415</v>
      </c>
      <c r="NP1" s="2" t="s">
        <v>416</v>
      </c>
      <c r="NQ1" s="2" t="s">
        <v>417</v>
      </c>
      <c r="NR1" s="2" t="s">
        <v>418</v>
      </c>
      <c r="NS1" s="2" t="s">
        <v>419</v>
      </c>
      <c r="NT1" s="2" t="s">
        <v>420</v>
      </c>
      <c r="NU1" s="2" t="s">
        <v>421</v>
      </c>
      <c r="NV1" s="2" t="s">
        <v>422</v>
      </c>
      <c r="NW1" s="2" t="s">
        <v>423</v>
      </c>
      <c r="NX1" s="2" t="s">
        <v>424</v>
      </c>
      <c r="NY1" s="2" t="s">
        <v>425</v>
      </c>
      <c r="NZ1" s="2" t="s">
        <v>426</v>
      </c>
      <c r="OA1" s="2" t="s">
        <v>427</v>
      </c>
      <c r="OB1" s="2" t="s">
        <v>428</v>
      </c>
      <c r="OC1" s="2" t="s">
        <v>429</v>
      </c>
      <c r="OD1" s="2" t="s">
        <v>430</v>
      </c>
      <c r="OE1" s="2" t="s">
        <v>431</v>
      </c>
      <c r="OF1" s="2" t="s">
        <v>432</v>
      </c>
      <c r="OG1" s="2" t="s">
        <v>433</v>
      </c>
      <c r="OH1" s="2" t="s">
        <v>434</v>
      </c>
      <c r="OI1" s="2" t="s">
        <v>435</v>
      </c>
      <c r="OJ1" s="2" t="s">
        <v>436</v>
      </c>
      <c r="OK1" s="2" t="s">
        <v>437</v>
      </c>
      <c r="OL1" s="2" t="s">
        <v>438</v>
      </c>
      <c r="OM1" s="2" t="s">
        <v>439</v>
      </c>
      <c r="ON1" s="2" t="s">
        <v>440</v>
      </c>
      <c r="OO1" s="2" t="s">
        <v>441</v>
      </c>
      <c r="OP1" s="2" t="s">
        <v>442</v>
      </c>
      <c r="OQ1" s="2" t="s">
        <v>443</v>
      </c>
      <c r="OR1" s="2" t="s">
        <v>444</v>
      </c>
      <c r="OS1" s="2" t="s">
        <v>445</v>
      </c>
      <c r="OT1" s="2" t="s">
        <v>446</v>
      </c>
      <c r="OU1" s="2" t="s">
        <v>447</v>
      </c>
      <c r="OV1" s="2" t="s">
        <v>448</v>
      </c>
      <c r="OW1" s="2" t="s">
        <v>449</v>
      </c>
      <c r="OX1" s="2" t="s">
        <v>450</v>
      </c>
      <c r="OY1" s="2" t="s">
        <v>451</v>
      </c>
      <c r="OZ1" s="2" t="s">
        <v>452</v>
      </c>
      <c r="PA1" s="2" t="s">
        <v>453</v>
      </c>
      <c r="PB1" s="2" t="s">
        <v>454</v>
      </c>
      <c r="PC1" s="2" t="s">
        <v>455</v>
      </c>
      <c r="PD1" s="2" t="s">
        <v>456</v>
      </c>
      <c r="PE1" s="2" t="s">
        <v>457</v>
      </c>
      <c r="PF1" s="2" t="s">
        <v>458</v>
      </c>
      <c r="PG1" s="2" t="s">
        <v>459</v>
      </c>
      <c r="PH1" s="2" t="s">
        <v>460</v>
      </c>
      <c r="PI1" s="2" t="s">
        <v>461</v>
      </c>
      <c r="PJ1" s="2" t="s">
        <v>462</v>
      </c>
      <c r="PK1" s="2" t="s">
        <v>463</v>
      </c>
      <c r="PL1" s="2" t="s">
        <v>464</v>
      </c>
      <c r="PM1" s="2" t="s">
        <v>465</v>
      </c>
      <c r="PN1" s="2" t="s">
        <v>466</v>
      </c>
      <c r="PO1" s="2" t="s">
        <v>467</v>
      </c>
      <c r="PP1" s="2" t="s">
        <v>468</v>
      </c>
      <c r="PQ1" s="2" t="s">
        <v>469</v>
      </c>
      <c r="PR1" s="2" t="s">
        <v>470</v>
      </c>
      <c r="PS1" s="2" t="s">
        <v>471</v>
      </c>
      <c r="PT1" s="2" t="s">
        <v>472</v>
      </c>
      <c r="PU1" s="2" t="s">
        <v>473</v>
      </c>
      <c r="PV1" s="2" t="s">
        <v>474</v>
      </c>
      <c r="PW1" s="2" t="s">
        <v>475</v>
      </c>
      <c r="PX1" s="2" t="s">
        <v>476</v>
      </c>
      <c r="PY1" s="2" t="s">
        <v>477</v>
      </c>
      <c r="PZ1" s="2" t="s">
        <v>478</v>
      </c>
      <c r="QA1" s="2" t="s">
        <v>479</v>
      </c>
      <c r="QB1" s="2" t="s">
        <v>480</v>
      </c>
      <c r="QC1" s="2" t="s">
        <v>481</v>
      </c>
      <c r="QD1" s="2" t="s">
        <v>482</v>
      </c>
      <c r="QE1" s="2" t="s">
        <v>483</v>
      </c>
      <c r="QF1" s="2" t="s">
        <v>484</v>
      </c>
      <c r="QG1" s="2" t="s">
        <v>485</v>
      </c>
      <c r="QH1" s="2" t="s">
        <v>486</v>
      </c>
      <c r="QI1" s="2" t="s">
        <v>487</v>
      </c>
      <c r="QJ1" s="2" t="s">
        <v>488</v>
      </c>
      <c r="QK1" s="2" t="s">
        <v>489</v>
      </c>
      <c r="QL1" s="2" t="s">
        <v>490</v>
      </c>
      <c r="QM1" s="2" t="s">
        <v>491</v>
      </c>
      <c r="QN1" s="2" t="s">
        <v>492</v>
      </c>
      <c r="QO1" s="2" t="s">
        <v>493</v>
      </c>
      <c r="QP1" s="2" t="s">
        <v>494</v>
      </c>
      <c r="QQ1" s="2" t="s">
        <v>495</v>
      </c>
      <c r="QR1" s="2" t="s">
        <v>496</v>
      </c>
      <c r="QS1" s="2" t="s">
        <v>497</v>
      </c>
      <c r="QT1" s="2" t="s">
        <v>498</v>
      </c>
      <c r="QU1" s="2" t="s">
        <v>499</v>
      </c>
      <c r="QV1" s="2" t="s">
        <v>500</v>
      </c>
      <c r="QW1" s="2" t="s">
        <v>501</v>
      </c>
      <c r="QX1" s="2" t="s">
        <v>502</v>
      </c>
      <c r="QY1" s="2" t="s">
        <v>503</v>
      </c>
      <c r="QZ1" s="2" t="s">
        <v>504</v>
      </c>
      <c r="RA1" s="2" t="s">
        <v>505</v>
      </c>
      <c r="RB1" s="2" t="s">
        <v>506</v>
      </c>
      <c r="RC1" s="2" t="s">
        <v>507</v>
      </c>
      <c r="RD1" s="2" t="s">
        <v>508</v>
      </c>
      <c r="RE1" s="2" t="s">
        <v>509</v>
      </c>
      <c r="RF1" s="2" t="s">
        <v>510</v>
      </c>
      <c r="RG1" s="2" t="s">
        <v>511</v>
      </c>
      <c r="RH1" s="2" t="s">
        <v>512</v>
      </c>
      <c r="RI1" s="2" t="s">
        <v>513</v>
      </c>
      <c r="RJ1" s="2" t="s">
        <v>514</v>
      </c>
      <c r="RK1" s="2" t="s">
        <v>515</v>
      </c>
      <c r="RL1" s="2" t="s">
        <v>516</v>
      </c>
      <c r="RM1" s="2" t="s">
        <v>517</v>
      </c>
      <c r="RN1" s="2" t="s">
        <v>518</v>
      </c>
      <c r="RO1" s="2" t="s">
        <v>519</v>
      </c>
      <c r="RP1" s="2" t="s">
        <v>520</v>
      </c>
      <c r="RQ1" s="2" t="s">
        <v>521</v>
      </c>
      <c r="RR1" s="2" t="s">
        <v>522</v>
      </c>
      <c r="RS1" s="2" t="s">
        <v>523</v>
      </c>
      <c r="RT1" s="2" t="s">
        <v>524</v>
      </c>
      <c r="RU1" s="2" t="s">
        <v>525</v>
      </c>
      <c r="RV1" s="2" t="s">
        <v>526</v>
      </c>
      <c r="RW1" s="2" t="s">
        <v>527</v>
      </c>
      <c r="RX1" s="2" t="s">
        <v>528</v>
      </c>
      <c r="RY1" s="2" t="s">
        <v>529</v>
      </c>
      <c r="RZ1" s="2" t="s">
        <v>530</v>
      </c>
      <c r="SA1" s="2" t="s">
        <v>531</v>
      </c>
      <c r="SB1" s="2" t="s">
        <v>532</v>
      </c>
      <c r="SC1" s="2" t="s">
        <v>533</v>
      </c>
      <c r="SD1" s="2" t="s">
        <v>534</v>
      </c>
      <c r="SE1" s="2" t="s">
        <v>535</v>
      </c>
      <c r="SF1" s="2" t="s">
        <v>536</v>
      </c>
      <c r="SG1" s="2" t="s">
        <v>537</v>
      </c>
      <c r="SH1" s="2" t="s">
        <v>538</v>
      </c>
      <c r="SI1" s="2" t="s">
        <v>539</v>
      </c>
      <c r="SJ1" s="2" t="s">
        <v>540</v>
      </c>
      <c r="SK1" s="2" t="s">
        <v>541</v>
      </c>
      <c r="SL1" s="2" t="s">
        <v>542</v>
      </c>
      <c r="SM1" s="2" t="s">
        <v>543</v>
      </c>
      <c r="SN1" s="2" t="s">
        <v>544</v>
      </c>
      <c r="SO1" s="2" t="s">
        <v>545</v>
      </c>
      <c r="SP1" s="2" t="s">
        <v>546</v>
      </c>
      <c r="SQ1" s="2" t="s">
        <v>547</v>
      </c>
      <c r="SR1" s="2" t="s">
        <v>548</v>
      </c>
      <c r="SS1" s="2" t="s">
        <v>549</v>
      </c>
      <c r="ST1" s="2" t="s">
        <v>550</v>
      </c>
      <c r="SU1" s="2" t="s">
        <v>551</v>
      </c>
      <c r="SV1" s="2" t="s">
        <v>552</v>
      </c>
      <c r="SW1" s="2" t="s">
        <v>553</v>
      </c>
      <c r="SX1" s="2" t="s">
        <v>554</v>
      </c>
      <c r="SY1" s="2" t="s">
        <v>555</v>
      </c>
      <c r="SZ1" s="2" t="s">
        <v>556</v>
      </c>
      <c r="TA1" s="2" t="s">
        <v>557</v>
      </c>
      <c r="TB1" s="2" t="s">
        <v>558</v>
      </c>
      <c r="TC1" s="2" t="s">
        <v>559</v>
      </c>
      <c r="TD1" s="2" t="s">
        <v>560</v>
      </c>
      <c r="TE1" s="2" t="s">
        <v>561</v>
      </c>
      <c r="TF1" s="2" t="s">
        <v>562</v>
      </c>
      <c r="TG1" s="2" t="s">
        <v>563</v>
      </c>
      <c r="TH1" s="2" t="s">
        <v>564</v>
      </c>
      <c r="TI1" s="2" t="s">
        <v>565</v>
      </c>
      <c r="TJ1" s="2" t="s">
        <v>566</v>
      </c>
      <c r="TK1" s="2" t="s">
        <v>567</v>
      </c>
      <c r="TL1" s="2" t="s">
        <v>568</v>
      </c>
      <c r="TM1" s="2" t="s">
        <v>569</v>
      </c>
      <c r="TN1" s="2" t="s">
        <v>570</v>
      </c>
      <c r="TO1" s="2" t="s">
        <v>571</v>
      </c>
      <c r="TP1" s="2" t="s">
        <v>572</v>
      </c>
      <c r="TQ1" s="2" t="s">
        <v>573</v>
      </c>
      <c r="TR1" s="2" t="s">
        <v>574</v>
      </c>
      <c r="TS1" s="2" t="s">
        <v>575</v>
      </c>
      <c r="TT1" s="2" t="s">
        <v>576</v>
      </c>
      <c r="TU1" s="2" t="s">
        <v>577</v>
      </c>
      <c r="TV1" s="2" t="s">
        <v>578</v>
      </c>
      <c r="TW1" s="2" t="s">
        <v>579</v>
      </c>
      <c r="TX1" s="2" t="s">
        <v>580</v>
      </c>
      <c r="TY1" s="2" t="s">
        <v>581</v>
      </c>
      <c r="TZ1" s="2" t="s">
        <v>582</v>
      </c>
      <c r="UA1" s="2" t="s">
        <v>583</v>
      </c>
      <c r="UB1" s="2" t="s">
        <v>584</v>
      </c>
      <c r="UC1" s="2" t="s">
        <v>585</v>
      </c>
      <c r="UD1" s="2" t="s">
        <v>586</v>
      </c>
      <c r="UE1" s="2" t="s">
        <v>587</v>
      </c>
      <c r="UF1" s="2" t="s">
        <v>588</v>
      </c>
      <c r="UG1" s="2" t="s">
        <v>589</v>
      </c>
      <c r="UH1" s="2" t="s">
        <v>590</v>
      </c>
      <c r="UI1" s="2" t="s">
        <v>591</v>
      </c>
      <c r="UJ1" s="2" t="s">
        <v>592</v>
      </c>
      <c r="UK1" s="2" t="s">
        <v>593</v>
      </c>
      <c r="UL1" s="2" t="s">
        <v>594</v>
      </c>
      <c r="UM1" s="2" t="s">
        <v>595</v>
      </c>
      <c r="UN1" s="2" t="s">
        <v>596</v>
      </c>
      <c r="UO1" s="2" t="s">
        <v>597</v>
      </c>
      <c r="UP1" s="2" t="s">
        <v>598</v>
      </c>
      <c r="UQ1" s="2" t="s">
        <v>599</v>
      </c>
      <c r="UR1" s="2" t="s">
        <v>600</v>
      </c>
      <c r="US1" s="2" t="s">
        <v>601</v>
      </c>
      <c r="UT1" s="2" t="s">
        <v>602</v>
      </c>
      <c r="UU1" s="2" t="s">
        <v>603</v>
      </c>
      <c r="UV1" s="2" t="s">
        <v>604</v>
      </c>
      <c r="UW1" s="2" t="s">
        <v>605</v>
      </c>
      <c r="UX1" s="2" t="s">
        <v>606</v>
      </c>
      <c r="UY1" s="2" t="s">
        <v>607</v>
      </c>
      <c r="UZ1" s="2" t="s">
        <v>608</v>
      </c>
      <c r="VA1" s="2" t="s">
        <v>609</v>
      </c>
      <c r="VB1" s="2" t="s">
        <v>610</v>
      </c>
      <c r="VC1" s="2" t="s">
        <v>611</v>
      </c>
      <c r="VD1" s="2" t="s">
        <v>612</v>
      </c>
      <c r="VE1" s="2" t="s">
        <v>613</v>
      </c>
      <c r="VF1" s="2" t="s">
        <v>614</v>
      </c>
      <c r="VG1" s="2" t="s">
        <v>615</v>
      </c>
      <c r="VH1" s="2" t="s">
        <v>616</v>
      </c>
      <c r="VI1" s="2" t="s">
        <v>617</v>
      </c>
      <c r="VJ1" s="2" t="s">
        <v>618</v>
      </c>
      <c r="VK1" s="2" t="s">
        <v>619</v>
      </c>
      <c r="VL1" s="2" t="s">
        <v>620</v>
      </c>
      <c r="VM1" s="2" t="s">
        <v>621</v>
      </c>
      <c r="VN1" s="2" t="s">
        <v>622</v>
      </c>
      <c r="VO1" s="2" t="s">
        <v>623</v>
      </c>
      <c r="VP1" s="2" t="s">
        <v>624</v>
      </c>
      <c r="VQ1" s="2" t="s">
        <v>625</v>
      </c>
      <c r="VR1" s="2" t="s">
        <v>626</v>
      </c>
      <c r="VS1" s="2" t="s">
        <v>627</v>
      </c>
      <c r="VT1" s="2" t="s">
        <v>628</v>
      </c>
      <c r="VU1" s="2" t="s">
        <v>629</v>
      </c>
      <c r="VV1" s="2" t="s">
        <v>630</v>
      </c>
      <c r="VW1" s="2" t="s">
        <v>631</v>
      </c>
      <c r="VX1" s="2" t="s">
        <v>632</v>
      </c>
      <c r="VY1" s="2" t="s">
        <v>633</v>
      </c>
      <c r="VZ1" s="2" t="s">
        <v>634</v>
      </c>
      <c r="WA1" s="2" t="s">
        <v>635</v>
      </c>
      <c r="WB1" s="2" t="s">
        <v>636</v>
      </c>
      <c r="WC1" s="2" t="s">
        <v>637</v>
      </c>
      <c r="WD1" s="2" t="s">
        <v>638</v>
      </c>
      <c r="WE1" s="2" t="s">
        <v>639</v>
      </c>
      <c r="WF1" s="2" t="s">
        <v>640</v>
      </c>
      <c r="WG1" s="2" t="s">
        <v>641</v>
      </c>
      <c r="WH1" s="2" t="s">
        <v>642</v>
      </c>
      <c r="WI1" s="2" t="s">
        <v>643</v>
      </c>
      <c r="WJ1" s="2" t="s">
        <v>644</v>
      </c>
      <c r="WK1" s="2" t="s">
        <v>645</v>
      </c>
      <c r="WL1" s="2" t="s">
        <v>646</v>
      </c>
      <c r="WM1" s="2" t="s">
        <v>647</v>
      </c>
      <c r="WN1" s="2" t="s">
        <v>648</v>
      </c>
      <c r="WO1" s="2" t="s">
        <v>649</v>
      </c>
      <c r="WP1" s="2" t="s">
        <v>650</v>
      </c>
      <c r="WQ1" s="2" t="s">
        <v>651</v>
      </c>
      <c r="WR1" s="2" t="s">
        <v>652</v>
      </c>
      <c r="WS1" s="2" t="s">
        <v>653</v>
      </c>
      <c r="WT1" s="2" t="s">
        <v>654</v>
      </c>
      <c r="WU1" s="2" t="s">
        <v>655</v>
      </c>
      <c r="WV1" s="2" t="s">
        <v>656</v>
      </c>
      <c r="WW1" s="2" t="s">
        <v>657</v>
      </c>
      <c r="WX1" s="2" t="s">
        <v>658</v>
      </c>
      <c r="WY1" s="2" t="s">
        <v>659</v>
      </c>
      <c r="WZ1" s="2" t="s">
        <v>660</v>
      </c>
      <c r="XA1" s="2" t="s">
        <v>661</v>
      </c>
      <c r="XB1" s="2" t="s">
        <v>662</v>
      </c>
      <c r="XC1" s="2" t="s">
        <v>663</v>
      </c>
      <c r="XD1" s="2" t="s">
        <v>664</v>
      </c>
      <c r="XE1" s="2" t="s">
        <v>665</v>
      </c>
      <c r="XF1" s="2" t="s">
        <v>666</v>
      </c>
      <c r="XG1" s="2" t="s">
        <v>667</v>
      </c>
      <c r="XH1" s="2" t="s">
        <v>668</v>
      </c>
      <c r="XI1" s="2" t="s">
        <v>669</v>
      </c>
      <c r="XJ1" s="2" t="s">
        <v>670</v>
      </c>
      <c r="XK1" s="2" t="s">
        <v>671</v>
      </c>
      <c r="XL1" s="2" t="s">
        <v>672</v>
      </c>
      <c r="XM1" s="2" t="s">
        <v>673</v>
      </c>
      <c r="XN1" s="2" t="s">
        <v>674</v>
      </c>
      <c r="XO1" s="2" t="s">
        <v>675</v>
      </c>
      <c r="XP1" s="2" t="s">
        <v>676</v>
      </c>
      <c r="XQ1" s="2" t="s">
        <v>677</v>
      </c>
      <c r="XR1" s="2" t="s">
        <v>678</v>
      </c>
      <c r="XS1" s="2" t="s">
        <v>679</v>
      </c>
      <c r="XT1" s="2" t="s">
        <v>680</v>
      </c>
      <c r="XU1" s="2" t="s">
        <v>681</v>
      </c>
      <c r="XV1" s="2" t="s">
        <v>682</v>
      </c>
      <c r="XW1" s="2" t="s">
        <v>683</v>
      </c>
      <c r="XX1" s="2" t="s">
        <v>684</v>
      </c>
      <c r="XY1" s="2" t="s">
        <v>685</v>
      </c>
      <c r="XZ1" s="2" t="s">
        <v>686</v>
      </c>
      <c r="YA1" s="2" t="s">
        <v>687</v>
      </c>
      <c r="YB1" s="2" t="s">
        <v>688</v>
      </c>
      <c r="YC1" s="2" t="s">
        <v>689</v>
      </c>
      <c r="YD1" s="2" t="s">
        <v>690</v>
      </c>
      <c r="YE1" s="2" t="s">
        <v>691</v>
      </c>
      <c r="YF1" s="2" t="s">
        <v>692</v>
      </c>
      <c r="YG1" s="2" t="s">
        <v>693</v>
      </c>
      <c r="YH1" s="2" t="s">
        <v>694</v>
      </c>
      <c r="YI1" s="2" t="s">
        <v>695</v>
      </c>
      <c r="YJ1" s="2" t="s">
        <v>696</v>
      </c>
      <c r="YK1" s="2" t="s">
        <v>697</v>
      </c>
      <c r="YL1" s="2" t="s">
        <v>698</v>
      </c>
      <c r="YM1" s="2" t="s">
        <v>699</v>
      </c>
      <c r="YN1" s="2" t="s">
        <v>700</v>
      </c>
      <c r="YO1" s="2" t="s">
        <v>701</v>
      </c>
      <c r="YP1" s="2" t="s">
        <v>702</v>
      </c>
      <c r="YQ1" s="2" t="s">
        <v>703</v>
      </c>
      <c r="YR1" s="2" t="s">
        <v>704</v>
      </c>
      <c r="YS1" s="2" t="s">
        <v>705</v>
      </c>
      <c r="YT1" s="2" t="s">
        <v>706</v>
      </c>
      <c r="YU1" s="2" t="s">
        <v>707</v>
      </c>
      <c r="YV1" s="2" t="s">
        <v>708</v>
      </c>
      <c r="YW1" s="2" t="s">
        <v>709</v>
      </c>
      <c r="YX1" s="2" t="s">
        <v>710</v>
      </c>
      <c r="YY1" s="2" t="s">
        <v>711</v>
      </c>
      <c r="YZ1" s="2" t="s">
        <v>712</v>
      </c>
      <c r="ZA1" s="2" t="s">
        <v>713</v>
      </c>
      <c r="ZB1" s="2" t="s">
        <v>714</v>
      </c>
      <c r="ZC1" s="2" t="s">
        <v>715</v>
      </c>
      <c r="ZD1" s="2" t="s">
        <v>716</v>
      </c>
      <c r="ZE1" s="2" t="s">
        <v>717</v>
      </c>
      <c r="ZF1" s="2" t="s">
        <v>718</v>
      </c>
      <c r="ZG1" s="2" t="s">
        <v>719</v>
      </c>
      <c r="ZH1" s="2" t="s">
        <v>720</v>
      </c>
      <c r="ZI1" s="2" t="s">
        <v>721</v>
      </c>
      <c r="ZJ1" s="2" t="s">
        <v>722</v>
      </c>
      <c r="ZK1" s="2" t="s">
        <v>723</v>
      </c>
      <c r="ZL1" s="2" t="s">
        <v>724</v>
      </c>
      <c r="ZM1" s="2" t="s">
        <v>725</v>
      </c>
      <c r="ZN1" s="2" t="s">
        <v>726</v>
      </c>
      <c r="ZO1" s="2" t="s">
        <v>727</v>
      </c>
      <c r="ZP1" s="2" t="s">
        <v>728</v>
      </c>
      <c r="ZQ1" s="2" t="s">
        <v>729</v>
      </c>
      <c r="ZR1" s="2" t="s">
        <v>730</v>
      </c>
      <c r="ZS1" s="2" t="s">
        <v>731</v>
      </c>
      <c r="ZT1" s="2" t="s">
        <v>732</v>
      </c>
      <c r="ZU1" s="2" t="s">
        <v>733</v>
      </c>
      <c r="ZV1" s="2" t="s">
        <v>734</v>
      </c>
      <c r="ZW1" s="2" t="s">
        <v>735</v>
      </c>
      <c r="ZX1" s="2" t="s">
        <v>736</v>
      </c>
      <c r="ZY1" s="2" t="s">
        <v>737</v>
      </c>
      <c r="ZZ1" s="2" t="s">
        <v>738</v>
      </c>
      <c r="AAA1" s="2" t="s">
        <v>739</v>
      </c>
      <c r="AAB1" s="2" t="s">
        <v>740</v>
      </c>
      <c r="AAC1" s="2" t="s">
        <v>741</v>
      </c>
      <c r="AAD1" s="2" t="s">
        <v>742</v>
      </c>
      <c r="AAE1" s="2" t="s">
        <v>743</v>
      </c>
      <c r="AAF1" s="2" t="s">
        <v>744</v>
      </c>
      <c r="AAG1" s="2" t="s">
        <v>745</v>
      </c>
      <c r="AAH1" s="2" t="s">
        <v>746</v>
      </c>
      <c r="AAI1" s="2" t="s">
        <v>747</v>
      </c>
      <c r="AAJ1" s="2" t="s">
        <v>748</v>
      </c>
      <c r="AAK1" s="2" t="s">
        <v>749</v>
      </c>
      <c r="AAL1" s="2" t="s">
        <v>750</v>
      </c>
      <c r="AAM1" s="2" t="s">
        <v>751</v>
      </c>
      <c r="AAN1" s="2" t="s">
        <v>752</v>
      </c>
      <c r="AAO1" s="2" t="s">
        <v>753</v>
      </c>
      <c r="AAP1" s="2" t="s">
        <v>754</v>
      </c>
      <c r="AAQ1" s="2" t="s">
        <v>755</v>
      </c>
      <c r="AAR1" s="2" t="s">
        <v>756</v>
      </c>
      <c r="AAS1" s="2" t="s">
        <v>757</v>
      </c>
      <c r="AAT1" s="2" t="s">
        <v>758</v>
      </c>
      <c r="AAU1" s="2" t="s">
        <v>759</v>
      </c>
      <c r="AAV1" s="2" t="s">
        <v>760</v>
      </c>
      <c r="AAW1" s="2" t="s">
        <v>761</v>
      </c>
      <c r="AAX1" s="2" t="s">
        <v>762</v>
      </c>
      <c r="AAY1" s="2" t="s">
        <v>763</v>
      </c>
      <c r="AAZ1" s="2" t="s">
        <v>764</v>
      </c>
      <c r="ABA1" s="2" t="s">
        <v>765</v>
      </c>
      <c r="ABB1" s="2" t="s">
        <v>766</v>
      </c>
      <c r="ABC1" s="2" t="s">
        <v>767</v>
      </c>
      <c r="ABD1" s="2" t="s">
        <v>768</v>
      </c>
      <c r="ABE1" s="2" t="s">
        <v>769</v>
      </c>
      <c r="ABF1" s="2" t="s">
        <v>770</v>
      </c>
      <c r="ABG1" s="2" t="s">
        <v>771</v>
      </c>
      <c r="ABH1" s="2" t="s">
        <v>772</v>
      </c>
      <c r="ABI1" s="2" t="s">
        <v>773</v>
      </c>
      <c r="ABJ1" s="2" t="s">
        <v>774</v>
      </c>
      <c r="ABK1" s="2" t="s">
        <v>775</v>
      </c>
      <c r="ABL1" s="2" t="s">
        <v>776</v>
      </c>
      <c r="ABM1" s="2" t="s">
        <v>777</v>
      </c>
      <c r="ABN1" s="2" t="s">
        <v>778</v>
      </c>
      <c r="ABO1" s="2" t="s">
        <v>779</v>
      </c>
      <c r="ABP1" s="2" t="s">
        <v>780</v>
      </c>
      <c r="ABQ1" s="2" t="s">
        <v>781</v>
      </c>
      <c r="ABR1" s="2" t="s">
        <v>782</v>
      </c>
      <c r="ABS1" s="2" t="s">
        <v>783</v>
      </c>
      <c r="ABT1" s="2" t="s">
        <v>784</v>
      </c>
      <c r="ABU1" s="2" t="s">
        <v>785</v>
      </c>
      <c r="ABV1" s="2" t="s">
        <v>786</v>
      </c>
      <c r="ABW1" s="2" t="s">
        <v>787</v>
      </c>
      <c r="ABX1" s="2" t="s">
        <v>788</v>
      </c>
      <c r="ABY1" s="2" t="s">
        <v>789</v>
      </c>
      <c r="ABZ1" s="2" t="s">
        <v>790</v>
      </c>
      <c r="ACA1" s="2" t="s">
        <v>791</v>
      </c>
      <c r="ACB1" s="2" t="s">
        <v>792</v>
      </c>
      <c r="ACC1" s="2" t="s">
        <v>793</v>
      </c>
      <c r="ACD1" s="2" t="s">
        <v>794</v>
      </c>
      <c r="ACE1" s="2" t="s">
        <v>795</v>
      </c>
      <c r="ACF1" s="2" t="s">
        <v>796</v>
      </c>
      <c r="ACG1" s="2" t="s">
        <v>797</v>
      </c>
      <c r="ACH1" s="2" t="s">
        <v>798</v>
      </c>
      <c r="ACI1" s="2" t="s">
        <v>799</v>
      </c>
      <c r="ACJ1" s="2" t="s">
        <v>800</v>
      </c>
      <c r="ACK1" s="2" t="s">
        <v>801</v>
      </c>
      <c r="ACL1" s="2" t="s">
        <v>802</v>
      </c>
      <c r="ACM1" s="2" t="s">
        <v>803</v>
      </c>
      <c r="ACN1" s="2" t="s">
        <v>804</v>
      </c>
      <c r="ACO1" s="2" t="s">
        <v>805</v>
      </c>
      <c r="ACP1" s="2" t="s">
        <v>806</v>
      </c>
      <c r="ACQ1" s="2" t="s">
        <v>807</v>
      </c>
      <c r="ACR1" s="2" t="s">
        <v>808</v>
      </c>
      <c r="ACS1" s="2" t="s">
        <v>809</v>
      </c>
      <c r="ACT1" s="2" t="s">
        <v>810</v>
      </c>
      <c r="ACU1" s="2" t="s">
        <v>811</v>
      </c>
      <c r="ACV1" s="2" t="s">
        <v>812</v>
      </c>
      <c r="ACW1" s="2" t="s">
        <v>813</v>
      </c>
      <c r="ACX1" s="2" t="s">
        <v>814</v>
      </c>
      <c r="ACY1" s="2" t="s">
        <v>815</v>
      </c>
      <c r="ACZ1" s="2" t="s">
        <v>816</v>
      </c>
      <c r="ADA1" s="2" t="s">
        <v>817</v>
      </c>
      <c r="ADB1" s="2" t="s">
        <v>818</v>
      </c>
      <c r="ADC1" s="2" t="s">
        <v>819</v>
      </c>
      <c r="ADD1" s="2" t="s">
        <v>820</v>
      </c>
      <c r="ADE1" s="2" t="s">
        <v>821</v>
      </c>
      <c r="ADF1" s="2" t="s">
        <v>822</v>
      </c>
      <c r="ADG1" s="2" t="s">
        <v>823</v>
      </c>
      <c r="ADH1" s="2" t="s">
        <v>824</v>
      </c>
      <c r="ADI1" s="2" t="s">
        <v>825</v>
      </c>
      <c r="ADJ1" s="2" t="s">
        <v>826</v>
      </c>
      <c r="ADK1" s="2" t="s">
        <v>827</v>
      </c>
      <c r="ADL1" s="2" t="s">
        <v>828</v>
      </c>
      <c r="ADM1" s="2" t="s">
        <v>829</v>
      </c>
      <c r="ADN1" s="2" t="s">
        <v>830</v>
      </c>
      <c r="ADO1" s="2" t="s">
        <v>831</v>
      </c>
      <c r="ADP1" s="2" t="s">
        <v>832</v>
      </c>
      <c r="ADQ1" s="2" t="s">
        <v>833</v>
      </c>
      <c r="ADR1" s="2" t="s">
        <v>834</v>
      </c>
      <c r="ADS1" s="2" t="s">
        <v>835</v>
      </c>
      <c r="ADT1" s="2" t="s">
        <v>836</v>
      </c>
      <c r="ADU1" s="2" t="s">
        <v>837</v>
      </c>
      <c r="ADV1" s="2" t="s">
        <v>838</v>
      </c>
      <c r="ADW1" s="2" t="s">
        <v>839</v>
      </c>
      <c r="ADX1" s="2" t="s">
        <v>840</v>
      </c>
      <c r="ADY1" s="2" t="s">
        <v>841</v>
      </c>
      <c r="ADZ1" s="2" t="s">
        <v>842</v>
      </c>
      <c r="AEA1" s="2" t="s">
        <v>843</v>
      </c>
      <c r="AEB1" s="2" t="s">
        <v>844</v>
      </c>
      <c r="AEC1" s="2" t="s">
        <v>845</v>
      </c>
      <c r="AED1" s="2" t="s">
        <v>846</v>
      </c>
      <c r="AEE1" s="2" t="s">
        <v>847</v>
      </c>
      <c r="AEF1" s="2" t="s">
        <v>848</v>
      </c>
      <c r="AEG1" s="2" t="s">
        <v>849</v>
      </c>
      <c r="AEH1" s="2" t="s">
        <v>850</v>
      </c>
      <c r="AEI1" s="2" t="s">
        <v>851</v>
      </c>
      <c r="AEJ1" s="2" t="s">
        <v>852</v>
      </c>
      <c r="AEK1" s="2" t="s">
        <v>853</v>
      </c>
      <c r="AEL1" s="2" t="s">
        <v>854</v>
      </c>
      <c r="AEM1" s="2" t="s">
        <v>855</v>
      </c>
      <c r="AEN1" s="2" t="s">
        <v>856</v>
      </c>
      <c r="AEO1" s="2" t="s">
        <v>857</v>
      </c>
      <c r="AEP1" s="2" t="s">
        <v>858</v>
      </c>
      <c r="AEQ1" s="2" t="s">
        <v>859</v>
      </c>
      <c r="AER1" s="2" t="s">
        <v>860</v>
      </c>
      <c r="AES1" s="2" t="s">
        <v>861</v>
      </c>
      <c r="AET1" s="2" t="s">
        <v>862</v>
      </c>
      <c r="AEU1" s="2" t="s">
        <v>863</v>
      </c>
      <c r="AEV1" s="2" t="s">
        <v>864</v>
      </c>
      <c r="AEW1" s="2" t="s">
        <v>865</v>
      </c>
      <c r="AEX1" s="2" t="s">
        <v>866</v>
      </c>
      <c r="AEY1" s="2" t="s">
        <v>867</v>
      </c>
      <c r="AEZ1" s="2" t="s">
        <v>868</v>
      </c>
      <c r="AFA1" s="2" t="s">
        <v>869</v>
      </c>
      <c r="AFB1" s="2" t="s">
        <v>870</v>
      </c>
      <c r="AFC1" s="2" t="s">
        <v>871</v>
      </c>
      <c r="AFD1" s="2" t="s">
        <v>872</v>
      </c>
      <c r="AFE1" s="2" t="s">
        <v>873</v>
      </c>
      <c r="AFF1" s="2" t="s">
        <v>874</v>
      </c>
      <c r="AFG1" s="2" t="s">
        <v>875</v>
      </c>
      <c r="AFH1" s="2" t="s">
        <v>876</v>
      </c>
      <c r="AFI1" s="2" t="s">
        <v>877</v>
      </c>
      <c r="AFJ1" s="2" t="s">
        <v>878</v>
      </c>
      <c r="AFK1" s="2" t="s">
        <v>879</v>
      </c>
      <c r="AFL1" s="2" t="s">
        <v>880</v>
      </c>
      <c r="AFM1" s="2" t="s">
        <v>881</v>
      </c>
      <c r="AFN1" s="2" t="s">
        <v>882</v>
      </c>
      <c r="AFO1" s="2" t="s">
        <v>883</v>
      </c>
      <c r="AFP1" s="2" t="s">
        <v>884</v>
      </c>
      <c r="AFQ1" s="2" t="s">
        <v>885</v>
      </c>
      <c r="AFR1" s="2" t="s">
        <v>886</v>
      </c>
      <c r="AFS1" s="2" t="s">
        <v>887</v>
      </c>
      <c r="AFT1" s="2" t="s">
        <v>888</v>
      </c>
      <c r="AFU1" s="2" t="s">
        <v>889</v>
      </c>
      <c r="AFV1" s="2" t="s">
        <v>890</v>
      </c>
      <c r="AFW1" s="2" t="s">
        <v>891</v>
      </c>
      <c r="AFX1" s="2" t="s">
        <v>892</v>
      </c>
      <c r="AFY1" s="2" t="s">
        <v>893</v>
      </c>
      <c r="AFZ1" s="2" t="s">
        <v>894</v>
      </c>
      <c r="AGA1" s="2" t="s">
        <v>895</v>
      </c>
      <c r="AGB1" s="2" t="s">
        <v>896</v>
      </c>
      <c r="AGC1" s="2" t="s">
        <v>897</v>
      </c>
      <c r="AGD1" s="2" t="s">
        <v>898</v>
      </c>
      <c r="AGE1" s="2" t="s">
        <v>899</v>
      </c>
      <c r="AGF1" s="2" t="s">
        <v>900</v>
      </c>
      <c r="AGG1" s="2" t="s">
        <v>901</v>
      </c>
      <c r="AGH1" s="2" t="s">
        <v>902</v>
      </c>
      <c r="AGI1" s="2" t="s">
        <v>903</v>
      </c>
      <c r="AGJ1" s="2" t="s">
        <v>904</v>
      </c>
      <c r="AGK1" s="2" t="s">
        <v>905</v>
      </c>
      <c r="AGL1" s="2" t="s">
        <v>906</v>
      </c>
      <c r="AGM1" s="2" t="s">
        <v>907</v>
      </c>
      <c r="AGN1" s="2" t="s">
        <v>908</v>
      </c>
      <c r="AGO1" s="2" t="s">
        <v>909</v>
      </c>
      <c r="AGP1" s="2" t="s">
        <v>910</v>
      </c>
      <c r="AGQ1" s="2" t="s">
        <v>911</v>
      </c>
      <c r="AGR1" s="2" t="s">
        <v>912</v>
      </c>
      <c r="AGS1" s="2" t="s">
        <v>913</v>
      </c>
      <c r="AGT1" s="2" t="s">
        <v>914</v>
      </c>
      <c r="AGU1" s="2" t="s">
        <v>915</v>
      </c>
      <c r="AGV1" s="2" t="s">
        <v>916</v>
      </c>
      <c r="AGW1" s="2" t="s">
        <v>917</v>
      </c>
      <c r="AGX1" s="2" t="s">
        <v>918</v>
      </c>
      <c r="AGY1" s="2" t="s">
        <v>919</v>
      </c>
      <c r="AGZ1" s="2" t="s">
        <v>920</v>
      </c>
      <c r="AHA1" s="2" t="s">
        <v>921</v>
      </c>
      <c r="AHB1" s="2" t="s">
        <v>922</v>
      </c>
      <c r="AHC1" s="2" t="s">
        <v>923</v>
      </c>
      <c r="AHD1" s="2" t="s">
        <v>924</v>
      </c>
      <c r="AHE1" s="2" t="s">
        <v>925</v>
      </c>
      <c r="AHF1" s="2" t="s">
        <v>926</v>
      </c>
      <c r="AHG1" s="2" t="s">
        <v>927</v>
      </c>
      <c r="AHH1" s="2" t="s">
        <v>928</v>
      </c>
      <c r="AHI1" s="2" t="s">
        <v>929</v>
      </c>
      <c r="AHJ1" s="2" t="s">
        <v>930</v>
      </c>
      <c r="AHK1" s="2" t="s">
        <v>931</v>
      </c>
      <c r="AHL1" s="2" t="s">
        <v>932</v>
      </c>
      <c r="AHM1" s="2" t="s">
        <v>933</v>
      </c>
      <c r="AHN1" s="2" t="s">
        <v>934</v>
      </c>
      <c r="AHO1" s="2" t="s">
        <v>935</v>
      </c>
      <c r="AHP1" s="2" t="s">
        <v>936</v>
      </c>
      <c r="AHQ1" s="2" t="s">
        <v>937</v>
      </c>
      <c r="AHR1" s="2" t="s">
        <v>938</v>
      </c>
      <c r="AHS1" s="2" t="s">
        <v>939</v>
      </c>
      <c r="AHT1" s="2" t="s">
        <v>940</v>
      </c>
      <c r="AHU1" s="2" t="s">
        <v>941</v>
      </c>
      <c r="AHV1" s="2" t="s">
        <v>942</v>
      </c>
      <c r="AHW1" s="2" t="s">
        <v>943</v>
      </c>
      <c r="AHX1" s="2" t="s">
        <v>944</v>
      </c>
      <c r="AHY1" s="2" t="s">
        <v>945</v>
      </c>
      <c r="AHZ1" s="2" t="s">
        <v>946</v>
      </c>
      <c r="AIA1" s="2" t="s">
        <v>947</v>
      </c>
      <c r="AIB1" s="2" t="s">
        <v>948</v>
      </c>
      <c r="AIC1" s="2" t="s">
        <v>949</v>
      </c>
      <c r="AID1" s="2" t="s">
        <v>950</v>
      </c>
      <c r="AIE1" s="2" t="s">
        <v>951</v>
      </c>
      <c r="AIF1" s="2" t="s">
        <v>952</v>
      </c>
      <c r="AIG1" s="2" t="s">
        <v>953</v>
      </c>
      <c r="AIH1" s="2" t="s">
        <v>954</v>
      </c>
      <c r="AII1" s="2" t="s">
        <v>955</v>
      </c>
      <c r="AIJ1" s="2" t="s">
        <v>956</v>
      </c>
      <c r="AIK1" s="2" t="s">
        <v>957</v>
      </c>
      <c r="AIL1" s="2" t="s">
        <v>958</v>
      </c>
      <c r="AIM1" s="2" t="s">
        <v>959</v>
      </c>
      <c r="AIN1" s="2" t="s">
        <v>960</v>
      </c>
      <c r="AIO1" s="2" t="s">
        <v>961</v>
      </c>
      <c r="AIP1" s="2" t="s">
        <v>962</v>
      </c>
      <c r="AIQ1" s="2" t="s">
        <v>963</v>
      </c>
      <c r="AIR1" s="2" t="s">
        <v>964</v>
      </c>
      <c r="AIS1" s="2" t="s">
        <v>965</v>
      </c>
      <c r="AIT1" s="2" t="s">
        <v>966</v>
      </c>
      <c r="AIU1" s="2" t="s">
        <v>967</v>
      </c>
      <c r="AIV1" s="2" t="s">
        <v>968</v>
      </c>
      <c r="AIW1" s="2" t="s">
        <v>969</v>
      </c>
      <c r="AIX1" s="2" t="s">
        <v>970</v>
      </c>
      <c r="AIY1" s="2" t="s">
        <v>971</v>
      </c>
      <c r="AIZ1" s="2" t="s">
        <v>972</v>
      </c>
      <c r="AJA1" s="2" t="s">
        <v>973</v>
      </c>
      <c r="AJB1" s="2" t="s">
        <v>974</v>
      </c>
      <c r="AJC1" s="2" t="s">
        <v>975</v>
      </c>
      <c r="AJD1" s="2" t="s">
        <v>976</v>
      </c>
      <c r="AJE1" s="2" t="s">
        <v>977</v>
      </c>
      <c r="AJF1" s="2" t="s">
        <v>978</v>
      </c>
      <c r="AJG1" s="2" t="s">
        <v>979</v>
      </c>
      <c r="AJH1" s="2" t="s">
        <v>980</v>
      </c>
      <c r="AJI1" s="2" t="s">
        <v>981</v>
      </c>
      <c r="AJJ1" s="2" t="s">
        <v>982</v>
      </c>
      <c r="AJK1" s="2" t="s">
        <v>983</v>
      </c>
      <c r="AJL1" s="2" t="s">
        <v>984</v>
      </c>
      <c r="AJM1" s="2" t="s">
        <v>985</v>
      </c>
      <c r="AJN1" s="2" t="s">
        <v>986</v>
      </c>
      <c r="AJO1" s="2" t="s">
        <v>987</v>
      </c>
      <c r="AJP1" s="2" t="s">
        <v>988</v>
      </c>
      <c r="AJQ1" s="2" t="s">
        <v>989</v>
      </c>
      <c r="AJR1" s="2" t="s">
        <v>990</v>
      </c>
      <c r="AJS1" s="2" t="s">
        <v>991</v>
      </c>
      <c r="AJT1" s="2" t="s">
        <v>992</v>
      </c>
      <c r="AJU1" s="2" t="s">
        <v>993</v>
      </c>
      <c r="AJV1" s="2" t="s">
        <v>994</v>
      </c>
      <c r="AJW1" s="2" t="s">
        <v>995</v>
      </c>
      <c r="AJX1" s="2" t="s">
        <v>996</v>
      </c>
      <c r="AJY1" s="2" t="s">
        <v>997</v>
      </c>
      <c r="AJZ1" s="2" t="s">
        <v>998</v>
      </c>
      <c r="AKA1" s="2" t="s">
        <v>999</v>
      </c>
      <c r="AKB1" s="2" t="s">
        <v>1000</v>
      </c>
      <c r="AKC1" s="2" t="s">
        <v>1001</v>
      </c>
      <c r="AKD1" s="2" t="s">
        <v>1002</v>
      </c>
      <c r="AKE1" s="2" t="s">
        <v>1003</v>
      </c>
      <c r="AKF1" s="2" t="s">
        <v>1004</v>
      </c>
      <c r="AKG1" s="2" t="s">
        <v>1005</v>
      </c>
      <c r="AKH1" s="2" t="s">
        <v>1006</v>
      </c>
      <c r="AKI1" s="2" t="s">
        <v>1007</v>
      </c>
      <c r="AKJ1" s="2" t="s">
        <v>1008</v>
      </c>
      <c r="AKK1" s="2" t="s">
        <v>1009</v>
      </c>
      <c r="AKL1" s="2" t="s">
        <v>1010</v>
      </c>
      <c r="AKM1" s="2" t="s">
        <v>1011</v>
      </c>
      <c r="AKN1" s="2" t="s">
        <v>1012</v>
      </c>
      <c r="AKO1" s="2" t="s">
        <v>1013</v>
      </c>
      <c r="AKP1" s="2" t="s">
        <v>1014</v>
      </c>
      <c r="AKQ1" s="2" t="s">
        <v>1015</v>
      </c>
      <c r="AKR1" s="2" t="s">
        <v>1016</v>
      </c>
      <c r="AKS1" s="2" t="s">
        <v>1017</v>
      </c>
      <c r="AKT1" s="2" t="s">
        <v>1018</v>
      </c>
      <c r="AKU1" s="2" t="s">
        <v>1019</v>
      </c>
      <c r="AKV1" s="2" t="s">
        <v>1020</v>
      </c>
      <c r="AKW1" s="2" t="s">
        <v>1021</v>
      </c>
      <c r="AKX1" s="2" t="s">
        <v>1022</v>
      </c>
      <c r="AKY1" s="2" t="s">
        <v>1023</v>
      </c>
      <c r="AKZ1" s="2" t="s">
        <v>1024</v>
      </c>
      <c r="ALA1" s="2" t="s">
        <v>1025</v>
      </c>
      <c r="ALB1" s="2" t="s">
        <v>1026</v>
      </c>
      <c r="ALC1" s="2" t="s">
        <v>1027</v>
      </c>
      <c r="ALD1" s="2" t="s">
        <v>1028</v>
      </c>
      <c r="ALE1" s="2" t="s">
        <v>1029</v>
      </c>
      <c r="ALF1" s="2" t="s">
        <v>1030</v>
      </c>
      <c r="ALG1" s="2" t="s">
        <v>1031</v>
      </c>
      <c r="ALH1" s="2" t="s">
        <v>1032</v>
      </c>
      <c r="ALI1" s="2" t="s">
        <v>1033</v>
      </c>
      <c r="ALJ1" s="2" t="s">
        <v>1034</v>
      </c>
      <c r="ALK1" s="2" t="s">
        <v>1035</v>
      </c>
      <c r="ALL1" s="2" t="s">
        <v>1036</v>
      </c>
      <c r="ALM1" s="2" t="s">
        <v>1037</v>
      </c>
      <c r="ALN1" s="2" t="s">
        <v>1038</v>
      </c>
      <c r="ALO1" s="2" t="s">
        <v>1039</v>
      </c>
      <c r="ALP1" s="2" t="s">
        <v>1040</v>
      </c>
      <c r="ALQ1" s="2" t="s">
        <v>1041</v>
      </c>
      <c r="ALR1" s="2" t="s">
        <v>1042</v>
      </c>
      <c r="ALS1" s="2" t="s">
        <v>1043</v>
      </c>
      <c r="ALT1" s="2" t="s">
        <v>1044</v>
      </c>
      <c r="ALU1" s="2" t="s">
        <v>1045</v>
      </c>
      <c r="ALV1" s="2" t="s">
        <v>1046</v>
      </c>
      <c r="ALW1" s="2" t="s">
        <v>1047</v>
      </c>
      <c r="ALX1" s="2" t="s">
        <v>1048</v>
      </c>
      <c r="ALY1" s="2" t="s">
        <v>1049</v>
      </c>
      <c r="ALZ1" s="2" t="s">
        <v>1050</v>
      </c>
      <c r="AMA1" s="2" t="s">
        <v>1051</v>
      </c>
      <c r="AMB1" s="2" t="s">
        <v>1052</v>
      </c>
      <c r="AMC1" s="2" t="s">
        <v>1053</v>
      </c>
      <c r="AMD1" s="2" t="s">
        <v>1054</v>
      </c>
      <c r="AME1" s="2" t="s">
        <v>1055</v>
      </c>
      <c r="AMF1" s="2" t="s">
        <v>1056</v>
      </c>
      <c r="AMG1" s="2" t="s">
        <v>1057</v>
      </c>
      <c r="AMH1" s="2" t="s">
        <v>1058</v>
      </c>
      <c r="AMI1" s="2" t="s">
        <v>1059</v>
      </c>
      <c r="AMJ1" s="2" t="s">
        <v>1060</v>
      </c>
      <c r="AMK1" s="2" t="s">
        <v>1061</v>
      </c>
      <c r="AML1" s="2" t="s">
        <v>1062</v>
      </c>
      <c r="AMM1" s="2" t="s">
        <v>1063</v>
      </c>
      <c r="AMN1" s="2" t="s">
        <v>1064</v>
      </c>
      <c r="AMO1" s="2" t="s">
        <v>1065</v>
      </c>
      <c r="AMP1" s="2" t="s">
        <v>1066</v>
      </c>
      <c r="AMQ1" s="2" t="s">
        <v>1067</v>
      </c>
      <c r="AMR1" s="2" t="s">
        <v>1068</v>
      </c>
      <c r="AMS1" s="2" t="s">
        <v>1069</v>
      </c>
      <c r="AMT1" s="2" t="s">
        <v>1070</v>
      </c>
      <c r="AMU1" s="2" t="s">
        <v>1071</v>
      </c>
      <c r="AMV1" s="2" t="s">
        <v>1072</v>
      </c>
      <c r="AMW1" s="2" t="s">
        <v>1073</v>
      </c>
      <c r="AMX1" s="2" t="s">
        <v>1074</v>
      </c>
      <c r="AMY1" s="2" t="s">
        <v>1075</v>
      </c>
      <c r="AMZ1" s="2" t="s">
        <v>1076</v>
      </c>
      <c r="ANA1" s="2" t="s">
        <v>1077</v>
      </c>
      <c r="ANB1" s="2" t="s">
        <v>1078</v>
      </c>
      <c r="ANC1" s="2" t="s">
        <v>1079</v>
      </c>
      <c r="AND1" s="2" t="s">
        <v>1080</v>
      </c>
      <c r="ANE1" s="2" t="s">
        <v>1081</v>
      </c>
      <c r="ANF1" s="2" t="s">
        <v>1082</v>
      </c>
      <c r="ANG1" s="2" t="s">
        <v>1083</v>
      </c>
      <c r="ANH1" s="2" t="s">
        <v>1084</v>
      </c>
      <c r="ANI1" s="2" t="s">
        <v>1085</v>
      </c>
      <c r="ANJ1" s="2" t="s">
        <v>1086</v>
      </c>
      <c r="ANK1" s="2" t="s">
        <v>1087</v>
      </c>
      <c r="ANL1" s="2" t="s">
        <v>1088</v>
      </c>
      <c r="ANM1" s="2" t="s">
        <v>1089</v>
      </c>
      <c r="ANN1" s="2" t="s">
        <v>1090</v>
      </c>
      <c r="ANO1" s="2" t="s">
        <v>1091</v>
      </c>
      <c r="ANP1" s="2" t="s">
        <v>1092</v>
      </c>
      <c r="ANQ1" s="2" t="s">
        <v>1093</v>
      </c>
      <c r="ANR1" s="2" t="s">
        <v>1094</v>
      </c>
      <c r="ANS1" s="2" t="s">
        <v>1095</v>
      </c>
      <c r="ANT1" s="2" t="s">
        <v>1096</v>
      </c>
      <c r="ANU1" s="2" t="s">
        <v>1097</v>
      </c>
      <c r="ANV1" s="2" t="s">
        <v>1098</v>
      </c>
      <c r="ANW1" s="2" t="s">
        <v>1099</v>
      </c>
      <c r="ANX1" s="2" t="s">
        <v>1100</v>
      </c>
      <c r="ANY1" s="2" t="s">
        <v>1101</v>
      </c>
      <c r="ANZ1" s="2" t="s">
        <v>1102</v>
      </c>
      <c r="AOA1" s="2" t="s">
        <v>1103</v>
      </c>
      <c r="AOB1" s="2" t="s">
        <v>1104</v>
      </c>
      <c r="AOC1" s="2" t="s">
        <v>1105</v>
      </c>
      <c r="AOD1" s="2" t="s">
        <v>1106</v>
      </c>
      <c r="AOE1" s="2" t="s">
        <v>1107</v>
      </c>
      <c r="AOF1" s="2" t="s">
        <v>1108</v>
      </c>
      <c r="AOG1" s="2" t="s">
        <v>1109</v>
      </c>
      <c r="AOH1" s="2" t="s">
        <v>1110</v>
      </c>
      <c r="AOI1" s="2" t="s">
        <v>1111</v>
      </c>
      <c r="AOJ1" s="2" t="s">
        <v>1112</v>
      </c>
      <c r="AOK1" s="2" t="s">
        <v>1113</v>
      </c>
      <c r="AOL1" s="2" t="s">
        <v>1114</v>
      </c>
      <c r="AOM1" s="2" t="s">
        <v>1115</v>
      </c>
      <c r="AON1" s="2" t="s">
        <v>1116</v>
      </c>
      <c r="AOO1" s="2" t="s">
        <v>1117</v>
      </c>
      <c r="AOP1" s="2" t="s">
        <v>1118</v>
      </c>
      <c r="AOQ1" s="2" t="s">
        <v>1119</v>
      </c>
      <c r="AOR1" s="2" t="s">
        <v>1120</v>
      </c>
      <c r="AOS1" s="2" t="s">
        <v>1121</v>
      </c>
      <c r="AOT1" s="2" t="s">
        <v>1122</v>
      </c>
      <c r="AOU1" s="2" t="s">
        <v>1123</v>
      </c>
      <c r="AOV1" s="2" t="s">
        <v>1124</v>
      </c>
      <c r="AOW1" s="2" t="s">
        <v>1125</v>
      </c>
      <c r="AOX1" s="2" t="s">
        <v>1126</v>
      </c>
      <c r="AOY1" s="2" t="s">
        <v>1127</v>
      </c>
      <c r="AOZ1" s="2" t="s">
        <v>1128</v>
      </c>
      <c r="APA1" s="2" t="s">
        <v>1129</v>
      </c>
      <c r="APB1" s="2" t="s">
        <v>1130</v>
      </c>
      <c r="APC1" s="2" t="s">
        <v>1131</v>
      </c>
      <c r="APD1" s="2" t="s">
        <v>1132</v>
      </c>
      <c r="APE1" s="2" t="s">
        <v>1133</v>
      </c>
      <c r="APF1" s="2" t="s">
        <v>1134</v>
      </c>
      <c r="APG1" s="2" t="s">
        <v>1135</v>
      </c>
      <c r="APH1" s="2" t="s">
        <v>1136</v>
      </c>
      <c r="API1" s="2" t="s">
        <v>1137</v>
      </c>
      <c r="APJ1" s="2" t="s">
        <v>1138</v>
      </c>
      <c r="APK1" s="2" t="s">
        <v>1139</v>
      </c>
      <c r="APL1" s="2" t="s">
        <v>1140</v>
      </c>
      <c r="APM1" s="2" t="s">
        <v>1141</v>
      </c>
      <c r="APN1" s="2" t="s">
        <v>1142</v>
      </c>
      <c r="APO1" s="2" t="s">
        <v>1143</v>
      </c>
      <c r="APP1" s="2" t="s">
        <v>1144</v>
      </c>
      <c r="APQ1" s="2" t="s">
        <v>1145</v>
      </c>
      <c r="APR1" s="2" t="s">
        <v>1146</v>
      </c>
      <c r="APS1" s="2" t="s">
        <v>1147</v>
      </c>
      <c r="APT1" s="2" t="s">
        <v>1148</v>
      </c>
      <c r="APU1" s="2" t="s">
        <v>1149</v>
      </c>
      <c r="APV1" s="2" t="s">
        <v>1150</v>
      </c>
      <c r="APW1" s="2" t="s">
        <v>1151</v>
      </c>
      <c r="APX1" s="2" t="s">
        <v>1152</v>
      </c>
      <c r="APY1" s="2" t="s">
        <v>1153</v>
      </c>
      <c r="APZ1" s="2" t="s">
        <v>1154</v>
      </c>
      <c r="AQA1" s="2" t="s">
        <v>1155</v>
      </c>
      <c r="AQB1" s="2" t="s">
        <v>1156</v>
      </c>
      <c r="AQC1" s="2" t="s">
        <v>1157</v>
      </c>
      <c r="AQD1" s="2" t="s">
        <v>1158</v>
      </c>
      <c r="AQE1" s="2" t="s">
        <v>1159</v>
      </c>
      <c r="AQF1" s="2" t="s">
        <v>1160</v>
      </c>
      <c r="AQG1" s="2" t="s">
        <v>1161</v>
      </c>
      <c r="AQH1" s="2" t="s">
        <v>1162</v>
      </c>
      <c r="AQI1" s="2" t="s">
        <v>1163</v>
      </c>
      <c r="AQJ1" s="2" t="s">
        <v>1164</v>
      </c>
      <c r="AQK1" s="2" t="s">
        <v>1165</v>
      </c>
      <c r="AQL1" s="2" t="s">
        <v>1166</v>
      </c>
      <c r="AQM1" s="2" t="s">
        <v>1167</v>
      </c>
      <c r="AQN1" s="2" t="s">
        <v>1168</v>
      </c>
      <c r="AQO1" s="2" t="s">
        <v>1169</v>
      </c>
      <c r="AQP1" s="2" t="s">
        <v>1170</v>
      </c>
      <c r="AQQ1" s="2" t="s">
        <v>1171</v>
      </c>
      <c r="AQR1" s="2" t="s">
        <v>1172</v>
      </c>
      <c r="AQS1" s="2" t="s">
        <v>1173</v>
      </c>
      <c r="AQT1" s="2" t="s">
        <v>1174</v>
      </c>
      <c r="AQU1" s="2" t="s">
        <v>1175</v>
      </c>
      <c r="AQV1" s="2" t="s">
        <v>1176</v>
      </c>
      <c r="AQW1" s="2" t="s">
        <v>1177</v>
      </c>
      <c r="AQX1" s="2" t="s">
        <v>1178</v>
      </c>
      <c r="AQY1" s="2" t="s">
        <v>1179</v>
      </c>
      <c r="AQZ1" s="2" t="s">
        <v>1180</v>
      </c>
      <c r="ARA1" s="2" t="s">
        <v>1181</v>
      </c>
      <c r="ARB1" s="2" t="s">
        <v>1182</v>
      </c>
      <c r="ARC1" s="2" t="s">
        <v>1183</v>
      </c>
      <c r="ARD1" s="2" t="s">
        <v>1184</v>
      </c>
      <c r="ARE1" s="2" t="s">
        <v>1185</v>
      </c>
      <c r="ARF1" s="2" t="s">
        <v>1186</v>
      </c>
      <c r="ARG1" s="2" t="s">
        <v>1187</v>
      </c>
      <c r="ARH1" s="2" t="s">
        <v>1188</v>
      </c>
      <c r="ARI1" s="2" t="s">
        <v>1189</v>
      </c>
      <c r="ARJ1" s="2" t="s">
        <v>1190</v>
      </c>
      <c r="ARK1" s="2" t="s">
        <v>1191</v>
      </c>
      <c r="ARL1" s="2" t="s">
        <v>1192</v>
      </c>
      <c r="ARM1" s="2" t="s">
        <v>1193</v>
      </c>
      <c r="ARN1" s="2" t="s">
        <v>1194</v>
      </c>
      <c r="ARO1" s="2" t="s">
        <v>1195</v>
      </c>
      <c r="ARP1" s="2" t="s">
        <v>1196</v>
      </c>
      <c r="ARQ1" s="2" t="s">
        <v>1197</v>
      </c>
      <c r="ARR1" s="2" t="s">
        <v>1198</v>
      </c>
      <c r="ARS1" s="2" t="s">
        <v>1199</v>
      </c>
      <c r="ART1" s="2" t="s">
        <v>1200</v>
      </c>
      <c r="ARU1" s="2" t="s">
        <v>1201</v>
      </c>
      <c r="ARV1" s="2" t="s">
        <v>1202</v>
      </c>
      <c r="ARW1" s="2" t="s">
        <v>1203</v>
      </c>
      <c r="ARX1" s="2" t="s">
        <v>1204</v>
      </c>
      <c r="ARY1" s="2" t="s">
        <v>1205</v>
      </c>
      <c r="ARZ1" s="2" t="s">
        <v>1206</v>
      </c>
      <c r="ASA1" s="2" t="s">
        <v>1207</v>
      </c>
      <c r="ASB1" s="2" t="s">
        <v>1208</v>
      </c>
      <c r="ASC1" s="2" t="s">
        <v>1209</v>
      </c>
      <c r="ASD1" s="2" t="s">
        <v>1210</v>
      </c>
      <c r="ASE1" s="2" t="s">
        <v>1211</v>
      </c>
      <c r="ASF1" s="2" t="s">
        <v>1212</v>
      </c>
      <c r="ASG1" s="2" t="s">
        <v>1213</v>
      </c>
      <c r="ASH1" s="2" t="s">
        <v>1214</v>
      </c>
      <c r="ASI1" s="2" t="s">
        <v>1215</v>
      </c>
      <c r="ASJ1" s="2" t="s">
        <v>1216</v>
      </c>
      <c r="ASK1" s="2" t="s">
        <v>1217</v>
      </c>
      <c r="ASL1" s="2" t="s">
        <v>1218</v>
      </c>
      <c r="ASM1" s="2" t="s">
        <v>1219</v>
      </c>
      <c r="ASN1" s="2" t="s">
        <v>1220</v>
      </c>
      <c r="ASO1" s="2" t="s">
        <v>1221</v>
      </c>
      <c r="ASP1" s="2" t="s">
        <v>1222</v>
      </c>
      <c r="ASQ1" s="2" t="s">
        <v>1223</v>
      </c>
      <c r="ASR1" s="2" t="s">
        <v>1224</v>
      </c>
      <c r="ASS1" s="2" t="s">
        <v>1225</v>
      </c>
      <c r="AST1" s="2" t="s">
        <v>1226</v>
      </c>
      <c r="ASU1" s="2" t="s">
        <v>1227</v>
      </c>
      <c r="ASV1" s="2" t="s">
        <v>1228</v>
      </c>
      <c r="ASW1" s="2" t="s">
        <v>1229</v>
      </c>
      <c r="ASX1" s="2" t="s">
        <v>1230</v>
      </c>
      <c r="ASY1" s="2" t="s">
        <v>1231</v>
      </c>
      <c r="ASZ1" s="2" t="s">
        <v>1232</v>
      </c>
      <c r="ATA1" s="2" t="s">
        <v>1233</v>
      </c>
      <c r="ATB1" s="2" t="s">
        <v>1234</v>
      </c>
      <c r="ATC1" s="2" t="s">
        <v>1235</v>
      </c>
      <c r="ATD1" s="2" t="s">
        <v>1236</v>
      </c>
      <c r="ATE1" s="2" t="s">
        <v>1237</v>
      </c>
      <c r="ATF1" s="2" t="s">
        <v>1238</v>
      </c>
      <c r="ATG1" s="2" t="s">
        <v>1239</v>
      </c>
      <c r="ATH1" s="2" t="s">
        <v>1240</v>
      </c>
      <c r="ATI1" s="2" t="s">
        <v>1241</v>
      </c>
      <c r="ATJ1" s="2" t="s">
        <v>1242</v>
      </c>
      <c r="ATK1" s="2" t="s">
        <v>1243</v>
      </c>
      <c r="ATL1" s="2" t="s">
        <v>1244</v>
      </c>
      <c r="ATM1" s="2" t="s">
        <v>1245</v>
      </c>
      <c r="ATN1" s="2" t="s">
        <v>1246</v>
      </c>
      <c r="ATO1" s="2" t="s">
        <v>1247</v>
      </c>
      <c r="ATP1" s="2" t="s">
        <v>1248</v>
      </c>
      <c r="ATQ1" s="2" t="s">
        <v>1249</v>
      </c>
      <c r="ATR1" s="2" t="s">
        <v>1250</v>
      </c>
      <c r="ATS1" s="2" t="s">
        <v>1251</v>
      </c>
      <c r="ATT1" s="2" t="s">
        <v>1252</v>
      </c>
      <c r="ATU1" s="2" t="s">
        <v>1253</v>
      </c>
      <c r="ATV1" s="2" t="s">
        <v>1254</v>
      </c>
      <c r="ATW1" s="2" t="s">
        <v>1255</v>
      </c>
      <c r="ATX1" s="2" t="s">
        <v>1256</v>
      </c>
      <c r="ATY1" s="2" t="s">
        <v>1257</v>
      </c>
      <c r="ATZ1" s="2" t="s">
        <v>1258</v>
      </c>
      <c r="AUA1" s="2" t="s">
        <v>1259</v>
      </c>
      <c r="AUB1" s="2" t="s">
        <v>1260</v>
      </c>
      <c r="AUC1" s="2" t="s">
        <v>1261</v>
      </c>
      <c r="AUD1" s="2" t="s">
        <v>1262</v>
      </c>
      <c r="AUE1" s="2" t="s">
        <v>1263</v>
      </c>
      <c r="AUF1" s="2" t="s">
        <v>1264</v>
      </c>
      <c r="AUG1" s="2" t="s">
        <v>1265</v>
      </c>
      <c r="AUH1" s="2" t="s">
        <v>1266</v>
      </c>
      <c r="AUI1" s="2" t="s">
        <v>1267</v>
      </c>
      <c r="AUJ1" s="2" t="s">
        <v>1268</v>
      </c>
      <c r="AUK1" s="2" t="s">
        <v>1269</v>
      </c>
      <c r="AUL1" s="2" t="s">
        <v>1270</v>
      </c>
      <c r="AUM1" s="2" t="s">
        <v>1271</v>
      </c>
      <c r="AUN1" s="2" t="s">
        <v>1272</v>
      </c>
      <c r="AUO1" s="2" t="s">
        <v>1273</v>
      </c>
      <c r="AUP1" s="2" t="s">
        <v>1274</v>
      </c>
      <c r="AUQ1" s="2" t="s">
        <v>1275</v>
      </c>
      <c r="AUR1" s="2" t="s">
        <v>1276</v>
      </c>
      <c r="AUS1" s="2" t="s">
        <v>1277</v>
      </c>
      <c r="AUT1" s="2" t="s">
        <v>1278</v>
      </c>
      <c r="AUU1" s="2" t="s">
        <v>1279</v>
      </c>
      <c r="AUV1" s="2" t="s">
        <v>1280</v>
      </c>
      <c r="AUW1" s="2" t="s">
        <v>1281</v>
      </c>
      <c r="AUX1" s="2" t="s">
        <v>1282</v>
      </c>
      <c r="AUY1" s="2" t="s">
        <v>1283</v>
      </c>
      <c r="AUZ1" s="2" t="s">
        <v>1284</v>
      </c>
      <c r="AVA1" s="2" t="s">
        <v>1285</v>
      </c>
      <c r="AVB1" s="2" t="s">
        <v>1286</v>
      </c>
      <c r="AVC1" s="2" t="s">
        <v>1287</v>
      </c>
      <c r="AVD1" s="2" t="s">
        <v>1288</v>
      </c>
      <c r="AVE1" s="2" t="s">
        <v>1289</v>
      </c>
      <c r="AVF1" s="2" t="s">
        <v>1290</v>
      </c>
      <c r="AVG1" s="2" t="s">
        <v>1291</v>
      </c>
      <c r="AVH1" s="2" t="s">
        <v>1292</v>
      </c>
      <c r="AVI1" s="2" t="s">
        <v>1293</v>
      </c>
      <c r="AVJ1" s="2" t="s">
        <v>1294</v>
      </c>
      <c r="AVK1" s="2" t="s">
        <v>1295</v>
      </c>
      <c r="AVL1" s="2" t="s">
        <v>1296</v>
      </c>
      <c r="AVM1" s="2" t="s">
        <v>1297</v>
      </c>
      <c r="AVN1" s="2" t="s">
        <v>1298</v>
      </c>
      <c r="AVO1" s="2" t="s">
        <v>1299</v>
      </c>
      <c r="AVP1" s="2" t="s">
        <v>1300</v>
      </c>
      <c r="AVQ1" s="2" t="s">
        <v>1301</v>
      </c>
      <c r="AVR1" s="2" t="s">
        <v>1302</v>
      </c>
      <c r="AVS1" s="2" t="s">
        <v>1303</v>
      </c>
      <c r="AVT1" s="2" t="s">
        <v>1304</v>
      </c>
      <c r="AVU1" s="2" t="s">
        <v>1305</v>
      </c>
      <c r="AVV1" s="2" t="s">
        <v>1306</v>
      </c>
      <c r="AVW1" s="2" t="s">
        <v>1307</v>
      </c>
      <c r="AVX1" s="2" t="s">
        <v>1308</v>
      </c>
      <c r="AVY1" s="2" t="s">
        <v>1309</v>
      </c>
      <c r="AVZ1" s="2" t="s">
        <v>1310</v>
      </c>
      <c r="AWA1" s="2" t="s">
        <v>1311</v>
      </c>
      <c r="AWB1" s="2" t="s">
        <v>1312</v>
      </c>
      <c r="AWC1" s="2" t="s">
        <v>1313</v>
      </c>
      <c r="AWD1" s="2" t="s">
        <v>1314</v>
      </c>
      <c r="AWE1" s="2" t="s">
        <v>1315</v>
      </c>
      <c r="AWF1" s="2" t="s">
        <v>1316</v>
      </c>
      <c r="AWG1" s="2" t="s">
        <v>1317</v>
      </c>
      <c r="AWH1" s="2" t="s">
        <v>1318</v>
      </c>
      <c r="AWI1" s="2" t="s">
        <v>1319</v>
      </c>
      <c r="AWJ1" s="2" t="s">
        <v>1320</v>
      </c>
      <c r="AWK1" s="2" t="s">
        <v>1321</v>
      </c>
      <c r="AWL1" s="2" t="s">
        <v>1322</v>
      </c>
      <c r="AWM1" s="2" t="s">
        <v>1323</v>
      </c>
      <c r="AWN1" s="2" t="s">
        <v>1324</v>
      </c>
      <c r="AWO1" s="2" t="s">
        <v>1325</v>
      </c>
      <c r="AWP1" s="2" t="s">
        <v>1326</v>
      </c>
      <c r="AWQ1" s="2" t="s">
        <v>1327</v>
      </c>
      <c r="AWR1" s="2" t="s">
        <v>1328</v>
      </c>
      <c r="AWS1" s="2" t="s">
        <v>1329</v>
      </c>
      <c r="AWT1" s="2" t="s">
        <v>1330</v>
      </c>
      <c r="AWU1" s="2" t="s">
        <v>1331</v>
      </c>
      <c r="AWV1" s="2" t="s">
        <v>1332</v>
      </c>
      <c r="AWW1" s="2" t="s">
        <v>1333</v>
      </c>
      <c r="AWX1" s="2" t="s">
        <v>1334</v>
      </c>
      <c r="AWY1" s="2" t="s">
        <v>1335</v>
      </c>
      <c r="AWZ1" s="2" t="s">
        <v>1336</v>
      </c>
      <c r="AXA1" s="2" t="s">
        <v>1337</v>
      </c>
      <c r="AXB1" s="2" t="s">
        <v>1338</v>
      </c>
      <c r="AXC1" s="2" t="s">
        <v>1339</v>
      </c>
      <c r="AXD1" s="2" t="s">
        <v>1340</v>
      </c>
      <c r="AXE1" s="2" t="s">
        <v>1341</v>
      </c>
      <c r="AXF1" s="2" t="s">
        <v>1342</v>
      </c>
      <c r="AXG1" s="2" t="s">
        <v>1343</v>
      </c>
      <c r="AXH1" s="2" t="s">
        <v>1344</v>
      </c>
      <c r="AXI1" s="2" t="s">
        <v>1345</v>
      </c>
      <c r="AXJ1" s="2" t="s">
        <v>1346</v>
      </c>
      <c r="AXK1" s="2" t="s">
        <v>1347</v>
      </c>
      <c r="AXL1" s="2" t="s">
        <v>1348</v>
      </c>
      <c r="AXM1" s="2" t="s">
        <v>1349</v>
      </c>
      <c r="AXN1" s="2" t="s">
        <v>1350</v>
      </c>
      <c r="AXO1" s="2" t="s">
        <v>1351</v>
      </c>
      <c r="AXP1" s="2" t="s">
        <v>1352</v>
      </c>
      <c r="AXQ1" s="2" t="s">
        <v>1353</v>
      </c>
      <c r="AXR1" s="2" t="s">
        <v>1354</v>
      </c>
      <c r="AXS1" s="2" t="s">
        <v>1355</v>
      </c>
      <c r="AXT1" s="2" t="s">
        <v>1356</v>
      </c>
      <c r="AXU1" s="2" t="s">
        <v>1357</v>
      </c>
      <c r="AXV1" s="2" t="s">
        <v>1358</v>
      </c>
      <c r="AXW1" s="2" t="s">
        <v>1359</v>
      </c>
      <c r="AXX1" s="2" t="s">
        <v>1360</v>
      </c>
      <c r="AXY1" s="2" t="s">
        <v>1361</v>
      </c>
      <c r="AXZ1" s="2" t="s">
        <v>1362</v>
      </c>
      <c r="AYA1" s="2" t="s">
        <v>1363</v>
      </c>
      <c r="AYB1" s="2" t="s">
        <v>1364</v>
      </c>
      <c r="AYC1" s="2" t="s">
        <v>1365</v>
      </c>
      <c r="AYD1" s="2" t="s">
        <v>1366</v>
      </c>
      <c r="AYE1" s="2" t="s">
        <v>1367</v>
      </c>
      <c r="AYF1" s="2" t="s">
        <v>1368</v>
      </c>
      <c r="AYG1" s="2" t="s">
        <v>1369</v>
      </c>
      <c r="AYH1" s="2" t="s">
        <v>1370</v>
      </c>
      <c r="AYI1" s="2" t="s">
        <v>1371</v>
      </c>
      <c r="AYJ1" s="2" t="s">
        <v>1372</v>
      </c>
      <c r="AYK1" s="2" t="s">
        <v>1373</v>
      </c>
      <c r="AYL1" s="2" t="s">
        <v>1374</v>
      </c>
      <c r="AYM1" s="2" t="s">
        <v>1375</v>
      </c>
      <c r="AYN1" s="2" t="s">
        <v>1376</v>
      </c>
      <c r="AYO1" s="2" t="s">
        <v>1377</v>
      </c>
      <c r="AYP1" s="2" t="s">
        <v>1378</v>
      </c>
      <c r="AYQ1" s="2" t="s">
        <v>1379</v>
      </c>
      <c r="AYR1" s="2" t="s">
        <v>1380</v>
      </c>
      <c r="AYS1" s="2" t="s">
        <v>1381</v>
      </c>
      <c r="AYT1" s="2" t="s">
        <v>1382</v>
      </c>
      <c r="AYU1" s="2" t="s">
        <v>1383</v>
      </c>
      <c r="AYV1" s="2" t="s">
        <v>1384</v>
      </c>
      <c r="AYW1" s="2" t="s">
        <v>1385</v>
      </c>
      <c r="AYX1" s="2" t="s">
        <v>1386</v>
      </c>
      <c r="AYY1" s="2" t="s">
        <v>1387</v>
      </c>
      <c r="AYZ1" s="2" t="s">
        <v>1388</v>
      </c>
      <c r="AZA1" s="2" t="s">
        <v>1389</v>
      </c>
      <c r="AZB1" s="2" t="s">
        <v>1390</v>
      </c>
      <c r="AZC1" s="2" t="s">
        <v>1391</v>
      </c>
      <c r="AZD1" s="2" t="s">
        <v>1392</v>
      </c>
      <c r="AZE1" s="2" t="s">
        <v>1393</v>
      </c>
      <c r="AZF1" s="2" t="s">
        <v>1394</v>
      </c>
      <c r="AZG1" s="2" t="s">
        <v>1395</v>
      </c>
      <c r="AZH1" s="2" t="s">
        <v>1396</v>
      </c>
      <c r="AZI1" s="2" t="s">
        <v>1397</v>
      </c>
      <c r="AZJ1" s="2" t="s">
        <v>1398</v>
      </c>
      <c r="AZK1" s="2" t="s">
        <v>1399</v>
      </c>
      <c r="AZL1" s="2" t="s">
        <v>1400</v>
      </c>
      <c r="AZM1" s="2" t="s">
        <v>1401</v>
      </c>
      <c r="AZN1" s="2" t="s">
        <v>1402</v>
      </c>
      <c r="AZO1" s="2" t="s">
        <v>1403</v>
      </c>
      <c r="AZP1" s="2" t="s">
        <v>1404</v>
      </c>
      <c r="AZQ1" s="2" t="s">
        <v>1405</v>
      </c>
      <c r="AZR1" s="2" t="s">
        <v>1406</v>
      </c>
      <c r="AZS1" s="2" t="s">
        <v>1407</v>
      </c>
      <c r="AZT1" s="2" t="s">
        <v>1408</v>
      </c>
      <c r="AZU1" s="2" t="s">
        <v>1409</v>
      </c>
      <c r="AZV1" s="2" t="s">
        <v>1410</v>
      </c>
      <c r="AZW1" s="2" t="s">
        <v>1411</v>
      </c>
      <c r="AZX1" s="2" t="s">
        <v>1412</v>
      </c>
      <c r="AZY1" s="2" t="s">
        <v>1413</v>
      </c>
      <c r="AZZ1" s="2" t="s">
        <v>1414</v>
      </c>
      <c r="BAA1" s="2" t="s">
        <v>1415</v>
      </c>
      <c r="BAB1" s="2" t="s">
        <v>1416</v>
      </c>
      <c r="BAC1" s="2" t="s">
        <v>1417</v>
      </c>
      <c r="BAD1" s="2" t="s">
        <v>1418</v>
      </c>
      <c r="BAE1" s="2" t="s">
        <v>1419</v>
      </c>
      <c r="BAF1" s="2" t="s">
        <v>1420</v>
      </c>
      <c r="BAG1" s="2" t="s">
        <v>1421</v>
      </c>
      <c r="BAH1" s="2" t="s">
        <v>1422</v>
      </c>
      <c r="BAI1" s="2" t="s">
        <v>1423</v>
      </c>
      <c r="BAJ1" s="2" t="s">
        <v>1424</v>
      </c>
      <c r="BAK1" s="2" t="s">
        <v>1425</v>
      </c>
      <c r="BAL1" s="2" t="s">
        <v>1426</v>
      </c>
      <c r="BAM1" s="2" t="s">
        <v>1427</v>
      </c>
      <c r="BAN1" s="2" t="s">
        <v>1428</v>
      </c>
      <c r="BAO1" s="2" t="s">
        <v>1429</v>
      </c>
      <c r="BAP1" s="2" t="s">
        <v>1430</v>
      </c>
      <c r="BAQ1" s="2" t="s">
        <v>1431</v>
      </c>
      <c r="BAR1" s="2" t="s">
        <v>1432</v>
      </c>
      <c r="BAS1" s="2" t="s">
        <v>1433</v>
      </c>
      <c r="BAT1" s="2" t="s">
        <v>1434</v>
      </c>
      <c r="BAU1" s="2" t="s">
        <v>1435</v>
      </c>
      <c r="BAV1" s="2" t="s">
        <v>1436</v>
      </c>
      <c r="BAW1" s="2" t="s">
        <v>1437</v>
      </c>
      <c r="BAX1" s="2" t="s">
        <v>1438</v>
      </c>
      <c r="BAY1" s="2" t="s">
        <v>1439</v>
      </c>
      <c r="BAZ1" s="2" t="s">
        <v>1440</v>
      </c>
      <c r="BBA1" s="2" t="s">
        <v>1441</v>
      </c>
      <c r="BBB1" s="2" t="s">
        <v>1442</v>
      </c>
      <c r="BBC1" s="2" t="s">
        <v>1443</v>
      </c>
      <c r="BBD1" s="2" t="s">
        <v>1444</v>
      </c>
      <c r="BBE1" s="2" t="s">
        <v>1445</v>
      </c>
      <c r="BBF1" s="2" t="s">
        <v>1446</v>
      </c>
      <c r="BBG1" s="2" t="s">
        <v>1447</v>
      </c>
      <c r="BBH1" s="2" t="s">
        <v>1448</v>
      </c>
      <c r="BBI1" s="2" t="s">
        <v>1449</v>
      </c>
      <c r="BBJ1" s="2" t="s">
        <v>1450</v>
      </c>
      <c r="BBK1" s="2" t="s">
        <v>1451</v>
      </c>
      <c r="BBL1" s="2" t="s">
        <v>1452</v>
      </c>
      <c r="BBM1" s="2" t="s">
        <v>1453</v>
      </c>
      <c r="BBN1" s="2" t="s">
        <v>1454</v>
      </c>
      <c r="BBO1" s="2" t="s">
        <v>1455</v>
      </c>
      <c r="BBP1" s="2" t="s">
        <v>1456</v>
      </c>
      <c r="BBQ1" s="2" t="s">
        <v>1457</v>
      </c>
      <c r="BBR1" s="2" t="s">
        <v>1458</v>
      </c>
      <c r="BBS1" s="2" t="s">
        <v>1459</v>
      </c>
      <c r="BBT1" s="2" t="s">
        <v>1460</v>
      </c>
      <c r="BBU1" s="2" t="s">
        <v>1461</v>
      </c>
      <c r="BBV1" s="2" t="s">
        <v>1462</v>
      </c>
      <c r="BBW1" s="2" t="s">
        <v>1463</v>
      </c>
      <c r="BBX1" s="2" t="s">
        <v>1464</v>
      </c>
      <c r="BBY1" s="2" t="s">
        <v>1465</v>
      </c>
      <c r="BBZ1" s="2" t="s">
        <v>1466</v>
      </c>
      <c r="BCA1" s="2" t="s">
        <v>1467</v>
      </c>
      <c r="BCB1" s="2" t="s">
        <v>1468</v>
      </c>
      <c r="BCC1" s="2" t="s">
        <v>1469</v>
      </c>
      <c r="BCD1" s="2" t="s">
        <v>1470</v>
      </c>
      <c r="BCE1" s="2" t="s">
        <v>1471</v>
      </c>
      <c r="BCF1" s="2" t="s">
        <v>1472</v>
      </c>
      <c r="BCG1" s="2" t="s">
        <v>1473</v>
      </c>
      <c r="BCH1" s="2" t="s">
        <v>1474</v>
      </c>
      <c r="BCI1" s="2" t="s">
        <v>1475</v>
      </c>
      <c r="BCJ1" s="2" t="s">
        <v>1476</v>
      </c>
      <c r="BCK1" s="2" t="s">
        <v>1477</v>
      </c>
      <c r="BCL1" s="2" t="s">
        <v>1478</v>
      </c>
      <c r="BCM1" s="2" t="s">
        <v>1479</v>
      </c>
      <c r="BCN1" s="2" t="s">
        <v>1480</v>
      </c>
      <c r="BCO1" s="2" t="s">
        <v>1481</v>
      </c>
      <c r="BCP1" s="2" t="s">
        <v>1482</v>
      </c>
      <c r="BCQ1" s="2" t="s">
        <v>1483</v>
      </c>
      <c r="BCR1" s="2" t="s">
        <v>1484</v>
      </c>
      <c r="BCS1" s="2" t="s">
        <v>1485</v>
      </c>
      <c r="BCT1" s="2" t="s">
        <v>1486</v>
      </c>
      <c r="BCU1" s="2" t="s">
        <v>1487</v>
      </c>
      <c r="BCV1" s="2" t="s">
        <v>1488</v>
      </c>
      <c r="BCW1" s="2" t="s">
        <v>1489</v>
      </c>
      <c r="BCX1" s="2" t="s">
        <v>1490</v>
      </c>
      <c r="BCY1" s="2" t="s">
        <v>1491</v>
      </c>
      <c r="BCZ1" s="2" t="s">
        <v>1492</v>
      </c>
      <c r="BDA1" s="2" t="s">
        <v>1493</v>
      </c>
      <c r="BDB1" s="2" t="s">
        <v>1494</v>
      </c>
      <c r="BDC1" s="2" t="s">
        <v>1495</v>
      </c>
      <c r="BDD1" s="2" t="s">
        <v>1496</v>
      </c>
      <c r="BDE1" s="2" t="s">
        <v>1497</v>
      </c>
      <c r="BDF1" s="2" t="s">
        <v>1498</v>
      </c>
      <c r="BDG1" s="2" t="s">
        <v>1499</v>
      </c>
      <c r="BDH1" s="2" t="s">
        <v>1500</v>
      </c>
      <c r="BDI1" s="2" t="s">
        <v>1501</v>
      </c>
      <c r="BDJ1" s="2" t="s">
        <v>1502</v>
      </c>
      <c r="BDK1" s="2" t="s">
        <v>1503</v>
      </c>
      <c r="BDL1" s="2" t="s">
        <v>1504</v>
      </c>
      <c r="BDM1" s="2" t="s">
        <v>1505</v>
      </c>
      <c r="BDN1" s="2" t="s">
        <v>1506</v>
      </c>
      <c r="BDO1" s="2" t="s">
        <v>1507</v>
      </c>
      <c r="BDP1" s="2" t="s">
        <v>1508</v>
      </c>
      <c r="BDQ1" s="2" t="s">
        <v>1509</v>
      </c>
      <c r="BDR1" s="2" t="s">
        <v>1510</v>
      </c>
      <c r="BDS1" s="2" t="s">
        <v>1511</v>
      </c>
      <c r="BDT1" s="2" t="s">
        <v>1512</v>
      </c>
      <c r="BDU1" s="2" t="s">
        <v>1513</v>
      </c>
      <c r="BDV1" s="2" t="s">
        <v>1514</v>
      </c>
      <c r="BDW1" s="2" t="s">
        <v>1515</v>
      </c>
      <c r="BDX1" s="2" t="s">
        <v>1516</v>
      </c>
      <c r="BDY1" s="2" t="s">
        <v>1517</v>
      </c>
      <c r="BDZ1" s="2" t="s">
        <v>1518</v>
      </c>
      <c r="BEA1" s="2" t="s">
        <v>1519</v>
      </c>
      <c r="BEB1" s="2" t="s">
        <v>1520</v>
      </c>
      <c r="BEC1" s="2" t="s">
        <v>1521</v>
      </c>
      <c r="BED1" s="2" t="s">
        <v>1522</v>
      </c>
      <c r="BEE1" s="2" t="s">
        <v>1523</v>
      </c>
      <c r="BEF1" s="2" t="s">
        <v>1524</v>
      </c>
      <c r="BEG1" s="2" t="s">
        <v>1525</v>
      </c>
      <c r="BEH1" s="2" t="s">
        <v>1526</v>
      </c>
      <c r="BEI1" s="2" t="s">
        <v>1527</v>
      </c>
      <c r="BEJ1" s="2" t="s">
        <v>1528</v>
      </c>
      <c r="BEK1" s="2" t="s">
        <v>1529</v>
      </c>
      <c r="BEL1" s="2" t="s">
        <v>1530</v>
      </c>
      <c r="BEM1" s="2" t="s">
        <v>1531</v>
      </c>
      <c r="BEN1" s="2" t="s">
        <v>1532</v>
      </c>
      <c r="BEO1" s="2" t="s">
        <v>1533</v>
      </c>
      <c r="BEP1" s="2" t="s">
        <v>1534</v>
      </c>
      <c r="BEQ1" s="2" t="s">
        <v>1535</v>
      </c>
      <c r="BER1" s="2" t="s">
        <v>1536</v>
      </c>
      <c r="BES1" s="2" t="s">
        <v>1537</v>
      </c>
      <c r="BET1" s="2" t="s">
        <v>1538</v>
      </c>
      <c r="BEU1" s="2" t="s">
        <v>1539</v>
      </c>
      <c r="BEV1" s="2" t="s">
        <v>1540</v>
      </c>
      <c r="BEW1" s="2" t="s">
        <v>1541</v>
      </c>
      <c r="BEX1" s="2" t="s">
        <v>1542</v>
      </c>
      <c r="BEY1" s="2" t="s">
        <v>1543</v>
      </c>
      <c r="BEZ1" s="2" t="s">
        <v>1544</v>
      </c>
      <c r="BFA1" s="2" t="s">
        <v>1545</v>
      </c>
      <c r="BFB1" s="2" t="s">
        <v>1546</v>
      </c>
      <c r="BFC1" s="2" t="s">
        <v>1547</v>
      </c>
      <c r="BFD1" s="2" t="s">
        <v>1548</v>
      </c>
      <c r="BFE1" s="2" t="s">
        <v>1549</v>
      </c>
      <c r="BFF1" s="2" t="s">
        <v>1550</v>
      </c>
      <c r="BFG1" s="2" t="s">
        <v>1551</v>
      </c>
      <c r="BFH1" s="2" t="s">
        <v>1552</v>
      </c>
      <c r="BFI1" s="2" t="s">
        <v>1553</v>
      </c>
      <c r="BFJ1" s="2" t="s">
        <v>1554</v>
      </c>
      <c r="BFK1" s="2" t="s">
        <v>1555</v>
      </c>
      <c r="BFL1" s="2" t="s">
        <v>1556</v>
      </c>
      <c r="BFM1" s="2" t="s">
        <v>1557</v>
      </c>
      <c r="BFN1" s="2" t="s">
        <v>1558</v>
      </c>
      <c r="BFO1" s="2" t="s">
        <v>1559</v>
      </c>
      <c r="BFP1" s="2" t="s">
        <v>1560</v>
      </c>
      <c r="BFQ1" s="2" t="s">
        <v>1561</v>
      </c>
      <c r="BFR1" s="2" t="s">
        <v>1562</v>
      </c>
      <c r="BFS1" s="2" t="s">
        <v>1563</v>
      </c>
      <c r="BFT1" s="2" t="s">
        <v>1564</v>
      </c>
      <c r="BFU1" s="2" t="s">
        <v>1565</v>
      </c>
      <c r="BFV1" s="2" t="s">
        <v>1566</v>
      </c>
      <c r="BFW1" s="2" t="s">
        <v>1567</v>
      </c>
      <c r="BFX1" s="2" t="s">
        <v>1568</v>
      </c>
      <c r="BFY1" s="2" t="s">
        <v>1569</v>
      </c>
      <c r="BFZ1" s="2" t="s">
        <v>1570</v>
      </c>
      <c r="BGA1" s="2" t="s">
        <v>1571</v>
      </c>
      <c r="BGB1" s="2" t="s">
        <v>1572</v>
      </c>
      <c r="BGC1" s="2" t="s">
        <v>1573</v>
      </c>
      <c r="BGD1" s="2" t="s">
        <v>1574</v>
      </c>
      <c r="BGE1" s="2" t="s">
        <v>1575</v>
      </c>
      <c r="BGF1" s="2" t="s">
        <v>1576</v>
      </c>
      <c r="BGG1" s="2" t="s">
        <v>1577</v>
      </c>
      <c r="BGH1" s="2" t="s">
        <v>1578</v>
      </c>
      <c r="BGI1" s="2" t="s">
        <v>1579</v>
      </c>
      <c r="BGJ1" s="2" t="s">
        <v>1580</v>
      </c>
      <c r="BGK1" s="2" t="s">
        <v>1581</v>
      </c>
      <c r="BGL1" s="2" t="s">
        <v>1582</v>
      </c>
      <c r="BGM1" s="2" t="s">
        <v>1583</v>
      </c>
      <c r="BGN1" s="2" t="s">
        <v>1584</v>
      </c>
      <c r="BGO1" s="2" t="s">
        <v>1585</v>
      </c>
      <c r="BGP1" s="2" t="s">
        <v>1586</v>
      </c>
      <c r="BGQ1" s="2" t="s">
        <v>1587</v>
      </c>
      <c r="BGR1" s="2" t="s">
        <v>1588</v>
      </c>
      <c r="BGS1" s="2" t="s">
        <v>1589</v>
      </c>
      <c r="BGT1" s="2" t="s">
        <v>1590</v>
      </c>
      <c r="BGU1" s="2" t="s">
        <v>1591</v>
      </c>
      <c r="BGV1" s="2" t="s">
        <v>1592</v>
      </c>
      <c r="BGW1" s="2" t="s">
        <v>1593</v>
      </c>
      <c r="BGX1" s="2" t="s">
        <v>1594</v>
      </c>
      <c r="BGY1" s="2" t="s">
        <v>1595</v>
      </c>
      <c r="BGZ1" s="2" t="s">
        <v>1596</v>
      </c>
      <c r="BHA1" s="2" t="s">
        <v>1597</v>
      </c>
      <c r="BHB1" s="2" t="s">
        <v>1598</v>
      </c>
      <c r="BHC1" s="2" t="s">
        <v>1599</v>
      </c>
      <c r="BHD1" s="2" t="s">
        <v>1600</v>
      </c>
      <c r="BHE1" s="2" t="s">
        <v>1601</v>
      </c>
      <c r="BHF1" s="2" t="s">
        <v>1602</v>
      </c>
      <c r="BHG1" s="2" t="s">
        <v>1603</v>
      </c>
      <c r="BHH1" s="2" t="s">
        <v>1604</v>
      </c>
      <c r="BHI1" s="2" t="s">
        <v>1605</v>
      </c>
      <c r="BHJ1" s="2" t="s">
        <v>1606</v>
      </c>
      <c r="BHK1" s="2" t="s">
        <v>1607</v>
      </c>
      <c r="BHL1" s="2" t="s">
        <v>1608</v>
      </c>
      <c r="BHM1" s="2" t="s">
        <v>1609</v>
      </c>
      <c r="BHN1" s="2" t="s">
        <v>1610</v>
      </c>
      <c r="BHO1" s="2" t="s">
        <v>1611</v>
      </c>
      <c r="BHP1" s="2" t="s">
        <v>1612</v>
      </c>
      <c r="BHQ1" s="2" t="s">
        <v>1613</v>
      </c>
      <c r="BHR1" s="2" t="s">
        <v>1614</v>
      </c>
      <c r="BHS1" s="2" t="s">
        <v>1615</v>
      </c>
      <c r="BHT1" s="2" t="s">
        <v>1616</v>
      </c>
      <c r="BHU1" s="2" t="s">
        <v>1617</v>
      </c>
      <c r="BHV1" s="2" t="s">
        <v>1618</v>
      </c>
      <c r="BHW1" s="2" t="s">
        <v>1619</v>
      </c>
      <c r="BHX1" s="2" t="s">
        <v>1620</v>
      </c>
      <c r="BHY1" s="2" t="s">
        <v>1621</v>
      </c>
      <c r="BHZ1" s="2" t="s">
        <v>1622</v>
      </c>
      <c r="BIA1" s="2" t="s">
        <v>1623</v>
      </c>
      <c r="BIB1" s="2" t="s">
        <v>1624</v>
      </c>
      <c r="BIC1" s="2" t="s">
        <v>1625</v>
      </c>
      <c r="BID1" s="2" t="s">
        <v>1626</v>
      </c>
      <c r="BIE1" s="2" t="s">
        <v>1627</v>
      </c>
      <c r="BIF1" s="2" t="s">
        <v>1628</v>
      </c>
      <c r="BIG1" s="2" t="s">
        <v>1629</v>
      </c>
      <c r="BIH1" s="2" t="s">
        <v>1630</v>
      </c>
      <c r="BII1" s="2" t="s">
        <v>1631</v>
      </c>
      <c r="BIJ1" s="2" t="s">
        <v>1632</v>
      </c>
      <c r="BIK1" s="2" t="s">
        <v>1633</v>
      </c>
      <c r="BIL1" s="2" t="s">
        <v>1634</v>
      </c>
      <c r="BIM1" s="2" t="s">
        <v>1635</v>
      </c>
      <c r="BIN1" s="2" t="s">
        <v>1636</v>
      </c>
      <c r="BIO1" s="2" t="s">
        <v>1637</v>
      </c>
      <c r="BIP1" s="2" t="s">
        <v>1638</v>
      </c>
      <c r="BIQ1" s="2" t="s">
        <v>1639</v>
      </c>
      <c r="BIR1" s="2" t="s">
        <v>1640</v>
      </c>
      <c r="BIS1" s="2" t="s">
        <v>1641</v>
      </c>
      <c r="BIT1" s="2" t="s">
        <v>1642</v>
      </c>
      <c r="BIU1" s="2" t="s">
        <v>1643</v>
      </c>
      <c r="BIV1" s="2" t="s">
        <v>1644</v>
      </c>
      <c r="BIW1" s="2" t="s">
        <v>1645</v>
      </c>
      <c r="BIX1" s="2" t="s">
        <v>1646</v>
      </c>
      <c r="BIY1" s="2" t="s">
        <v>1647</v>
      </c>
      <c r="BIZ1" s="2" t="s">
        <v>1648</v>
      </c>
      <c r="BJA1" s="2" t="s">
        <v>1649</v>
      </c>
      <c r="BJB1" s="2" t="s">
        <v>1650</v>
      </c>
      <c r="BJC1" s="2" t="s">
        <v>1651</v>
      </c>
      <c r="BJD1" s="2" t="s">
        <v>1652</v>
      </c>
      <c r="BJE1" s="2" t="s">
        <v>1653</v>
      </c>
      <c r="BJF1" s="2" t="s">
        <v>1654</v>
      </c>
      <c r="BJG1" s="2" t="s">
        <v>1655</v>
      </c>
      <c r="BJH1" s="2" t="s">
        <v>1656</v>
      </c>
      <c r="BJI1" s="2" t="s">
        <v>1657</v>
      </c>
      <c r="BJJ1" s="2" t="s">
        <v>1658</v>
      </c>
      <c r="BJK1" s="2" t="s">
        <v>1659</v>
      </c>
      <c r="BJL1" s="2" t="s">
        <v>1660</v>
      </c>
      <c r="BJM1" s="2" t="s">
        <v>1661</v>
      </c>
      <c r="BJN1" s="2" t="s">
        <v>1662</v>
      </c>
      <c r="BJO1" s="2" t="s">
        <v>1663</v>
      </c>
      <c r="BJP1" s="2" t="s">
        <v>1664</v>
      </c>
      <c r="BJQ1" s="2" t="s">
        <v>1665</v>
      </c>
      <c r="BJR1" s="2" t="s">
        <v>1666</v>
      </c>
      <c r="BJS1" s="2" t="s">
        <v>1667</v>
      </c>
      <c r="BJT1" s="2" t="s">
        <v>1668</v>
      </c>
      <c r="BJU1" s="2" t="s">
        <v>1669</v>
      </c>
      <c r="BJV1" s="2" t="s">
        <v>1670</v>
      </c>
      <c r="BJW1" s="2" t="s">
        <v>1671</v>
      </c>
      <c r="BJX1" s="2" t="s">
        <v>1672</v>
      </c>
      <c r="BJY1" s="2" t="s">
        <v>1673</v>
      </c>
      <c r="BJZ1" s="2" t="s">
        <v>1674</v>
      </c>
      <c r="BKA1" s="2" t="s">
        <v>1675</v>
      </c>
      <c r="BKB1" s="2" t="s">
        <v>1676</v>
      </c>
      <c r="BKC1" s="2" t="s">
        <v>1677</v>
      </c>
      <c r="BKD1" s="2" t="s">
        <v>1678</v>
      </c>
      <c r="BKE1" s="2" t="s">
        <v>1679</v>
      </c>
      <c r="BKF1" s="2" t="s">
        <v>1680</v>
      </c>
      <c r="BKG1" s="2" t="s">
        <v>1681</v>
      </c>
      <c r="BKH1" s="2" t="s">
        <v>1682</v>
      </c>
      <c r="BKI1" s="2" t="s">
        <v>1683</v>
      </c>
      <c r="BKJ1" s="2" t="s">
        <v>1684</v>
      </c>
      <c r="BKK1" s="2" t="s">
        <v>1685</v>
      </c>
      <c r="BKL1" s="2" t="s">
        <v>1686</v>
      </c>
      <c r="BKM1" s="2" t="s">
        <v>1687</v>
      </c>
      <c r="BKN1" s="2" t="s">
        <v>1688</v>
      </c>
      <c r="BKO1" s="2" t="s">
        <v>1689</v>
      </c>
      <c r="BKP1" s="2" t="s">
        <v>1690</v>
      </c>
      <c r="BKQ1" s="2" t="s">
        <v>1691</v>
      </c>
      <c r="BKR1" s="2" t="s">
        <v>1692</v>
      </c>
      <c r="BKS1" s="2" t="s">
        <v>1693</v>
      </c>
      <c r="BKT1" s="2" t="s">
        <v>1694</v>
      </c>
      <c r="BKU1" s="2" t="s">
        <v>1695</v>
      </c>
      <c r="BKV1" s="2" t="s">
        <v>1696</v>
      </c>
      <c r="BKW1" s="2" t="s">
        <v>1697</v>
      </c>
      <c r="BKX1" s="2" t="s">
        <v>1698</v>
      </c>
      <c r="BKY1" s="2" t="s">
        <v>1699</v>
      </c>
      <c r="BKZ1" s="2" t="s">
        <v>1700</v>
      </c>
      <c r="BLA1" s="2" t="s">
        <v>1701</v>
      </c>
      <c r="BLB1" s="2" t="s">
        <v>1702</v>
      </c>
      <c r="BLC1" s="2" t="s">
        <v>1703</v>
      </c>
      <c r="BLD1" s="2" t="s">
        <v>1704</v>
      </c>
      <c r="BLE1" s="2" t="s">
        <v>1705</v>
      </c>
      <c r="BLF1" s="2" t="s">
        <v>1706</v>
      </c>
      <c r="BLG1" s="2" t="s">
        <v>1707</v>
      </c>
      <c r="BLH1" s="2" t="s">
        <v>1708</v>
      </c>
      <c r="BLI1" s="2" t="s">
        <v>1709</v>
      </c>
      <c r="BLJ1" s="2" t="s">
        <v>1710</v>
      </c>
      <c r="BLK1" s="2" t="s">
        <v>1711</v>
      </c>
      <c r="BLL1" s="2" t="s">
        <v>1712</v>
      </c>
      <c r="BLM1" s="2" t="s">
        <v>1713</v>
      </c>
      <c r="BLN1" s="2" t="s">
        <v>1714</v>
      </c>
      <c r="BLO1" s="2" t="s">
        <v>1715</v>
      </c>
      <c r="BLP1" s="2" t="s">
        <v>1716</v>
      </c>
      <c r="BLQ1" s="2" t="s">
        <v>1717</v>
      </c>
      <c r="BLR1" s="2" t="s">
        <v>1718</v>
      </c>
      <c r="BLS1" s="2" t="s">
        <v>1719</v>
      </c>
      <c r="BLT1" s="2" t="s">
        <v>1720</v>
      </c>
      <c r="BLU1" s="2" t="s">
        <v>1721</v>
      </c>
      <c r="BLV1" s="2" t="s">
        <v>1722</v>
      </c>
      <c r="BLW1" s="2" t="s">
        <v>1723</v>
      </c>
      <c r="BLX1" s="2" t="s">
        <v>1724</v>
      </c>
      <c r="BLY1" s="2" t="s">
        <v>1725</v>
      </c>
      <c r="BLZ1" s="2" t="s">
        <v>1726</v>
      </c>
      <c r="BMA1" s="2" t="s">
        <v>1727</v>
      </c>
      <c r="BMB1" s="2" t="s">
        <v>1728</v>
      </c>
      <c r="BMC1" s="2" t="s">
        <v>1729</v>
      </c>
      <c r="BMD1" s="2" t="s">
        <v>1730</v>
      </c>
      <c r="BME1" s="2" t="s">
        <v>1731</v>
      </c>
      <c r="BMF1" s="2" t="s">
        <v>1732</v>
      </c>
      <c r="BMG1" s="2" t="s">
        <v>1733</v>
      </c>
      <c r="BMH1" s="2" t="s">
        <v>1734</v>
      </c>
      <c r="BMI1" s="2" t="s">
        <v>1735</v>
      </c>
      <c r="BMJ1" s="2" t="s">
        <v>1736</v>
      </c>
      <c r="BMK1" s="2" t="s">
        <v>1737</v>
      </c>
      <c r="BML1" s="2" t="s">
        <v>1738</v>
      </c>
      <c r="BMM1" s="2" t="s">
        <v>1739</v>
      </c>
      <c r="BMN1" s="2" t="s">
        <v>1740</v>
      </c>
      <c r="BMO1" s="2" t="s">
        <v>1741</v>
      </c>
      <c r="BMP1" s="2" t="s">
        <v>1742</v>
      </c>
      <c r="BMQ1" s="2" t="s">
        <v>1743</v>
      </c>
      <c r="BMR1" s="2" t="s">
        <v>1744</v>
      </c>
      <c r="BMS1" s="2" t="s">
        <v>1745</v>
      </c>
      <c r="BMT1" s="2" t="s">
        <v>1746</v>
      </c>
      <c r="BMU1" s="2" t="s">
        <v>1747</v>
      </c>
      <c r="BMV1" s="2" t="s">
        <v>1748</v>
      </c>
      <c r="BMW1" s="2" t="s">
        <v>1749</v>
      </c>
      <c r="BMX1" s="2" t="s">
        <v>1750</v>
      </c>
      <c r="BMY1" s="2" t="s">
        <v>1751</v>
      </c>
      <c r="BMZ1" s="2" t="s">
        <v>1752</v>
      </c>
      <c r="BNA1" s="2" t="s">
        <v>1753</v>
      </c>
      <c r="BNB1" s="2" t="s">
        <v>1754</v>
      </c>
      <c r="BNC1" s="2" t="s">
        <v>1755</v>
      </c>
      <c r="BND1" s="2" t="s">
        <v>1756</v>
      </c>
      <c r="BNE1" s="2" t="s">
        <v>1757</v>
      </c>
      <c r="BNF1" s="2" t="s">
        <v>1758</v>
      </c>
      <c r="BNG1" s="2" t="s">
        <v>1759</v>
      </c>
      <c r="BNH1" s="2" t="s">
        <v>1760</v>
      </c>
      <c r="BNI1" s="2" t="s">
        <v>1761</v>
      </c>
      <c r="BNJ1" s="2" t="s">
        <v>1762</v>
      </c>
      <c r="BNK1" s="2" t="s">
        <v>1763</v>
      </c>
      <c r="BNL1" s="2" t="s">
        <v>1764</v>
      </c>
      <c r="BNM1" s="2" t="s">
        <v>1765</v>
      </c>
      <c r="BNN1" s="2" t="s">
        <v>1766</v>
      </c>
      <c r="BNO1" s="2" t="s">
        <v>1767</v>
      </c>
      <c r="BNP1" s="2" t="s">
        <v>1768</v>
      </c>
      <c r="BNQ1" s="2" t="s">
        <v>1769</v>
      </c>
      <c r="BNR1" s="2" t="s">
        <v>1770</v>
      </c>
      <c r="BNS1" s="2" t="s">
        <v>1771</v>
      </c>
      <c r="BNT1" s="2" t="s">
        <v>1772</v>
      </c>
      <c r="BNU1" s="2" t="s">
        <v>1773</v>
      </c>
      <c r="BNV1" s="2" t="s">
        <v>1774</v>
      </c>
      <c r="BNW1" s="2" t="s">
        <v>1775</v>
      </c>
      <c r="BNX1" s="2" t="s">
        <v>1776</v>
      </c>
      <c r="BNY1" s="2" t="s">
        <v>1777</v>
      </c>
      <c r="BNZ1" s="2" t="s">
        <v>1778</v>
      </c>
      <c r="BOA1" s="2" t="s">
        <v>1779</v>
      </c>
      <c r="BOB1" s="2" t="s">
        <v>1780</v>
      </c>
      <c r="BOC1" s="2" t="s">
        <v>1781</v>
      </c>
      <c r="BOD1" s="2" t="s">
        <v>1782</v>
      </c>
      <c r="BOE1" s="2" t="s">
        <v>1783</v>
      </c>
      <c r="BOF1" s="2" t="s">
        <v>1784</v>
      </c>
      <c r="BOG1" s="2" t="s">
        <v>1785</v>
      </c>
      <c r="BOH1" s="2" t="s">
        <v>1786</v>
      </c>
      <c r="BOI1" s="2" t="s">
        <v>1787</v>
      </c>
      <c r="BOJ1" s="2" t="s">
        <v>1788</v>
      </c>
      <c r="BOK1" s="2" t="s">
        <v>1789</v>
      </c>
      <c r="BOL1" s="2" t="s">
        <v>1790</v>
      </c>
      <c r="BOM1" s="2" t="s">
        <v>1791</v>
      </c>
      <c r="BON1" s="2" t="s">
        <v>1792</v>
      </c>
      <c r="BOO1" s="2" t="s">
        <v>1793</v>
      </c>
      <c r="BOP1" s="2" t="s">
        <v>1794</v>
      </c>
      <c r="BOQ1" s="2" t="s">
        <v>1795</v>
      </c>
      <c r="BOR1" s="2" t="s">
        <v>1796</v>
      </c>
      <c r="BOS1" s="2" t="s">
        <v>1797</v>
      </c>
      <c r="BOT1" s="2" t="s">
        <v>1798</v>
      </c>
      <c r="BOU1" s="2" t="s">
        <v>1799</v>
      </c>
      <c r="BOV1" s="2" t="s">
        <v>1800</v>
      </c>
      <c r="BOW1" s="2" t="s">
        <v>1801</v>
      </c>
      <c r="BOX1" s="2" t="s">
        <v>1802</v>
      </c>
      <c r="BOY1" s="2" t="s">
        <v>1803</v>
      </c>
      <c r="BOZ1" s="2" t="s">
        <v>1804</v>
      </c>
      <c r="BPA1" s="2" t="s">
        <v>1805</v>
      </c>
      <c r="BPB1" s="2" t="s">
        <v>1806</v>
      </c>
      <c r="BPC1" s="2" t="s">
        <v>1807</v>
      </c>
      <c r="BPD1" s="2" t="s">
        <v>1808</v>
      </c>
      <c r="BPE1" s="2" t="s">
        <v>1809</v>
      </c>
      <c r="BPF1" s="2" t="s">
        <v>1810</v>
      </c>
      <c r="BPG1" s="2" t="s">
        <v>1811</v>
      </c>
      <c r="BPH1" s="2" t="s">
        <v>1812</v>
      </c>
      <c r="BPI1" s="2" t="s">
        <v>1813</v>
      </c>
      <c r="BPJ1" s="2" t="s">
        <v>1814</v>
      </c>
      <c r="BPK1" s="2" t="s">
        <v>1815</v>
      </c>
      <c r="BPL1" s="2" t="s">
        <v>1816</v>
      </c>
      <c r="BPM1" s="2" t="s">
        <v>1817</v>
      </c>
      <c r="BPN1" s="2" t="s">
        <v>1818</v>
      </c>
      <c r="BPO1" s="2" t="s">
        <v>1819</v>
      </c>
      <c r="BPP1" s="2" t="s">
        <v>1820</v>
      </c>
      <c r="BPQ1" s="2" t="s">
        <v>1821</v>
      </c>
      <c r="BPR1" s="2" t="s">
        <v>1822</v>
      </c>
      <c r="BPS1" s="2" t="s">
        <v>1823</v>
      </c>
      <c r="BPT1" s="2" t="s">
        <v>1824</v>
      </c>
      <c r="BPU1" s="2" t="s">
        <v>1825</v>
      </c>
      <c r="BPV1" s="2" t="s">
        <v>1826</v>
      </c>
      <c r="BPW1" s="2" t="s">
        <v>1827</v>
      </c>
      <c r="BPX1" s="2" t="s">
        <v>1828</v>
      </c>
      <c r="BPY1" s="2" t="s">
        <v>1829</v>
      </c>
      <c r="BPZ1" s="2" t="s">
        <v>1830</v>
      </c>
      <c r="BQA1" s="2" t="s">
        <v>1831</v>
      </c>
      <c r="BQB1" s="2" t="s">
        <v>1832</v>
      </c>
      <c r="BQC1" s="2" t="s">
        <v>1833</v>
      </c>
      <c r="BQD1" s="2" t="s">
        <v>1834</v>
      </c>
      <c r="BQE1" s="2" t="s">
        <v>1835</v>
      </c>
      <c r="BQF1" s="2" t="s">
        <v>1836</v>
      </c>
      <c r="BQG1" s="2" t="s">
        <v>1837</v>
      </c>
      <c r="BQH1" s="2" t="s">
        <v>1838</v>
      </c>
      <c r="BQI1" s="2" t="s">
        <v>1839</v>
      </c>
      <c r="BQJ1" s="2" t="s">
        <v>1840</v>
      </c>
      <c r="BQK1" s="2" t="s">
        <v>1841</v>
      </c>
      <c r="BQL1" s="2" t="s">
        <v>1842</v>
      </c>
      <c r="BQM1" s="2" t="s">
        <v>1843</v>
      </c>
      <c r="BQN1" s="2" t="s">
        <v>1844</v>
      </c>
      <c r="BQO1" s="2" t="s">
        <v>1845</v>
      </c>
      <c r="BQP1" s="2" t="s">
        <v>1846</v>
      </c>
      <c r="BQQ1" s="2" t="s">
        <v>1847</v>
      </c>
      <c r="BQR1" s="2" t="s">
        <v>1848</v>
      </c>
      <c r="BQS1" s="2" t="s">
        <v>1849</v>
      </c>
      <c r="BQT1" s="2" t="s">
        <v>1850</v>
      </c>
      <c r="BQU1" s="2" t="s">
        <v>1851</v>
      </c>
      <c r="BQV1" s="2" t="s">
        <v>1852</v>
      </c>
      <c r="BQW1" s="2" t="s">
        <v>1853</v>
      </c>
      <c r="BQX1" s="2" t="s">
        <v>1854</v>
      </c>
      <c r="BQY1" s="2" t="s">
        <v>1855</v>
      </c>
      <c r="BQZ1" s="2" t="s">
        <v>1856</v>
      </c>
      <c r="BRA1" s="2" t="s">
        <v>1857</v>
      </c>
      <c r="BRB1" s="2" t="s">
        <v>1858</v>
      </c>
      <c r="BRC1" s="2" t="s">
        <v>1859</v>
      </c>
      <c r="BRD1" s="2" t="s">
        <v>1860</v>
      </c>
      <c r="BRE1" s="2" t="s">
        <v>1861</v>
      </c>
      <c r="BRF1" s="2" t="s">
        <v>1862</v>
      </c>
      <c r="BRG1" s="2" t="s">
        <v>1863</v>
      </c>
      <c r="BRH1" s="2" t="s">
        <v>1864</v>
      </c>
      <c r="BRI1" s="2" t="s">
        <v>1865</v>
      </c>
      <c r="BRJ1" s="2" t="s">
        <v>1866</v>
      </c>
      <c r="BRK1" s="2" t="s">
        <v>1867</v>
      </c>
      <c r="BRL1" s="2" t="s">
        <v>1868</v>
      </c>
      <c r="BRM1" s="2" t="s">
        <v>1869</v>
      </c>
      <c r="BRN1" s="2" t="s">
        <v>1870</v>
      </c>
      <c r="BRO1" s="2" t="s">
        <v>1871</v>
      </c>
      <c r="BRP1" s="2" t="s">
        <v>1872</v>
      </c>
      <c r="BRQ1" s="2" t="s">
        <v>1873</v>
      </c>
      <c r="BRR1" s="2" t="s">
        <v>1874</v>
      </c>
      <c r="BRS1" s="2" t="s">
        <v>1875</v>
      </c>
      <c r="BRT1" s="2" t="s">
        <v>1876</v>
      </c>
      <c r="BRU1" s="2" t="s">
        <v>1877</v>
      </c>
      <c r="BRV1" s="2" t="s">
        <v>1878</v>
      </c>
      <c r="BRW1" s="2" t="s">
        <v>1879</v>
      </c>
      <c r="BRX1" s="2" t="s">
        <v>1880</v>
      </c>
      <c r="BRY1" s="2" t="s">
        <v>1881</v>
      </c>
      <c r="BRZ1" s="2" t="s">
        <v>1882</v>
      </c>
      <c r="BSA1" s="2" t="s">
        <v>1883</v>
      </c>
      <c r="BSB1" s="2" t="s">
        <v>1884</v>
      </c>
      <c r="BSC1" s="2" t="s">
        <v>1885</v>
      </c>
      <c r="BSD1" s="2" t="s">
        <v>1886</v>
      </c>
      <c r="BSE1" s="2" t="s">
        <v>1887</v>
      </c>
      <c r="BSF1" s="2" t="s">
        <v>1888</v>
      </c>
      <c r="BSG1" s="2" t="s">
        <v>1889</v>
      </c>
      <c r="BSH1" s="2" t="s">
        <v>1890</v>
      </c>
      <c r="BSI1" s="2" t="s">
        <v>1891</v>
      </c>
      <c r="BSJ1" s="2" t="s">
        <v>1892</v>
      </c>
      <c r="BSK1" s="2" t="s">
        <v>1893</v>
      </c>
      <c r="BSL1" s="2" t="s">
        <v>1894</v>
      </c>
      <c r="BSM1" s="2" t="s">
        <v>1895</v>
      </c>
      <c r="BSN1" s="2" t="s">
        <v>1896</v>
      </c>
      <c r="BSO1" s="2" t="s">
        <v>1897</v>
      </c>
      <c r="BSP1" s="2" t="s">
        <v>1898</v>
      </c>
      <c r="BSQ1" s="2" t="s">
        <v>1899</v>
      </c>
      <c r="BSR1" s="2" t="s">
        <v>1900</v>
      </c>
      <c r="BSS1" s="2" t="s">
        <v>1901</v>
      </c>
      <c r="BST1" s="2" t="s">
        <v>1902</v>
      </c>
      <c r="BSU1" s="2" t="s">
        <v>1903</v>
      </c>
      <c r="BSV1" s="2" t="s">
        <v>1904</v>
      </c>
      <c r="BSW1" s="2" t="s">
        <v>1905</v>
      </c>
      <c r="BSX1" s="2" t="s">
        <v>1906</v>
      </c>
      <c r="BSY1" s="2" t="s">
        <v>1907</v>
      </c>
      <c r="BSZ1" s="2" t="s">
        <v>1908</v>
      </c>
      <c r="BTA1" s="2" t="s">
        <v>1909</v>
      </c>
      <c r="BTB1" s="2" t="s">
        <v>1910</v>
      </c>
      <c r="BTC1" s="2" t="s">
        <v>1911</v>
      </c>
      <c r="BTD1" s="2" t="s">
        <v>1912</v>
      </c>
      <c r="BTE1" s="2" t="s">
        <v>1913</v>
      </c>
      <c r="BTF1" s="2" t="s">
        <v>1914</v>
      </c>
      <c r="BTG1" s="2" t="s">
        <v>1915</v>
      </c>
      <c r="BTH1" s="2" t="s">
        <v>1916</v>
      </c>
      <c r="BTI1" s="2" t="s">
        <v>1917</v>
      </c>
      <c r="BTJ1" s="2" t="s">
        <v>1918</v>
      </c>
      <c r="BTK1" s="2" t="s">
        <v>1919</v>
      </c>
      <c r="BTL1" s="2" t="s">
        <v>1920</v>
      </c>
      <c r="BTM1" s="2" t="s">
        <v>1921</v>
      </c>
      <c r="BTN1" s="2" t="s">
        <v>1922</v>
      </c>
      <c r="BTO1" s="2" t="s">
        <v>1923</v>
      </c>
      <c r="BTP1" s="2" t="s">
        <v>1924</v>
      </c>
      <c r="BTQ1" s="2" t="s">
        <v>1925</v>
      </c>
      <c r="BTR1" s="2" t="s">
        <v>1926</v>
      </c>
      <c r="BTS1" s="2" t="s">
        <v>1927</v>
      </c>
      <c r="BTT1" s="2" t="s">
        <v>1928</v>
      </c>
      <c r="BTU1" s="2" t="s">
        <v>1929</v>
      </c>
      <c r="BTV1" s="2" t="s">
        <v>1930</v>
      </c>
      <c r="BTW1" s="2" t="s">
        <v>1931</v>
      </c>
      <c r="BTX1" s="2" t="s">
        <v>1932</v>
      </c>
      <c r="BTY1" s="2" t="s">
        <v>1933</v>
      </c>
      <c r="BTZ1" s="2" t="s">
        <v>1934</v>
      </c>
      <c r="BUA1" s="2" t="s">
        <v>1935</v>
      </c>
      <c r="BUB1" s="2" t="s">
        <v>1936</v>
      </c>
      <c r="BUC1" s="2" t="s">
        <v>1937</v>
      </c>
      <c r="BUD1" s="2" t="s">
        <v>1938</v>
      </c>
      <c r="BUE1" s="2" t="s">
        <v>1939</v>
      </c>
      <c r="BUF1" s="2" t="s">
        <v>1940</v>
      </c>
      <c r="BUG1" s="2" t="s">
        <v>1941</v>
      </c>
      <c r="BUH1" s="2" t="s">
        <v>1942</v>
      </c>
      <c r="BUI1" s="2" t="s">
        <v>1943</v>
      </c>
      <c r="BUJ1" s="2" t="s">
        <v>1944</v>
      </c>
      <c r="BUK1" s="2" t="s">
        <v>1945</v>
      </c>
      <c r="BUL1" s="2" t="s">
        <v>1946</v>
      </c>
      <c r="BUM1" s="2" t="s">
        <v>1947</v>
      </c>
      <c r="BUN1" s="2" t="s">
        <v>1948</v>
      </c>
      <c r="BUO1" s="2" t="s">
        <v>1949</v>
      </c>
      <c r="BUP1" s="2" t="s">
        <v>1950</v>
      </c>
      <c r="BUQ1" s="2" t="s">
        <v>1951</v>
      </c>
      <c r="BUR1" s="2" t="s">
        <v>1952</v>
      </c>
      <c r="BUS1" s="2" t="s">
        <v>1953</v>
      </c>
      <c r="BUT1" s="2" t="s">
        <v>1954</v>
      </c>
      <c r="BUU1" s="2" t="s">
        <v>1955</v>
      </c>
      <c r="BUV1" s="2" t="s">
        <v>1956</v>
      </c>
      <c r="BUW1" s="2" t="s">
        <v>1957</v>
      </c>
      <c r="BUX1" s="2" t="s">
        <v>1958</v>
      </c>
      <c r="BUY1" s="2" t="s">
        <v>1959</v>
      </c>
      <c r="BUZ1" s="2" t="s">
        <v>1960</v>
      </c>
      <c r="BVA1" s="2" t="s">
        <v>1961</v>
      </c>
      <c r="BVB1" s="2" t="s">
        <v>1962</v>
      </c>
      <c r="BVC1" s="2" t="s">
        <v>1963</v>
      </c>
      <c r="BVD1" s="2" t="s">
        <v>1964</v>
      </c>
      <c r="BVE1" s="2" t="s">
        <v>1965</v>
      </c>
      <c r="BVF1" s="2" t="s">
        <v>1966</v>
      </c>
      <c r="BVG1" s="2" t="s">
        <v>1967</v>
      </c>
      <c r="BVH1" s="2" t="s">
        <v>1968</v>
      </c>
      <c r="BVI1" s="2" t="s">
        <v>1969</v>
      </c>
      <c r="BVJ1" s="2" t="s">
        <v>1970</v>
      </c>
      <c r="BVK1" s="2" t="s">
        <v>1971</v>
      </c>
      <c r="BVL1" s="2" t="s">
        <v>1972</v>
      </c>
      <c r="BVM1" s="2" t="s">
        <v>1973</v>
      </c>
      <c r="BVN1" s="2" t="s">
        <v>1974</v>
      </c>
      <c r="BVO1" s="2" t="s">
        <v>1975</v>
      </c>
      <c r="BVP1" s="2" t="s">
        <v>1976</v>
      </c>
      <c r="BVQ1" s="2" t="s">
        <v>1977</v>
      </c>
      <c r="BVR1" s="2" t="s">
        <v>1978</v>
      </c>
      <c r="BVS1" s="2" t="s">
        <v>1979</v>
      </c>
      <c r="BVT1" s="2" t="s">
        <v>1980</v>
      </c>
      <c r="BVU1" s="2" t="s">
        <v>1981</v>
      </c>
      <c r="BVV1" s="2" t="s">
        <v>1982</v>
      </c>
      <c r="BVW1" s="2" t="s">
        <v>1983</v>
      </c>
      <c r="BVX1" s="2" t="s">
        <v>1984</v>
      </c>
      <c r="BVY1" s="2" t="s">
        <v>1985</v>
      </c>
      <c r="BVZ1" s="2" t="s">
        <v>1986</v>
      </c>
      <c r="BWA1" s="2" t="s">
        <v>1987</v>
      </c>
      <c r="BWB1" s="2" t="s">
        <v>1988</v>
      </c>
      <c r="BWC1" s="2" t="s">
        <v>1989</v>
      </c>
      <c r="BWD1" s="2" t="s">
        <v>1990</v>
      </c>
      <c r="BWE1" s="2" t="s">
        <v>1991</v>
      </c>
      <c r="BWF1" s="2" t="s">
        <v>1992</v>
      </c>
      <c r="BWG1" s="2" t="s">
        <v>1993</v>
      </c>
      <c r="BWH1" s="2" t="s">
        <v>1994</v>
      </c>
      <c r="BWI1" s="2" t="s">
        <v>1995</v>
      </c>
      <c r="BWJ1" s="2" t="s">
        <v>1996</v>
      </c>
      <c r="BWK1" s="2" t="s">
        <v>1997</v>
      </c>
      <c r="BWL1" s="2" t="s">
        <v>1998</v>
      </c>
      <c r="BWM1" s="2" t="s">
        <v>1999</v>
      </c>
      <c r="BWN1" s="2" t="s">
        <v>2000</v>
      </c>
      <c r="BWO1" s="2" t="s">
        <v>2001</v>
      </c>
      <c r="BWP1" s="2" t="s">
        <v>2002</v>
      </c>
      <c r="BWQ1" s="2" t="s">
        <v>2003</v>
      </c>
      <c r="BWR1" s="2" t="s">
        <v>2004</v>
      </c>
      <c r="BWS1" s="2" t="s">
        <v>2005</v>
      </c>
      <c r="BWT1" s="2" t="s">
        <v>2006</v>
      </c>
      <c r="BWU1" s="2" t="s">
        <v>2007</v>
      </c>
      <c r="BWV1" s="2" t="s">
        <v>2008</v>
      </c>
      <c r="BWW1" s="2" t="s">
        <v>2009</v>
      </c>
      <c r="BWX1" s="2" t="s">
        <v>2010</v>
      </c>
      <c r="BWY1" s="2" t="s">
        <v>2011</v>
      </c>
      <c r="BWZ1" s="2" t="s">
        <v>2012</v>
      </c>
      <c r="BXA1" s="2" t="s">
        <v>2013</v>
      </c>
      <c r="BXB1" s="2" t="s">
        <v>2014</v>
      </c>
      <c r="BXC1" s="2" t="s">
        <v>2015</v>
      </c>
      <c r="BXD1" s="2" t="s">
        <v>2016</v>
      </c>
      <c r="BXE1" s="2" t="s">
        <v>2017</v>
      </c>
      <c r="BXF1" s="2" t="s">
        <v>2018</v>
      </c>
      <c r="BXG1" s="2" t="s">
        <v>2019</v>
      </c>
      <c r="BXH1" s="2" t="s">
        <v>2020</v>
      </c>
      <c r="BXI1" s="2" t="s">
        <v>2021</v>
      </c>
      <c r="BXJ1" s="2" t="s">
        <v>2022</v>
      </c>
      <c r="BXK1" s="2" t="s">
        <v>2023</v>
      </c>
      <c r="BXL1" s="2" t="s">
        <v>2024</v>
      </c>
      <c r="BXM1" s="2" t="s">
        <v>2025</v>
      </c>
      <c r="BXN1" s="2" t="s">
        <v>2026</v>
      </c>
      <c r="BXO1" s="2" t="s">
        <v>2027</v>
      </c>
      <c r="BXP1" s="2" t="s">
        <v>2028</v>
      </c>
      <c r="BXQ1" s="2" t="s">
        <v>2029</v>
      </c>
      <c r="BXR1" s="2" t="s">
        <v>2030</v>
      </c>
      <c r="BXS1" s="2" t="s">
        <v>2031</v>
      </c>
      <c r="BXT1" s="2" t="s">
        <v>2032</v>
      </c>
      <c r="BXU1" s="2" t="s">
        <v>2033</v>
      </c>
      <c r="BXV1" s="2" t="s">
        <v>2034</v>
      </c>
      <c r="BXW1" s="2" t="s">
        <v>2035</v>
      </c>
      <c r="BXX1" s="2" t="s">
        <v>2036</v>
      </c>
      <c r="BXY1" s="2" t="s">
        <v>2037</v>
      </c>
      <c r="BXZ1" s="2" t="s">
        <v>2038</v>
      </c>
      <c r="BYA1" s="2" t="s">
        <v>2039</v>
      </c>
      <c r="BYB1" s="2" t="s">
        <v>2040</v>
      </c>
      <c r="BYC1" s="2" t="s">
        <v>2041</v>
      </c>
      <c r="BYD1" s="2" t="s">
        <v>2042</v>
      </c>
      <c r="BYE1" s="2" t="s">
        <v>2043</v>
      </c>
      <c r="BYF1" s="2" t="s">
        <v>2044</v>
      </c>
      <c r="BYG1" s="2" t="s">
        <v>2045</v>
      </c>
      <c r="BYH1" s="2" t="s">
        <v>2046</v>
      </c>
      <c r="BYI1" s="2" t="s">
        <v>2047</v>
      </c>
      <c r="BYJ1" s="2" t="s">
        <v>2048</v>
      </c>
      <c r="BYK1" s="2" t="s">
        <v>2049</v>
      </c>
      <c r="BYL1" s="2" t="s">
        <v>2050</v>
      </c>
      <c r="BYM1" s="2" t="s">
        <v>2051</v>
      </c>
      <c r="BYN1" s="2" t="s">
        <v>2052</v>
      </c>
      <c r="BYO1" s="2" t="s">
        <v>2053</v>
      </c>
      <c r="BYP1" s="2" t="s">
        <v>2054</v>
      </c>
      <c r="BYQ1" s="2" t="s">
        <v>2055</v>
      </c>
      <c r="BYR1" s="2" t="s">
        <v>2056</v>
      </c>
      <c r="BYS1" s="2" t="s">
        <v>2057</v>
      </c>
      <c r="BYT1" s="2" t="s">
        <v>2058</v>
      </c>
      <c r="BYU1" s="2" t="s">
        <v>2059</v>
      </c>
      <c r="BYV1" s="2" t="s">
        <v>2060</v>
      </c>
      <c r="BYW1" s="2" t="s">
        <v>2061</v>
      </c>
      <c r="BYX1" s="2" t="s">
        <v>2062</v>
      </c>
      <c r="BYY1" s="2" t="s">
        <v>2063</v>
      </c>
      <c r="BYZ1" s="2" t="s">
        <v>2064</v>
      </c>
      <c r="BZA1" s="2" t="s">
        <v>2065</v>
      </c>
      <c r="BZB1" s="2" t="s">
        <v>2066</v>
      </c>
      <c r="BZC1" s="2" t="s">
        <v>2067</v>
      </c>
      <c r="BZD1" s="2" t="s">
        <v>2068</v>
      </c>
      <c r="BZE1" s="2" t="s">
        <v>2069</v>
      </c>
      <c r="BZF1" s="2" t="s">
        <v>2070</v>
      </c>
      <c r="BZG1" s="2" t="s">
        <v>2071</v>
      </c>
      <c r="BZH1" s="2" t="s">
        <v>2072</v>
      </c>
      <c r="BZI1" s="2" t="s">
        <v>2073</v>
      </c>
      <c r="BZJ1" s="2" t="s">
        <v>2074</v>
      </c>
      <c r="BZK1" s="2" t="s">
        <v>2075</v>
      </c>
      <c r="BZL1" s="2" t="s">
        <v>2076</v>
      </c>
      <c r="BZM1" s="2" t="s">
        <v>2077</v>
      </c>
      <c r="BZN1" s="2" t="s">
        <v>2078</v>
      </c>
      <c r="BZO1" s="2" t="s">
        <v>2079</v>
      </c>
      <c r="BZP1" s="2" t="s">
        <v>2080</v>
      </c>
      <c r="BZQ1" s="2" t="s">
        <v>2081</v>
      </c>
      <c r="BZR1" s="2" t="s">
        <v>2082</v>
      </c>
      <c r="BZS1" s="2" t="s">
        <v>2083</v>
      </c>
      <c r="BZT1" s="2" t="s">
        <v>2084</v>
      </c>
      <c r="BZU1" s="2" t="s">
        <v>2085</v>
      </c>
      <c r="BZV1" s="2" t="s">
        <v>2086</v>
      </c>
      <c r="BZW1" s="2" t="s">
        <v>2087</v>
      </c>
      <c r="BZX1" s="2" t="s">
        <v>2088</v>
      </c>
      <c r="BZY1" s="2" t="s">
        <v>2089</v>
      </c>
      <c r="BZZ1" s="2" t="s">
        <v>2090</v>
      </c>
      <c r="CAA1" s="2" t="s">
        <v>2091</v>
      </c>
      <c r="CAB1" s="2" t="s">
        <v>2092</v>
      </c>
      <c r="CAC1" s="2" t="s">
        <v>2093</v>
      </c>
      <c r="CAD1" s="2" t="s">
        <v>2094</v>
      </c>
      <c r="CAE1" s="2" t="s">
        <v>2095</v>
      </c>
      <c r="CAF1" s="2" t="s">
        <v>2096</v>
      </c>
      <c r="CAG1" s="2" t="s">
        <v>2097</v>
      </c>
      <c r="CAH1" s="2" t="s">
        <v>2098</v>
      </c>
      <c r="CAI1" s="2" t="s">
        <v>2099</v>
      </c>
      <c r="CAJ1" s="2" t="s">
        <v>2100</v>
      </c>
      <c r="CAK1" s="2" t="s">
        <v>2101</v>
      </c>
      <c r="CAL1" s="2" t="s">
        <v>2102</v>
      </c>
      <c r="CAM1" s="2" t="s">
        <v>2103</v>
      </c>
      <c r="CAN1" s="2" t="s">
        <v>2104</v>
      </c>
      <c r="CAO1" s="2" t="s">
        <v>2105</v>
      </c>
      <c r="CAP1" s="2" t="s">
        <v>2106</v>
      </c>
      <c r="CAQ1" s="2" t="s">
        <v>2107</v>
      </c>
      <c r="CAR1" s="2" t="s">
        <v>2108</v>
      </c>
      <c r="CAS1" s="2" t="s">
        <v>2109</v>
      </c>
      <c r="CAT1" s="2" t="s">
        <v>2110</v>
      </c>
      <c r="CAU1" s="2" t="s">
        <v>2111</v>
      </c>
      <c r="CAV1" s="2" t="s">
        <v>2112</v>
      </c>
      <c r="CAW1" s="2" t="s">
        <v>2113</v>
      </c>
      <c r="CAX1" s="2" t="s">
        <v>2114</v>
      </c>
      <c r="CAY1" s="2" t="s">
        <v>2115</v>
      </c>
      <c r="CAZ1" s="2" t="s">
        <v>2116</v>
      </c>
      <c r="CBA1" s="2" t="s">
        <v>2117</v>
      </c>
      <c r="CBB1" s="2" t="s">
        <v>2118</v>
      </c>
      <c r="CBC1" s="2" t="s">
        <v>2119</v>
      </c>
      <c r="CBD1" s="2" t="s">
        <v>2120</v>
      </c>
      <c r="CBE1" s="2" t="s">
        <v>2121</v>
      </c>
      <c r="CBF1" s="2" t="s">
        <v>2122</v>
      </c>
      <c r="CBG1" s="2" t="s">
        <v>2123</v>
      </c>
      <c r="CBH1" s="2" t="s">
        <v>2124</v>
      </c>
      <c r="CBI1" s="2" t="s">
        <v>2125</v>
      </c>
      <c r="CBJ1" s="2" t="s">
        <v>2126</v>
      </c>
      <c r="CBK1" s="2" t="s">
        <v>2127</v>
      </c>
      <c r="CBL1" s="2" t="s">
        <v>2128</v>
      </c>
      <c r="CBM1" s="2" t="s">
        <v>2129</v>
      </c>
      <c r="CBN1" s="2" t="s">
        <v>2130</v>
      </c>
      <c r="CBO1" s="2" t="s">
        <v>2131</v>
      </c>
      <c r="CBP1" s="2" t="s">
        <v>2132</v>
      </c>
      <c r="CBQ1" s="2" t="s">
        <v>2133</v>
      </c>
      <c r="CBR1" s="2" t="s">
        <v>2134</v>
      </c>
      <c r="CBS1" s="2" t="s">
        <v>2135</v>
      </c>
      <c r="CBT1" s="2" t="s">
        <v>2136</v>
      </c>
      <c r="CBU1" s="2" t="s">
        <v>2137</v>
      </c>
      <c r="CBV1" s="2" t="s">
        <v>2138</v>
      </c>
      <c r="CBW1" s="2" t="s">
        <v>2139</v>
      </c>
      <c r="CBX1" s="2" t="s">
        <v>2140</v>
      </c>
      <c r="CBY1" s="2" t="s">
        <v>2141</v>
      </c>
      <c r="CBZ1" s="2" t="s">
        <v>2142</v>
      </c>
      <c r="CCA1" s="2" t="s">
        <v>2143</v>
      </c>
      <c r="CCB1" s="2" t="s">
        <v>2144</v>
      </c>
      <c r="CCC1" s="2" t="s">
        <v>2145</v>
      </c>
      <c r="CCD1" s="2" t="s">
        <v>2146</v>
      </c>
      <c r="CCE1" s="2" t="s">
        <v>2147</v>
      </c>
      <c r="CCF1" s="2" t="s">
        <v>2148</v>
      </c>
      <c r="CCG1" s="2" t="s">
        <v>2149</v>
      </c>
      <c r="CCH1" s="2" t="s">
        <v>2150</v>
      </c>
      <c r="CCI1" s="2" t="s">
        <v>2151</v>
      </c>
      <c r="CCJ1" s="2" t="s">
        <v>2152</v>
      </c>
      <c r="CCK1" s="2" t="s">
        <v>2153</v>
      </c>
      <c r="CCL1" s="2" t="s">
        <v>2154</v>
      </c>
      <c r="CCM1" s="2" t="s">
        <v>2155</v>
      </c>
      <c r="CCN1" s="2" t="s">
        <v>2156</v>
      </c>
      <c r="CCO1" s="2" t="s">
        <v>2157</v>
      </c>
      <c r="CCP1" s="2" t="s">
        <v>2158</v>
      </c>
      <c r="CCQ1" s="2" t="s">
        <v>2159</v>
      </c>
      <c r="CCR1" s="2" t="s">
        <v>2160</v>
      </c>
      <c r="CCS1" s="2" t="s">
        <v>2161</v>
      </c>
      <c r="CCT1" s="2" t="s">
        <v>2162</v>
      </c>
      <c r="CCU1" s="2" t="s">
        <v>2163</v>
      </c>
      <c r="CCV1" s="2" t="s">
        <v>2164</v>
      </c>
      <c r="CCW1" s="2" t="s">
        <v>2165</v>
      </c>
      <c r="CCX1" s="2" t="s">
        <v>2166</v>
      </c>
      <c r="CCY1" s="2" t="s">
        <v>2167</v>
      </c>
      <c r="CCZ1" s="2" t="s">
        <v>2168</v>
      </c>
      <c r="CDA1" s="2" t="s">
        <v>2169</v>
      </c>
      <c r="CDB1" s="2" t="s">
        <v>2170</v>
      </c>
      <c r="CDC1" s="2" t="s">
        <v>2171</v>
      </c>
      <c r="CDD1" s="2" t="s">
        <v>2172</v>
      </c>
      <c r="CDE1" s="2" t="s">
        <v>2173</v>
      </c>
      <c r="CDF1" s="2" t="s">
        <v>2174</v>
      </c>
      <c r="CDG1" s="2" t="s">
        <v>2175</v>
      </c>
      <c r="CDH1" s="2" t="s">
        <v>2176</v>
      </c>
      <c r="CDI1" s="2" t="s">
        <v>2177</v>
      </c>
      <c r="CDJ1" s="2" t="s">
        <v>2178</v>
      </c>
      <c r="CDK1" s="2" t="s">
        <v>2179</v>
      </c>
      <c r="CDL1" s="2" t="s">
        <v>2180</v>
      </c>
      <c r="CDM1" s="2" t="s">
        <v>2181</v>
      </c>
      <c r="CDN1" s="2" t="s">
        <v>2182</v>
      </c>
      <c r="CDO1" s="2" t="s">
        <v>2183</v>
      </c>
      <c r="CDP1" s="2" t="s">
        <v>2184</v>
      </c>
      <c r="CDQ1" s="2" t="s">
        <v>2185</v>
      </c>
      <c r="CDR1" s="2" t="s">
        <v>2186</v>
      </c>
      <c r="CDS1" s="2" t="s">
        <v>2187</v>
      </c>
      <c r="CDT1" s="2" t="s">
        <v>2188</v>
      </c>
      <c r="CDU1" s="2" t="s">
        <v>2189</v>
      </c>
      <c r="CDV1" s="2" t="s">
        <v>2190</v>
      </c>
      <c r="CDW1" s="2" t="s">
        <v>2191</v>
      </c>
      <c r="CDX1" s="2" t="s">
        <v>2192</v>
      </c>
      <c r="CDY1" s="2" t="s">
        <v>2193</v>
      </c>
      <c r="CDZ1" s="2" t="s">
        <v>2194</v>
      </c>
      <c r="CEA1" s="2" t="s">
        <v>2195</v>
      </c>
      <c r="CEB1" s="2" t="s">
        <v>2196</v>
      </c>
      <c r="CEC1" s="2" t="s">
        <v>2197</v>
      </c>
      <c r="CED1" s="2" t="s">
        <v>2198</v>
      </c>
      <c r="CEE1" s="2" t="s">
        <v>2199</v>
      </c>
      <c r="CEF1" s="2" t="s">
        <v>2200</v>
      </c>
      <c r="CEG1" s="2" t="s">
        <v>2201</v>
      </c>
      <c r="CEH1" s="2" t="s">
        <v>2202</v>
      </c>
      <c r="CEI1" s="2" t="s">
        <v>2203</v>
      </c>
      <c r="CEJ1" s="2" t="s">
        <v>2204</v>
      </c>
      <c r="CEK1" s="2" t="s">
        <v>2205</v>
      </c>
      <c r="CEL1" s="2" t="s">
        <v>2206</v>
      </c>
      <c r="CEM1" s="2" t="s">
        <v>2207</v>
      </c>
      <c r="CEN1" s="2" t="s">
        <v>2208</v>
      </c>
      <c r="CEO1" s="2" t="s">
        <v>2209</v>
      </c>
      <c r="CEP1" s="2" t="s">
        <v>2210</v>
      </c>
      <c r="CEQ1" s="2" t="s">
        <v>2211</v>
      </c>
      <c r="CER1" s="2" t="s">
        <v>2212</v>
      </c>
      <c r="CES1" s="2" t="s">
        <v>2213</v>
      </c>
      <c r="CET1" s="2" t="s">
        <v>2214</v>
      </c>
      <c r="CEU1" s="2" t="s">
        <v>2215</v>
      </c>
      <c r="CEV1" s="2" t="s">
        <v>2216</v>
      </c>
      <c r="CEW1" s="2" t="s">
        <v>2217</v>
      </c>
      <c r="CEX1" s="2" t="s">
        <v>2218</v>
      </c>
      <c r="CEY1" s="2" t="s">
        <v>2219</v>
      </c>
      <c r="CEZ1" s="2" t="s">
        <v>2220</v>
      </c>
      <c r="CFA1" s="2" t="s">
        <v>2221</v>
      </c>
      <c r="CFB1" s="2" t="s">
        <v>2222</v>
      </c>
      <c r="CFC1" s="2" t="s">
        <v>2223</v>
      </c>
      <c r="CFD1" s="2" t="s">
        <v>2224</v>
      </c>
      <c r="CFE1" s="2" t="s">
        <v>2225</v>
      </c>
      <c r="CFF1" s="2" t="s">
        <v>2226</v>
      </c>
      <c r="CFG1" s="2" t="s">
        <v>2227</v>
      </c>
      <c r="CFH1" s="2" t="s">
        <v>2228</v>
      </c>
      <c r="CFI1" s="2" t="s">
        <v>2229</v>
      </c>
      <c r="CFJ1" s="2" t="s">
        <v>2230</v>
      </c>
      <c r="CFK1" s="2" t="s">
        <v>2231</v>
      </c>
      <c r="CFL1" s="2" t="s">
        <v>2232</v>
      </c>
      <c r="CFM1" s="2" t="s">
        <v>2233</v>
      </c>
      <c r="CFN1" s="2" t="s">
        <v>2234</v>
      </c>
      <c r="CFO1" s="2" t="s">
        <v>2235</v>
      </c>
      <c r="CFP1" s="2" t="s">
        <v>2236</v>
      </c>
      <c r="CFQ1" s="2" t="s">
        <v>2237</v>
      </c>
      <c r="CFR1" s="2" t="s">
        <v>2238</v>
      </c>
      <c r="CFS1" s="2" t="s">
        <v>2239</v>
      </c>
      <c r="CFT1" s="2" t="s">
        <v>2240</v>
      </c>
      <c r="CFU1" s="2" t="s">
        <v>2241</v>
      </c>
      <c r="CFV1" s="2" t="s">
        <v>2242</v>
      </c>
      <c r="CFW1" s="2" t="s">
        <v>2243</v>
      </c>
      <c r="CFX1" s="2" t="s">
        <v>2244</v>
      </c>
      <c r="CFY1" s="2" t="s">
        <v>2245</v>
      </c>
      <c r="CFZ1" s="2" t="s">
        <v>2246</v>
      </c>
      <c r="CGA1" s="2" t="s">
        <v>2247</v>
      </c>
      <c r="CGB1" s="2" t="s">
        <v>2248</v>
      </c>
      <c r="CGC1" s="2" t="s">
        <v>2249</v>
      </c>
      <c r="CGD1" s="2" t="s">
        <v>2250</v>
      </c>
      <c r="CGE1" s="2" t="s">
        <v>2251</v>
      </c>
      <c r="CGF1" s="2" t="s">
        <v>2252</v>
      </c>
      <c r="CGG1" s="2" t="s">
        <v>2253</v>
      </c>
      <c r="CGH1" s="2" t="s">
        <v>2254</v>
      </c>
      <c r="CGI1" s="2" t="s">
        <v>2255</v>
      </c>
      <c r="CGJ1" s="2" t="s">
        <v>2256</v>
      </c>
      <c r="CGK1" s="2" t="s">
        <v>2257</v>
      </c>
      <c r="CGL1" s="2" t="s">
        <v>2258</v>
      </c>
      <c r="CGM1" s="2" t="s">
        <v>2259</v>
      </c>
      <c r="CGN1" s="2" t="s">
        <v>2260</v>
      </c>
      <c r="CGO1" s="2" t="s">
        <v>2261</v>
      </c>
      <c r="CGP1" s="2" t="s">
        <v>2262</v>
      </c>
      <c r="CGQ1" s="2" t="s">
        <v>2263</v>
      </c>
      <c r="CGR1" s="2" t="s">
        <v>2264</v>
      </c>
      <c r="CGS1" s="2" t="s">
        <v>2265</v>
      </c>
      <c r="CGT1" s="2" t="s">
        <v>2266</v>
      </c>
      <c r="CGU1" s="2" t="s">
        <v>2267</v>
      </c>
      <c r="CGV1" s="2" t="s">
        <v>2268</v>
      </c>
      <c r="CGW1" s="2" t="s">
        <v>2269</v>
      </c>
      <c r="CGX1" s="2" t="s">
        <v>2270</v>
      </c>
      <c r="CGY1" s="2" t="s">
        <v>2271</v>
      </c>
      <c r="CGZ1" s="2" t="s">
        <v>2272</v>
      </c>
      <c r="CHA1" s="2" t="s">
        <v>2273</v>
      </c>
      <c r="CHB1" s="2" t="s">
        <v>2274</v>
      </c>
      <c r="CHC1" s="2" t="s">
        <v>2275</v>
      </c>
      <c r="CHD1" s="2" t="s">
        <v>2276</v>
      </c>
      <c r="CHE1" s="2" t="s">
        <v>2277</v>
      </c>
      <c r="CHF1" s="2" t="s">
        <v>2278</v>
      </c>
      <c r="CHG1" s="2" t="s">
        <v>2279</v>
      </c>
      <c r="CHH1" s="2" t="s">
        <v>2280</v>
      </c>
      <c r="CHI1" s="2" t="s">
        <v>2281</v>
      </c>
      <c r="CHJ1" s="2" t="s">
        <v>2282</v>
      </c>
      <c r="CHK1" s="2" t="s">
        <v>2283</v>
      </c>
      <c r="CHL1" s="2" t="s">
        <v>2284</v>
      </c>
      <c r="CHM1" s="2" t="s">
        <v>2285</v>
      </c>
      <c r="CHN1" s="2" t="s">
        <v>2286</v>
      </c>
      <c r="CHO1" s="2" t="s">
        <v>2287</v>
      </c>
      <c r="CHP1" s="2" t="s">
        <v>2288</v>
      </c>
      <c r="CHQ1" s="2" t="s">
        <v>2289</v>
      </c>
      <c r="CHR1" s="2" t="s">
        <v>2290</v>
      </c>
      <c r="CHS1" s="2" t="s">
        <v>2291</v>
      </c>
      <c r="CHT1" s="2" t="s">
        <v>2292</v>
      </c>
      <c r="CHU1" s="2" t="s">
        <v>2293</v>
      </c>
      <c r="CHV1" s="2" t="s">
        <v>2294</v>
      </c>
      <c r="CHW1" s="2" t="s">
        <v>2295</v>
      </c>
      <c r="CHX1" s="2" t="s">
        <v>2296</v>
      </c>
      <c r="CHY1" s="2" t="s">
        <v>2297</v>
      </c>
      <c r="CHZ1" s="2" t="s">
        <v>2298</v>
      </c>
      <c r="CIA1" s="2" t="s">
        <v>2299</v>
      </c>
      <c r="CIB1" s="2" t="s">
        <v>2300</v>
      </c>
      <c r="CIC1" s="2" t="s">
        <v>2301</v>
      </c>
      <c r="CID1" s="2" t="s">
        <v>2302</v>
      </c>
      <c r="CIE1" s="2" t="s">
        <v>2303</v>
      </c>
      <c r="CIF1" s="2" t="s">
        <v>2304</v>
      </c>
      <c r="CIG1" s="2" t="s">
        <v>2305</v>
      </c>
      <c r="CIH1" s="2" t="s">
        <v>2306</v>
      </c>
      <c r="CII1" s="2" t="s">
        <v>2307</v>
      </c>
      <c r="CIJ1" s="2" t="s">
        <v>2308</v>
      </c>
      <c r="CIK1" s="2" t="s">
        <v>2309</v>
      </c>
      <c r="CIL1" s="2" t="s">
        <v>2310</v>
      </c>
      <c r="CIM1" s="2" t="s">
        <v>2311</v>
      </c>
      <c r="CIN1" s="2" t="s">
        <v>2312</v>
      </c>
      <c r="CIO1" s="2" t="s">
        <v>2313</v>
      </c>
      <c r="CIP1" s="2" t="s">
        <v>2314</v>
      </c>
      <c r="CIQ1" s="2" t="s">
        <v>2315</v>
      </c>
      <c r="CIR1" s="2" t="s">
        <v>2316</v>
      </c>
      <c r="CIS1" s="2" t="s">
        <v>2317</v>
      </c>
      <c r="CIT1" s="2" t="s">
        <v>2318</v>
      </c>
      <c r="CIU1" s="2" t="s">
        <v>2319</v>
      </c>
      <c r="CIV1" s="2" t="s">
        <v>2320</v>
      </c>
      <c r="CIW1" s="2" t="s">
        <v>2321</v>
      </c>
      <c r="CIX1" s="2" t="s">
        <v>2322</v>
      </c>
      <c r="CIY1" s="2" t="s">
        <v>2323</v>
      </c>
      <c r="CIZ1" s="2" t="s">
        <v>2324</v>
      </c>
      <c r="CJA1" s="2" t="s">
        <v>2325</v>
      </c>
      <c r="CJB1" s="2" t="s">
        <v>2326</v>
      </c>
      <c r="CJC1" s="2" t="s">
        <v>2327</v>
      </c>
      <c r="CJD1" s="2" t="s">
        <v>2328</v>
      </c>
      <c r="CJE1" s="2" t="s">
        <v>2329</v>
      </c>
      <c r="CJF1" s="2" t="s">
        <v>2330</v>
      </c>
      <c r="CJG1" s="2" t="s">
        <v>2331</v>
      </c>
      <c r="CJH1" s="2" t="s">
        <v>2332</v>
      </c>
      <c r="CJI1" s="2" t="s">
        <v>2333</v>
      </c>
      <c r="CJJ1" s="2" t="s">
        <v>2334</v>
      </c>
      <c r="CJK1" s="2" t="s">
        <v>2335</v>
      </c>
      <c r="CJL1" s="2" t="s">
        <v>2336</v>
      </c>
      <c r="CJM1" s="2" t="s">
        <v>2337</v>
      </c>
      <c r="CJN1" s="2" t="s">
        <v>2338</v>
      </c>
      <c r="CJO1" s="2" t="s">
        <v>2339</v>
      </c>
      <c r="CJP1" s="2" t="s">
        <v>2340</v>
      </c>
      <c r="CJQ1" s="2" t="s">
        <v>2341</v>
      </c>
      <c r="CJR1" s="2" t="s">
        <v>2342</v>
      </c>
      <c r="CJS1" s="2" t="s">
        <v>2343</v>
      </c>
      <c r="CJT1" s="2" t="s">
        <v>2344</v>
      </c>
      <c r="CJU1" s="2" t="s">
        <v>2345</v>
      </c>
      <c r="CJV1" s="2" t="s">
        <v>2346</v>
      </c>
      <c r="CJW1" s="2" t="s">
        <v>2347</v>
      </c>
      <c r="CJX1" s="2" t="s">
        <v>2348</v>
      </c>
      <c r="CJY1" s="2" t="s">
        <v>2349</v>
      </c>
      <c r="CJZ1" s="2" t="s">
        <v>2350</v>
      </c>
      <c r="CKA1" s="2" t="s">
        <v>2351</v>
      </c>
      <c r="CKB1" s="2" t="s">
        <v>2352</v>
      </c>
      <c r="CKC1" s="2" t="s">
        <v>2353</v>
      </c>
      <c r="CKD1" s="2" t="s">
        <v>2354</v>
      </c>
      <c r="CKE1" s="2" t="s">
        <v>2355</v>
      </c>
      <c r="CKF1" s="2" t="s">
        <v>2356</v>
      </c>
      <c r="CKG1" s="2" t="s">
        <v>2357</v>
      </c>
      <c r="CKH1" s="2" t="s">
        <v>2358</v>
      </c>
      <c r="CKI1" s="2" t="s">
        <v>2359</v>
      </c>
      <c r="CKJ1" s="2" t="s">
        <v>2360</v>
      </c>
      <c r="CKK1" s="2" t="s">
        <v>2361</v>
      </c>
      <c r="CKL1" s="2" t="s">
        <v>2362</v>
      </c>
      <c r="CKM1" s="2" t="s">
        <v>2363</v>
      </c>
      <c r="CKN1" s="2" t="s">
        <v>2364</v>
      </c>
      <c r="CKO1" s="2" t="s">
        <v>2365</v>
      </c>
      <c r="CKP1" s="2" t="s">
        <v>2366</v>
      </c>
      <c r="CKQ1" s="2" t="s">
        <v>2367</v>
      </c>
      <c r="CKR1" s="2" t="s">
        <v>2368</v>
      </c>
      <c r="CKS1" s="2" t="s">
        <v>2369</v>
      </c>
      <c r="CKT1" s="2" t="s">
        <v>2370</v>
      </c>
      <c r="CKU1" s="2" t="s">
        <v>2371</v>
      </c>
      <c r="CKV1" s="2" t="s">
        <v>2372</v>
      </c>
      <c r="CKW1" s="2" t="s">
        <v>2373</v>
      </c>
      <c r="CKX1" s="2" t="s">
        <v>2374</v>
      </c>
      <c r="CKY1" s="2" t="s">
        <v>2375</v>
      </c>
      <c r="CKZ1" s="2" t="s">
        <v>2376</v>
      </c>
      <c r="CLA1" s="2" t="s">
        <v>2377</v>
      </c>
      <c r="CLB1" s="2" t="s">
        <v>2378</v>
      </c>
      <c r="CLC1" s="2" t="s">
        <v>2379</v>
      </c>
      <c r="CLD1" s="2" t="s">
        <v>2380</v>
      </c>
      <c r="CLE1" s="2" t="s">
        <v>2381</v>
      </c>
      <c r="CLF1" s="2" t="s">
        <v>2382</v>
      </c>
      <c r="CLG1" s="2" t="s">
        <v>2383</v>
      </c>
      <c r="CLH1" s="2" t="s">
        <v>2384</v>
      </c>
      <c r="CLI1" s="2" t="s">
        <v>2385</v>
      </c>
      <c r="CLJ1" s="2" t="s">
        <v>2386</v>
      </c>
      <c r="CLK1" s="2" t="s">
        <v>2387</v>
      </c>
      <c r="CLL1" s="2" t="s">
        <v>2388</v>
      </c>
      <c r="CLM1" s="2" t="s">
        <v>2389</v>
      </c>
      <c r="CLN1" s="2" t="s">
        <v>2390</v>
      </c>
      <c r="CLO1" s="2" t="s">
        <v>2391</v>
      </c>
      <c r="CLP1" s="2" t="s">
        <v>2392</v>
      </c>
      <c r="CLQ1" s="2" t="s">
        <v>2393</v>
      </c>
      <c r="CLR1" s="2" t="s">
        <v>2394</v>
      </c>
      <c r="CLS1" s="2" t="s">
        <v>2395</v>
      </c>
      <c r="CLT1" s="2" t="s">
        <v>2396</v>
      </c>
      <c r="CLU1" s="2" t="s">
        <v>2397</v>
      </c>
      <c r="CLV1" s="2" t="s">
        <v>2398</v>
      </c>
      <c r="CLW1" s="2" t="s">
        <v>2399</v>
      </c>
      <c r="CLX1" s="2" t="s">
        <v>2400</v>
      </c>
      <c r="CLY1" s="2" t="s">
        <v>2401</v>
      </c>
      <c r="CLZ1" s="2" t="s">
        <v>2402</v>
      </c>
      <c r="CMA1" s="2" t="s">
        <v>2403</v>
      </c>
      <c r="CMB1" s="2" t="s">
        <v>2404</v>
      </c>
      <c r="CMC1" s="2" t="s">
        <v>2405</v>
      </c>
      <c r="CMD1" s="2" t="s">
        <v>2406</v>
      </c>
      <c r="CME1" s="2" t="s">
        <v>2407</v>
      </c>
      <c r="CMF1" s="2" t="s">
        <v>2408</v>
      </c>
      <c r="CMG1" s="2" t="s">
        <v>2409</v>
      </c>
      <c r="CMH1" s="2" t="s">
        <v>2410</v>
      </c>
      <c r="CMI1" s="2" t="s">
        <v>2411</v>
      </c>
      <c r="CMJ1" s="2" t="s">
        <v>2412</v>
      </c>
      <c r="CMK1" s="2" t="s">
        <v>2413</v>
      </c>
      <c r="CML1" s="2" t="s">
        <v>2414</v>
      </c>
      <c r="CMM1" s="2" t="s">
        <v>2415</v>
      </c>
      <c r="CMN1" s="2" t="s">
        <v>2416</v>
      </c>
      <c r="CMO1" s="2" t="s">
        <v>2417</v>
      </c>
      <c r="CMP1" s="2" t="s">
        <v>2418</v>
      </c>
      <c r="CMQ1" s="2" t="s">
        <v>2419</v>
      </c>
      <c r="CMR1" s="2" t="s">
        <v>2420</v>
      </c>
      <c r="CMS1" s="2" t="s">
        <v>2421</v>
      </c>
      <c r="CMT1" s="2" t="s">
        <v>2422</v>
      </c>
      <c r="CMU1" s="2" t="s">
        <v>2423</v>
      </c>
      <c r="CMV1" s="2" t="s">
        <v>2424</v>
      </c>
      <c r="CMW1" s="2" t="s">
        <v>2425</v>
      </c>
      <c r="CMX1" s="2" t="s">
        <v>2426</v>
      </c>
      <c r="CMY1" s="2" t="s">
        <v>2427</v>
      </c>
      <c r="CMZ1" s="2" t="s">
        <v>2428</v>
      </c>
      <c r="CNA1" s="2" t="s">
        <v>2429</v>
      </c>
      <c r="CNB1" s="2" t="s">
        <v>2430</v>
      </c>
      <c r="CNC1" s="2" t="s">
        <v>2431</v>
      </c>
      <c r="CND1" s="2" t="s">
        <v>2432</v>
      </c>
      <c r="CNE1" s="2" t="s">
        <v>2433</v>
      </c>
      <c r="CNF1" s="2" t="s">
        <v>2434</v>
      </c>
      <c r="CNG1" s="2" t="s">
        <v>2435</v>
      </c>
      <c r="CNH1" s="2" t="s">
        <v>2436</v>
      </c>
      <c r="CNI1" s="2" t="s">
        <v>2437</v>
      </c>
      <c r="CNJ1" s="2" t="s">
        <v>2438</v>
      </c>
      <c r="CNK1" s="2" t="s">
        <v>2439</v>
      </c>
      <c r="CNL1" s="2" t="s">
        <v>2440</v>
      </c>
      <c r="CNM1" s="2" t="s">
        <v>2441</v>
      </c>
      <c r="CNN1" s="2" t="s">
        <v>2442</v>
      </c>
      <c r="CNO1" s="2" t="s">
        <v>2443</v>
      </c>
      <c r="CNP1" s="2" t="s">
        <v>2444</v>
      </c>
      <c r="CNQ1" s="2" t="s">
        <v>2445</v>
      </c>
      <c r="CNR1" s="2" t="s">
        <v>2446</v>
      </c>
      <c r="CNS1" s="2" t="s">
        <v>2447</v>
      </c>
      <c r="CNT1" s="2" t="s">
        <v>2448</v>
      </c>
      <c r="CNU1" s="2" t="s">
        <v>2449</v>
      </c>
      <c r="CNV1" s="2" t="s">
        <v>2450</v>
      </c>
      <c r="CNW1" s="2" t="s">
        <v>2451</v>
      </c>
      <c r="CNX1" s="2" t="s">
        <v>2452</v>
      </c>
      <c r="CNY1" s="2" t="s">
        <v>2453</v>
      </c>
      <c r="CNZ1" s="2" t="s">
        <v>2454</v>
      </c>
      <c r="COA1" s="2" t="s">
        <v>2455</v>
      </c>
      <c r="COB1" s="2" t="s">
        <v>2456</v>
      </c>
      <c r="COC1" s="2" t="s">
        <v>2457</v>
      </c>
      <c r="COD1" s="2" t="s">
        <v>2458</v>
      </c>
      <c r="COE1" s="2" t="s">
        <v>2459</v>
      </c>
      <c r="COF1" s="2" t="s">
        <v>2460</v>
      </c>
      <c r="COG1" s="2" t="s">
        <v>2461</v>
      </c>
      <c r="COH1" s="2" t="s">
        <v>2462</v>
      </c>
      <c r="COI1" s="2" t="s">
        <v>2463</v>
      </c>
      <c r="COJ1" s="2" t="s">
        <v>2464</v>
      </c>
      <c r="COK1" s="2" t="s">
        <v>2465</v>
      </c>
      <c r="COL1" s="2" t="s">
        <v>2466</v>
      </c>
      <c r="COM1" s="2" t="s">
        <v>2467</v>
      </c>
      <c r="CON1" s="2" t="s">
        <v>2468</v>
      </c>
      <c r="COO1" s="2" t="s">
        <v>2469</v>
      </c>
      <c r="COP1" s="2" t="s">
        <v>2470</v>
      </c>
      <c r="COQ1" s="2" t="s">
        <v>2471</v>
      </c>
      <c r="COR1" s="2" t="s">
        <v>2472</v>
      </c>
      <c r="COS1" s="2" t="s">
        <v>2473</v>
      </c>
      <c r="COT1" s="2" t="s">
        <v>2474</v>
      </c>
      <c r="COU1" s="2" t="s">
        <v>2475</v>
      </c>
      <c r="COV1" s="2" t="s">
        <v>2476</v>
      </c>
      <c r="COW1" s="2" t="s">
        <v>2477</v>
      </c>
      <c r="COX1" s="2" t="s">
        <v>2478</v>
      </c>
      <c r="COY1" s="2" t="s">
        <v>2479</v>
      </c>
      <c r="COZ1" s="2" t="s">
        <v>2480</v>
      </c>
      <c r="CPA1" s="2" t="s">
        <v>2481</v>
      </c>
      <c r="CPB1" s="2" t="s">
        <v>2482</v>
      </c>
      <c r="CPC1" s="2" t="s">
        <v>2483</v>
      </c>
      <c r="CPD1" s="2" t="s">
        <v>2484</v>
      </c>
      <c r="CPE1" s="2" t="s">
        <v>2485</v>
      </c>
      <c r="CPF1" s="2" t="s">
        <v>2486</v>
      </c>
      <c r="CPG1" s="2" t="s">
        <v>2487</v>
      </c>
      <c r="CPH1" s="2" t="s">
        <v>2488</v>
      </c>
      <c r="CPI1" s="2" t="s">
        <v>2489</v>
      </c>
      <c r="CPJ1" s="2" t="s">
        <v>2490</v>
      </c>
      <c r="CPK1" s="2" t="s">
        <v>2491</v>
      </c>
      <c r="CPL1" s="2" t="s">
        <v>2492</v>
      </c>
      <c r="CPM1" s="2" t="s">
        <v>2493</v>
      </c>
      <c r="CPN1" s="2" t="s">
        <v>2494</v>
      </c>
      <c r="CPO1" s="2" t="s">
        <v>2495</v>
      </c>
      <c r="CPP1" s="2" t="s">
        <v>2496</v>
      </c>
      <c r="CPQ1" s="2" t="s">
        <v>2497</v>
      </c>
      <c r="CPR1" s="2" t="s">
        <v>2498</v>
      </c>
      <c r="CPS1" s="2" t="s">
        <v>2499</v>
      </c>
      <c r="CPT1" s="2" t="s">
        <v>2500</v>
      </c>
      <c r="CPU1" s="2" t="s">
        <v>2501</v>
      </c>
      <c r="CPV1" s="2" t="s">
        <v>2502</v>
      </c>
      <c r="CPW1" s="2" t="s">
        <v>2503</v>
      </c>
      <c r="CPX1" s="2" t="s">
        <v>2504</v>
      </c>
      <c r="CPY1" s="2" t="s">
        <v>2505</v>
      </c>
      <c r="CPZ1" s="2" t="s">
        <v>2506</v>
      </c>
      <c r="CQA1" s="2" t="s">
        <v>2507</v>
      </c>
      <c r="CQB1" s="2" t="s">
        <v>2508</v>
      </c>
      <c r="CQC1" s="2" t="s">
        <v>2509</v>
      </c>
      <c r="CQD1" s="2" t="s">
        <v>2510</v>
      </c>
      <c r="CQE1" s="2" t="s">
        <v>2511</v>
      </c>
      <c r="CQF1" s="2" t="s">
        <v>2512</v>
      </c>
      <c r="CQG1" s="2" t="s">
        <v>2513</v>
      </c>
      <c r="CQH1" s="2" t="s">
        <v>2514</v>
      </c>
      <c r="CQI1" s="2" t="s">
        <v>2515</v>
      </c>
      <c r="CQJ1" s="2" t="s">
        <v>2516</v>
      </c>
      <c r="CQK1" s="2" t="s">
        <v>2517</v>
      </c>
      <c r="CQL1" s="2" t="s">
        <v>2518</v>
      </c>
      <c r="CQM1" s="2" t="s">
        <v>2519</v>
      </c>
      <c r="CQN1" s="2" t="s">
        <v>2520</v>
      </c>
      <c r="CQO1" s="2" t="s">
        <v>2521</v>
      </c>
      <c r="CQP1" s="2" t="s">
        <v>2522</v>
      </c>
      <c r="CQQ1" s="2" t="s">
        <v>2523</v>
      </c>
      <c r="CQR1" s="2" t="s">
        <v>2524</v>
      </c>
      <c r="CQS1" s="2" t="s">
        <v>2525</v>
      </c>
      <c r="CQT1" s="2" t="s">
        <v>2526</v>
      </c>
      <c r="CQU1" s="2" t="s">
        <v>2527</v>
      </c>
      <c r="CQV1" s="2" t="s">
        <v>2528</v>
      </c>
      <c r="CQW1" s="2" t="s">
        <v>2529</v>
      </c>
      <c r="CQX1" s="2" t="s">
        <v>2530</v>
      </c>
      <c r="CQY1" s="2" t="s">
        <v>2531</v>
      </c>
      <c r="CQZ1" s="2" t="s">
        <v>2532</v>
      </c>
      <c r="CRA1" s="2" t="s">
        <v>2533</v>
      </c>
      <c r="CRB1" s="2" t="s">
        <v>2534</v>
      </c>
      <c r="CRC1" s="2" t="s">
        <v>2535</v>
      </c>
      <c r="CRD1" s="2" t="s">
        <v>2536</v>
      </c>
      <c r="CRE1" s="2" t="s">
        <v>2537</v>
      </c>
      <c r="CRF1" s="2" t="s">
        <v>2538</v>
      </c>
      <c r="CRG1" s="2" t="s">
        <v>2539</v>
      </c>
      <c r="CRH1" s="2" t="s">
        <v>2540</v>
      </c>
      <c r="CRI1" s="2" t="s">
        <v>2541</v>
      </c>
      <c r="CRJ1" s="2" t="s">
        <v>2542</v>
      </c>
      <c r="CRK1" s="2" t="s">
        <v>2543</v>
      </c>
      <c r="CRL1" s="2" t="s">
        <v>2544</v>
      </c>
      <c r="CRM1" s="2" t="s">
        <v>2545</v>
      </c>
      <c r="CRN1" s="2" t="s">
        <v>2546</v>
      </c>
      <c r="CRO1" s="2" t="s">
        <v>2547</v>
      </c>
      <c r="CRP1" s="2" t="s">
        <v>2548</v>
      </c>
      <c r="CRQ1" s="2" t="s">
        <v>2549</v>
      </c>
      <c r="CRR1" s="2" t="s">
        <v>2550</v>
      </c>
      <c r="CRS1" s="2" t="s">
        <v>2551</v>
      </c>
      <c r="CRT1" s="2" t="s">
        <v>2552</v>
      </c>
      <c r="CRU1" s="2" t="s">
        <v>2553</v>
      </c>
      <c r="CRV1" s="2" t="s">
        <v>2554</v>
      </c>
      <c r="CRW1" s="2" t="s">
        <v>2555</v>
      </c>
      <c r="CRX1" s="2" t="s">
        <v>2556</v>
      </c>
      <c r="CRY1" s="2" t="s">
        <v>2557</v>
      </c>
      <c r="CRZ1" s="2" t="s">
        <v>2558</v>
      </c>
      <c r="CSA1" s="2" t="s">
        <v>2559</v>
      </c>
      <c r="CSB1" s="2" t="s">
        <v>2560</v>
      </c>
      <c r="CSC1" s="2" t="s">
        <v>2561</v>
      </c>
      <c r="CSD1" s="2" t="s">
        <v>2562</v>
      </c>
      <c r="CSE1" s="2" t="s">
        <v>2563</v>
      </c>
      <c r="CSF1" s="2" t="s">
        <v>2564</v>
      </c>
      <c r="CSG1" s="2" t="s">
        <v>2565</v>
      </c>
      <c r="CSH1" s="2" t="s">
        <v>2566</v>
      </c>
      <c r="CSI1" s="2" t="s">
        <v>2567</v>
      </c>
      <c r="CSJ1" s="2" t="s">
        <v>2568</v>
      </c>
      <c r="CSK1" s="2" t="s">
        <v>2569</v>
      </c>
      <c r="CSL1" s="2" t="s">
        <v>2570</v>
      </c>
      <c r="CSM1" s="2" t="s">
        <v>2571</v>
      </c>
      <c r="CSN1" s="2" t="s">
        <v>2572</v>
      </c>
      <c r="CSO1" s="2" t="s">
        <v>2573</v>
      </c>
      <c r="CSP1" s="2" t="s">
        <v>2574</v>
      </c>
      <c r="CSQ1" s="2" t="s">
        <v>2575</v>
      </c>
      <c r="CSR1" s="2" t="s">
        <v>2576</v>
      </c>
      <c r="CSS1" s="2" t="s">
        <v>2577</v>
      </c>
      <c r="CST1" s="2" t="s">
        <v>2578</v>
      </c>
      <c r="CSU1" s="2" t="s">
        <v>2579</v>
      </c>
      <c r="CSV1" s="2" t="s">
        <v>2580</v>
      </c>
      <c r="CSW1" s="2" t="s">
        <v>2581</v>
      </c>
      <c r="CSX1" s="2" t="s">
        <v>2582</v>
      </c>
      <c r="CSY1" s="2" t="s">
        <v>2583</v>
      </c>
      <c r="CSZ1" s="2" t="s">
        <v>2584</v>
      </c>
      <c r="CTA1" s="2" t="s">
        <v>2585</v>
      </c>
      <c r="CTB1" s="2" t="s">
        <v>2586</v>
      </c>
      <c r="CTC1" s="2" t="s">
        <v>2587</v>
      </c>
      <c r="CTD1" s="2" t="s">
        <v>2588</v>
      </c>
      <c r="CTE1" s="2" t="s">
        <v>2589</v>
      </c>
      <c r="CTF1" s="2" t="s">
        <v>2590</v>
      </c>
      <c r="CTG1" s="2" t="s">
        <v>2591</v>
      </c>
      <c r="CTH1" s="2" t="s">
        <v>2592</v>
      </c>
      <c r="CTI1" s="2" t="s">
        <v>2593</v>
      </c>
      <c r="CTJ1" s="2" t="s">
        <v>2594</v>
      </c>
      <c r="CTK1" s="2" t="s">
        <v>2595</v>
      </c>
      <c r="CTL1" s="2" t="s">
        <v>2596</v>
      </c>
      <c r="CTM1" s="2" t="s">
        <v>2597</v>
      </c>
      <c r="CTN1" s="2" t="s">
        <v>2598</v>
      </c>
      <c r="CTO1" s="2" t="s">
        <v>2599</v>
      </c>
      <c r="CTP1" s="2" t="s">
        <v>2600</v>
      </c>
      <c r="CTQ1" s="2" t="s">
        <v>2601</v>
      </c>
      <c r="CTR1" s="2" t="s">
        <v>2602</v>
      </c>
      <c r="CTS1" s="2" t="s">
        <v>2603</v>
      </c>
      <c r="CTT1" s="2" t="s">
        <v>2604</v>
      </c>
      <c r="CTU1" s="2" t="s">
        <v>2605</v>
      </c>
      <c r="CTV1" s="2" t="s">
        <v>2606</v>
      </c>
      <c r="CTW1" s="2" t="s">
        <v>2607</v>
      </c>
      <c r="CTX1" s="2" t="s">
        <v>2608</v>
      </c>
      <c r="CTY1" s="2" t="s">
        <v>2609</v>
      </c>
      <c r="CTZ1" s="2" t="s">
        <v>2610</v>
      </c>
      <c r="CUA1" s="2" t="s">
        <v>2611</v>
      </c>
      <c r="CUB1" s="2" t="s">
        <v>2612</v>
      </c>
      <c r="CUC1" s="2" t="s">
        <v>2613</v>
      </c>
      <c r="CUD1" s="2" t="s">
        <v>2614</v>
      </c>
      <c r="CUE1" s="2" t="s">
        <v>2615</v>
      </c>
      <c r="CUF1" s="2" t="s">
        <v>2616</v>
      </c>
      <c r="CUG1" s="2" t="s">
        <v>2617</v>
      </c>
      <c r="CUH1" s="2" t="s">
        <v>2618</v>
      </c>
      <c r="CUI1" s="2" t="s">
        <v>2619</v>
      </c>
      <c r="CUJ1" s="2" t="s">
        <v>2620</v>
      </c>
      <c r="CUK1" s="2" t="s">
        <v>2621</v>
      </c>
      <c r="CUL1" s="2" t="s">
        <v>2622</v>
      </c>
      <c r="CUM1" s="2" t="s">
        <v>2623</v>
      </c>
      <c r="CUN1" s="2" t="s">
        <v>2624</v>
      </c>
      <c r="CUO1" s="2" t="s">
        <v>2625</v>
      </c>
      <c r="CUP1" s="2" t="s">
        <v>2626</v>
      </c>
      <c r="CUQ1" s="2" t="s">
        <v>2627</v>
      </c>
      <c r="CUR1" s="2" t="s">
        <v>2628</v>
      </c>
      <c r="CUS1" s="2" t="s">
        <v>2629</v>
      </c>
      <c r="CUT1" s="2" t="s">
        <v>2630</v>
      </c>
      <c r="CUU1" s="2" t="s">
        <v>2631</v>
      </c>
      <c r="CUV1" s="2" t="s">
        <v>2632</v>
      </c>
      <c r="CUW1" s="2" t="s">
        <v>2633</v>
      </c>
      <c r="CUX1" s="2" t="s">
        <v>2634</v>
      </c>
      <c r="CUY1" s="2" t="s">
        <v>2635</v>
      </c>
      <c r="CUZ1" s="2" t="s">
        <v>2636</v>
      </c>
      <c r="CVA1" s="2" t="s">
        <v>2637</v>
      </c>
      <c r="CVB1" s="2" t="s">
        <v>2638</v>
      </c>
      <c r="CVC1" s="2" t="s">
        <v>2639</v>
      </c>
      <c r="CVD1" s="2" t="s">
        <v>2640</v>
      </c>
      <c r="CVE1" s="2" t="s">
        <v>2641</v>
      </c>
      <c r="CVF1" s="2" t="s">
        <v>2642</v>
      </c>
      <c r="CVG1" s="2" t="s">
        <v>2643</v>
      </c>
      <c r="CVH1" s="2" t="s">
        <v>2644</v>
      </c>
      <c r="CVI1" s="2" t="s">
        <v>2645</v>
      </c>
      <c r="CVJ1" s="2" t="s">
        <v>2646</v>
      </c>
      <c r="CVK1" s="2" t="s">
        <v>2647</v>
      </c>
      <c r="CVL1" s="2" t="s">
        <v>2648</v>
      </c>
      <c r="CVM1" s="2" t="s">
        <v>2649</v>
      </c>
      <c r="CVN1" s="2" t="s">
        <v>2650</v>
      </c>
      <c r="CVO1" s="2" t="s">
        <v>2651</v>
      </c>
      <c r="CVP1" s="2" t="s">
        <v>2652</v>
      </c>
      <c r="CVQ1" s="2" t="s">
        <v>2653</v>
      </c>
      <c r="CVR1" s="2" t="s">
        <v>2654</v>
      </c>
      <c r="CVS1" s="2" t="s">
        <v>2655</v>
      </c>
      <c r="CVT1" s="2" t="s">
        <v>2656</v>
      </c>
      <c r="CVU1" s="2" t="s">
        <v>2657</v>
      </c>
      <c r="CVV1" s="2" t="s">
        <v>2658</v>
      </c>
      <c r="CVW1" s="2" t="s">
        <v>2659</v>
      </c>
      <c r="CVX1" s="2" t="s">
        <v>2660</v>
      </c>
      <c r="CVY1" s="2" t="s">
        <v>2661</v>
      </c>
      <c r="CVZ1" s="2" t="s">
        <v>2662</v>
      </c>
      <c r="CWA1" s="2" t="s">
        <v>2663</v>
      </c>
      <c r="CWB1" s="2" t="s">
        <v>2664</v>
      </c>
      <c r="CWC1" s="2" t="s">
        <v>2665</v>
      </c>
      <c r="CWD1" s="2" t="s">
        <v>2666</v>
      </c>
      <c r="CWE1" s="2" t="s">
        <v>2667</v>
      </c>
      <c r="CWF1" s="2" t="s">
        <v>2668</v>
      </c>
      <c r="CWG1" s="2" t="s">
        <v>2669</v>
      </c>
      <c r="CWH1" s="2" t="s">
        <v>2670</v>
      </c>
      <c r="CWI1" s="2" t="s">
        <v>2671</v>
      </c>
      <c r="CWJ1" s="2" t="s">
        <v>2672</v>
      </c>
      <c r="CWK1" s="2" t="s">
        <v>2673</v>
      </c>
      <c r="CWL1" s="2" t="s">
        <v>2674</v>
      </c>
      <c r="CWM1" s="2" t="s">
        <v>2675</v>
      </c>
      <c r="CWN1" s="2" t="s">
        <v>2676</v>
      </c>
      <c r="CWO1" s="2" t="s">
        <v>2677</v>
      </c>
      <c r="CWP1" s="2" t="s">
        <v>2678</v>
      </c>
      <c r="CWQ1" s="2" t="s">
        <v>2679</v>
      </c>
      <c r="CWR1" s="2" t="s">
        <v>2680</v>
      </c>
      <c r="CWS1" s="2" t="s">
        <v>2681</v>
      </c>
      <c r="CWT1" s="2" t="s">
        <v>2682</v>
      </c>
      <c r="CWU1" s="2" t="s">
        <v>2683</v>
      </c>
      <c r="CWV1" s="2" t="s">
        <v>2684</v>
      </c>
      <c r="CWW1" s="2" t="s">
        <v>2685</v>
      </c>
      <c r="CWX1" s="2" t="s">
        <v>2686</v>
      </c>
      <c r="CWY1" s="2" t="s">
        <v>2687</v>
      </c>
      <c r="CWZ1" s="2" t="s">
        <v>2688</v>
      </c>
      <c r="CXA1" s="2" t="s">
        <v>2689</v>
      </c>
      <c r="CXB1" s="2" t="s">
        <v>2690</v>
      </c>
      <c r="CXC1" s="2" t="s">
        <v>2691</v>
      </c>
      <c r="CXD1" s="2" t="s">
        <v>2692</v>
      </c>
      <c r="CXE1" s="2" t="s">
        <v>2693</v>
      </c>
      <c r="CXF1" s="2" t="s">
        <v>2694</v>
      </c>
      <c r="CXG1" s="2" t="s">
        <v>2695</v>
      </c>
      <c r="CXH1" s="2" t="s">
        <v>2696</v>
      </c>
      <c r="CXI1" s="2" t="s">
        <v>2697</v>
      </c>
      <c r="CXJ1" s="2" t="s">
        <v>2698</v>
      </c>
      <c r="CXK1" s="2" t="s">
        <v>2699</v>
      </c>
      <c r="CXL1" s="2" t="s">
        <v>2700</v>
      </c>
      <c r="CXM1" s="2" t="s">
        <v>2701</v>
      </c>
      <c r="CXN1" s="2" t="s">
        <v>2702</v>
      </c>
      <c r="CXO1" s="2" t="s">
        <v>2703</v>
      </c>
      <c r="CXP1" s="2" t="s">
        <v>2704</v>
      </c>
      <c r="CXQ1" s="2" t="s">
        <v>2705</v>
      </c>
      <c r="CXR1" s="2" t="s">
        <v>2706</v>
      </c>
      <c r="CXS1" s="2" t="s">
        <v>2707</v>
      </c>
      <c r="CXT1" s="2" t="s">
        <v>2708</v>
      </c>
      <c r="CXU1" s="2" t="s">
        <v>2709</v>
      </c>
      <c r="CXV1" s="2" t="s">
        <v>2710</v>
      </c>
      <c r="CXW1" s="2" t="s">
        <v>2711</v>
      </c>
      <c r="CXX1" s="2" t="s">
        <v>2712</v>
      </c>
      <c r="CXY1" s="2" t="s">
        <v>2713</v>
      </c>
      <c r="CXZ1" s="2" t="s">
        <v>2714</v>
      </c>
      <c r="CYA1" s="2" t="s">
        <v>2715</v>
      </c>
      <c r="CYB1" s="2" t="s">
        <v>2716</v>
      </c>
      <c r="CYC1" s="2" t="s">
        <v>2717</v>
      </c>
      <c r="CYD1" s="2" t="s">
        <v>2718</v>
      </c>
      <c r="CYE1" s="2" t="s">
        <v>2719</v>
      </c>
      <c r="CYF1" s="2" t="s">
        <v>2720</v>
      </c>
      <c r="CYG1" s="2" t="s">
        <v>2721</v>
      </c>
      <c r="CYH1" s="2" t="s">
        <v>2722</v>
      </c>
      <c r="CYI1" s="2" t="s">
        <v>2723</v>
      </c>
      <c r="CYJ1" s="2" t="s">
        <v>2724</v>
      </c>
      <c r="CYK1" s="2" t="s">
        <v>2725</v>
      </c>
      <c r="CYL1" s="2" t="s">
        <v>2726</v>
      </c>
      <c r="CYM1" s="2" t="s">
        <v>2727</v>
      </c>
      <c r="CYN1" s="2" t="s">
        <v>2728</v>
      </c>
      <c r="CYO1" s="2" t="s">
        <v>2729</v>
      </c>
      <c r="CYP1" s="2" t="s">
        <v>2730</v>
      </c>
      <c r="CYQ1" s="2" t="s">
        <v>2731</v>
      </c>
      <c r="CYR1" s="2" t="s">
        <v>2732</v>
      </c>
      <c r="CYS1" s="2" t="s">
        <v>2733</v>
      </c>
      <c r="CYT1" s="2" t="s">
        <v>2734</v>
      </c>
      <c r="CYU1" s="2" t="s">
        <v>2735</v>
      </c>
      <c r="CYV1" s="2" t="s">
        <v>2736</v>
      </c>
      <c r="CYW1" s="2" t="s">
        <v>2737</v>
      </c>
      <c r="CYX1" s="2" t="s">
        <v>2738</v>
      </c>
      <c r="CYY1" s="2" t="s">
        <v>2739</v>
      </c>
      <c r="CYZ1" s="2" t="s">
        <v>2740</v>
      </c>
      <c r="CZA1" s="2" t="s">
        <v>2741</v>
      </c>
      <c r="CZB1" s="2" t="s">
        <v>2742</v>
      </c>
      <c r="CZC1" s="2" t="s">
        <v>2743</v>
      </c>
      <c r="CZD1" s="2" t="s">
        <v>2744</v>
      </c>
      <c r="CZE1" s="2" t="s">
        <v>2745</v>
      </c>
      <c r="CZF1" s="2" t="s">
        <v>2746</v>
      </c>
      <c r="CZG1" s="2" t="s">
        <v>2747</v>
      </c>
      <c r="CZH1" s="2" t="s">
        <v>2748</v>
      </c>
      <c r="CZI1" s="2" t="s">
        <v>2749</v>
      </c>
      <c r="CZJ1" s="2" t="s">
        <v>2750</v>
      </c>
      <c r="CZK1" s="2" t="s">
        <v>2751</v>
      </c>
      <c r="CZL1" s="2" t="s">
        <v>2752</v>
      </c>
      <c r="CZM1" s="2" t="s">
        <v>2753</v>
      </c>
      <c r="CZN1" s="2" t="s">
        <v>2754</v>
      </c>
      <c r="CZO1" s="2" t="s">
        <v>2755</v>
      </c>
      <c r="CZP1" s="2" t="s">
        <v>2756</v>
      </c>
      <c r="CZQ1" s="2" t="s">
        <v>2757</v>
      </c>
      <c r="CZR1" s="2" t="s">
        <v>2758</v>
      </c>
      <c r="CZS1" s="2" t="s">
        <v>2759</v>
      </c>
      <c r="CZT1" s="2" t="s">
        <v>2760</v>
      </c>
      <c r="CZU1" s="2" t="s">
        <v>2761</v>
      </c>
      <c r="CZV1" s="2" t="s">
        <v>2762</v>
      </c>
      <c r="CZW1" s="2" t="s">
        <v>2763</v>
      </c>
      <c r="CZX1" s="2" t="s">
        <v>2764</v>
      </c>
      <c r="CZY1" s="2" t="s">
        <v>2765</v>
      </c>
      <c r="CZZ1" s="2" t="s">
        <v>2766</v>
      </c>
      <c r="DAA1" s="2" t="s">
        <v>2767</v>
      </c>
      <c r="DAB1" s="2" t="s">
        <v>2768</v>
      </c>
      <c r="DAC1" s="2" t="s">
        <v>2769</v>
      </c>
      <c r="DAD1" s="2" t="s">
        <v>2770</v>
      </c>
      <c r="DAE1" s="2" t="s">
        <v>2771</v>
      </c>
      <c r="DAF1" s="2" t="s">
        <v>2772</v>
      </c>
      <c r="DAG1" s="2" t="s">
        <v>2773</v>
      </c>
      <c r="DAH1" s="2" t="s">
        <v>2774</v>
      </c>
      <c r="DAI1" s="2" t="s">
        <v>2775</v>
      </c>
      <c r="DAJ1" s="2" t="s">
        <v>2776</v>
      </c>
      <c r="DAK1" s="2" t="s">
        <v>2777</v>
      </c>
      <c r="DAL1" s="2" t="s">
        <v>2778</v>
      </c>
      <c r="DAM1" s="2" t="s">
        <v>2779</v>
      </c>
      <c r="DAN1" s="2" t="s">
        <v>2780</v>
      </c>
      <c r="DAO1" s="2" t="s">
        <v>2781</v>
      </c>
      <c r="DAP1" s="2" t="s">
        <v>2782</v>
      </c>
      <c r="DAQ1" s="2" t="s">
        <v>2783</v>
      </c>
      <c r="DAR1" s="2" t="s">
        <v>2784</v>
      </c>
      <c r="DAS1" s="2" t="s">
        <v>2785</v>
      </c>
      <c r="DAT1" s="2" t="s">
        <v>2786</v>
      </c>
      <c r="DAU1" s="2" t="s">
        <v>2787</v>
      </c>
      <c r="DAV1" s="2" t="s">
        <v>2788</v>
      </c>
      <c r="DAW1" s="2" t="s">
        <v>2789</v>
      </c>
      <c r="DAX1" s="2" t="s">
        <v>2790</v>
      </c>
      <c r="DAY1" s="2" t="s">
        <v>2791</v>
      </c>
      <c r="DAZ1" s="2" t="s">
        <v>2792</v>
      </c>
      <c r="DBA1" s="2" t="s">
        <v>2793</v>
      </c>
      <c r="DBB1" s="2" t="s">
        <v>2794</v>
      </c>
      <c r="DBC1" s="2" t="s">
        <v>2795</v>
      </c>
      <c r="DBD1" s="2" t="s">
        <v>2796</v>
      </c>
      <c r="DBE1" s="2" t="s">
        <v>2797</v>
      </c>
      <c r="DBF1" s="2" t="s">
        <v>2798</v>
      </c>
      <c r="DBG1" s="2" t="s">
        <v>2799</v>
      </c>
      <c r="DBH1" s="2" t="s">
        <v>2800</v>
      </c>
      <c r="DBI1" s="2" t="s">
        <v>2801</v>
      </c>
      <c r="DBJ1" s="2" t="s">
        <v>2802</v>
      </c>
      <c r="DBK1" s="2" t="s">
        <v>2803</v>
      </c>
      <c r="DBL1" s="2" t="s">
        <v>2804</v>
      </c>
      <c r="DBM1" s="2" t="s">
        <v>2805</v>
      </c>
      <c r="DBN1" s="2" t="s">
        <v>2806</v>
      </c>
      <c r="DBO1" s="2" t="s">
        <v>2807</v>
      </c>
      <c r="DBP1" s="2" t="s">
        <v>2808</v>
      </c>
      <c r="DBQ1" s="2" t="s">
        <v>2809</v>
      </c>
      <c r="DBR1" s="2" t="s">
        <v>2810</v>
      </c>
      <c r="DBS1" s="2" t="s">
        <v>2811</v>
      </c>
      <c r="DBT1" s="2" t="s">
        <v>2812</v>
      </c>
      <c r="DBU1" s="2" t="s">
        <v>2813</v>
      </c>
      <c r="DBV1" s="2" t="s">
        <v>2814</v>
      </c>
      <c r="DBW1" s="2" t="s">
        <v>2815</v>
      </c>
      <c r="DBX1" s="2" t="s">
        <v>2816</v>
      </c>
      <c r="DBY1" s="2" t="s">
        <v>2817</v>
      </c>
      <c r="DBZ1" s="2" t="s">
        <v>2818</v>
      </c>
      <c r="DCA1" s="2" t="s">
        <v>2819</v>
      </c>
      <c r="DCB1" s="2" t="s">
        <v>2820</v>
      </c>
      <c r="DCC1" s="2" t="s">
        <v>2821</v>
      </c>
      <c r="DCD1" s="2" t="s">
        <v>2822</v>
      </c>
      <c r="DCE1" s="2" t="s">
        <v>2823</v>
      </c>
      <c r="DCF1" s="2" t="s">
        <v>2824</v>
      </c>
      <c r="DCG1" s="2" t="s">
        <v>2825</v>
      </c>
      <c r="DCH1" s="2" t="s">
        <v>2826</v>
      </c>
      <c r="DCI1" s="2" t="s">
        <v>2827</v>
      </c>
      <c r="DCJ1" s="2" t="s">
        <v>2828</v>
      </c>
      <c r="DCK1" s="2" t="s">
        <v>2829</v>
      </c>
      <c r="DCL1" s="2" t="s">
        <v>2830</v>
      </c>
      <c r="DCM1" s="2" t="s">
        <v>2831</v>
      </c>
      <c r="DCN1" s="2" t="s">
        <v>2832</v>
      </c>
      <c r="DCO1" s="2" t="s">
        <v>2833</v>
      </c>
      <c r="DCP1" s="2" t="s">
        <v>2834</v>
      </c>
      <c r="DCQ1" s="2" t="s">
        <v>2835</v>
      </c>
      <c r="DCR1" s="2" t="s">
        <v>2836</v>
      </c>
      <c r="DCS1" s="2" t="s">
        <v>2837</v>
      </c>
      <c r="DCT1" s="2" t="s">
        <v>2838</v>
      </c>
      <c r="DCU1" s="2" t="s">
        <v>2839</v>
      </c>
      <c r="DCV1" s="2" t="s">
        <v>2840</v>
      </c>
      <c r="DCW1" s="2" t="s">
        <v>2841</v>
      </c>
      <c r="DCX1" s="2" t="s">
        <v>2842</v>
      </c>
      <c r="DCY1" s="2" t="s">
        <v>2843</v>
      </c>
      <c r="DCZ1" s="2" t="s">
        <v>2844</v>
      </c>
      <c r="DDA1" s="2" t="s">
        <v>2845</v>
      </c>
      <c r="DDB1" s="2" t="s">
        <v>2846</v>
      </c>
      <c r="DDC1" s="2" t="s">
        <v>2847</v>
      </c>
      <c r="DDD1" s="2" t="s">
        <v>2848</v>
      </c>
      <c r="DDE1" s="2" t="s">
        <v>2849</v>
      </c>
      <c r="DDF1" s="2" t="s">
        <v>2850</v>
      </c>
      <c r="DDG1" s="2" t="s">
        <v>2851</v>
      </c>
      <c r="DDH1" s="2" t="s">
        <v>2852</v>
      </c>
      <c r="DDI1" s="2" t="s">
        <v>2853</v>
      </c>
      <c r="DDJ1" s="2" t="s">
        <v>2854</v>
      </c>
      <c r="DDK1" s="2" t="s">
        <v>2855</v>
      </c>
      <c r="DDL1" s="2" t="s">
        <v>2856</v>
      </c>
      <c r="DDM1" s="2" t="s">
        <v>2857</v>
      </c>
      <c r="DDN1" s="2" t="s">
        <v>2858</v>
      </c>
      <c r="DDO1" s="2" t="s">
        <v>2859</v>
      </c>
      <c r="DDP1" s="2" t="s">
        <v>2860</v>
      </c>
      <c r="DDQ1" s="2" t="s">
        <v>2861</v>
      </c>
      <c r="DDR1" s="2" t="s">
        <v>2862</v>
      </c>
      <c r="DDS1" s="2" t="s">
        <v>2863</v>
      </c>
      <c r="DDT1" s="2" t="s">
        <v>2864</v>
      </c>
      <c r="DDU1" s="2" t="s">
        <v>2865</v>
      </c>
      <c r="DDV1" s="2" t="s">
        <v>2866</v>
      </c>
      <c r="DDW1" s="2" t="s">
        <v>2867</v>
      </c>
      <c r="DDX1" s="2" t="s">
        <v>2868</v>
      </c>
      <c r="DDY1" s="2" t="s">
        <v>2869</v>
      </c>
      <c r="DDZ1" s="2" t="s">
        <v>2870</v>
      </c>
      <c r="DEA1" s="2" t="s">
        <v>2871</v>
      </c>
      <c r="DEB1" s="2" t="s">
        <v>2872</v>
      </c>
      <c r="DEC1" s="2" t="s">
        <v>2873</v>
      </c>
      <c r="DED1" s="2" t="s">
        <v>2874</v>
      </c>
      <c r="DEE1" s="2" t="s">
        <v>2875</v>
      </c>
      <c r="DEF1" s="2" t="s">
        <v>2876</v>
      </c>
      <c r="DEG1" s="2" t="s">
        <v>2877</v>
      </c>
      <c r="DEH1" s="2" t="s">
        <v>2878</v>
      </c>
      <c r="DEI1" s="2" t="s">
        <v>2879</v>
      </c>
      <c r="DEJ1" s="2" t="s">
        <v>2880</v>
      </c>
      <c r="DEK1" s="2" t="s">
        <v>2881</v>
      </c>
      <c r="DEL1" s="2" t="s">
        <v>2882</v>
      </c>
      <c r="DEM1" s="2" t="s">
        <v>2883</v>
      </c>
      <c r="DEN1" s="2" t="s">
        <v>2884</v>
      </c>
      <c r="DEO1" s="2" t="s">
        <v>2885</v>
      </c>
      <c r="DEP1" s="2" t="s">
        <v>2886</v>
      </c>
      <c r="DEQ1" s="2" t="s">
        <v>2887</v>
      </c>
      <c r="DER1" s="2" t="s">
        <v>2888</v>
      </c>
      <c r="DES1" s="2" t="s">
        <v>2889</v>
      </c>
      <c r="DET1" s="2" t="s">
        <v>2890</v>
      </c>
      <c r="DEU1" s="2" t="s">
        <v>2891</v>
      </c>
      <c r="DEV1" s="2" t="s">
        <v>2892</v>
      </c>
      <c r="DEW1" s="2" t="s">
        <v>2893</v>
      </c>
      <c r="DEX1" s="2" t="s">
        <v>2894</v>
      </c>
      <c r="DEY1" s="2" t="s">
        <v>2895</v>
      </c>
      <c r="DEZ1" s="2" t="s">
        <v>2896</v>
      </c>
      <c r="DFA1" s="2" t="s">
        <v>2897</v>
      </c>
      <c r="DFB1" s="2" t="s">
        <v>2898</v>
      </c>
      <c r="DFC1" s="2" t="s">
        <v>2899</v>
      </c>
      <c r="DFD1" s="2" t="s">
        <v>2900</v>
      </c>
      <c r="DFE1" s="2" t="s">
        <v>2901</v>
      </c>
      <c r="DFF1" s="2" t="s">
        <v>2902</v>
      </c>
      <c r="DFG1" s="2" t="s">
        <v>2903</v>
      </c>
      <c r="DFH1" s="2" t="s">
        <v>2904</v>
      </c>
      <c r="DFI1" s="2" t="s">
        <v>2905</v>
      </c>
      <c r="DFJ1" s="2" t="s">
        <v>2906</v>
      </c>
      <c r="DFK1" s="2" t="s">
        <v>2907</v>
      </c>
      <c r="DFL1" s="2" t="s">
        <v>2908</v>
      </c>
      <c r="DFM1" s="2" t="s">
        <v>2909</v>
      </c>
      <c r="DFN1" s="2" t="s">
        <v>2910</v>
      </c>
      <c r="DFO1" s="2" t="s">
        <v>2911</v>
      </c>
      <c r="DFP1" s="2" t="s">
        <v>2912</v>
      </c>
      <c r="DFQ1" s="2" t="s">
        <v>2913</v>
      </c>
      <c r="DFR1" s="2" t="s">
        <v>2914</v>
      </c>
      <c r="DFS1" s="2" t="s">
        <v>2915</v>
      </c>
      <c r="DFT1" s="2" t="s">
        <v>2916</v>
      </c>
      <c r="DFU1" s="2" t="s">
        <v>2917</v>
      </c>
      <c r="DFV1" s="2" t="s">
        <v>2918</v>
      </c>
      <c r="DFW1" s="2" t="s">
        <v>2919</v>
      </c>
      <c r="DFX1" s="2" t="s">
        <v>2920</v>
      </c>
      <c r="DFY1" s="2" t="s">
        <v>2921</v>
      </c>
      <c r="DFZ1" s="2" t="s">
        <v>2922</v>
      </c>
      <c r="DGA1" s="2" t="s">
        <v>2923</v>
      </c>
      <c r="DGB1" s="2" t="s">
        <v>2924</v>
      </c>
      <c r="DGC1" s="2" t="s">
        <v>2925</v>
      </c>
      <c r="DGD1" s="2" t="s">
        <v>2926</v>
      </c>
      <c r="DGE1" s="2" t="s">
        <v>2927</v>
      </c>
      <c r="DGF1" s="2" t="s">
        <v>2928</v>
      </c>
      <c r="DGG1" s="2" t="s">
        <v>2929</v>
      </c>
      <c r="DGH1" s="2" t="s">
        <v>2930</v>
      </c>
      <c r="DGI1" s="2" t="s">
        <v>2931</v>
      </c>
      <c r="DGJ1" s="2" t="s">
        <v>2932</v>
      </c>
      <c r="DGK1" s="2" t="s">
        <v>2933</v>
      </c>
      <c r="DGL1" s="2" t="s">
        <v>2934</v>
      </c>
      <c r="DGM1" s="2" t="s">
        <v>2935</v>
      </c>
      <c r="DGN1" s="2" t="s">
        <v>2936</v>
      </c>
      <c r="DGO1" s="2" t="s">
        <v>2937</v>
      </c>
      <c r="DGP1" s="2" t="s">
        <v>2938</v>
      </c>
      <c r="DGQ1" s="2" t="s">
        <v>2939</v>
      </c>
      <c r="DGR1" s="2" t="s">
        <v>2940</v>
      </c>
      <c r="DGS1" s="2" t="s">
        <v>2941</v>
      </c>
      <c r="DGT1" s="2" t="s">
        <v>2942</v>
      </c>
      <c r="DGU1" s="2" t="s">
        <v>2943</v>
      </c>
      <c r="DGV1" s="2" t="s">
        <v>2944</v>
      </c>
      <c r="DGW1" s="2" t="s">
        <v>2945</v>
      </c>
      <c r="DGX1" s="2" t="s">
        <v>2946</v>
      </c>
      <c r="DGY1" s="2" t="s">
        <v>2947</v>
      </c>
      <c r="DGZ1" s="2" t="s">
        <v>2948</v>
      </c>
      <c r="DHA1" s="2" t="s">
        <v>2949</v>
      </c>
      <c r="DHB1" s="2" t="s">
        <v>2950</v>
      </c>
      <c r="DHC1" s="2" t="s">
        <v>2951</v>
      </c>
      <c r="DHD1" s="2" t="s">
        <v>2952</v>
      </c>
      <c r="DHE1" s="2" t="s">
        <v>2953</v>
      </c>
      <c r="DHF1" s="2" t="s">
        <v>2954</v>
      </c>
      <c r="DHG1" s="2" t="s">
        <v>2955</v>
      </c>
      <c r="DHH1" s="2" t="s">
        <v>2956</v>
      </c>
      <c r="DHI1" s="2" t="s">
        <v>2957</v>
      </c>
      <c r="DHJ1" s="2" t="s">
        <v>2958</v>
      </c>
      <c r="DHK1" s="2" t="s">
        <v>2959</v>
      </c>
      <c r="DHL1" s="2" t="s">
        <v>2960</v>
      </c>
      <c r="DHM1" s="2" t="s">
        <v>2961</v>
      </c>
      <c r="DHN1" s="2" t="s">
        <v>2962</v>
      </c>
      <c r="DHO1" s="2" t="s">
        <v>2963</v>
      </c>
      <c r="DHP1" s="2" t="s">
        <v>2964</v>
      </c>
      <c r="DHQ1" s="2" t="s">
        <v>2965</v>
      </c>
      <c r="DHR1" s="2" t="s">
        <v>2966</v>
      </c>
      <c r="DHS1" s="2" t="s">
        <v>2967</v>
      </c>
      <c r="DHT1" s="2" t="s">
        <v>2968</v>
      </c>
      <c r="DHU1" s="2" t="s">
        <v>2969</v>
      </c>
      <c r="DHV1" s="2" t="s">
        <v>2970</v>
      </c>
      <c r="DHW1" s="2" t="s">
        <v>2971</v>
      </c>
      <c r="DHX1" s="2" t="s">
        <v>2972</v>
      </c>
      <c r="DHY1" s="2" t="s">
        <v>2973</v>
      </c>
      <c r="DHZ1" s="2" t="s">
        <v>2974</v>
      </c>
      <c r="DIA1" s="2" t="s">
        <v>2975</v>
      </c>
      <c r="DIB1" s="2" t="s">
        <v>2976</v>
      </c>
      <c r="DIC1" s="2" t="s">
        <v>2977</v>
      </c>
      <c r="DID1" s="2" t="s">
        <v>2978</v>
      </c>
      <c r="DIE1" s="2" t="s">
        <v>2979</v>
      </c>
      <c r="DIF1" s="2" t="s">
        <v>2980</v>
      </c>
      <c r="DIG1" s="2" t="s">
        <v>2981</v>
      </c>
      <c r="DIH1" s="2" t="s">
        <v>2982</v>
      </c>
      <c r="DII1" s="2" t="s">
        <v>2983</v>
      </c>
      <c r="DIJ1" s="2" t="s">
        <v>2984</v>
      </c>
      <c r="DIK1" s="2" t="s">
        <v>2985</v>
      </c>
      <c r="DIL1" s="2" t="s">
        <v>2986</v>
      </c>
      <c r="DIM1" s="2" t="s">
        <v>2987</v>
      </c>
      <c r="DIN1" s="2" t="s">
        <v>2988</v>
      </c>
      <c r="DIO1" s="2" t="s">
        <v>2989</v>
      </c>
      <c r="DIP1" s="2" t="s">
        <v>2990</v>
      </c>
      <c r="DIQ1" s="2" t="s">
        <v>2991</v>
      </c>
      <c r="DIR1" s="2" t="s">
        <v>2992</v>
      </c>
      <c r="DIS1" s="2" t="s">
        <v>2993</v>
      </c>
      <c r="DIT1" s="2" t="s">
        <v>2994</v>
      </c>
      <c r="DIU1" s="2" t="s">
        <v>2995</v>
      </c>
      <c r="DIV1" s="2" t="s">
        <v>2996</v>
      </c>
      <c r="DIW1" s="2" t="s">
        <v>2997</v>
      </c>
      <c r="DIX1" s="2" t="s">
        <v>2998</v>
      </c>
      <c r="DIY1" s="2" t="s">
        <v>2999</v>
      </c>
      <c r="DIZ1" s="2" t="s">
        <v>3000</v>
      </c>
      <c r="DJA1" s="2" t="s">
        <v>3001</v>
      </c>
      <c r="DJB1" s="2" t="s">
        <v>3002</v>
      </c>
      <c r="DJC1" s="2" t="s">
        <v>3003</v>
      </c>
      <c r="DJD1" s="2" t="s">
        <v>3004</v>
      </c>
      <c r="DJE1" s="2" t="s">
        <v>3005</v>
      </c>
      <c r="DJF1" s="2" t="s">
        <v>3006</v>
      </c>
      <c r="DJG1" s="2" t="s">
        <v>3007</v>
      </c>
      <c r="DJH1" s="2" t="s">
        <v>3008</v>
      </c>
      <c r="DJI1" s="2" t="s">
        <v>3009</v>
      </c>
      <c r="DJJ1" s="2" t="s">
        <v>3010</v>
      </c>
      <c r="DJK1" s="2" t="s">
        <v>3011</v>
      </c>
      <c r="DJL1" s="2" t="s">
        <v>3012</v>
      </c>
      <c r="DJM1" s="2" t="s">
        <v>3013</v>
      </c>
      <c r="DJN1" s="2" t="s">
        <v>3014</v>
      </c>
      <c r="DJO1" s="2" t="s">
        <v>3015</v>
      </c>
      <c r="DJP1" s="2" t="s">
        <v>3016</v>
      </c>
      <c r="DJQ1" s="2" t="s">
        <v>3017</v>
      </c>
      <c r="DJR1" s="2" t="s">
        <v>3018</v>
      </c>
      <c r="DJS1" s="2" t="s">
        <v>3019</v>
      </c>
      <c r="DJT1" s="2" t="s">
        <v>3020</v>
      </c>
      <c r="DJU1" s="2" t="s">
        <v>3021</v>
      </c>
      <c r="DJV1" s="2" t="s">
        <v>3022</v>
      </c>
      <c r="DJW1" s="2" t="s">
        <v>3023</v>
      </c>
      <c r="DJX1" s="2" t="s">
        <v>3024</v>
      </c>
      <c r="DJY1" s="2" t="s">
        <v>3025</v>
      </c>
      <c r="DJZ1" s="2" t="s">
        <v>3026</v>
      </c>
      <c r="DKA1" s="2" t="s">
        <v>3027</v>
      </c>
      <c r="DKB1" s="2" t="s">
        <v>3028</v>
      </c>
      <c r="DKC1" s="2" t="s">
        <v>3029</v>
      </c>
      <c r="DKD1" s="2" t="s">
        <v>3030</v>
      </c>
      <c r="DKE1" s="2" t="s">
        <v>3031</v>
      </c>
      <c r="DKF1" s="2" t="s">
        <v>3032</v>
      </c>
      <c r="DKG1" s="2" t="s">
        <v>3033</v>
      </c>
      <c r="DKH1" s="2" t="s">
        <v>3034</v>
      </c>
      <c r="DKI1" s="2" t="s">
        <v>3035</v>
      </c>
      <c r="DKJ1" s="2" t="s">
        <v>3036</v>
      </c>
      <c r="DKK1" s="2" t="s">
        <v>3037</v>
      </c>
      <c r="DKL1" s="2" t="s">
        <v>3038</v>
      </c>
      <c r="DKM1" s="2" t="s">
        <v>3039</v>
      </c>
      <c r="DKN1" s="2" t="s">
        <v>3040</v>
      </c>
      <c r="DKO1" s="2" t="s">
        <v>3041</v>
      </c>
      <c r="DKP1" s="2" t="s">
        <v>3042</v>
      </c>
      <c r="DKQ1" s="2" t="s">
        <v>3043</v>
      </c>
      <c r="DKR1" s="2" t="s">
        <v>3044</v>
      </c>
      <c r="DKS1" s="2" t="s">
        <v>3045</v>
      </c>
      <c r="DKT1" s="2" t="s">
        <v>3046</v>
      </c>
      <c r="DKU1" s="2" t="s">
        <v>3047</v>
      </c>
      <c r="DKV1" s="2" t="s">
        <v>3048</v>
      </c>
      <c r="DKW1" s="2" t="s">
        <v>3049</v>
      </c>
      <c r="DKX1" s="2" t="s">
        <v>3050</v>
      </c>
      <c r="DKY1" s="2" t="s">
        <v>3051</v>
      </c>
      <c r="DKZ1" s="2" t="s">
        <v>3052</v>
      </c>
      <c r="DLA1" s="2" t="s">
        <v>3053</v>
      </c>
      <c r="DLB1" s="2" t="s">
        <v>3054</v>
      </c>
      <c r="DLC1" s="2" t="s">
        <v>3055</v>
      </c>
      <c r="DLD1" s="2" t="s">
        <v>3056</v>
      </c>
      <c r="DLE1" s="2" t="s">
        <v>3057</v>
      </c>
      <c r="DLF1" s="2" t="s">
        <v>3058</v>
      </c>
      <c r="DLG1" s="2" t="s">
        <v>3059</v>
      </c>
      <c r="DLH1" s="2" t="s">
        <v>3060</v>
      </c>
      <c r="DLI1" s="2" t="s">
        <v>3061</v>
      </c>
      <c r="DLJ1" s="2" t="s">
        <v>3062</v>
      </c>
      <c r="DLK1" s="2" t="s">
        <v>3063</v>
      </c>
      <c r="DLL1" s="2" t="s">
        <v>3064</v>
      </c>
      <c r="DLM1" s="2" t="s">
        <v>3065</v>
      </c>
      <c r="DLN1" s="2" t="s">
        <v>3066</v>
      </c>
      <c r="DLO1" s="2" t="s">
        <v>3067</v>
      </c>
      <c r="DLP1" s="2" t="s">
        <v>3068</v>
      </c>
      <c r="DLQ1" s="2" t="s">
        <v>3069</v>
      </c>
      <c r="DLR1" s="2" t="s">
        <v>3070</v>
      </c>
      <c r="DLS1" s="2" t="s">
        <v>3071</v>
      </c>
      <c r="DLT1" s="2" t="s">
        <v>3072</v>
      </c>
      <c r="DLU1" s="2" t="s">
        <v>3073</v>
      </c>
      <c r="DLV1" s="2" t="s">
        <v>3074</v>
      </c>
      <c r="DLW1" s="2" t="s">
        <v>3075</v>
      </c>
      <c r="DLX1" s="2" t="s">
        <v>3076</v>
      </c>
      <c r="DLY1" s="2" t="s">
        <v>3077</v>
      </c>
      <c r="DLZ1" s="2" t="s">
        <v>3078</v>
      </c>
      <c r="DMA1" s="2" t="s">
        <v>3079</v>
      </c>
      <c r="DMB1" s="2" t="s">
        <v>3080</v>
      </c>
      <c r="DMC1" s="2" t="s">
        <v>3081</v>
      </c>
      <c r="DMD1" s="2" t="s">
        <v>3082</v>
      </c>
      <c r="DME1" s="2" t="s">
        <v>3083</v>
      </c>
      <c r="DMF1" s="2" t="s">
        <v>3084</v>
      </c>
      <c r="DMG1" s="2" t="s">
        <v>3085</v>
      </c>
      <c r="DMH1" s="2" t="s">
        <v>3086</v>
      </c>
      <c r="DMI1" s="2" t="s">
        <v>3087</v>
      </c>
      <c r="DMJ1" s="2" t="s">
        <v>3088</v>
      </c>
      <c r="DMK1" s="2" t="s">
        <v>3089</v>
      </c>
      <c r="DML1" s="2" t="s">
        <v>3090</v>
      </c>
      <c r="DMM1" s="2" t="s">
        <v>3091</v>
      </c>
      <c r="DMN1" s="2" t="s">
        <v>3092</v>
      </c>
      <c r="DMO1" s="2" t="s">
        <v>3093</v>
      </c>
      <c r="DMP1" s="2" t="s">
        <v>3094</v>
      </c>
      <c r="DMQ1" s="2" t="s">
        <v>3095</v>
      </c>
      <c r="DMR1" s="2" t="s">
        <v>3096</v>
      </c>
      <c r="DMS1" s="2" t="s">
        <v>3097</v>
      </c>
      <c r="DMT1" s="2" t="s">
        <v>3098</v>
      </c>
      <c r="DMU1" s="2" t="s">
        <v>3099</v>
      </c>
      <c r="DMV1" s="2" t="s">
        <v>3100</v>
      </c>
      <c r="DMW1" s="2" t="s">
        <v>3101</v>
      </c>
      <c r="DMX1" s="2" t="s">
        <v>3102</v>
      </c>
      <c r="DMY1" s="2" t="s">
        <v>3103</v>
      </c>
      <c r="DMZ1" s="2" t="s">
        <v>3104</v>
      </c>
      <c r="DNA1" s="2" t="s">
        <v>3105</v>
      </c>
      <c r="DNB1" s="2" t="s">
        <v>3106</v>
      </c>
      <c r="DNC1" s="2" t="s">
        <v>3107</v>
      </c>
      <c r="DND1" s="2" t="s">
        <v>3108</v>
      </c>
      <c r="DNE1" s="2" t="s">
        <v>3109</v>
      </c>
      <c r="DNF1" s="2" t="s">
        <v>3110</v>
      </c>
      <c r="DNG1" s="2" t="s">
        <v>3111</v>
      </c>
      <c r="DNH1" s="2" t="s">
        <v>3112</v>
      </c>
      <c r="DNI1" s="2" t="s">
        <v>3113</v>
      </c>
      <c r="DNJ1" s="2" t="s">
        <v>3114</v>
      </c>
      <c r="DNK1" s="2" t="s">
        <v>3115</v>
      </c>
      <c r="DNL1" s="2" t="s">
        <v>3116</v>
      </c>
      <c r="DNM1" s="2" t="s">
        <v>3117</v>
      </c>
      <c r="DNN1" s="2" t="s">
        <v>3118</v>
      </c>
      <c r="DNO1" s="2" t="s">
        <v>3119</v>
      </c>
      <c r="DNP1" s="2" t="s">
        <v>3120</v>
      </c>
      <c r="DNQ1" s="2" t="s">
        <v>3121</v>
      </c>
      <c r="DNR1" s="2" t="s">
        <v>3122</v>
      </c>
      <c r="DNS1" s="2" t="s">
        <v>3123</v>
      </c>
      <c r="DNT1" s="2" t="s">
        <v>3124</v>
      </c>
      <c r="DNU1" s="2" t="s">
        <v>3125</v>
      </c>
      <c r="DNV1" s="2" t="s">
        <v>3126</v>
      </c>
      <c r="DNW1" s="2" t="s">
        <v>3127</v>
      </c>
      <c r="DNX1" s="2" t="s">
        <v>3128</v>
      </c>
      <c r="DNY1" s="2" t="s">
        <v>3129</v>
      </c>
      <c r="DNZ1" s="2" t="s">
        <v>3130</v>
      </c>
      <c r="DOA1" s="2" t="s">
        <v>3131</v>
      </c>
      <c r="DOB1" s="2" t="s">
        <v>3132</v>
      </c>
      <c r="DOC1" s="2" t="s">
        <v>3133</v>
      </c>
      <c r="DOD1" s="2" t="s">
        <v>3134</v>
      </c>
      <c r="DOE1" s="2" t="s">
        <v>3135</v>
      </c>
      <c r="DOF1" s="2" t="s">
        <v>3136</v>
      </c>
      <c r="DOG1" s="2" t="s">
        <v>3137</v>
      </c>
      <c r="DOH1" s="2" t="s">
        <v>3138</v>
      </c>
      <c r="DOI1" s="2" t="s">
        <v>3139</v>
      </c>
      <c r="DOJ1" s="2" t="s">
        <v>3140</v>
      </c>
      <c r="DOK1" s="2" t="s">
        <v>3141</v>
      </c>
      <c r="DOL1" s="2" t="s">
        <v>3142</v>
      </c>
      <c r="DOM1" s="2" t="s">
        <v>3143</v>
      </c>
      <c r="DON1" s="2" t="s">
        <v>3144</v>
      </c>
      <c r="DOO1" s="2" t="s">
        <v>3145</v>
      </c>
      <c r="DOP1" s="2" t="s">
        <v>3146</v>
      </c>
      <c r="DOQ1" s="2" t="s">
        <v>3147</v>
      </c>
      <c r="DOR1" s="2" t="s">
        <v>3148</v>
      </c>
      <c r="DOS1" s="2" t="s">
        <v>3149</v>
      </c>
      <c r="DOT1" s="2" t="s">
        <v>3150</v>
      </c>
      <c r="DOU1" s="2" t="s">
        <v>3151</v>
      </c>
      <c r="DOV1" s="2" t="s">
        <v>3152</v>
      </c>
      <c r="DOW1" s="2" t="s">
        <v>3153</v>
      </c>
      <c r="DOX1" s="2" t="s">
        <v>3154</v>
      </c>
      <c r="DOY1" s="2" t="s">
        <v>3155</v>
      </c>
      <c r="DOZ1" s="2" t="s">
        <v>3156</v>
      </c>
      <c r="DPA1" s="2" t="s">
        <v>3157</v>
      </c>
      <c r="DPB1" s="2" t="s">
        <v>3158</v>
      </c>
      <c r="DPC1" s="2" t="s">
        <v>3159</v>
      </c>
      <c r="DPD1" s="2" t="s">
        <v>3160</v>
      </c>
      <c r="DPE1" s="2" t="s">
        <v>3161</v>
      </c>
      <c r="DPF1" s="2" t="s">
        <v>3162</v>
      </c>
      <c r="DPG1" s="2" t="s">
        <v>3163</v>
      </c>
      <c r="DPH1" s="2" t="s">
        <v>3164</v>
      </c>
      <c r="DPI1" s="2" t="s">
        <v>3165</v>
      </c>
      <c r="DPJ1" s="2" t="s">
        <v>3166</v>
      </c>
      <c r="DPK1" s="2" t="s">
        <v>3167</v>
      </c>
      <c r="DPL1" s="2" t="s">
        <v>3168</v>
      </c>
      <c r="DPM1" s="2" t="s">
        <v>3169</v>
      </c>
      <c r="DPN1" s="2" t="s">
        <v>3170</v>
      </c>
      <c r="DPO1" s="2" t="s">
        <v>3171</v>
      </c>
      <c r="DPP1" s="2" t="s">
        <v>3172</v>
      </c>
      <c r="DPQ1" s="2" t="s">
        <v>3173</v>
      </c>
      <c r="DPR1" s="2" t="s">
        <v>3174</v>
      </c>
      <c r="DPS1" s="2" t="s">
        <v>3175</v>
      </c>
      <c r="DPT1" s="2" t="s">
        <v>3176</v>
      </c>
      <c r="DPU1" s="2" t="s">
        <v>3177</v>
      </c>
      <c r="DPV1" s="2" t="s">
        <v>3178</v>
      </c>
      <c r="DPW1" s="2" t="s">
        <v>3179</v>
      </c>
      <c r="DPX1" s="2" t="s">
        <v>3180</v>
      </c>
      <c r="DPY1" s="2" t="s">
        <v>3181</v>
      </c>
      <c r="DPZ1" s="2" t="s">
        <v>3182</v>
      </c>
      <c r="DQA1" s="2" t="s">
        <v>3183</v>
      </c>
      <c r="DQB1" s="2" t="s">
        <v>3184</v>
      </c>
      <c r="DQC1" s="2" t="s">
        <v>3185</v>
      </c>
      <c r="DQD1" s="2" t="s">
        <v>3186</v>
      </c>
      <c r="DQE1" s="2" t="s">
        <v>3187</v>
      </c>
      <c r="DQF1" s="2" t="s">
        <v>3188</v>
      </c>
      <c r="DQG1" s="2" t="s">
        <v>3189</v>
      </c>
      <c r="DQH1" s="2" t="s">
        <v>3190</v>
      </c>
      <c r="DQI1" s="2" t="s">
        <v>3191</v>
      </c>
      <c r="DQJ1" s="2" t="s">
        <v>3192</v>
      </c>
      <c r="DQK1" s="2" t="s">
        <v>3193</v>
      </c>
      <c r="DQL1" s="2" t="s">
        <v>3194</v>
      </c>
      <c r="DQM1" s="2" t="s">
        <v>3195</v>
      </c>
      <c r="DQN1" s="2" t="s">
        <v>3196</v>
      </c>
      <c r="DQO1" s="2" t="s">
        <v>3197</v>
      </c>
      <c r="DQP1" s="2" t="s">
        <v>3198</v>
      </c>
      <c r="DQQ1" s="2" t="s">
        <v>3199</v>
      </c>
      <c r="DQR1" s="2" t="s">
        <v>3200</v>
      </c>
      <c r="DQS1" s="2" t="s">
        <v>3201</v>
      </c>
      <c r="DQT1" s="2" t="s">
        <v>3202</v>
      </c>
      <c r="DQU1" s="2" t="s">
        <v>3203</v>
      </c>
      <c r="DQV1" s="2" t="s">
        <v>3204</v>
      </c>
      <c r="DQW1" s="2" t="s">
        <v>3205</v>
      </c>
      <c r="DQX1" s="2" t="s">
        <v>3206</v>
      </c>
      <c r="DQY1" s="2" t="s">
        <v>3207</v>
      </c>
      <c r="DQZ1" s="2" t="s">
        <v>3208</v>
      </c>
      <c r="DRA1" s="2" t="s">
        <v>3209</v>
      </c>
      <c r="DRB1" s="2" t="s">
        <v>3210</v>
      </c>
      <c r="DRC1" s="2" t="s">
        <v>3211</v>
      </c>
      <c r="DRD1" s="2" t="s">
        <v>3212</v>
      </c>
      <c r="DRE1" s="2" t="s">
        <v>3213</v>
      </c>
      <c r="DRF1" s="2" t="s">
        <v>3214</v>
      </c>
      <c r="DRG1" s="2" t="s">
        <v>3215</v>
      </c>
      <c r="DRH1" s="2" t="s">
        <v>3216</v>
      </c>
      <c r="DRI1" s="2" t="s">
        <v>3217</v>
      </c>
      <c r="DRJ1" s="2" t="s">
        <v>3218</v>
      </c>
      <c r="DRK1" s="2" t="s">
        <v>3219</v>
      </c>
      <c r="DRL1" s="2" t="s">
        <v>3220</v>
      </c>
      <c r="DRM1" s="2" t="s">
        <v>3221</v>
      </c>
      <c r="DRN1" s="2" t="s">
        <v>3222</v>
      </c>
      <c r="DRO1" s="2" t="s">
        <v>3223</v>
      </c>
      <c r="DRP1" s="2" t="s">
        <v>3224</v>
      </c>
      <c r="DRQ1" s="2" t="s">
        <v>3225</v>
      </c>
      <c r="DRR1" s="2" t="s">
        <v>3226</v>
      </c>
      <c r="DRS1" s="2" t="s">
        <v>3227</v>
      </c>
      <c r="DRT1" s="2" t="s">
        <v>3228</v>
      </c>
      <c r="DRU1" s="2" t="s">
        <v>3229</v>
      </c>
      <c r="DRV1" s="2" t="s">
        <v>3230</v>
      </c>
      <c r="DRW1" s="2" t="s">
        <v>3231</v>
      </c>
      <c r="DRX1" s="2" t="s">
        <v>3232</v>
      </c>
      <c r="DRY1" s="2" t="s">
        <v>3233</v>
      </c>
      <c r="DRZ1" s="2" t="s">
        <v>3234</v>
      </c>
      <c r="DSA1" s="2" t="s">
        <v>3235</v>
      </c>
      <c r="DSB1" s="2" t="s">
        <v>3236</v>
      </c>
      <c r="DSC1" s="2" t="s">
        <v>3237</v>
      </c>
      <c r="DSD1" s="2" t="s">
        <v>3238</v>
      </c>
      <c r="DSE1" s="2" t="s">
        <v>3239</v>
      </c>
      <c r="DSF1" s="2" t="s">
        <v>3240</v>
      </c>
      <c r="DSG1" s="2" t="s">
        <v>3241</v>
      </c>
      <c r="DSH1" s="2" t="s">
        <v>3242</v>
      </c>
      <c r="DSI1" s="2" t="s">
        <v>3243</v>
      </c>
      <c r="DSJ1" s="2" t="s">
        <v>3244</v>
      </c>
      <c r="DSK1" s="2" t="s">
        <v>3245</v>
      </c>
      <c r="DSL1" s="2" t="s">
        <v>3246</v>
      </c>
      <c r="DSM1" s="2" t="s">
        <v>3247</v>
      </c>
      <c r="DSN1" s="2" t="s">
        <v>3248</v>
      </c>
      <c r="DSO1" s="2" t="s">
        <v>3249</v>
      </c>
      <c r="DSP1" s="2" t="s">
        <v>3250</v>
      </c>
      <c r="DSQ1" s="2" t="s">
        <v>3251</v>
      </c>
      <c r="DSR1" s="2" t="s">
        <v>3252</v>
      </c>
      <c r="DSS1" s="2" t="s">
        <v>3253</v>
      </c>
      <c r="DST1" s="2" t="s">
        <v>3254</v>
      </c>
      <c r="DSU1" s="2" t="s">
        <v>3255</v>
      </c>
      <c r="DSV1" s="2" t="s">
        <v>3256</v>
      </c>
      <c r="DSW1" s="2" t="s">
        <v>3257</v>
      </c>
      <c r="DSX1" s="2" t="s">
        <v>3258</v>
      </c>
      <c r="DSY1" s="2" t="s">
        <v>3259</v>
      </c>
      <c r="DSZ1" s="2" t="s">
        <v>3260</v>
      </c>
      <c r="DTA1" s="2" t="s">
        <v>3261</v>
      </c>
      <c r="DTB1" s="2" t="s">
        <v>3262</v>
      </c>
      <c r="DTC1" s="2" t="s">
        <v>3263</v>
      </c>
      <c r="DTD1" s="2" t="s">
        <v>3264</v>
      </c>
      <c r="DTE1" s="2" t="s">
        <v>3265</v>
      </c>
      <c r="DTF1" s="2" t="s">
        <v>3266</v>
      </c>
      <c r="DTG1" s="2" t="s">
        <v>3267</v>
      </c>
      <c r="DTH1" s="2" t="s">
        <v>3268</v>
      </c>
      <c r="DTI1" s="2" t="s">
        <v>3269</v>
      </c>
      <c r="DTJ1" s="2" t="s">
        <v>3270</v>
      </c>
      <c r="DTK1" s="2" t="s">
        <v>3271</v>
      </c>
      <c r="DTL1" s="2" t="s">
        <v>3272</v>
      </c>
      <c r="DTM1" s="2" t="s">
        <v>3273</v>
      </c>
      <c r="DTN1" s="2" t="s">
        <v>3274</v>
      </c>
      <c r="DTO1" s="2" t="s">
        <v>3275</v>
      </c>
      <c r="DTP1" s="2" t="s">
        <v>3276</v>
      </c>
      <c r="DTQ1" s="2" t="s">
        <v>3277</v>
      </c>
      <c r="DTR1" s="2" t="s">
        <v>3278</v>
      </c>
      <c r="DTS1" s="2" t="s">
        <v>3279</v>
      </c>
      <c r="DTT1" s="2" t="s">
        <v>3280</v>
      </c>
      <c r="DTU1" s="2" t="s">
        <v>3281</v>
      </c>
      <c r="DTV1" s="2" t="s">
        <v>3282</v>
      </c>
      <c r="DTW1" s="2" t="s">
        <v>3283</v>
      </c>
      <c r="DTX1" s="2" t="s">
        <v>3284</v>
      </c>
      <c r="DTY1" s="2" t="s">
        <v>3285</v>
      </c>
      <c r="DTZ1" s="2" t="s">
        <v>3286</v>
      </c>
      <c r="DUA1" s="2" t="s">
        <v>3287</v>
      </c>
      <c r="DUB1" s="2" t="s">
        <v>3288</v>
      </c>
      <c r="DUC1" s="2" t="s">
        <v>3289</v>
      </c>
      <c r="DUD1" s="2" t="s">
        <v>3290</v>
      </c>
      <c r="DUE1" s="2" t="s">
        <v>3291</v>
      </c>
      <c r="DUF1" s="2" t="s">
        <v>3292</v>
      </c>
      <c r="DUG1" s="2" t="s">
        <v>3293</v>
      </c>
      <c r="DUH1" s="2" t="s">
        <v>3294</v>
      </c>
      <c r="DUI1" s="2" t="s">
        <v>3295</v>
      </c>
      <c r="DUJ1" s="2" t="s">
        <v>3296</v>
      </c>
      <c r="DUK1" s="2" t="s">
        <v>3297</v>
      </c>
      <c r="DUL1" s="2" t="s">
        <v>3298</v>
      </c>
      <c r="DUM1" s="2" t="s">
        <v>3299</v>
      </c>
      <c r="DUN1" s="2" t="s">
        <v>3300</v>
      </c>
      <c r="DUO1" s="2" t="s">
        <v>3301</v>
      </c>
      <c r="DUP1" s="2" t="s">
        <v>3302</v>
      </c>
      <c r="DUQ1" s="2" t="s">
        <v>3303</v>
      </c>
      <c r="DUR1" s="2" t="s">
        <v>3304</v>
      </c>
      <c r="DUS1" s="2" t="s">
        <v>3305</v>
      </c>
      <c r="DUT1" s="2" t="s">
        <v>3306</v>
      </c>
      <c r="DUU1" s="2" t="s">
        <v>3307</v>
      </c>
      <c r="DUV1" s="2" t="s">
        <v>3308</v>
      </c>
      <c r="DUW1" s="2" t="s">
        <v>3309</v>
      </c>
      <c r="DUX1" s="2" t="s">
        <v>3310</v>
      </c>
      <c r="DUY1" s="2" t="s">
        <v>3311</v>
      </c>
      <c r="DUZ1" s="2" t="s">
        <v>3312</v>
      </c>
      <c r="DVA1" s="2" t="s">
        <v>3313</v>
      </c>
      <c r="DVB1" s="2" t="s">
        <v>3314</v>
      </c>
      <c r="DVC1" s="2" t="s">
        <v>3315</v>
      </c>
      <c r="DVD1" s="2" t="s">
        <v>3316</v>
      </c>
      <c r="DVE1" s="2" t="s">
        <v>3317</v>
      </c>
      <c r="DVF1" s="2" t="s">
        <v>3318</v>
      </c>
      <c r="DVG1" s="2" t="s">
        <v>3319</v>
      </c>
      <c r="DVH1" s="2" t="s">
        <v>3320</v>
      </c>
      <c r="DVI1" s="2" t="s">
        <v>3321</v>
      </c>
      <c r="DVJ1" s="2" t="s">
        <v>3322</v>
      </c>
      <c r="DVK1" s="2" t="s">
        <v>3323</v>
      </c>
      <c r="DVL1" s="2" t="s">
        <v>3324</v>
      </c>
      <c r="DVM1" s="2" t="s">
        <v>3325</v>
      </c>
      <c r="DVN1" s="2" t="s">
        <v>3326</v>
      </c>
      <c r="DVO1" s="2" t="s">
        <v>3327</v>
      </c>
      <c r="DVP1" s="2" t="s">
        <v>3328</v>
      </c>
      <c r="DVQ1" s="2" t="s">
        <v>3329</v>
      </c>
      <c r="DVR1" s="2" t="s">
        <v>3330</v>
      </c>
      <c r="DVS1" s="2" t="s">
        <v>3331</v>
      </c>
      <c r="DVT1" s="2" t="s">
        <v>3332</v>
      </c>
      <c r="DVU1" s="2" t="s">
        <v>3333</v>
      </c>
      <c r="DVV1" s="2" t="s">
        <v>3334</v>
      </c>
      <c r="DVW1" s="2" t="s">
        <v>3335</v>
      </c>
      <c r="DVX1" s="2" t="s">
        <v>3336</v>
      </c>
      <c r="DVY1" s="2" t="s">
        <v>3337</v>
      </c>
      <c r="DVZ1" s="2" t="s">
        <v>3338</v>
      </c>
      <c r="DWA1" s="2" t="s">
        <v>3339</v>
      </c>
      <c r="DWB1" s="2" t="s">
        <v>3340</v>
      </c>
      <c r="DWC1" s="2" t="s">
        <v>3341</v>
      </c>
      <c r="DWD1" s="2" t="s">
        <v>3342</v>
      </c>
      <c r="DWE1" s="2" t="s">
        <v>3343</v>
      </c>
      <c r="DWF1" s="2" t="s">
        <v>3344</v>
      </c>
      <c r="DWG1" s="2" t="s">
        <v>3345</v>
      </c>
      <c r="DWH1" s="2" t="s">
        <v>3346</v>
      </c>
      <c r="DWI1" s="2" t="s">
        <v>3347</v>
      </c>
      <c r="DWJ1" s="2" t="s">
        <v>3348</v>
      </c>
      <c r="DWK1" s="2" t="s">
        <v>3349</v>
      </c>
      <c r="DWL1" s="2" t="s">
        <v>3350</v>
      </c>
      <c r="DWM1" s="2" t="s">
        <v>3351</v>
      </c>
      <c r="DWN1" s="2" t="s">
        <v>3352</v>
      </c>
      <c r="DWO1" s="2" t="s">
        <v>3353</v>
      </c>
      <c r="DWP1" s="2" t="s">
        <v>3354</v>
      </c>
      <c r="DWQ1" s="2" t="s">
        <v>3355</v>
      </c>
      <c r="DWR1" s="2" t="s">
        <v>3356</v>
      </c>
      <c r="DWS1" s="2" t="s">
        <v>3357</v>
      </c>
      <c r="DWT1" s="2" t="s">
        <v>3358</v>
      </c>
      <c r="DWU1" s="2" t="s">
        <v>3359</v>
      </c>
      <c r="DWV1" s="2" t="s">
        <v>3360</v>
      </c>
      <c r="DWW1" s="2" t="s">
        <v>3361</v>
      </c>
      <c r="DWX1" s="2" t="s">
        <v>3362</v>
      </c>
      <c r="DWY1" s="2" t="s">
        <v>3363</v>
      </c>
      <c r="DWZ1" s="2" t="s">
        <v>3364</v>
      </c>
      <c r="DXA1" s="2" t="s">
        <v>3365</v>
      </c>
      <c r="DXB1" s="2" t="s">
        <v>3366</v>
      </c>
      <c r="DXC1" s="2" t="s">
        <v>3367</v>
      </c>
      <c r="DXD1" s="2" t="s">
        <v>3368</v>
      </c>
      <c r="DXE1" s="2" t="s">
        <v>3369</v>
      </c>
      <c r="DXF1" s="2" t="s">
        <v>3370</v>
      </c>
      <c r="DXG1" s="2" t="s">
        <v>3371</v>
      </c>
      <c r="DXH1" s="2" t="s">
        <v>3372</v>
      </c>
      <c r="DXI1" s="2" t="s">
        <v>3373</v>
      </c>
      <c r="DXJ1" s="2" t="s">
        <v>3374</v>
      </c>
      <c r="DXK1" s="2" t="s">
        <v>3375</v>
      </c>
      <c r="DXL1" s="2" t="s">
        <v>3376</v>
      </c>
      <c r="DXM1" s="2" t="s">
        <v>3377</v>
      </c>
      <c r="DXN1" s="2" t="s">
        <v>3378</v>
      </c>
      <c r="DXO1" s="2" t="s">
        <v>3379</v>
      </c>
      <c r="DXP1" s="2" t="s">
        <v>3380</v>
      </c>
      <c r="DXQ1" s="2" t="s">
        <v>3381</v>
      </c>
      <c r="DXR1" s="2" t="s">
        <v>3382</v>
      </c>
      <c r="DXS1" s="2" t="s">
        <v>3383</v>
      </c>
      <c r="DXT1" s="2" t="s">
        <v>3384</v>
      </c>
      <c r="DXU1" s="2" t="s">
        <v>3385</v>
      </c>
      <c r="DXV1" s="2" t="s">
        <v>3386</v>
      </c>
      <c r="DXW1" s="2" t="s">
        <v>3387</v>
      </c>
      <c r="DXX1" s="2" t="s">
        <v>3388</v>
      </c>
      <c r="DXY1" s="2" t="s">
        <v>3389</v>
      </c>
      <c r="DXZ1" s="2" t="s">
        <v>3390</v>
      </c>
      <c r="DYA1" s="2" t="s">
        <v>3391</v>
      </c>
      <c r="DYB1" s="2" t="s">
        <v>3392</v>
      </c>
      <c r="DYC1" s="2" t="s">
        <v>3393</v>
      </c>
      <c r="DYD1" s="2" t="s">
        <v>3394</v>
      </c>
      <c r="DYE1" s="2" t="s">
        <v>3395</v>
      </c>
      <c r="DYF1" s="2" t="s">
        <v>3396</v>
      </c>
      <c r="DYG1" s="2" t="s">
        <v>3397</v>
      </c>
      <c r="DYH1" s="2" t="s">
        <v>3398</v>
      </c>
      <c r="DYI1" s="2" t="s">
        <v>3399</v>
      </c>
      <c r="DYJ1" s="2" t="s">
        <v>3400</v>
      </c>
      <c r="DYK1" s="2" t="s">
        <v>3401</v>
      </c>
      <c r="DYL1" s="2" t="s">
        <v>3402</v>
      </c>
      <c r="DYM1" s="2" t="s">
        <v>3403</v>
      </c>
      <c r="DYN1" s="2" t="s">
        <v>3404</v>
      </c>
      <c r="DYO1" s="2" t="s">
        <v>3405</v>
      </c>
      <c r="DYP1" s="2" t="s">
        <v>3406</v>
      </c>
      <c r="DYQ1" s="2" t="s">
        <v>3407</v>
      </c>
      <c r="DYR1" s="2" t="s">
        <v>3408</v>
      </c>
      <c r="DYS1" s="2" t="s">
        <v>3409</v>
      </c>
      <c r="DYT1" s="2" t="s">
        <v>3410</v>
      </c>
      <c r="DYU1" s="2" t="s">
        <v>3411</v>
      </c>
      <c r="DYV1" s="2" t="s">
        <v>3412</v>
      </c>
      <c r="DYW1" s="2" t="s">
        <v>3413</v>
      </c>
      <c r="DYX1" s="2" t="s">
        <v>3414</v>
      </c>
      <c r="DYY1" s="2" t="s">
        <v>3415</v>
      </c>
      <c r="DYZ1" s="2" t="s">
        <v>3416</v>
      </c>
      <c r="DZA1" s="2" t="s">
        <v>3417</v>
      </c>
      <c r="DZB1" s="2" t="s">
        <v>3418</v>
      </c>
      <c r="DZC1" s="2" t="s">
        <v>3419</v>
      </c>
      <c r="DZD1" s="2" t="s">
        <v>3420</v>
      </c>
      <c r="DZE1" s="2" t="s">
        <v>3421</v>
      </c>
      <c r="DZF1" s="2" t="s">
        <v>3422</v>
      </c>
      <c r="DZG1" s="2" t="s">
        <v>3423</v>
      </c>
      <c r="DZH1" s="2" t="s">
        <v>3424</v>
      </c>
      <c r="DZI1" s="2" t="s">
        <v>3425</v>
      </c>
      <c r="DZJ1" s="2" t="s">
        <v>3426</v>
      </c>
      <c r="DZK1" s="2" t="s">
        <v>3427</v>
      </c>
      <c r="DZL1" s="2" t="s">
        <v>3428</v>
      </c>
      <c r="DZM1" s="2" t="s">
        <v>3429</v>
      </c>
      <c r="DZN1" s="2" t="s">
        <v>3430</v>
      </c>
      <c r="DZO1" s="2" t="s">
        <v>3431</v>
      </c>
      <c r="DZP1" s="2" t="s">
        <v>3432</v>
      </c>
      <c r="DZQ1" s="2" t="s">
        <v>3433</v>
      </c>
      <c r="DZR1" s="2" t="s">
        <v>3434</v>
      </c>
      <c r="DZS1" s="2" t="s">
        <v>3435</v>
      </c>
      <c r="DZT1" s="2" t="s">
        <v>3436</v>
      </c>
      <c r="DZU1" s="2" t="s">
        <v>3437</v>
      </c>
      <c r="DZV1" s="2" t="s">
        <v>3438</v>
      </c>
      <c r="DZW1" s="2" t="s">
        <v>3439</v>
      </c>
      <c r="DZX1" s="2" t="s">
        <v>3440</v>
      </c>
      <c r="DZY1" s="2" t="s">
        <v>3441</v>
      </c>
      <c r="DZZ1" s="2" t="s">
        <v>3442</v>
      </c>
      <c r="EAA1" s="2" t="s">
        <v>3443</v>
      </c>
      <c r="EAB1" s="2" t="s">
        <v>3444</v>
      </c>
      <c r="EAC1" s="2" t="s">
        <v>3445</v>
      </c>
      <c r="EAD1" s="2" t="s">
        <v>3446</v>
      </c>
      <c r="EAE1" s="2" t="s">
        <v>3447</v>
      </c>
      <c r="EAF1" s="2" t="s">
        <v>3448</v>
      </c>
      <c r="EAG1" s="2" t="s">
        <v>3449</v>
      </c>
      <c r="EAH1" s="2" t="s">
        <v>3450</v>
      </c>
      <c r="EAI1" s="2" t="s">
        <v>3451</v>
      </c>
      <c r="EAJ1" s="2" t="s">
        <v>3452</v>
      </c>
      <c r="EAK1" s="2" t="s">
        <v>3453</v>
      </c>
      <c r="EAL1" s="2" t="s">
        <v>3454</v>
      </c>
      <c r="EAM1" s="2" t="s">
        <v>3455</v>
      </c>
      <c r="EAN1" s="2" t="s">
        <v>3456</v>
      </c>
      <c r="EAO1" s="2" t="s">
        <v>3457</v>
      </c>
      <c r="EAP1" s="2" t="s">
        <v>3458</v>
      </c>
      <c r="EAQ1" s="2" t="s">
        <v>3459</v>
      </c>
      <c r="EAR1" s="2" t="s">
        <v>3460</v>
      </c>
      <c r="EAS1" s="2" t="s">
        <v>3461</v>
      </c>
      <c r="EAT1" s="2" t="s">
        <v>3462</v>
      </c>
      <c r="EAU1" s="2" t="s">
        <v>3463</v>
      </c>
      <c r="EAV1" s="2" t="s">
        <v>3464</v>
      </c>
      <c r="EAW1" s="2" t="s">
        <v>3465</v>
      </c>
      <c r="EAX1" s="2" t="s">
        <v>3466</v>
      </c>
      <c r="EAY1" s="2" t="s">
        <v>3467</v>
      </c>
      <c r="EAZ1" s="2" t="s">
        <v>3468</v>
      </c>
      <c r="EBA1" s="2" t="s">
        <v>3469</v>
      </c>
      <c r="EBB1" s="2" t="s">
        <v>3470</v>
      </c>
      <c r="EBC1" s="2" t="s">
        <v>3471</v>
      </c>
      <c r="EBD1" s="2" t="s">
        <v>3472</v>
      </c>
      <c r="EBE1" s="2" t="s">
        <v>3473</v>
      </c>
      <c r="EBF1" s="2" t="s">
        <v>3474</v>
      </c>
      <c r="EBG1" s="2" t="s">
        <v>3475</v>
      </c>
      <c r="EBH1" s="2" t="s">
        <v>3476</v>
      </c>
      <c r="EBI1" s="2" t="s">
        <v>3477</v>
      </c>
      <c r="EBJ1" s="2" t="s">
        <v>3478</v>
      </c>
      <c r="EBK1" s="2" t="s">
        <v>3479</v>
      </c>
      <c r="EBL1" s="2" t="s">
        <v>3480</v>
      </c>
      <c r="EBM1" s="2" t="s">
        <v>3481</v>
      </c>
      <c r="EBN1" s="2" t="s">
        <v>3482</v>
      </c>
      <c r="EBO1" s="2" t="s">
        <v>3483</v>
      </c>
      <c r="EBP1" s="2" t="s">
        <v>3484</v>
      </c>
      <c r="EBQ1" s="2" t="s">
        <v>3485</v>
      </c>
      <c r="EBR1" s="2" t="s">
        <v>3486</v>
      </c>
      <c r="EBS1" s="2" t="s">
        <v>3487</v>
      </c>
      <c r="EBT1" s="2" t="s">
        <v>3488</v>
      </c>
      <c r="EBU1" s="2" t="s">
        <v>3489</v>
      </c>
      <c r="EBV1" s="2" t="s">
        <v>3490</v>
      </c>
      <c r="EBW1" s="2" t="s">
        <v>3491</v>
      </c>
      <c r="EBX1" s="2" t="s">
        <v>3492</v>
      </c>
      <c r="EBY1" s="2" t="s">
        <v>3493</v>
      </c>
      <c r="EBZ1" s="2" t="s">
        <v>3494</v>
      </c>
      <c r="ECA1" s="2" t="s">
        <v>3495</v>
      </c>
      <c r="ECB1" s="2" t="s">
        <v>3496</v>
      </c>
      <c r="ECC1" s="2" t="s">
        <v>3497</v>
      </c>
      <c r="ECD1" s="2" t="s">
        <v>3498</v>
      </c>
      <c r="ECE1" s="2" t="s">
        <v>3499</v>
      </c>
      <c r="ECF1" s="2" t="s">
        <v>3500</v>
      </c>
      <c r="ECG1" s="2" t="s">
        <v>3501</v>
      </c>
      <c r="ECH1" s="2" t="s">
        <v>3502</v>
      </c>
      <c r="ECI1" s="2" t="s">
        <v>3503</v>
      </c>
      <c r="ECJ1" s="2" t="s">
        <v>3504</v>
      </c>
      <c r="ECK1" s="2" t="s">
        <v>3505</v>
      </c>
      <c r="ECL1" s="2" t="s">
        <v>3506</v>
      </c>
      <c r="ECM1" s="2" t="s">
        <v>3507</v>
      </c>
      <c r="ECN1" s="2" t="s">
        <v>3508</v>
      </c>
      <c r="ECO1" s="2" t="s">
        <v>3509</v>
      </c>
      <c r="ECP1" s="2" t="s">
        <v>3510</v>
      </c>
      <c r="ECQ1" s="2" t="s">
        <v>3511</v>
      </c>
      <c r="ECR1" s="2" t="s">
        <v>3512</v>
      </c>
      <c r="ECS1" s="2" t="s">
        <v>3513</v>
      </c>
      <c r="ECT1" s="2" t="s">
        <v>3514</v>
      </c>
      <c r="ECU1" s="2" t="s">
        <v>3515</v>
      </c>
      <c r="ECV1" s="2" t="s">
        <v>3516</v>
      </c>
      <c r="ECW1" s="2" t="s">
        <v>3517</v>
      </c>
      <c r="ECX1" s="2" t="s">
        <v>3518</v>
      </c>
      <c r="ECY1" s="2" t="s">
        <v>3519</v>
      </c>
      <c r="ECZ1" s="2" t="s">
        <v>3520</v>
      </c>
      <c r="EDA1" s="2" t="s">
        <v>3521</v>
      </c>
      <c r="EDB1" s="2" t="s">
        <v>3522</v>
      </c>
      <c r="EDC1" s="2" t="s">
        <v>3523</v>
      </c>
      <c r="EDD1" s="2" t="s">
        <v>3524</v>
      </c>
      <c r="EDE1" s="2" t="s">
        <v>3525</v>
      </c>
      <c r="EDF1" s="2" t="s">
        <v>3526</v>
      </c>
      <c r="EDG1" s="2" t="s">
        <v>3527</v>
      </c>
      <c r="EDH1" s="2" t="s">
        <v>3528</v>
      </c>
      <c r="EDI1" s="2" t="s">
        <v>3529</v>
      </c>
      <c r="EDJ1" s="2" t="s">
        <v>3530</v>
      </c>
      <c r="EDK1" s="2" t="s">
        <v>3531</v>
      </c>
      <c r="EDL1" s="2" t="s">
        <v>3532</v>
      </c>
      <c r="EDM1" s="2" t="s">
        <v>3533</v>
      </c>
      <c r="EDN1" s="2" t="s">
        <v>3534</v>
      </c>
      <c r="EDO1" s="2" t="s">
        <v>3535</v>
      </c>
      <c r="EDP1" s="2" t="s">
        <v>3536</v>
      </c>
      <c r="EDQ1" s="2" t="s">
        <v>3537</v>
      </c>
      <c r="EDR1" s="2" t="s">
        <v>3538</v>
      </c>
      <c r="EDS1" s="2" t="s">
        <v>3539</v>
      </c>
      <c r="EDT1" s="2" t="s">
        <v>3540</v>
      </c>
      <c r="EDU1" s="2" t="s">
        <v>3541</v>
      </c>
      <c r="EDV1" s="2" t="s">
        <v>3542</v>
      </c>
      <c r="EDW1" s="2" t="s">
        <v>3543</v>
      </c>
      <c r="EDX1" s="2" t="s">
        <v>3544</v>
      </c>
      <c r="EDY1" s="2" t="s">
        <v>3545</v>
      </c>
      <c r="EDZ1" s="2" t="s">
        <v>3546</v>
      </c>
      <c r="EEA1" s="2" t="s">
        <v>3547</v>
      </c>
      <c r="EEB1" s="2" t="s">
        <v>3548</v>
      </c>
      <c r="EEC1" s="2" t="s">
        <v>3549</v>
      </c>
      <c r="EED1" s="2" t="s">
        <v>3550</v>
      </c>
      <c r="EEE1" s="2" t="s">
        <v>3551</v>
      </c>
      <c r="EEF1" s="2" t="s">
        <v>3552</v>
      </c>
      <c r="EEG1" s="2" t="s">
        <v>3553</v>
      </c>
      <c r="EEH1" s="2" t="s">
        <v>3554</v>
      </c>
      <c r="EEI1" s="2" t="s">
        <v>3555</v>
      </c>
      <c r="EEJ1" s="2" t="s">
        <v>3556</v>
      </c>
      <c r="EEK1" s="2" t="s">
        <v>3557</v>
      </c>
      <c r="EEL1" s="2" t="s">
        <v>3558</v>
      </c>
      <c r="EEM1" s="2" t="s">
        <v>3559</v>
      </c>
      <c r="EEN1" s="2" t="s">
        <v>3560</v>
      </c>
      <c r="EEO1" s="2" t="s">
        <v>3561</v>
      </c>
      <c r="EEP1" s="2" t="s">
        <v>3562</v>
      </c>
      <c r="EEQ1" s="2" t="s">
        <v>3563</v>
      </c>
      <c r="EER1" s="2" t="s">
        <v>3564</v>
      </c>
      <c r="EES1" s="2" t="s">
        <v>3565</v>
      </c>
      <c r="EET1" s="2" t="s">
        <v>3566</v>
      </c>
      <c r="EEU1" s="2" t="s">
        <v>3567</v>
      </c>
      <c r="EEV1" s="2" t="s">
        <v>3568</v>
      </c>
      <c r="EEW1" s="2" t="s">
        <v>3569</v>
      </c>
      <c r="EEX1" s="2" t="s">
        <v>3570</v>
      </c>
      <c r="EEY1" s="2" t="s">
        <v>3571</v>
      </c>
      <c r="EEZ1" s="2" t="s">
        <v>3572</v>
      </c>
      <c r="EFA1" s="2" t="s">
        <v>3573</v>
      </c>
      <c r="EFB1" s="2" t="s">
        <v>3574</v>
      </c>
      <c r="EFC1" s="2" t="s">
        <v>3575</v>
      </c>
      <c r="EFD1" s="2" t="s">
        <v>3576</v>
      </c>
      <c r="EFE1" s="2" t="s">
        <v>3577</v>
      </c>
      <c r="EFF1" s="2" t="s">
        <v>3578</v>
      </c>
      <c r="EFG1" s="2" t="s">
        <v>3579</v>
      </c>
      <c r="EFH1" s="2" t="s">
        <v>3580</v>
      </c>
      <c r="EFI1" s="2" t="s">
        <v>3581</v>
      </c>
      <c r="EFJ1" s="2" t="s">
        <v>3582</v>
      </c>
      <c r="EFK1" s="2" t="s">
        <v>3583</v>
      </c>
      <c r="EFL1" s="2" t="s">
        <v>3584</v>
      </c>
      <c r="EFM1" s="2" t="s">
        <v>3585</v>
      </c>
      <c r="EFN1" s="2" t="s">
        <v>3586</v>
      </c>
      <c r="EFO1" s="2" t="s">
        <v>3587</v>
      </c>
      <c r="EFP1" s="2" t="s">
        <v>3588</v>
      </c>
      <c r="EFQ1" s="2" t="s">
        <v>3589</v>
      </c>
      <c r="EFR1" s="2" t="s">
        <v>3590</v>
      </c>
      <c r="EFS1" s="2" t="s">
        <v>3591</v>
      </c>
      <c r="EFT1" s="2" t="s">
        <v>3592</v>
      </c>
      <c r="EFU1" s="2" t="s">
        <v>3593</v>
      </c>
      <c r="EFV1" s="2" t="s">
        <v>3594</v>
      </c>
      <c r="EFW1" s="2" t="s">
        <v>3595</v>
      </c>
      <c r="EFX1" s="2" t="s">
        <v>3596</v>
      </c>
      <c r="EFY1" s="2" t="s">
        <v>3597</v>
      </c>
      <c r="EFZ1" s="2" t="s">
        <v>3598</v>
      </c>
      <c r="EGA1" s="2" t="s">
        <v>3599</v>
      </c>
      <c r="EGB1" s="2" t="s">
        <v>3600</v>
      </c>
      <c r="EGC1" s="2" t="s">
        <v>3601</v>
      </c>
      <c r="EGD1" s="2" t="s">
        <v>3602</v>
      </c>
      <c r="EGE1" s="2" t="s">
        <v>3603</v>
      </c>
      <c r="EGF1" s="2" t="s">
        <v>3604</v>
      </c>
      <c r="EGG1" s="2" t="s">
        <v>3605</v>
      </c>
      <c r="EGH1" s="2" t="s">
        <v>3606</v>
      </c>
      <c r="EGI1" s="2" t="s">
        <v>3607</v>
      </c>
      <c r="EGJ1" s="2" t="s">
        <v>3608</v>
      </c>
      <c r="EGK1" s="2" t="s">
        <v>3609</v>
      </c>
      <c r="EGL1" s="2" t="s">
        <v>3610</v>
      </c>
      <c r="EGM1" s="2" t="s">
        <v>3611</v>
      </c>
      <c r="EGN1" s="2" t="s">
        <v>3612</v>
      </c>
      <c r="EGO1" s="2" t="s">
        <v>3613</v>
      </c>
      <c r="EGP1" s="2" t="s">
        <v>3614</v>
      </c>
      <c r="EGQ1" s="2" t="s">
        <v>3615</v>
      </c>
      <c r="EGR1" s="2" t="s">
        <v>3616</v>
      </c>
      <c r="EGS1" s="2" t="s">
        <v>3617</v>
      </c>
      <c r="EGT1" s="2" t="s">
        <v>3618</v>
      </c>
      <c r="EGU1" s="2" t="s">
        <v>3619</v>
      </c>
      <c r="EGV1" s="2" t="s">
        <v>3620</v>
      </c>
      <c r="EGW1" s="2" t="s">
        <v>3621</v>
      </c>
      <c r="EGX1" s="2" t="s">
        <v>3622</v>
      </c>
      <c r="EGY1" s="2" t="s">
        <v>3623</v>
      </c>
      <c r="EGZ1" s="2" t="s">
        <v>3624</v>
      </c>
      <c r="EHA1" s="2" t="s">
        <v>3625</v>
      </c>
      <c r="EHB1" s="2" t="s">
        <v>3626</v>
      </c>
      <c r="EHC1" s="2" t="s">
        <v>3627</v>
      </c>
      <c r="EHD1" s="2" t="s">
        <v>3628</v>
      </c>
      <c r="EHE1" s="2" t="s">
        <v>3629</v>
      </c>
      <c r="EHF1" s="2" t="s">
        <v>3630</v>
      </c>
      <c r="EHG1" s="2" t="s">
        <v>3631</v>
      </c>
      <c r="EHH1" s="2" t="s">
        <v>3632</v>
      </c>
      <c r="EHI1" s="2" t="s">
        <v>3633</v>
      </c>
      <c r="EHJ1" s="2" t="s">
        <v>3634</v>
      </c>
      <c r="EHK1" s="2" t="s">
        <v>3635</v>
      </c>
      <c r="EHL1" s="2" t="s">
        <v>3636</v>
      </c>
      <c r="EHM1" s="2" t="s">
        <v>3637</v>
      </c>
      <c r="EHN1" s="2" t="s">
        <v>3638</v>
      </c>
      <c r="EHO1" s="2" t="s">
        <v>3639</v>
      </c>
      <c r="EHP1" s="2" t="s">
        <v>3640</v>
      </c>
      <c r="EHQ1" s="2" t="s">
        <v>3641</v>
      </c>
      <c r="EHR1" s="2" t="s">
        <v>3642</v>
      </c>
      <c r="EHS1" s="2" t="s">
        <v>3643</v>
      </c>
      <c r="EHT1" s="2" t="s">
        <v>3644</v>
      </c>
      <c r="EHU1" s="2" t="s">
        <v>3645</v>
      </c>
      <c r="EHV1" s="2" t="s">
        <v>3646</v>
      </c>
      <c r="EHW1" s="2" t="s">
        <v>3647</v>
      </c>
      <c r="EHX1" s="2" t="s">
        <v>3648</v>
      </c>
      <c r="EHY1" s="2" t="s">
        <v>3649</v>
      </c>
      <c r="EHZ1" s="2" t="s">
        <v>3650</v>
      </c>
      <c r="EIA1" s="2" t="s">
        <v>3651</v>
      </c>
      <c r="EIB1" s="2" t="s">
        <v>3652</v>
      </c>
      <c r="EIC1" s="2" t="s">
        <v>3653</v>
      </c>
      <c r="EID1" s="2" t="s">
        <v>3654</v>
      </c>
      <c r="EIE1" s="2" t="s">
        <v>3655</v>
      </c>
      <c r="EIF1" s="2" t="s">
        <v>3656</v>
      </c>
      <c r="EIG1" s="2" t="s">
        <v>3657</v>
      </c>
      <c r="EIH1" s="2" t="s">
        <v>3658</v>
      </c>
      <c r="EII1" s="2" t="s">
        <v>3659</v>
      </c>
      <c r="EIJ1" s="2" t="s">
        <v>3660</v>
      </c>
      <c r="EIK1" s="2" t="s">
        <v>3661</v>
      </c>
      <c r="EIL1" s="2" t="s">
        <v>3662</v>
      </c>
      <c r="EIM1" s="2" t="s">
        <v>3663</v>
      </c>
      <c r="EIN1" s="2" t="s">
        <v>3664</v>
      </c>
      <c r="EIO1" s="2" t="s">
        <v>3665</v>
      </c>
      <c r="EIP1" s="2" t="s">
        <v>3666</v>
      </c>
      <c r="EIQ1" s="2" t="s">
        <v>3667</v>
      </c>
      <c r="EIR1" s="2" t="s">
        <v>3668</v>
      </c>
      <c r="EIS1" s="2" t="s">
        <v>3669</v>
      </c>
      <c r="EIT1" s="2" t="s">
        <v>3670</v>
      </c>
      <c r="EIU1" s="2" t="s">
        <v>3671</v>
      </c>
      <c r="EIV1" s="2" t="s">
        <v>3672</v>
      </c>
      <c r="EIW1" s="2" t="s">
        <v>3673</v>
      </c>
      <c r="EIX1" s="2" t="s">
        <v>3674</v>
      </c>
      <c r="EIY1" s="2" t="s">
        <v>3675</v>
      </c>
      <c r="EIZ1" s="2" t="s">
        <v>3676</v>
      </c>
      <c r="EJA1" s="2" t="s">
        <v>3677</v>
      </c>
      <c r="EJB1" s="2" t="s">
        <v>3678</v>
      </c>
      <c r="EJC1" s="2" t="s">
        <v>3679</v>
      </c>
      <c r="EJD1" s="2" t="s">
        <v>3680</v>
      </c>
      <c r="EJE1" s="2" t="s">
        <v>3681</v>
      </c>
      <c r="EJF1" s="2" t="s">
        <v>3682</v>
      </c>
      <c r="EJG1" s="2" t="s">
        <v>3683</v>
      </c>
      <c r="EJH1" s="2" t="s">
        <v>3684</v>
      </c>
      <c r="EJI1" s="2" t="s">
        <v>3685</v>
      </c>
      <c r="EJJ1" s="2" t="s">
        <v>3686</v>
      </c>
      <c r="EJK1" s="2" t="s">
        <v>3687</v>
      </c>
      <c r="EJL1" s="2" t="s">
        <v>3688</v>
      </c>
      <c r="EJM1" s="2" t="s">
        <v>3689</v>
      </c>
      <c r="EJN1" s="2" t="s">
        <v>3690</v>
      </c>
      <c r="EJO1" s="2" t="s">
        <v>3691</v>
      </c>
      <c r="EJP1" s="2" t="s">
        <v>3692</v>
      </c>
      <c r="EJQ1" s="2" t="s">
        <v>3693</v>
      </c>
      <c r="EJR1" s="2" t="s">
        <v>3694</v>
      </c>
      <c r="EJS1" s="2" t="s">
        <v>3695</v>
      </c>
      <c r="EJT1" s="2" t="s">
        <v>3696</v>
      </c>
      <c r="EJU1" s="2" t="s">
        <v>3697</v>
      </c>
      <c r="EJV1" s="2" t="s">
        <v>3698</v>
      </c>
      <c r="EJW1" s="2" t="s">
        <v>3699</v>
      </c>
      <c r="EJX1" s="2" t="s">
        <v>3700</v>
      </c>
      <c r="EJY1" s="2" t="s">
        <v>3701</v>
      </c>
      <c r="EJZ1" s="2" t="s">
        <v>3702</v>
      </c>
      <c r="EKA1" s="2" t="s">
        <v>3703</v>
      </c>
      <c r="EKB1" s="2" t="s">
        <v>3704</v>
      </c>
      <c r="EKC1" s="2" t="s">
        <v>3705</v>
      </c>
      <c r="EKD1" s="2" t="s">
        <v>3706</v>
      </c>
      <c r="EKE1" s="2" t="s">
        <v>3707</v>
      </c>
      <c r="EKF1" s="2" t="s">
        <v>3708</v>
      </c>
      <c r="EKG1" s="2" t="s">
        <v>3709</v>
      </c>
      <c r="EKH1" s="2" t="s">
        <v>3710</v>
      </c>
      <c r="EKI1" s="2" t="s">
        <v>3711</v>
      </c>
      <c r="EKJ1" s="2" t="s">
        <v>3712</v>
      </c>
      <c r="EKK1" s="2" t="s">
        <v>3713</v>
      </c>
      <c r="EKL1" s="2" t="s">
        <v>3714</v>
      </c>
      <c r="EKM1" s="2" t="s">
        <v>3715</v>
      </c>
      <c r="EKN1" s="2" t="s">
        <v>3716</v>
      </c>
      <c r="EKO1" s="2" t="s">
        <v>3717</v>
      </c>
      <c r="EKP1" s="2" t="s">
        <v>3718</v>
      </c>
      <c r="EKQ1" s="2" t="s">
        <v>3719</v>
      </c>
      <c r="EKR1" s="2" t="s">
        <v>3720</v>
      </c>
      <c r="EKS1" s="2" t="s">
        <v>3721</v>
      </c>
      <c r="EKT1" s="2" t="s">
        <v>3722</v>
      </c>
      <c r="EKU1" s="2" t="s">
        <v>3723</v>
      </c>
      <c r="EKV1" s="2" t="s">
        <v>3724</v>
      </c>
      <c r="EKW1" s="2" t="s">
        <v>3725</v>
      </c>
      <c r="EKX1" s="2" t="s">
        <v>3726</v>
      </c>
      <c r="EKY1" s="2" t="s">
        <v>3727</v>
      </c>
      <c r="EKZ1" s="2" t="s">
        <v>3728</v>
      </c>
      <c r="ELA1" s="2" t="s">
        <v>3729</v>
      </c>
      <c r="ELB1" s="2" t="s">
        <v>3730</v>
      </c>
      <c r="ELC1" s="2" t="s">
        <v>3731</v>
      </c>
      <c r="ELD1" s="2" t="s">
        <v>3732</v>
      </c>
      <c r="ELE1" s="2" t="s">
        <v>3733</v>
      </c>
      <c r="ELF1" s="2" t="s">
        <v>3734</v>
      </c>
      <c r="ELG1" s="2" t="s">
        <v>3735</v>
      </c>
      <c r="ELH1" s="2" t="s">
        <v>3736</v>
      </c>
      <c r="ELI1" s="2" t="s">
        <v>3737</v>
      </c>
      <c r="ELJ1" s="2" t="s">
        <v>3738</v>
      </c>
      <c r="ELK1" s="2" t="s">
        <v>3739</v>
      </c>
      <c r="ELL1" s="2" t="s">
        <v>3740</v>
      </c>
      <c r="ELM1" s="2" t="s">
        <v>3741</v>
      </c>
      <c r="ELN1" s="2" t="s">
        <v>3742</v>
      </c>
      <c r="ELO1" s="2" t="s">
        <v>3743</v>
      </c>
      <c r="ELP1" s="2" t="s">
        <v>3744</v>
      </c>
      <c r="ELQ1" s="2" t="s">
        <v>3745</v>
      </c>
      <c r="ELR1" s="2" t="s">
        <v>3746</v>
      </c>
      <c r="ELS1" s="2" t="s">
        <v>3747</v>
      </c>
      <c r="ELT1" s="2" t="s">
        <v>3748</v>
      </c>
      <c r="ELU1" s="2" t="s">
        <v>3749</v>
      </c>
      <c r="ELV1" s="2" t="s">
        <v>3750</v>
      </c>
      <c r="ELW1" s="2" t="s">
        <v>3751</v>
      </c>
      <c r="ELX1" s="2" t="s">
        <v>3752</v>
      </c>
      <c r="ELY1" s="2" t="s">
        <v>3753</v>
      </c>
      <c r="ELZ1" s="2" t="s">
        <v>3754</v>
      </c>
      <c r="EMA1" s="2" t="s">
        <v>3755</v>
      </c>
      <c r="EMB1" s="2" t="s">
        <v>3756</v>
      </c>
      <c r="EMC1" s="2" t="s">
        <v>3757</v>
      </c>
      <c r="EMD1" s="2" t="s">
        <v>3758</v>
      </c>
      <c r="EME1" s="2" t="s">
        <v>3759</v>
      </c>
      <c r="EMF1" s="2" t="s">
        <v>3760</v>
      </c>
      <c r="EMG1" s="2" t="s">
        <v>3761</v>
      </c>
      <c r="EMH1" s="2" t="s">
        <v>3762</v>
      </c>
      <c r="EMI1" s="2" t="s">
        <v>3763</v>
      </c>
      <c r="EMJ1" s="2" t="s">
        <v>3764</v>
      </c>
      <c r="EMK1" s="2" t="s">
        <v>3765</v>
      </c>
      <c r="EML1" s="2" t="s">
        <v>3766</v>
      </c>
      <c r="EMM1" s="2" t="s">
        <v>3767</v>
      </c>
      <c r="EMN1" s="2" t="s">
        <v>3768</v>
      </c>
      <c r="EMO1" s="2" t="s">
        <v>3769</v>
      </c>
      <c r="EMP1" s="2" t="s">
        <v>3770</v>
      </c>
      <c r="EMQ1" s="2" t="s">
        <v>3771</v>
      </c>
      <c r="EMR1" s="2" t="s">
        <v>3772</v>
      </c>
      <c r="EMS1" s="2" t="s">
        <v>3773</v>
      </c>
      <c r="EMT1" s="2" t="s">
        <v>3774</v>
      </c>
      <c r="EMU1" s="2" t="s">
        <v>3775</v>
      </c>
      <c r="EMV1" s="2" t="s">
        <v>3776</v>
      </c>
      <c r="EMW1" s="2" t="s">
        <v>3777</v>
      </c>
      <c r="EMX1" s="2" t="s">
        <v>3778</v>
      </c>
      <c r="EMY1" s="2" t="s">
        <v>3779</v>
      </c>
      <c r="EMZ1" s="2" t="s">
        <v>3780</v>
      </c>
      <c r="ENA1" s="2" t="s">
        <v>3781</v>
      </c>
      <c r="ENB1" s="2" t="s">
        <v>3782</v>
      </c>
      <c r="ENC1" s="2" t="s">
        <v>3783</v>
      </c>
      <c r="END1" s="2" t="s">
        <v>3784</v>
      </c>
      <c r="ENE1" s="2" t="s">
        <v>3785</v>
      </c>
      <c r="ENF1" s="2" t="s">
        <v>3786</v>
      </c>
      <c r="ENG1" s="2" t="s">
        <v>3787</v>
      </c>
      <c r="ENH1" s="2" t="s">
        <v>3788</v>
      </c>
      <c r="ENI1" s="2" t="s">
        <v>3789</v>
      </c>
      <c r="ENJ1" s="2" t="s">
        <v>3790</v>
      </c>
      <c r="ENK1" s="2" t="s">
        <v>3791</v>
      </c>
      <c r="ENL1" s="2" t="s">
        <v>3792</v>
      </c>
      <c r="ENM1" s="2" t="s">
        <v>3793</v>
      </c>
      <c r="ENN1" s="2" t="s">
        <v>3794</v>
      </c>
      <c r="ENO1" s="2" t="s">
        <v>3795</v>
      </c>
      <c r="ENP1" s="2" t="s">
        <v>3796</v>
      </c>
      <c r="ENQ1" s="2" t="s">
        <v>3797</v>
      </c>
      <c r="ENR1" s="2" t="s">
        <v>3798</v>
      </c>
      <c r="ENS1" s="2" t="s">
        <v>3799</v>
      </c>
      <c r="ENT1" s="2" t="s">
        <v>3800</v>
      </c>
      <c r="ENU1" s="2" t="s">
        <v>3801</v>
      </c>
      <c r="ENV1" s="2" t="s">
        <v>3802</v>
      </c>
      <c r="ENW1" s="2" t="s">
        <v>3803</v>
      </c>
      <c r="ENX1" s="2" t="s">
        <v>3804</v>
      </c>
      <c r="ENY1" s="2" t="s">
        <v>3805</v>
      </c>
      <c r="ENZ1" s="2" t="s">
        <v>3806</v>
      </c>
      <c r="EOA1" s="2" t="s">
        <v>3807</v>
      </c>
      <c r="EOB1" s="2" t="s">
        <v>3808</v>
      </c>
      <c r="EOC1" s="2" t="s">
        <v>3809</v>
      </c>
      <c r="EOD1" s="2" t="s">
        <v>3810</v>
      </c>
      <c r="EOE1" s="2" t="s">
        <v>3811</v>
      </c>
      <c r="EOF1" s="2" t="s">
        <v>3812</v>
      </c>
      <c r="EOG1" s="2" t="s">
        <v>3813</v>
      </c>
      <c r="EOH1" s="2" t="s">
        <v>3814</v>
      </c>
      <c r="EOI1" s="2" t="s">
        <v>3815</v>
      </c>
      <c r="EOJ1" s="2" t="s">
        <v>3816</v>
      </c>
      <c r="EOK1" s="2" t="s">
        <v>3817</v>
      </c>
      <c r="EOL1" s="2" t="s">
        <v>3818</v>
      </c>
      <c r="EOM1" s="2" t="s">
        <v>3819</v>
      </c>
      <c r="EON1" s="2" t="s">
        <v>3820</v>
      </c>
      <c r="EOO1" s="2" t="s">
        <v>3821</v>
      </c>
      <c r="EOP1" s="2" t="s">
        <v>3822</v>
      </c>
      <c r="EOQ1" s="2" t="s">
        <v>3823</v>
      </c>
      <c r="EOR1" s="2" t="s">
        <v>3824</v>
      </c>
      <c r="EOS1" s="2" t="s">
        <v>3825</v>
      </c>
      <c r="EOT1" s="2" t="s">
        <v>3826</v>
      </c>
      <c r="EOU1" s="2" t="s">
        <v>3827</v>
      </c>
      <c r="EOV1" s="2" t="s">
        <v>3828</v>
      </c>
      <c r="EOW1" s="2" t="s">
        <v>3829</v>
      </c>
      <c r="EOX1" s="2" t="s">
        <v>3830</v>
      </c>
      <c r="EOY1" s="2" t="s">
        <v>3831</v>
      </c>
      <c r="EOZ1" s="2" t="s">
        <v>3832</v>
      </c>
      <c r="EPA1" s="2" t="s">
        <v>3833</v>
      </c>
      <c r="EPB1" s="2" t="s">
        <v>3834</v>
      </c>
      <c r="EPC1" s="2" t="s">
        <v>3835</v>
      </c>
      <c r="EPD1" s="2" t="s">
        <v>3836</v>
      </c>
      <c r="EPE1" s="2" t="s">
        <v>3837</v>
      </c>
      <c r="EPF1" s="2" t="s">
        <v>3838</v>
      </c>
      <c r="EPG1" s="2" t="s">
        <v>3839</v>
      </c>
      <c r="EPH1" s="2" t="s">
        <v>3840</v>
      </c>
      <c r="EPI1" s="2" t="s">
        <v>3841</v>
      </c>
      <c r="EPJ1" s="2" t="s">
        <v>3842</v>
      </c>
      <c r="EPK1" s="2" t="s">
        <v>3843</v>
      </c>
      <c r="EPL1" s="2" t="s">
        <v>3844</v>
      </c>
      <c r="EPM1" s="2" t="s">
        <v>3845</v>
      </c>
      <c r="EPN1" s="2" t="s">
        <v>3846</v>
      </c>
      <c r="EPO1" s="2" t="s">
        <v>3847</v>
      </c>
      <c r="EPP1" s="2" t="s">
        <v>3848</v>
      </c>
      <c r="EPQ1" s="2" t="s">
        <v>3849</v>
      </c>
      <c r="EPR1" s="2" t="s">
        <v>3850</v>
      </c>
      <c r="EPS1" s="2" t="s">
        <v>3851</v>
      </c>
      <c r="EPT1" s="2" t="s">
        <v>3852</v>
      </c>
      <c r="EPU1" s="2" t="s">
        <v>3853</v>
      </c>
      <c r="EPV1" s="2" t="s">
        <v>3854</v>
      </c>
      <c r="EPW1" s="2" t="s">
        <v>3855</v>
      </c>
      <c r="EPX1" s="2" t="s">
        <v>3856</v>
      </c>
      <c r="EPY1" s="2" t="s">
        <v>3857</v>
      </c>
      <c r="EPZ1" s="2" t="s">
        <v>3858</v>
      </c>
      <c r="EQA1" s="2" t="s">
        <v>3859</v>
      </c>
      <c r="EQB1" s="2" t="s">
        <v>3860</v>
      </c>
      <c r="EQC1" s="2" t="s">
        <v>3861</v>
      </c>
      <c r="EQD1" s="2" t="s">
        <v>3862</v>
      </c>
      <c r="EQE1" s="2" t="s">
        <v>3863</v>
      </c>
      <c r="EQF1" s="2" t="s">
        <v>3864</v>
      </c>
      <c r="EQG1" s="2" t="s">
        <v>3865</v>
      </c>
      <c r="EQH1" s="2" t="s">
        <v>3866</v>
      </c>
      <c r="EQI1" s="2" t="s">
        <v>3867</v>
      </c>
      <c r="EQJ1" s="2" t="s">
        <v>3868</v>
      </c>
      <c r="EQK1" s="2" t="s">
        <v>3869</v>
      </c>
      <c r="EQL1" s="2" t="s">
        <v>3870</v>
      </c>
      <c r="EQM1" s="2" t="s">
        <v>3871</v>
      </c>
      <c r="EQN1" s="2" t="s">
        <v>3872</v>
      </c>
      <c r="EQO1" s="2" t="s">
        <v>3873</v>
      </c>
      <c r="EQP1" s="2" t="s">
        <v>3874</v>
      </c>
      <c r="EQQ1" s="2" t="s">
        <v>3875</v>
      </c>
      <c r="EQR1" s="2" t="s">
        <v>3876</v>
      </c>
      <c r="EQS1" s="2" t="s">
        <v>3877</v>
      </c>
      <c r="EQT1" s="2" t="s">
        <v>3878</v>
      </c>
      <c r="EQU1" s="2" t="s">
        <v>3879</v>
      </c>
      <c r="EQV1" s="2" t="s">
        <v>3880</v>
      </c>
      <c r="EQW1" s="2" t="s">
        <v>3881</v>
      </c>
      <c r="EQX1" s="2" t="s">
        <v>3882</v>
      </c>
      <c r="EQY1" s="2" t="s">
        <v>3883</v>
      </c>
      <c r="EQZ1" s="2" t="s">
        <v>3884</v>
      </c>
      <c r="ERA1" s="2" t="s">
        <v>3885</v>
      </c>
      <c r="ERB1" s="2" t="s">
        <v>3886</v>
      </c>
      <c r="ERC1" s="2" t="s">
        <v>3887</v>
      </c>
      <c r="ERD1" s="2" t="s">
        <v>3888</v>
      </c>
      <c r="ERE1" s="2" t="s">
        <v>3889</v>
      </c>
      <c r="ERF1" s="2" t="s">
        <v>3890</v>
      </c>
      <c r="ERG1" s="2" t="s">
        <v>3891</v>
      </c>
      <c r="ERH1" s="2" t="s">
        <v>3892</v>
      </c>
      <c r="ERI1" s="2" t="s">
        <v>3893</v>
      </c>
      <c r="ERJ1" s="2" t="s">
        <v>3894</v>
      </c>
      <c r="ERK1" s="2" t="s">
        <v>3895</v>
      </c>
      <c r="ERL1" s="2" t="s">
        <v>3896</v>
      </c>
      <c r="ERM1" s="2" t="s">
        <v>3897</v>
      </c>
      <c r="ERN1" s="2" t="s">
        <v>3898</v>
      </c>
      <c r="ERO1" s="2" t="s">
        <v>3899</v>
      </c>
      <c r="ERP1" s="2" t="s">
        <v>3900</v>
      </c>
      <c r="ERQ1" s="2" t="s">
        <v>3901</v>
      </c>
      <c r="ERR1" s="2" t="s">
        <v>3902</v>
      </c>
      <c r="ERS1" s="2" t="s">
        <v>3903</v>
      </c>
      <c r="ERT1" s="2" t="s">
        <v>3904</v>
      </c>
      <c r="ERU1" s="2" t="s">
        <v>3905</v>
      </c>
      <c r="ERV1" s="2" t="s">
        <v>3906</v>
      </c>
      <c r="ERW1" s="2" t="s">
        <v>3907</v>
      </c>
      <c r="ERX1" s="2" t="s">
        <v>3908</v>
      </c>
      <c r="ERY1" s="2" t="s">
        <v>3909</v>
      </c>
      <c r="ERZ1" s="2" t="s">
        <v>3910</v>
      </c>
      <c r="ESA1" s="2" t="s">
        <v>3911</v>
      </c>
      <c r="ESB1" s="2" t="s">
        <v>3912</v>
      </c>
      <c r="ESC1" s="2" t="s">
        <v>3913</v>
      </c>
      <c r="ESD1" s="2" t="s">
        <v>3914</v>
      </c>
      <c r="ESE1" s="2" t="s">
        <v>3915</v>
      </c>
      <c r="ESF1" s="2" t="s">
        <v>3916</v>
      </c>
      <c r="ESG1" s="2" t="s">
        <v>3917</v>
      </c>
      <c r="ESH1" s="2" t="s">
        <v>3918</v>
      </c>
      <c r="ESI1" s="2" t="s">
        <v>3919</v>
      </c>
      <c r="ESJ1" s="2" t="s">
        <v>3920</v>
      </c>
      <c r="ESK1" s="2" t="s">
        <v>3921</v>
      </c>
      <c r="ESL1" s="2" t="s">
        <v>3922</v>
      </c>
      <c r="ESM1" s="2" t="s">
        <v>3923</v>
      </c>
      <c r="ESN1" s="2" t="s">
        <v>3924</v>
      </c>
      <c r="ESO1" s="2" t="s">
        <v>3925</v>
      </c>
      <c r="ESP1" s="2" t="s">
        <v>3926</v>
      </c>
      <c r="ESQ1" s="2" t="s">
        <v>3927</v>
      </c>
      <c r="ESR1" s="2" t="s">
        <v>3928</v>
      </c>
      <c r="ESS1" s="2" t="s">
        <v>3929</v>
      </c>
      <c r="EST1" s="2" t="s">
        <v>3930</v>
      </c>
      <c r="ESU1" s="2" t="s">
        <v>3931</v>
      </c>
      <c r="ESV1" s="2" t="s">
        <v>3932</v>
      </c>
      <c r="ESW1" s="2" t="s">
        <v>3933</v>
      </c>
      <c r="ESX1" s="2" t="s">
        <v>3934</v>
      </c>
      <c r="ESY1" s="2" t="s">
        <v>3935</v>
      </c>
      <c r="ESZ1" s="2" t="s">
        <v>3936</v>
      </c>
      <c r="ETA1" s="2" t="s">
        <v>3937</v>
      </c>
      <c r="ETB1" s="2" t="s">
        <v>3938</v>
      </c>
      <c r="ETC1" s="2" t="s">
        <v>3939</v>
      </c>
      <c r="ETD1" s="2" t="s">
        <v>3940</v>
      </c>
      <c r="ETE1" s="2" t="s">
        <v>3941</v>
      </c>
      <c r="ETF1" s="2" t="s">
        <v>3942</v>
      </c>
      <c r="ETG1" s="2" t="s">
        <v>3943</v>
      </c>
      <c r="ETH1" s="2" t="s">
        <v>3944</v>
      </c>
      <c r="ETI1" s="2" t="s">
        <v>3945</v>
      </c>
      <c r="ETJ1" s="2" t="s">
        <v>3946</v>
      </c>
      <c r="ETK1" s="2" t="s">
        <v>3947</v>
      </c>
      <c r="ETL1" s="2" t="s">
        <v>3948</v>
      </c>
      <c r="ETM1" s="2" t="s">
        <v>3949</v>
      </c>
      <c r="ETN1" s="2" t="s">
        <v>3950</v>
      </c>
      <c r="ETO1" s="2" t="s">
        <v>3951</v>
      </c>
      <c r="ETP1" s="2" t="s">
        <v>3952</v>
      </c>
      <c r="ETQ1" s="2" t="s">
        <v>3953</v>
      </c>
      <c r="ETR1" s="2" t="s">
        <v>3954</v>
      </c>
      <c r="ETS1" s="2" t="s">
        <v>3955</v>
      </c>
      <c r="ETT1" s="2" t="s">
        <v>3956</v>
      </c>
      <c r="ETU1" s="2" t="s">
        <v>3957</v>
      </c>
      <c r="ETV1" s="2" t="s">
        <v>3958</v>
      </c>
      <c r="ETW1" s="2" t="s">
        <v>3959</v>
      </c>
      <c r="ETX1" s="2" t="s">
        <v>3960</v>
      </c>
      <c r="ETY1" s="2" t="s">
        <v>3961</v>
      </c>
      <c r="ETZ1" s="2" t="s">
        <v>3962</v>
      </c>
      <c r="EUA1" s="2" t="s">
        <v>3963</v>
      </c>
      <c r="EUB1" s="2" t="s">
        <v>3964</v>
      </c>
      <c r="EUC1" s="2" t="s">
        <v>3965</v>
      </c>
      <c r="EUD1" s="2" t="s">
        <v>3966</v>
      </c>
      <c r="EUE1" s="2" t="s">
        <v>3967</v>
      </c>
      <c r="EUF1" s="2" t="s">
        <v>3968</v>
      </c>
      <c r="EUG1" s="2" t="s">
        <v>3969</v>
      </c>
      <c r="EUH1" s="2" t="s">
        <v>3970</v>
      </c>
      <c r="EUI1" s="2" t="s">
        <v>3971</v>
      </c>
      <c r="EUJ1" s="2" t="s">
        <v>3972</v>
      </c>
      <c r="EUK1" s="2" t="s">
        <v>3973</v>
      </c>
      <c r="EUL1" s="2" t="s">
        <v>3974</v>
      </c>
      <c r="EUM1" s="2" t="s">
        <v>3975</v>
      </c>
      <c r="EUN1" s="2" t="s">
        <v>3976</v>
      </c>
      <c r="EUO1" s="2" t="s">
        <v>3977</v>
      </c>
      <c r="EUP1" s="2" t="s">
        <v>3978</v>
      </c>
      <c r="EUQ1" s="2" t="s">
        <v>3979</v>
      </c>
      <c r="EUR1" s="2" t="s">
        <v>3980</v>
      </c>
      <c r="EUS1" s="2" t="s">
        <v>3981</v>
      </c>
      <c r="EUT1" s="2" t="s">
        <v>3982</v>
      </c>
      <c r="EUU1" s="2" t="s">
        <v>3983</v>
      </c>
      <c r="EUV1" s="2" t="s">
        <v>3984</v>
      </c>
      <c r="EUW1" s="2" t="s">
        <v>3985</v>
      </c>
      <c r="EUX1" s="2" t="s">
        <v>3986</v>
      </c>
      <c r="EUY1" s="2" t="s">
        <v>3987</v>
      </c>
      <c r="EUZ1" s="2" t="s">
        <v>3988</v>
      </c>
      <c r="EVA1" s="2" t="s">
        <v>3989</v>
      </c>
      <c r="EVB1" s="2" t="s">
        <v>3990</v>
      </c>
      <c r="EVC1" s="2" t="s">
        <v>3991</v>
      </c>
      <c r="EVD1" s="2" t="s">
        <v>3992</v>
      </c>
      <c r="EVE1" s="2" t="s">
        <v>3993</v>
      </c>
      <c r="EVF1" s="2" t="s">
        <v>3994</v>
      </c>
      <c r="EVG1" s="2" t="s">
        <v>3995</v>
      </c>
      <c r="EVH1" s="2" t="s">
        <v>3996</v>
      </c>
      <c r="EVI1" s="2" t="s">
        <v>3997</v>
      </c>
      <c r="EVJ1" s="2" t="s">
        <v>3998</v>
      </c>
      <c r="EVK1" s="2" t="s">
        <v>3999</v>
      </c>
      <c r="EVL1" s="2" t="s">
        <v>4000</v>
      </c>
      <c r="EVM1" s="2" t="s">
        <v>4001</v>
      </c>
      <c r="EVN1" s="2" t="s">
        <v>4002</v>
      </c>
      <c r="EVO1" s="2" t="s">
        <v>4003</v>
      </c>
      <c r="EVP1" s="2" t="s">
        <v>4004</v>
      </c>
      <c r="EVQ1" s="2" t="s">
        <v>4005</v>
      </c>
      <c r="EVR1" s="2" t="s">
        <v>4006</v>
      </c>
      <c r="EVS1" s="2" t="s">
        <v>4007</v>
      </c>
      <c r="EVT1" s="2" t="s">
        <v>4008</v>
      </c>
      <c r="EVU1" s="2" t="s">
        <v>4009</v>
      </c>
      <c r="EVV1" s="2" t="s">
        <v>4010</v>
      </c>
      <c r="EVW1" s="2" t="s">
        <v>4011</v>
      </c>
      <c r="EVX1" s="2" t="s">
        <v>4012</v>
      </c>
      <c r="EVY1" s="2" t="s">
        <v>4013</v>
      </c>
      <c r="EVZ1" s="2" t="s">
        <v>4014</v>
      </c>
      <c r="EWA1" s="2" t="s">
        <v>4015</v>
      </c>
      <c r="EWB1" s="2" t="s">
        <v>4016</v>
      </c>
      <c r="EWC1" s="2" t="s">
        <v>4017</v>
      </c>
      <c r="EWD1" s="2" t="s">
        <v>4018</v>
      </c>
      <c r="EWE1" s="2" t="s">
        <v>4019</v>
      </c>
      <c r="EWF1" s="2" t="s">
        <v>4020</v>
      </c>
      <c r="EWG1" s="2" t="s">
        <v>4021</v>
      </c>
      <c r="EWH1" s="2" t="s">
        <v>4022</v>
      </c>
      <c r="EWI1" s="2" t="s">
        <v>4023</v>
      </c>
      <c r="EWJ1" s="2" t="s">
        <v>4024</v>
      </c>
      <c r="EWK1" s="2" t="s">
        <v>4025</v>
      </c>
      <c r="EWL1" s="2" t="s">
        <v>4026</v>
      </c>
      <c r="EWM1" s="2" t="s">
        <v>4027</v>
      </c>
      <c r="EWN1" s="2" t="s">
        <v>4028</v>
      </c>
      <c r="EWO1" s="2" t="s">
        <v>4029</v>
      </c>
      <c r="EWP1" s="2" t="s">
        <v>4030</v>
      </c>
      <c r="EWQ1" s="2" t="s">
        <v>4031</v>
      </c>
      <c r="EWR1" s="2" t="s">
        <v>4032</v>
      </c>
      <c r="EWS1" s="2" t="s">
        <v>4033</v>
      </c>
      <c r="EWT1" s="2" t="s">
        <v>4034</v>
      </c>
      <c r="EWU1" s="2" t="s">
        <v>4035</v>
      </c>
      <c r="EWV1" s="2" t="s">
        <v>4036</v>
      </c>
      <c r="EWW1" s="2" t="s">
        <v>4037</v>
      </c>
      <c r="EWX1" s="2" t="s">
        <v>4038</v>
      </c>
      <c r="EWY1" s="2" t="s">
        <v>4039</v>
      </c>
      <c r="EWZ1" s="2" t="s">
        <v>4040</v>
      </c>
      <c r="EXA1" s="2" t="s">
        <v>4041</v>
      </c>
      <c r="EXB1" s="2" t="s">
        <v>4042</v>
      </c>
      <c r="EXC1" s="2" t="s">
        <v>4043</v>
      </c>
      <c r="EXD1" s="2" t="s">
        <v>4044</v>
      </c>
      <c r="EXE1" s="2" t="s">
        <v>4045</v>
      </c>
      <c r="EXF1" s="2" t="s">
        <v>4046</v>
      </c>
      <c r="EXG1" s="2" t="s">
        <v>4047</v>
      </c>
      <c r="EXH1" s="2" t="s">
        <v>4048</v>
      </c>
      <c r="EXI1" s="2" t="s">
        <v>4049</v>
      </c>
      <c r="EXJ1" s="2" t="s">
        <v>4050</v>
      </c>
      <c r="EXK1" s="2" t="s">
        <v>4051</v>
      </c>
      <c r="EXL1" s="2" t="s">
        <v>4052</v>
      </c>
      <c r="EXM1" s="2" t="s">
        <v>4053</v>
      </c>
      <c r="EXN1" s="2" t="s">
        <v>4054</v>
      </c>
      <c r="EXO1" s="2" t="s">
        <v>4055</v>
      </c>
      <c r="EXP1" s="2" t="s">
        <v>4056</v>
      </c>
      <c r="EXQ1" s="2" t="s">
        <v>4057</v>
      </c>
      <c r="EXR1" s="2" t="s">
        <v>4058</v>
      </c>
      <c r="EXS1" s="2" t="s">
        <v>4059</v>
      </c>
      <c r="EXT1" s="2" t="s">
        <v>4060</v>
      </c>
      <c r="EXU1" s="2" t="s">
        <v>4061</v>
      </c>
      <c r="EXV1" s="2" t="s">
        <v>4062</v>
      </c>
      <c r="EXW1" s="2" t="s">
        <v>4063</v>
      </c>
      <c r="EXX1" s="2" t="s">
        <v>4064</v>
      </c>
      <c r="EXY1" s="2" t="s">
        <v>4065</v>
      </c>
      <c r="EXZ1" s="2" t="s">
        <v>4066</v>
      </c>
      <c r="EYA1" s="2" t="s">
        <v>4067</v>
      </c>
      <c r="EYB1" s="2" t="s">
        <v>4068</v>
      </c>
      <c r="EYC1" s="2" t="s">
        <v>4069</v>
      </c>
      <c r="EYD1" s="2" t="s">
        <v>4070</v>
      </c>
      <c r="EYE1" s="2" t="s">
        <v>4071</v>
      </c>
      <c r="EYF1" s="2" t="s">
        <v>4072</v>
      </c>
      <c r="EYG1" s="2" t="s">
        <v>4073</v>
      </c>
      <c r="EYH1" s="2" t="s">
        <v>4074</v>
      </c>
      <c r="EYI1" s="2" t="s">
        <v>4075</v>
      </c>
      <c r="EYJ1" s="2" t="s">
        <v>4076</v>
      </c>
      <c r="EYK1" s="2" t="s">
        <v>4077</v>
      </c>
      <c r="EYL1" s="2" t="s">
        <v>4078</v>
      </c>
      <c r="EYM1" s="2" t="s">
        <v>4079</v>
      </c>
      <c r="EYN1" s="2" t="s">
        <v>4080</v>
      </c>
      <c r="EYO1" s="2" t="s">
        <v>4081</v>
      </c>
      <c r="EYP1" s="2" t="s">
        <v>4082</v>
      </c>
      <c r="EYQ1" s="2" t="s">
        <v>4083</v>
      </c>
      <c r="EYR1" s="2" t="s">
        <v>4084</v>
      </c>
      <c r="EYS1" s="2" t="s">
        <v>4085</v>
      </c>
      <c r="EYT1" s="2" t="s">
        <v>4086</v>
      </c>
      <c r="EYU1" s="2" t="s">
        <v>4087</v>
      </c>
      <c r="EYV1" s="2" t="s">
        <v>4088</v>
      </c>
      <c r="EYW1" s="2" t="s">
        <v>4089</v>
      </c>
      <c r="EYX1" s="2" t="s">
        <v>4090</v>
      </c>
      <c r="EYY1" s="2" t="s">
        <v>4091</v>
      </c>
      <c r="EYZ1" s="2" t="s">
        <v>4092</v>
      </c>
      <c r="EZA1" s="2" t="s">
        <v>4093</v>
      </c>
      <c r="EZB1" s="2" t="s">
        <v>4094</v>
      </c>
      <c r="EZC1" s="2" t="s">
        <v>4095</v>
      </c>
      <c r="EZD1" s="2" t="s">
        <v>4096</v>
      </c>
      <c r="EZE1" s="2" t="s">
        <v>4097</v>
      </c>
      <c r="EZF1" s="2" t="s">
        <v>4098</v>
      </c>
      <c r="EZG1" s="2" t="s">
        <v>4099</v>
      </c>
      <c r="EZH1" s="2" t="s">
        <v>4100</v>
      </c>
      <c r="EZI1" s="2" t="s">
        <v>4101</v>
      </c>
      <c r="EZJ1" s="2" t="s">
        <v>4102</v>
      </c>
      <c r="EZK1" s="2" t="s">
        <v>4103</v>
      </c>
      <c r="EZL1" s="2" t="s">
        <v>4104</v>
      </c>
      <c r="EZM1" s="2" t="s">
        <v>4105</v>
      </c>
      <c r="EZN1" s="2" t="s">
        <v>4106</v>
      </c>
      <c r="EZO1" s="2" t="s">
        <v>4107</v>
      </c>
      <c r="EZP1" s="2" t="s">
        <v>4108</v>
      </c>
      <c r="EZQ1" s="2" t="s">
        <v>4109</v>
      </c>
      <c r="EZR1" s="2" t="s">
        <v>4110</v>
      </c>
      <c r="EZS1" s="2" t="s">
        <v>4111</v>
      </c>
      <c r="EZT1" s="2" t="s">
        <v>4112</v>
      </c>
      <c r="EZU1" s="2" t="s">
        <v>4113</v>
      </c>
      <c r="EZV1" s="2" t="s">
        <v>4114</v>
      </c>
      <c r="EZW1" s="2" t="s">
        <v>4115</v>
      </c>
      <c r="EZX1" s="2" t="s">
        <v>4116</v>
      </c>
      <c r="EZY1" s="2" t="s">
        <v>4117</v>
      </c>
      <c r="EZZ1" s="2" t="s">
        <v>4118</v>
      </c>
      <c r="FAA1" s="2" t="s">
        <v>4119</v>
      </c>
      <c r="FAB1" s="2" t="s">
        <v>4120</v>
      </c>
      <c r="FAC1" s="2" t="s">
        <v>4121</v>
      </c>
      <c r="FAD1" s="2" t="s">
        <v>4122</v>
      </c>
      <c r="FAE1" s="2" t="s">
        <v>4123</v>
      </c>
      <c r="FAF1" s="2" t="s">
        <v>4124</v>
      </c>
      <c r="FAG1" s="2" t="s">
        <v>4125</v>
      </c>
      <c r="FAH1" s="2" t="s">
        <v>4126</v>
      </c>
      <c r="FAI1" s="2" t="s">
        <v>4127</v>
      </c>
      <c r="FAJ1" s="2" t="s">
        <v>4128</v>
      </c>
      <c r="FAK1" s="2" t="s">
        <v>4129</v>
      </c>
      <c r="FAL1" s="2" t="s">
        <v>4130</v>
      </c>
      <c r="FAM1" s="2" t="s">
        <v>4131</v>
      </c>
      <c r="FAN1" s="2" t="s">
        <v>4132</v>
      </c>
      <c r="FAO1" s="2" t="s">
        <v>4133</v>
      </c>
      <c r="FAP1" s="2" t="s">
        <v>4134</v>
      </c>
      <c r="FAQ1" s="2" t="s">
        <v>4135</v>
      </c>
      <c r="FAR1" s="2" t="s">
        <v>4136</v>
      </c>
      <c r="FAS1" s="2" t="s">
        <v>4137</v>
      </c>
      <c r="FAT1" s="2" t="s">
        <v>4138</v>
      </c>
      <c r="FAU1" s="2" t="s">
        <v>4139</v>
      </c>
      <c r="FAV1" s="2" t="s">
        <v>4140</v>
      </c>
      <c r="FAW1" s="2" t="s">
        <v>4141</v>
      </c>
      <c r="FAX1" s="2" t="s">
        <v>4142</v>
      </c>
      <c r="FAY1" s="2" t="s">
        <v>4143</v>
      </c>
      <c r="FAZ1" s="2" t="s">
        <v>4144</v>
      </c>
      <c r="FBA1" s="2" t="s">
        <v>4145</v>
      </c>
      <c r="FBB1" s="2" t="s">
        <v>4146</v>
      </c>
      <c r="FBC1" s="2" t="s">
        <v>4147</v>
      </c>
      <c r="FBD1" s="2" t="s">
        <v>4148</v>
      </c>
      <c r="FBE1" s="2" t="s">
        <v>4149</v>
      </c>
      <c r="FBF1" s="2" t="s">
        <v>4150</v>
      </c>
      <c r="FBG1" s="2" t="s">
        <v>4151</v>
      </c>
      <c r="FBH1" s="2" t="s">
        <v>4152</v>
      </c>
      <c r="FBI1" s="2" t="s">
        <v>4153</v>
      </c>
      <c r="FBJ1" s="2" t="s">
        <v>4154</v>
      </c>
      <c r="FBK1" s="2" t="s">
        <v>4155</v>
      </c>
      <c r="FBL1" s="2" t="s">
        <v>4156</v>
      </c>
      <c r="FBM1" s="2" t="s">
        <v>4157</v>
      </c>
      <c r="FBN1" s="2" t="s">
        <v>4158</v>
      </c>
      <c r="FBO1" s="2" t="s">
        <v>4159</v>
      </c>
      <c r="FBP1" s="2" t="s">
        <v>4160</v>
      </c>
      <c r="FBQ1" s="2" t="s">
        <v>4161</v>
      </c>
      <c r="FBR1" s="2" t="s">
        <v>4162</v>
      </c>
      <c r="FBS1" s="2" t="s">
        <v>4163</v>
      </c>
      <c r="FBT1" s="2" t="s">
        <v>4164</v>
      </c>
      <c r="FBU1" s="2" t="s">
        <v>4165</v>
      </c>
      <c r="FBV1" s="2" t="s">
        <v>4166</v>
      </c>
      <c r="FBW1" s="2" t="s">
        <v>4167</v>
      </c>
      <c r="FBX1" s="2" t="s">
        <v>4168</v>
      </c>
      <c r="FBY1" s="2" t="s">
        <v>4169</v>
      </c>
      <c r="FBZ1" s="2" t="s">
        <v>4170</v>
      </c>
      <c r="FCA1" s="2" t="s">
        <v>4171</v>
      </c>
      <c r="FCB1" s="2" t="s">
        <v>4172</v>
      </c>
      <c r="FCC1" s="2" t="s">
        <v>4173</v>
      </c>
      <c r="FCD1" s="2" t="s">
        <v>4174</v>
      </c>
      <c r="FCE1" s="2" t="s">
        <v>4175</v>
      </c>
      <c r="FCF1" s="2" t="s">
        <v>4176</v>
      </c>
      <c r="FCG1" s="2" t="s">
        <v>4177</v>
      </c>
      <c r="FCH1" s="2" t="s">
        <v>4178</v>
      </c>
      <c r="FCI1" s="2" t="s">
        <v>4179</v>
      </c>
      <c r="FCJ1" s="2" t="s">
        <v>4180</v>
      </c>
      <c r="FCK1" s="2" t="s">
        <v>4181</v>
      </c>
      <c r="FCL1" s="2" t="s">
        <v>4182</v>
      </c>
      <c r="FCM1" s="2" t="s">
        <v>4183</v>
      </c>
      <c r="FCN1" s="2" t="s">
        <v>4184</v>
      </c>
      <c r="FCO1" s="2" t="s">
        <v>4185</v>
      </c>
      <c r="FCP1" s="2" t="s">
        <v>4186</v>
      </c>
      <c r="FCQ1" s="2" t="s">
        <v>4187</v>
      </c>
      <c r="FCR1" s="2" t="s">
        <v>4188</v>
      </c>
      <c r="FCS1" s="2" t="s">
        <v>4189</v>
      </c>
      <c r="FCT1" s="2" t="s">
        <v>4190</v>
      </c>
      <c r="FCU1" s="2" t="s">
        <v>4191</v>
      </c>
      <c r="FCV1" s="2" t="s">
        <v>4192</v>
      </c>
      <c r="FCW1" s="2" t="s">
        <v>4193</v>
      </c>
      <c r="FCX1" s="2" t="s">
        <v>4194</v>
      </c>
      <c r="FCY1" s="2" t="s">
        <v>4195</v>
      </c>
      <c r="FCZ1" s="2" t="s">
        <v>4196</v>
      </c>
      <c r="FDA1" s="2" t="s">
        <v>4197</v>
      </c>
      <c r="FDB1" s="2" t="s">
        <v>4198</v>
      </c>
      <c r="FDC1" s="2" t="s">
        <v>4199</v>
      </c>
      <c r="FDD1" s="2" t="s">
        <v>4200</v>
      </c>
      <c r="FDE1" s="2" t="s">
        <v>4201</v>
      </c>
      <c r="FDF1" s="2" t="s">
        <v>4202</v>
      </c>
      <c r="FDG1" s="2" t="s">
        <v>4203</v>
      </c>
      <c r="FDH1" s="2" t="s">
        <v>4204</v>
      </c>
      <c r="FDI1" s="2" t="s">
        <v>4205</v>
      </c>
      <c r="FDJ1" s="2" t="s">
        <v>4206</v>
      </c>
      <c r="FDK1" s="2" t="s">
        <v>4207</v>
      </c>
      <c r="FDL1" s="2" t="s">
        <v>4208</v>
      </c>
      <c r="FDM1" s="2" t="s">
        <v>4209</v>
      </c>
      <c r="FDN1" s="2" t="s">
        <v>4210</v>
      </c>
      <c r="FDO1" s="2" t="s">
        <v>4211</v>
      </c>
      <c r="FDP1" s="2" t="s">
        <v>4212</v>
      </c>
      <c r="FDQ1" s="2" t="s">
        <v>4213</v>
      </c>
      <c r="FDR1" s="2" t="s">
        <v>4214</v>
      </c>
      <c r="FDS1" s="2" t="s">
        <v>4215</v>
      </c>
      <c r="FDT1" s="2" t="s">
        <v>4216</v>
      </c>
      <c r="FDU1" s="2" t="s">
        <v>4217</v>
      </c>
      <c r="FDV1" s="2" t="s">
        <v>4218</v>
      </c>
      <c r="FDW1" s="2" t="s">
        <v>4219</v>
      </c>
      <c r="FDX1" s="2" t="s">
        <v>4220</v>
      </c>
      <c r="FDY1" s="2" t="s">
        <v>4221</v>
      </c>
      <c r="FDZ1" s="2" t="s">
        <v>4222</v>
      </c>
      <c r="FEA1" s="2" t="s">
        <v>4223</v>
      </c>
      <c r="FEB1" s="2" t="s">
        <v>4224</v>
      </c>
      <c r="FEC1" s="2" t="s">
        <v>4225</v>
      </c>
      <c r="FED1" s="2" t="s">
        <v>4226</v>
      </c>
      <c r="FEE1" s="2" t="s">
        <v>4227</v>
      </c>
      <c r="FEF1" s="2" t="s">
        <v>4228</v>
      </c>
      <c r="FEG1" s="2" t="s">
        <v>4229</v>
      </c>
      <c r="FEH1" s="2" t="s">
        <v>4230</v>
      </c>
      <c r="FEI1" s="2" t="s">
        <v>4231</v>
      </c>
      <c r="FEJ1" s="2" t="s">
        <v>4232</v>
      </c>
      <c r="FEK1" s="2" t="s">
        <v>4233</v>
      </c>
      <c r="FEL1" s="2" t="s">
        <v>4234</v>
      </c>
      <c r="FEM1" s="2" t="s">
        <v>4235</v>
      </c>
      <c r="FEN1" s="2" t="s">
        <v>4236</v>
      </c>
      <c r="FEO1" s="2" t="s">
        <v>4237</v>
      </c>
      <c r="FEP1" s="2" t="s">
        <v>4238</v>
      </c>
      <c r="FEQ1" s="2" t="s">
        <v>4239</v>
      </c>
      <c r="FER1" s="2" t="s">
        <v>4240</v>
      </c>
      <c r="FES1" s="2" t="s">
        <v>4241</v>
      </c>
      <c r="FET1" s="2" t="s">
        <v>4242</v>
      </c>
      <c r="FEU1" s="2" t="s">
        <v>4243</v>
      </c>
      <c r="FEV1" s="2" t="s">
        <v>4244</v>
      </c>
      <c r="FEW1" s="2" t="s">
        <v>4245</v>
      </c>
      <c r="FEX1" s="2" t="s">
        <v>4246</v>
      </c>
      <c r="FEY1" s="2" t="s">
        <v>4247</v>
      </c>
      <c r="FEZ1" s="2" t="s">
        <v>4248</v>
      </c>
      <c r="FFA1" s="2" t="s">
        <v>4249</v>
      </c>
      <c r="FFB1" s="2" t="s">
        <v>4250</v>
      </c>
      <c r="FFC1" s="2" t="s">
        <v>4251</v>
      </c>
      <c r="FFD1" s="2" t="s">
        <v>4252</v>
      </c>
      <c r="FFE1" s="2" t="s">
        <v>4253</v>
      </c>
      <c r="FFF1" s="2" t="s">
        <v>4254</v>
      </c>
      <c r="FFG1" s="2" t="s">
        <v>4255</v>
      </c>
      <c r="FFH1" s="2" t="s">
        <v>4256</v>
      </c>
      <c r="FFI1" s="2" t="s">
        <v>4257</v>
      </c>
      <c r="FFJ1" s="2" t="s">
        <v>4258</v>
      </c>
      <c r="FFK1" s="2" t="s">
        <v>4259</v>
      </c>
      <c r="FFL1" s="2" t="s">
        <v>4260</v>
      </c>
      <c r="FFM1" s="2" t="s">
        <v>4261</v>
      </c>
      <c r="FFN1" s="2" t="s">
        <v>4262</v>
      </c>
      <c r="FFO1" s="2" t="s">
        <v>4263</v>
      </c>
      <c r="FFP1" s="2" t="s">
        <v>4264</v>
      </c>
      <c r="FFQ1" s="2" t="s">
        <v>4265</v>
      </c>
      <c r="FFR1" s="2" t="s">
        <v>4266</v>
      </c>
      <c r="FFS1" s="2" t="s">
        <v>4267</v>
      </c>
      <c r="FFT1" s="2" t="s">
        <v>4268</v>
      </c>
      <c r="FFU1" s="2" t="s">
        <v>4269</v>
      </c>
      <c r="FFV1" s="2" t="s">
        <v>4270</v>
      </c>
      <c r="FFW1" s="2" t="s">
        <v>4271</v>
      </c>
      <c r="FFX1" s="2" t="s">
        <v>4272</v>
      </c>
      <c r="FFY1" s="2" t="s">
        <v>4273</v>
      </c>
      <c r="FFZ1" s="2" t="s">
        <v>4274</v>
      </c>
      <c r="FGA1" s="2" t="s">
        <v>4275</v>
      </c>
      <c r="FGB1" s="2" t="s">
        <v>4276</v>
      </c>
      <c r="FGC1" s="2" t="s">
        <v>4277</v>
      </c>
      <c r="FGD1" s="2" t="s">
        <v>4278</v>
      </c>
      <c r="FGE1" s="2" t="s">
        <v>4279</v>
      </c>
      <c r="FGF1" s="2" t="s">
        <v>4280</v>
      </c>
      <c r="FGG1" s="2" t="s">
        <v>4281</v>
      </c>
      <c r="FGH1" s="2" t="s">
        <v>4282</v>
      </c>
      <c r="FGI1" s="2" t="s">
        <v>4283</v>
      </c>
      <c r="FGJ1" s="2" t="s">
        <v>4284</v>
      </c>
      <c r="FGK1" s="2" t="s">
        <v>4285</v>
      </c>
      <c r="FGL1" s="2" t="s">
        <v>4286</v>
      </c>
      <c r="FGM1" s="2" t="s">
        <v>4287</v>
      </c>
      <c r="FGN1" s="2" t="s">
        <v>4288</v>
      </c>
      <c r="FGO1" s="2" t="s">
        <v>4289</v>
      </c>
      <c r="FGP1" s="2" t="s">
        <v>4290</v>
      </c>
      <c r="FGQ1" s="2" t="s">
        <v>4291</v>
      </c>
      <c r="FGR1" s="2" t="s">
        <v>4292</v>
      </c>
      <c r="FGS1" s="2" t="s">
        <v>4293</v>
      </c>
      <c r="FGT1" s="2" t="s">
        <v>4294</v>
      </c>
      <c r="FGU1" s="2" t="s">
        <v>4295</v>
      </c>
      <c r="FGV1" s="2" t="s">
        <v>4296</v>
      </c>
      <c r="FGW1" s="2" t="s">
        <v>4297</v>
      </c>
      <c r="FGX1" s="2" t="s">
        <v>4298</v>
      </c>
      <c r="FGY1" s="2" t="s">
        <v>4299</v>
      </c>
      <c r="FGZ1" s="2" t="s">
        <v>4300</v>
      </c>
      <c r="FHA1" s="2" t="s">
        <v>4301</v>
      </c>
      <c r="FHB1" s="2" t="s">
        <v>4302</v>
      </c>
      <c r="FHC1" s="2" t="s">
        <v>4303</v>
      </c>
      <c r="FHD1" s="2" t="s">
        <v>4304</v>
      </c>
      <c r="FHE1" s="2" t="s">
        <v>4305</v>
      </c>
      <c r="FHF1" s="2" t="s">
        <v>4306</v>
      </c>
      <c r="FHG1" s="2" t="s">
        <v>4307</v>
      </c>
      <c r="FHH1" s="2" t="s">
        <v>4308</v>
      </c>
      <c r="FHI1" s="2" t="s">
        <v>4309</v>
      </c>
      <c r="FHJ1" s="2" t="s">
        <v>4310</v>
      </c>
      <c r="FHK1" s="2" t="s">
        <v>4311</v>
      </c>
      <c r="FHL1" s="2" t="s">
        <v>4312</v>
      </c>
      <c r="FHM1" s="2" t="s">
        <v>4313</v>
      </c>
      <c r="FHN1" s="2" t="s">
        <v>4314</v>
      </c>
      <c r="FHO1" s="2" t="s">
        <v>4315</v>
      </c>
      <c r="FHP1" s="2" t="s">
        <v>4316</v>
      </c>
      <c r="FHQ1" s="2" t="s">
        <v>4317</v>
      </c>
      <c r="FHR1" s="2" t="s">
        <v>4318</v>
      </c>
      <c r="FHS1" s="2" t="s">
        <v>4319</v>
      </c>
      <c r="FHT1" s="2" t="s">
        <v>4320</v>
      </c>
      <c r="FHU1" s="2" t="s">
        <v>4321</v>
      </c>
      <c r="FHV1" s="2" t="s">
        <v>4322</v>
      </c>
      <c r="FHW1" s="2" t="s">
        <v>4323</v>
      </c>
      <c r="FHX1" s="2" t="s">
        <v>4324</v>
      </c>
      <c r="FHY1" s="2" t="s">
        <v>4325</v>
      </c>
      <c r="FHZ1" s="2" t="s">
        <v>4326</v>
      </c>
      <c r="FIA1" s="2" t="s">
        <v>4327</v>
      </c>
      <c r="FIB1" s="2" t="s">
        <v>4328</v>
      </c>
      <c r="FIC1" s="2" t="s">
        <v>4329</v>
      </c>
      <c r="FID1" s="2" t="s">
        <v>4330</v>
      </c>
      <c r="FIE1" s="2" t="s">
        <v>4331</v>
      </c>
      <c r="FIF1" s="2" t="s">
        <v>4332</v>
      </c>
      <c r="FIG1" s="2" t="s">
        <v>4333</v>
      </c>
      <c r="FIH1" s="2" t="s">
        <v>4334</v>
      </c>
      <c r="FII1" s="2" t="s">
        <v>4335</v>
      </c>
      <c r="FIJ1" s="2" t="s">
        <v>4336</v>
      </c>
      <c r="FIK1" s="2" t="s">
        <v>4337</v>
      </c>
      <c r="FIL1" s="2" t="s">
        <v>4338</v>
      </c>
      <c r="FIM1" s="2" t="s">
        <v>4339</v>
      </c>
      <c r="FIN1" s="2" t="s">
        <v>4340</v>
      </c>
      <c r="FIO1" s="2" t="s">
        <v>4341</v>
      </c>
      <c r="FIP1" s="2" t="s">
        <v>4342</v>
      </c>
      <c r="FIQ1" s="2" t="s">
        <v>4343</v>
      </c>
      <c r="FIR1" s="2" t="s">
        <v>4344</v>
      </c>
      <c r="FIS1" s="2" t="s">
        <v>4345</v>
      </c>
      <c r="FIT1" s="2" t="s">
        <v>4346</v>
      </c>
      <c r="FIU1" s="2" t="s">
        <v>4347</v>
      </c>
      <c r="FIV1" s="2" t="s">
        <v>4348</v>
      </c>
      <c r="FIW1" s="2" t="s">
        <v>4349</v>
      </c>
      <c r="FIX1" s="2" t="s">
        <v>4350</v>
      </c>
      <c r="FIY1" s="2" t="s">
        <v>4351</v>
      </c>
      <c r="FIZ1" s="2" t="s">
        <v>4352</v>
      </c>
      <c r="FJA1" s="2" t="s">
        <v>4353</v>
      </c>
      <c r="FJB1" s="2" t="s">
        <v>4354</v>
      </c>
      <c r="FJC1" s="2" t="s">
        <v>4355</v>
      </c>
      <c r="FJD1" s="2" t="s">
        <v>4356</v>
      </c>
      <c r="FJE1" s="2" t="s">
        <v>4357</v>
      </c>
      <c r="FJF1" s="2" t="s">
        <v>4358</v>
      </c>
      <c r="FJG1" s="2" t="s">
        <v>4359</v>
      </c>
      <c r="FJH1" s="2" t="s">
        <v>4360</v>
      </c>
      <c r="FJI1" s="2" t="s">
        <v>4361</v>
      </c>
      <c r="FJJ1" s="2" t="s">
        <v>4362</v>
      </c>
      <c r="FJK1" s="2" t="s">
        <v>4363</v>
      </c>
      <c r="FJL1" s="2" t="s">
        <v>4364</v>
      </c>
      <c r="FJM1" s="2" t="s">
        <v>4365</v>
      </c>
      <c r="FJN1" s="2" t="s">
        <v>4366</v>
      </c>
      <c r="FJO1" s="2" t="s">
        <v>4367</v>
      </c>
      <c r="FJP1" s="2" t="s">
        <v>4368</v>
      </c>
      <c r="FJQ1" s="2" t="s">
        <v>4369</v>
      </c>
      <c r="FJR1" s="2" t="s">
        <v>4370</v>
      </c>
      <c r="FJS1" s="2" t="s">
        <v>4371</v>
      </c>
      <c r="FJT1" s="2" t="s">
        <v>4372</v>
      </c>
      <c r="FJU1" s="2" t="s">
        <v>4373</v>
      </c>
      <c r="FJV1" s="2" t="s">
        <v>4374</v>
      </c>
      <c r="FJW1" s="2" t="s">
        <v>4375</v>
      </c>
      <c r="FJX1" s="2" t="s">
        <v>4376</v>
      </c>
      <c r="FJY1" s="2" t="s">
        <v>4377</v>
      </c>
      <c r="FJZ1" s="2" t="s">
        <v>4378</v>
      </c>
      <c r="FKA1" s="2" t="s">
        <v>4379</v>
      </c>
      <c r="FKB1" s="2" t="s">
        <v>4380</v>
      </c>
      <c r="FKC1" s="2" t="s">
        <v>4381</v>
      </c>
      <c r="FKD1" s="2" t="s">
        <v>4382</v>
      </c>
      <c r="FKE1" s="2" t="s">
        <v>4383</v>
      </c>
      <c r="FKF1" s="2" t="s">
        <v>4384</v>
      </c>
      <c r="FKG1" s="2" t="s">
        <v>4385</v>
      </c>
      <c r="FKH1" s="2" t="s">
        <v>4386</v>
      </c>
      <c r="FKI1" s="2" t="s">
        <v>4387</v>
      </c>
      <c r="FKJ1" s="2" t="s">
        <v>4388</v>
      </c>
      <c r="FKK1" s="2" t="s">
        <v>4389</v>
      </c>
      <c r="FKL1" s="2" t="s">
        <v>4390</v>
      </c>
      <c r="FKM1" s="2" t="s">
        <v>4391</v>
      </c>
      <c r="FKN1" s="2" t="s">
        <v>4392</v>
      </c>
      <c r="FKO1" s="2" t="s">
        <v>4393</v>
      </c>
      <c r="FKP1" s="2" t="s">
        <v>4394</v>
      </c>
      <c r="FKQ1" s="2" t="s">
        <v>4395</v>
      </c>
      <c r="FKR1" s="2" t="s">
        <v>4396</v>
      </c>
      <c r="FKS1" s="2" t="s">
        <v>4397</v>
      </c>
      <c r="FKT1" s="2" t="s">
        <v>4398</v>
      </c>
      <c r="FKU1" s="2" t="s">
        <v>4399</v>
      </c>
      <c r="FKV1" s="2" t="s">
        <v>4400</v>
      </c>
      <c r="FKW1" s="2" t="s">
        <v>4401</v>
      </c>
      <c r="FKX1" s="2" t="s">
        <v>4402</v>
      </c>
      <c r="FKY1" s="2" t="s">
        <v>4403</v>
      </c>
      <c r="FKZ1" s="2" t="s">
        <v>4404</v>
      </c>
      <c r="FLA1" s="2" t="s">
        <v>4405</v>
      </c>
      <c r="FLB1" s="2" t="s">
        <v>4406</v>
      </c>
      <c r="FLC1" s="2" t="s">
        <v>4407</v>
      </c>
      <c r="FLD1" s="2" t="s">
        <v>4408</v>
      </c>
      <c r="FLE1" s="2" t="s">
        <v>4409</v>
      </c>
      <c r="FLF1" s="2" t="s">
        <v>4410</v>
      </c>
      <c r="FLG1" s="2" t="s">
        <v>4411</v>
      </c>
      <c r="FLH1" s="2" t="s">
        <v>4412</v>
      </c>
      <c r="FLI1" s="2" t="s">
        <v>4413</v>
      </c>
      <c r="FLJ1" s="2" t="s">
        <v>4414</v>
      </c>
      <c r="FLK1" s="2" t="s">
        <v>4415</v>
      </c>
      <c r="FLL1" s="2" t="s">
        <v>4416</v>
      </c>
      <c r="FLM1" s="2" t="s">
        <v>4417</v>
      </c>
      <c r="FLN1" s="2" t="s">
        <v>4418</v>
      </c>
      <c r="FLO1" s="2" t="s">
        <v>4419</v>
      </c>
      <c r="FLP1" s="2" t="s">
        <v>4420</v>
      </c>
      <c r="FLQ1" s="2" t="s">
        <v>4421</v>
      </c>
      <c r="FLR1" s="2" t="s">
        <v>4422</v>
      </c>
      <c r="FLS1" s="2" t="s">
        <v>4423</v>
      </c>
      <c r="FLT1" s="2" t="s">
        <v>4424</v>
      </c>
      <c r="FLU1" s="2" t="s">
        <v>4425</v>
      </c>
      <c r="FLV1" s="2" t="s">
        <v>4426</v>
      </c>
      <c r="FLW1" s="2" t="s">
        <v>4427</v>
      </c>
      <c r="FLX1" s="2" t="s">
        <v>4428</v>
      </c>
      <c r="FLY1" s="2" t="s">
        <v>4429</v>
      </c>
      <c r="FLZ1" s="2" t="s">
        <v>4430</v>
      </c>
      <c r="FMA1" s="2" t="s">
        <v>4431</v>
      </c>
      <c r="FMB1" s="2" t="s">
        <v>4432</v>
      </c>
      <c r="FMC1" s="2" t="s">
        <v>4433</v>
      </c>
      <c r="FMD1" s="2" t="s">
        <v>4434</v>
      </c>
      <c r="FME1" s="2" t="s">
        <v>4435</v>
      </c>
      <c r="FMF1" s="2" t="s">
        <v>4436</v>
      </c>
      <c r="FMG1" s="2" t="s">
        <v>4437</v>
      </c>
      <c r="FMH1" s="2" t="s">
        <v>4438</v>
      </c>
      <c r="FMI1" s="2" t="s">
        <v>4439</v>
      </c>
      <c r="FMJ1" s="2" t="s">
        <v>4440</v>
      </c>
      <c r="FMK1" s="2" t="s">
        <v>4441</v>
      </c>
      <c r="FML1" s="2" t="s">
        <v>4442</v>
      </c>
      <c r="FMM1" s="2" t="s">
        <v>4443</v>
      </c>
      <c r="FMN1" s="2" t="s">
        <v>4444</v>
      </c>
      <c r="FMO1" s="2" t="s">
        <v>4445</v>
      </c>
      <c r="FMP1" s="2" t="s">
        <v>4446</v>
      </c>
      <c r="FMQ1" s="2" t="s">
        <v>4447</v>
      </c>
      <c r="FMR1" s="2" t="s">
        <v>4448</v>
      </c>
      <c r="FMS1" s="2" t="s">
        <v>4449</v>
      </c>
      <c r="FMT1" s="2" t="s">
        <v>4450</v>
      </c>
      <c r="FMU1" s="2" t="s">
        <v>4451</v>
      </c>
      <c r="FMV1" s="2" t="s">
        <v>4452</v>
      </c>
      <c r="FMW1" s="2" t="s">
        <v>4453</v>
      </c>
      <c r="FMX1" s="2" t="s">
        <v>4454</v>
      </c>
      <c r="FMY1" s="2" t="s">
        <v>4455</v>
      </c>
      <c r="FMZ1" s="2" t="s">
        <v>4456</v>
      </c>
      <c r="FNA1" s="2" t="s">
        <v>4457</v>
      </c>
      <c r="FNB1" s="2" t="s">
        <v>4458</v>
      </c>
      <c r="FNC1" s="2" t="s">
        <v>4459</v>
      </c>
      <c r="FND1" s="2" t="s">
        <v>4460</v>
      </c>
      <c r="FNE1" s="2" t="s">
        <v>4461</v>
      </c>
      <c r="FNF1" s="2" t="s">
        <v>4462</v>
      </c>
      <c r="FNG1" s="2" t="s">
        <v>4463</v>
      </c>
      <c r="FNH1" s="2" t="s">
        <v>4464</v>
      </c>
      <c r="FNI1" s="2" t="s">
        <v>4465</v>
      </c>
      <c r="FNJ1" s="2" t="s">
        <v>4466</v>
      </c>
      <c r="FNK1" s="2" t="s">
        <v>4467</v>
      </c>
      <c r="FNL1" s="2" t="s">
        <v>4468</v>
      </c>
      <c r="FNM1" s="2" t="s">
        <v>4469</v>
      </c>
      <c r="FNN1" s="2" t="s">
        <v>4470</v>
      </c>
      <c r="FNO1" s="2" t="s">
        <v>4471</v>
      </c>
      <c r="FNP1" s="2" t="s">
        <v>4472</v>
      </c>
      <c r="FNQ1" s="2" t="s">
        <v>4473</v>
      </c>
      <c r="FNR1" s="2" t="s">
        <v>4474</v>
      </c>
      <c r="FNS1" s="2" t="s">
        <v>4475</v>
      </c>
      <c r="FNT1" s="2" t="s">
        <v>4476</v>
      </c>
      <c r="FNU1" s="2" t="s">
        <v>4477</v>
      </c>
      <c r="FNV1" s="2" t="s">
        <v>4478</v>
      </c>
      <c r="FNW1" s="2" t="s">
        <v>4479</v>
      </c>
      <c r="FNX1" s="2" t="s">
        <v>4480</v>
      </c>
      <c r="FNY1" s="2" t="s">
        <v>4481</v>
      </c>
      <c r="FNZ1" s="2" t="s">
        <v>4482</v>
      </c>
      <c r="FOA1" s="2" t="s">
        <v>4483</v>
      </c>
      <c r="FOB1" s="2" t="s">
        <v>4484</v>
      </c>
      <c r="FOC1" s="2" t="s">
        <v>4485</v>
      </c>
      <c r="FOD1" s="2" t="s">
        <v>4486</v>
      </c>
      <c r="FOE1" s="2" t="s">
        <v>4487</v>
      </c>
      <c r="FOF1" s="2" t="s">
        <v>4488</v>
      </c>
      <c r="FOG1" s="2" t="s">
        <v>4489</v>
      </c>
      <c r="FOH1" s="2" t="s">
        <v>4490</v>
      </c>
      <c r="FOI1" s="2" t="s">
        <v>4491</v>
      </c>
      <c r="FOJ1" s="2" t="s">
        <v>4492</v>
      </c>
      <c r="FOK1" s="2" t="s">
        <v>4493</v>
      </c>
      <c r="FOL1" s="2" t="s">
        <v>4494</v>
      </c>
      <c r="FOM1" s="2" t="s">
        <v>4495</v>
      </c>
      <c r="FON1" s="2" t="s">
        <v>4496</v>
      </c>
      <c r="FOO1" s="2" t="s">
        <v>4497</v>
      </c>
      <c r="FOP1" s="2" t="s">
        <v>4498</v>
      </c>
      <c r="FOQ1" s="2" t="s">
        <v>4499</v>
      </c>
      <c r="FOR1" s="2" t="s">
        <v>4500</v>
      </c>
      <c r="FOS1" s="2" t="s">
        <v>4501</v>
      </c>
      <c r="FOT1" s="2" t="s">
        <v>4502</v>
      </c>
      <c r="FOU1" s="2" t="s">
        <v>4503</v>
      </c>
      <c r="FOV1" s="2" t="s">
        <v>4504</v>
      </c>
      <c r="FOW1" s="2" t="s">
        <v>4505</v>
      </c>
      <c r="FOX1" s="2" t="s">
        <v>4506</v>
      </c>
      <c r="FOY1" s="2" t="s">
        <v>4507</v>
      </c>
      <c r="FOZ1" s="2" t="s">
        <v>4508</v>
      </c>
      <c r="FPA1" s="2" t="s">
        <v>4509</v>
      </c>
      <c r="FPB1" s="2" t="s">
        <v>4510</v>
      </c>
      <c r="FPC1" s="2" t="s">
        <v>4511</v>
      </c>
      <c r="FPD1" s="2" t="s">
        <v>4512</v>
      </c>
      <c r="FPE1" s="2" t="s">
        <v>4513</v>
      </c>
      <c r="FPF1" s="2" t="s">
        <v>4514</v>
      </c>
      <c r="FPG1" s="2" t="s">
        <v>4515</v>
      </c>
      <c r="FPH1" s="2" t="s">
        <v>4516</v>
      </c>
      <c r="FPI1" s="2" t="s">
        <v>4517</v>
      </c>
      <c r="FPJ1" s="2" t="s">
        <v>4518</v>
      </c>
      <c r="FPK1" s="2" t="s">
        <v>4519</v>
      </c>
      <c r="FPL1" s="2" t="s">
        <v>4520</v>
      </c>
      <c r="FPM1" s="2" t="s">
        <v>4521</v>
      </c>
      <c r="FPN1" s="2" t="s">
        <v>4522</v>
      </c>
      <c r="FPO1" s="2" t="s">
        <v>4523</v>
      </c>
      <c r="FPP1" s="2" t="s">
        <v>4524</v>
      </c>
      <c r="FPQ1" s="2" t="s">
        <v>4525</v>
      </c>
      <c r="FPR1" s="2" t="s">
        <v>4526</v>
      </c>
      <c r="FPS1" s="2" t="s">
        <v>4527</v>
      </c>
      <c r="FPT1" s="2" t="s">
        <v>4528</v>
      </c>
      <c r="FPU1" s="2" t="s">
        <v>4529</v>
      </c>
      <c r="FPV1" s="2" t="s">
        <v>4530</v>
      </c>
      <c r="FPW1" s="2" t="s">
        <v>4531</v>
      </c>
      <c r="FPX1" s="2" t="s">
        <v>4532</v>
      </c>
      <c r="FPY1" s="2" t="s">
        <v>4533</v>
      </c>
      <c r="FPZ1" s="2" t="s">
        <v>4534</v>
      </c>
      <c r="FQA1" s="2" t="s">
        <v>4535</v>
      </c>
      <c r="FQB1" s="2" t="s">
        <v>4536</v>
      </c>
      <c r="FQC1" s="2" t="s">
        <v>4537</v>
      </c>
      <c r="FQD1" s="2" t="s">
        <v>4538</v>
      </c>
      <c r="FQE1" s="2" t="s">
        <v>4539</v>
      </c>
      <c r="FQF1" s="2" t="s">
        <v>4540</v>
      </c>
      <c r="FQG1" s="2" t="s">
        <v>4541</v>
      </c>
      <c r="FQH1" s="2" t="s">
        <v>4542</v>
      </c>
      <c r="FQI1" s="2" t="s">
        <v>4543</v>
      </c>
      <c r="FQJ1" s="2" t="s">
        <v>4544</v>
      </c>
      <c r="FQK1" s="2" t="s">
        <v>4545</v>
      </c>
      <c r="FQL1" s="2" t="s">
        <v>4546</v>
      </c>
      <c r="FQM1" s="2" t="s">
        <v>4547</v>
      </c>
      <c r="FQN1" s="2" t="s">
        <v>4548</v>
      </c>
      <c r="FQO1" s="2" t="s">
        <v>4549</v>
      </c>
      <c r="FQP1" s="2" t="s">
        <v>4550</v>
      </c>
      <c r="FQQ1" s="2" t="s">
        <v>4551</v>
      </c>
      <c r="FQR1" s="2" t="s">
        <v>4552</v>
      </c>
      <c r="FQS1" s="2" t="s">
        <v>4553</v>
      </c>
      <c r="FQT1" s="2" t="s">
        <v>4554</v>
      </c>
      <c r="FQU1" s="2" t="s">
        <v>4555</v>
      </c>
      <c r="FQV1" s="2" t="s">
        <v>4556</v>
      </c>
      <c r="FQW1" s="2" t="s">
        <v>4557</v>
      </c>
      <c r="FQX1" s="2" t="s">
        <v>4558</v>
      </c>
      <c r="FQY1" s="2" t="s">
        <v>4559</v>
      </c>
      <c r="FQZ1" s="2" t="s">
        <v>4560</v>
      </c>
      <c r="FRA1" s="2" t="s">
        <v>4561</v>
      </c>
      <c r="FRB1" s="2" t="s">
        <v>4562</v>
      </c>
      <c r="FRC1" s="2" t="s">
        <v>4563</v>
      </c>
      <c r="FRD1" s="2" t="s">
        <v>4564</v>
      </c>
      <c r="FRE1" s="2" t="s">
        <v>4565</v>
      </c>
      <c r="FRF1" s="2" t="s">
        <v>4566</v>
      </c>
      <c r="FRG1" s="2" t="s">
        <v>4567</v>
      </c>
      <c r="FRH1" s="2" t="s">
        <v>4568</v>
      </c>
      <c r="FRI1" s="2" t="s">
        <v>4569</v>
      </c>
      <c r="FRJ1" s="2" t="s">
        <v>4570</v>
      </c>
      <c r="FRK1" s="2" t="s">
        <v>4571</v>
      </c>
      <c r="FRL1" s="2" t="s">
        <v>4572</v>
      </c>
      <c r="FRM1" s="2" t="s">
        <v>4573</v>
      </c>
      <c r="FRN1" s="2" t="s">
        <v>4574</v>
      </c>
      <c r="FRO1" s="2" t="s">
        <v>4575</v>
      </c>
      <c r="FRP1" s="2" t="s">
        <v>4576</v>
      </c>
      <c r="FRQ1" s="2" t="s">
        <v>4577</v>
      </c>
      <c r="FRR1" s="2" t="s">
        <v>4578</v>
      </c>
      <c r="FRS1" s="2" t="s">
        <v>4579</v>
      </c>
      <c r="FRT1" s="2" t="s">
        <v>4580</v>
      </c>
      <c r="FRU1" s="2" t="s">
        <v>4581</v>
      </c>
      <c r="FRV1" s="2" t="s">
        <v>4582</v>
      </c>
      <c r="FRW1" s="2" t="s">
        <v>4583</v>
      </c>
      <c r="FRX1" s="2" t="s">
        <v>4584</v>
      </c>
      <c r="FRY1" s="2" t="s">
        <v>4585</v>
      </c>
      <c r="FRZ1" s="2" t="s">
        <v>4586</v>
      </c>
      <c r="FSA1" s="2" t="s">
        <v>4587</v>
      </c>
      <c r="FSB1" s="2" t="s">
        <v>4588</v>
      </c>
      <c r="FSC1" s="2" t="s">
        <v>4589</v>
      </c>
      <c r="FSD1" s="2" t="s">
        <v>4590</v>
      </c>
      <c r="FSE1" s="2" t="s">
        <v>4591</v>
      </c>
      <c r="FSF1" s="2" t="s">
        <v>4592</v>
      </c>
      <c r="FSG1" s="2" t="s">
        <v>4593</v>
      </c>
      <c r="FSH1" s="2" t="s">
        <v>4594</v>
      </c>
      <c r="FSI1" s="2" t="s">
        <v>4595</v>
      </c>
      <c r="FSJ1" s="2" t="s">
        <v>4596</v>
      </c>
      <c r="FSK1" s="2" t="s">
        <v>4597</v>
      </c>
      <c r="FSL1" s="2" t="s">
        <v>4598</v>
      </c>
      <c r="FSM1" s="2" t="s">
        <v>4599</v>
      </c>
      <c r="FSN1" s="2" t="s">
        <v>4600</v>
      </c>
      <c r="FSO1" s="2" t="s">
        <v>4601</v>
      </c>
      <c r="FSP1" s="2" t="s">
        <v>4602</v>
      </c>
      <c r="FSQ1" s="2" t="s">
        <v>4603</v>
      </c>
      <c r="FSR1" s="2" t="s">
        <v>4604</v>
      </c>
      <c r="FSS1" s="2" t="s">
        <v>4605</v>
      </c>
      <c r="FST1" s="2" t="s">
        <v>4606</v>
      </c>
      <c r="FSU1" s="2" t="s">
        <v>4607</v>
      </c>
      <c r="FSV1" s="2" t="s">
        <v>4608</v>
      </c>
      <c r="FSW1" s="2" t="s">
        <v>4609</v>
      </c>
      <c r="FSX1" s="2" t="s">
        <v>4610</v>
      </c>
      <c r="FSY1" s="2" t="s">
        <v>4611</v>
      </c>
      <c r="FSZ1" s="2" t="s">
        <v>4612</v>
      </c>
      <c r="FTA1" s="2" t="s">
        <v>4613</v>
      </c>
      <c r="FTB1" s="2" t="s">
        <v>4614</v>
      </c>
      <c r="FTC1" s="2" t="s">
        <v>4615</v>
      </c>
      <c r="FTD1" s="2" t="s">
        <v>4616</v>
      </c>
      <c r="FTE1" s="2" t="s">
        <v>4617</v>
      </c>
      <c r="FTF1" s="2" t="s">
        <v>4618</v>
      </c>
      <c r="FTG1" s="2" t="s">
        <v>4619</v>
      </c>
      <c r="FTH1" s="2" t="s">
        <v>4620</v>
      </c>
      <c r="FTI1" s="2" t="s">
        <v>4621</v>
      </c>
      <c r="FTJ1" s="2" t="s">
        <v>4622</v>
      </c>
      <c r="FTK1" s="2" t="s">
        <v>4623</v>
      </c>
      <c r="FTL1" s="2" t="s">
        <v>4624</v>
      </c>
      <c r="FTM1" s="2" t="s">
        <v>4625</v>
      </c>
      <c r="FTN1" s="2" t="s">
        <v>4626</v>
      </c>
      <c r="FTO1" s="2" t="s">
        <v>4627</v>
      </c>
      <c r="FTP1" s="2" t="s">
        <v>4628</v>
      </c>
      <c r="FTQ1" s="2" t="s">
        <v>4629</v>
      </c>
      <c r="FTR1" s="2" t="s">
        <v>4630</v>
      </c>
      <c r="FTS1" s="2" t="s">
        <v>4631</v>
      </c>
      <c r="FTT1" s="2" t="s">
        <v>4632</v>
      </c>
      <c r="FTU1" s="2" t="s">
        <v>4633</v>
      </c>
      <c r="FTV1" s="2" t="s">
        <v>4634</v>
      </c>
      <c r="FTW1" s="2" t="s">
        <v>4635</v>
      </c>
      <c r="FTX1" s="2" t="s">
        <v>4636</v>
      </c>
      <c r="FTY1" s="2" t="s">
        <v>4637</v>
      </c>
      <c r="FTZ1" s="2" t="s">
        <v>4638</v>
      </c>
      <c r="FUA1" s="2" t="s">
        <v>4639</v>
      </c>
      <c r="FUB1" s="2" t="s">
        <v>4640</v>
      </c>
      <c r="FUC1" s="2" t="s">
        <v>4641</v>
      </c>
      <c r="FUD1" s="2" t="s">
        <v>4642</v>
      </c>
      <c r="FUE1" s="2" t="s">
        <v>4643</v>
      </c>
      <c r="FUF1" s="2" t="s">
        <v>4644</v>
      </c>
      <c r="FUG1" s="2" t="s">
        <v>4645</v>
      </c>
      <c r="FUH1" s="2" t="s">
        <v>4646</v>
      </c>
      <c r="FUI1" s="2" t="s">
        <v>4647</v>
      </c>
      <c r="FUJ1" s="2" t="s">
        <v>4648</v>
      </c>
      <c r="FUK1" s="2" t="s">
        <v>4649</v>
      </c>
      <c r="FUL1" s="2" t="s">
        <v>4650</v>
      </c>
      <c r="FUM1" s="2" t="s">
        <v>4651</v>
      </c>
      <c r="FUN1" s="2" t="s">
        <v>4652</v>
      </c>
      <c r="FUO1" s="2" t="s">
        <v>4653</v>
      </c>
      <c r="FUP1" s="2" t="s">
        <v>4654</v>
      </c>
      <c r="FUQ1" s="2" t="s">
        <v>4655</v>
      </c>
      <c r="FUR1" s="2" t="s">
        <v>4656</v>
      </c>
      <c r="FUS1" s="2" t="s">
        <v>4657</v>
      </c>
      <c r="FUT1" s="2" t="s">
        <v>4658</v>
      </c>
      <c r="FUU1" s="2" t="s">
        <v>4659</v>
      </c>
      <c r="FUV1" s="2" t="s">
        <v>4660</v>
      </c>
      <c r="FUW1" s="2" t="s">
        <v>4661</v>
      </c>
      <c r="FUX1" s="2" t="s">
        <v>4662</v>
      </c>
      <c r="FUY1" s="2" t="s">
        <v>4663</v>
      </c>
      <c r="FUZ1" s="2" t="s">
        <v>4664</v>
      </c>
      <c r="FVA1" s="2" t="s">
        <v>4665</v>
      </c>
      <c r="FVB1" s="2" t="s">
        <v>4666</v>
      </c>
      <c r="FVC1" s="2" t="s">
        <v>4667</v>
      </c>
      <c r="FVD1" s="2" t="s">
        <v>4668</v>
      </c>
      <c r="FVE1" s="2" t="s">
        <v>4669</v>
      </c>
      <c r="FVF1" s="2" t="s">
        <v>4670</v>
      </c>
      <c r="FVG1" s="2" t="s">
        <v>4671</v>
      </c>
      <c r="FVH1" s="2" t="s">
        <v>4672</v>
      </c>
      <c r="FVI1" s="2" t="s">
        <v>4673</v>
      </c>
      <c r="FVJ1" s="2" t="s">
        <v>4674</v>
      </c>
      <c r="FVK1" s="2" t="s">
        <v>4675</v>
      </c>
      <c r="FVL1" s="2" t="s">
        <v>4676</v>
      </c>
      <c r="FVM1" s="2" t="s">
        <v>4677</v>
      </c>
      <c r="FVN1" s="2" t="s">
        <v>4678</v>
      </c>
      <c r="FVO1" s="2" t="s">
        <v>4679</v>
      </c>
      <c r="FVP1" s="2" t="s">
        <v>4680</v>
      </c>
      <c r="FVQ1" s="2" t="s">
        <v>4681</v>
      </c>
      <c r="FVR1" s="2" t="s">
        <v>4682</v>
      </c>
      <c r="FVS1" s="2" t="s">
        <v>4683</v>
      </c>
      <c r="FVT1" s="2" t="s">
        <v>4684</v>
      </c>
      <c r="FVU1" s="2" t="s">
        <v>4685</v>
      </c>
      <c r="FVV1" s="2" t="s">
        <v>4686</v>
      </c>
      <c r="FVW1" s="2" t="s">
        <v>4687</v>
      </c>
      <c r="FVX1" s="2" t="s">
        <v>4688</v>
      </c>
      <c r="FVY1" s="2" t="s">
        <v>4689</v>
      </c>
      <c r="FVZ1" s="2" t="s">
        <v>4690</v>
      </c>
      <c r="FWA1" s="2" t="s">
        <v>4691</v>
      </c>
      <c r="FWB1" s="2" t="s">
        <v>4692</v>
      </c>
      <c r="FWC1" s="2" t="s">
        <v>4693</v>
      </c>
      <c r="FWD1" s="2" t="s">
        <v>4694</v>
      </c>
      <c r="FWE1" s="2" t="s">
        <v>4695</v>
      </c>
      <c r="FWF1" s="2" t="s">
        <v>4696</v>
      </c>
      <c r="FWG1" s="2" t="s">
        <v>4697</v>
      </c>
      <c r="FWH1" s="2" t="s">
        <v>4698</v>
      </c>
      <c r="FWI1" s="2" t="s">
        <v>4699</v>
      </c>
      <c r="FWJ1" s="2" t="s">
        <v>4700</v>
      </c>
      <c r="FWK1" s="2" t="s">
        <v>4701</v>
      </c>
      <c r="FWL1" s="2" t="s">
        <v>4702</v>
      </c>
      <c r="FWM1" s="2" t="s">
        <v>4703</v>
      </c>
      <c r="FWN1" s="2" t="s">
        <v>4704</v>
      </c>
      <c r="FWO1" s="2" t="s">
        <v>4705</v>
      </c>
      <c r="FWP1" s="2" t="s">
        <v>4706</v>
      </c>
      <c r="FWQ1" s="2" t="s">
        <v>4707</v>
      </c>
      <c r="FWR1" s="2" t="s">
        <v>4708</v>
      </c>
      <c r="FWS1" s="2" t="s">
        <v>4709</v>
      </c>
      <c r="FWT1" s="2" t="s">
        <v>4710</v>
      </c>
      <c r="FWU1" s="2" t="s">
        <v>4711</v>
      </c>
      <c r="FWV1" s="2" t="s">
        <v>4712</v>
      </c>
      <c r="FWW1" s="2" t="s">
        <v>4713</v>
      </c>
      <c r="FWX1" s="2" t="s">
        <v>4714</v>
      </c>
      <c r="FWY1" s="2" t="s">
        <v>4715</v>
      </c>
      <c r="FWZ1" s="2" t="s">
        <v>4716</v>
      </c>
      <c r="FXA1" s="2" t="s">
        <v>4717</v>
      </c>
      <c r="FXB1" s="2" t="s">
        <v>4718</v>
      </c>
      <c r="FXC1" s="2" t="s">
        <v>4719</v>
      </c>
      <c r="FXD1" s="2" t="s">
        <v>4720</v>
      </c>
      <c r="FXE1" s="2" t="s">
        <v>4721</v>
      </c>
      <c r="FXF1" s="2" t="s">
        <v>4722</v>
      </c>
      <c r="FXG1" s="2" t="s">
        <v>4723</v>
      </c>
      <c r="FXH1" s="2" t="s">
        <v>4724</v>
      </c>
      <c r="FXI1" s="2" t="s">
        <v>4725</v>
      </c>
      <c r="FXJ1" s="2" t="s">
        <v>4726</v>
      </c>
      <c r="FXK1" s="2" t="s">
        <v>4727</v>
      </c>
      <c r="FXL1" s="2" t="s">
        <v>4728</v>
      </c>
      <c r="FXM1" s="2" t="s">
        <v>4729</v>
      </c>
      <c r="FXN1" s="2" t="s">
        <v>4730</v>
      </c>
      <c r="FXO1" s="2" t="s">
        <v>4731</v>
      </c>
      <c r="FXP1" s="2" t="s">
        <v>4732</v>
      </c>
      <c r="FXQ1" s="2" t="s">
        <v>4733</v>
      </c>
      <c r="FXR1" s="2" t="s">
        <v>4734</v>
      </c>
      <c r="FXS1" s="2" t="s">
        <v>4735</v>
      </c>
      <c r="FXT1" s="2" t="s">
        <v>4736</v>
      </c>
      <c r="FXU1" s="2" t="s">
        <v>4737</v>
      </c>
      <c r="FXV1" s="2" t="s">
        <v>4738</v>
      </c>
      <c r="FXW1" s="2" t="s">
        <v>4739</v>
      </c>
      <c r="FXX1" s="2" t="s">
        <v>4740</v>
      </c>
      <c r="FXY1" s="2" t="s">
        <v>4741</v>
      </c>
      <c r="FXZ1" s="2" t="s">
        <v>4742</v>
      </c>
      <c r="FYA1" s="2" t="s">
        <v>4743</v>
      </c>
      <c r="FYB1" s="2" t="s">
        <v>4744</v>
      </c>
      <c r="FYC1" s="2" t="s">
        <v>4745</v>
      </c>
      <c r="FYD1" s="2" t="s">
        <v>4746</v>
      </c>
      <c r="FYE1" s="2" t="s">
        <v>4747</v>
      </c>
      <c r="FYF1" s="2" t="s">
        <v>4748</v>
      </c>
      <c r="FYG1" s="2" t="s">
        <v>4749</v>
      </c>
      <c r="FYH1" s="2" t="s">
        <v>4750</v>
      </c>
      <c r="FYI1" s="2" t="s">
        <v>4751</v>
      </c>
      <c r="FYJ1" s="2" t="s">
        <v>4752</v>
      </c>
      <c r="FYK1" s="2" t="s">
        <v>4753</v>
      </c>
      <c r="FYL1" s="2" t="s">
        <v>4754</v>
      </c>
      <c r="FYM1" s="2" t="s">
        <v>4755</v>
      </c>
      <c r="FYN1" s="2" t="s">
        <v>4756</v>
      </c>
      <c r="FYO1" s="2" t="s">
        <v>4757</v>
      </c>
      <c r="FYP1" s="2" t="s">
        <v>4758</v>
      </c>
      <c r="FYQ1" s="2" t="s">
        <v>4759</v>
      </c>
      <c r="FYR1" s="2" t="s">
        <v>4760</v>
      </c>
      <c r="FYS1" s="2" t="s">
        <v>4761</v>
      </c>
      <c r="FYT1" s="2" t="s">
        <v>4762</v>
      </c>
      <c r="FYU1" s="2" t="s">
        <v>4763</v>
      </c>
      <c r="FYV1" s="2" t="s">
        <v>4764</v>
      </c>
      <c r="FYW1" s="2" t="s">
        <v>4765</v>
      </c>
      <c r="FYX1" s="2" t="s">
        <v>4766</v>
      </c>
      <c r="FYY1" s="2" t="s">
        <v>4767</v>
      </c>
      <c r="FYZ1" s="2" t="s">
        <v>4768</v>
      </c>
      <c r="FZA1" s="2" t="s">
        <v>4769</v>
      </c>
      <c r="FZB1" s="2" t="s">
        <v>4770</v>
      </c>
      <c r="FZC1" s="2" t="s">
        <v>4771</v>
      </c>
      <c r="FZD1" s="2" t="s">
        <v>4772</v>
      </c>
      <c r="FZE1" s="2" t="s">
        <v>4773</v>
      </c>
      <c r="FZF1" s="2" t="s">
        <v>4774</v>
      </c>
      <c r="FZG1" s="2" t="s">
        <v>4775</v>
      </c>
      <c r="FZH1" s="2" t="s">
        <v>4776</v>
      </c>
      <c r="FZI1" s="2" t="s">
        <v>4777</v>
      </c>
      <c r="FZJ1" s="2" t="s">
        <v>4778</v>
      </c>
      <c r="FZK1" s="2" t="s">
        <v>4779</v>
      </c>
      <c r="FZL1" s="2" t="s">
        <v>4780</v>
      </c>
      <c r="FZM1" s="2" t="s">
        <v>4781</v>
      </c>
      <c r="FZN1" s="2" t="s">
        <v>4782</v>
      </c>
      <c r="FZO1" s="2" t="s">
        <v>4783</v>
      </c>
      <c r="FZP1" s="2" t="s">
        <v>4784</v>
      </c>
      <c r="FZQ1" s="2" t="s">
        <v>4785</v>
      </c>
      <c r="FZR1" s="2" t="s">
        <v>4786</v>
      </c>
      <c r="FZS1" s="2" t="s">
        <v>4787</v>
      </c>
      <c r="FZT1" s="2" t="s">
        <v>4788</v>
      </c>
      <c r="FZU1" s="2" t="s">
        <v>4789</v>
      </c>
      <c r="FZV1" s="2" t="s">
        <v>4790</v>
      </c>
      <c r="FZW1" s="2" t="s">
        <v>4791</v>
      </c>
      <c r="FZX1" s="2" t="s">
        <v>4792</v>
      </c>
      <c r="FZY1" s="2" t="s">
        <v>4793</v>
      </c>
      <c r="FZZ1" s="2" t="s">
        <v>4794</v>
      </c>
      <c r="GAA1" s="2" t="s">
        <v>4795</v>
      </c>
      <c r="GAB1" s="2" t="s">
        <v>4796</v>
      </c>
      <c r="GAC1" s="2" t="s">
        <v>4797</v>
      </c>
      <c r="GAD1" s="2" t="s">
        <v>4798</v>
      </c>
      <c r="GAE1" s="2" t="s">
        <v>4799</v>
      </c>
      <c r="GAF1" s="2" t="s">
        <v>4800</v>
      </c>
      <c r="GAG1" s="2" t="s">
        <v>4801</v>
      </c>
      <c r="GAH1" s="2" t="s">
        <v>4802</v>
      </c>
      <c r="GAI1" s="2" t="s">
        <v>4803</v>
      </c>
      <c r="GAJ1" s="2" t="s">
        <v>4804</v>
      </c>
      <c r="GAK1" s="2" t="s">
        <v>4805</v>
      </c>
      <c r="GAL1" s="2" t="s">
        <v>4806</v>
      </c>
      <c r="GAM1" s="2" t="s">
        <v>4807</v>
      </c>
      <c r="GAN1" s="2" t="s">
        <v>4808</v>
      </c>
      <c r="GAO1" s="2" t="s">
        <v>4809</v>
      </c>
      <c r="GAP1" s="2" t="s">
        <v>4810</v>
      </c>
      <c r="GAQ1" s="2" t="s">
        <v>4811</v>
      </c>
      <c r="GAR1" s="2" t="s">
        <v>4812</v>
      </c>
      <c r="GAS1" s="2" t="s">
        <v>4813</v>
      </c>
      <c r="GAT1" s="2" t="s">
        <v>4814</v>
      </c>
      <c r="GAU1" s="2" t="s">
        <v>4815</v>
      </c>
      <c r="GAV1" s="2" t="s">
        <v>4816</v>
      </c>
      <c r="GAW1" s="2" t="s">
        <v>4817</v>
      </c>
      <c r="GAX1" s="2" t="s">
        <v>4818</v>
      </c>
      <c r="GAY1" s="2" t="s">
        <v>4819</v>
      </c>
      <c r="GAZ1" s="2" t="s">
        <v>4820</v>
      </c>
      <c r="GBA1" s="2" t="s">
        <v>4821</v>
      </c>
      <c r="GBB1" s="2" t="s">
        <v>4822</v>
      </c>
      <c r="GBC1" s="2" t="s">
        <v>4823</v>
      </c>
      <c r="GBD1" s="2" t="s">
        <v>4824</v>
      </c>
      <c r="GBE1" s="2" t="s">
        <v>4825</v>
      </c>
      <c r="GBF1" s="2" t="s">
        <v>4826</v>
      </c>
      <c r="GBG1" s="2" t="s">
        <v>4827</v>
      </c>
      <c r="GBH1" s="2" t="s">
        <v>4828</v>
      </c>
      <c r="GBI1" s="2" t="s">
        <v>4829</v>
      </c>
      <c r="GBJ1" s="2" t="s">
        <v>4830</v>
      </c>
      <c r="GBK1" s="2" t="s">
        <v>4831</v>
      </c>
      <c r="GBL1" s="2" t="s">
        <v>4832</v>
      </c>
      <c r="GBM1" s="2" t="s">
        <v>4833</v>
      </c>
      <c r="GBN1" s="2" t="s">
        <v>4834</v>
      </c>
      <c r="GBO1" s="2" t="s">
        <v>4835</v>
      </c>
      <c r="GBP1" s="2" t="s">
        <v>4836</v>
      </c>
      <c r="GBQ1" s="2" t="s">
        <v>4837</v>
      </c>
      <c r="GBR1" s="2" t="s">
        <v>4838</v>
      </c>
      <c r="GBS1" s="2" t="s">
        <v>4839</v>
      </c>
      <c r="GBT1" s="2" t="s">
        <v>4840</v>
      </c>
      <c r="GBU1" s="2" t="s">
        <v>4841</v>
      </c>
      <c r="GBV1" s="2" t="s">
        <v>4842</v>
      </c>
      <c r="GBW1" s="2" t="s">
        <v>4843</v>
      </c>
      <c r="GBX1" s="2" t="s">
        <v>4844</v>
      </c>
      <c r="GBY1" s="2" t="s">
        <v>4845</v>
      </c>
      <c r="GBZ1" s="2" t="s">
        <v>4846</v>
      </c>
      <c r="GCA1" s="2" t="s">
        <v>4847</v>
      </c>
      <c r="GCB1" s="2" t="s">
        <v>4848</v>
      </c>
      <c r="GCC1" s="2" t="s">
        <v>4849</v>
      </c>
      <c r="GCD1" s="2" t="s">
        <v>4850</v>
      </c>
      <c r="GCE1" s="2" t="s">
        <v>4851</v>
      </c>
      <c r="GCF1" s="2" t="s">
        <v>4852</v>
      </c>
      <c r="GCG1" s="2" t="s">
        <v>4853</v>
      </c>
      <c r="GCH1" s="2" t="s">
        <v>4854</v>
      </c>
      <c r="GCI1" s="2" t="s">
        <v>4855</v>
      </c>
      <c r="GCJ1" s="2" t="s">
        <v>4856</v>
      </c>
      <c r="GCK1" s="2" t="s">
        <v>4857</v>
      </c>
      <c r="GCL1" s="2" t="s">
        <v>4858</v>
      </c>
      <c r="GCM1" s="2" t="s">
        <v>4859</v>
      </c>
      <c r="GCN1" s="2" t="s">
        <v>4860</v>
      </c>
      <c r="GCO1" s="2" t="s">
        <v>4861</v>
      </c>
      <c r="GCP1" s="2" t="s">
        <v>4862</v>
      </c>
      <c r="GCQ1" s="2" t="s">
        <v>4863</v>
      </c>
      <c r="GCR1" s="2" t="s">
        <v>4864</v>
      </c>
      <c r="GCS1" s="2" t="s">
        <v>4865</v>
      </c>
      <c r="GCT1" s="2" t="s">
        <v>4866</v>
      </c>
      <c r="GCU1" s="2" t="s">
        <v>4867</v>
      </c>
      <c r="GCV1" s="2" t="s">
        <v>4868</v>
      </c>
      <c r="GCW1" s="2" t="s">
        <v>4869</v>
      </c>
      <c r="GCX1" s="2" t="s">
        <v>4870</v>
      </c>
      <c r="GCY1" s="2" t="s">
        <v>4871</v>
      </c>
      <c r="GCZ1" s="2" t="s">
        <v>4872</v>
      </c>
      <c r="GDA1" s="2" t="s">
        <v>4873</v>
      </c>
      <c r="GDB1" s="2" t="s">
        <v>4874</v>
      </c>
      <c r="GDC1" s="2" t="s">
        <v>4875</v>
      </c>
      <c r="GDD1" s="2" t="s">
        <v>4876</v>
      </c>
      <c r="GDE1" s="2" t="s">
        <v>4877</v>
      </c>
      <c r="GDF1" s="2" t="s">
        <v>4878</v>
      </c>
      <c r="GDG1" s="2" t="s">
        <v>4879</v>
      </c>
      <c r="GDH1" s="2" t="s">
        <v>4880</v>
      </c>
      <c r="GDI1" s="2" t="s">
        <v>4881</v>
      </c>
      <c r="GDJ1" s="2" t="s">
        <v>4882</v>
      </c>
      <c r="GDK1" s="2" t="s">
        <v>4883</v>
      </c>
      <c r="GDL1" s="2" t="s">
        <v>4884</v>
      </c>
      <c r="GDM1" s="2" t="s">
        <v>4885</v>
      </c>
      <c r="GDN1" s="2" t="s">
        <v>4886</v>
      </c>
      <c r="GDO1" s="2" t="s">
        <v>4887</v>
      </c>
      <c r="GDP1" s="2" t="s">
        <v>4888</v>
      </c>
      <c r="GDQ1" s="2" t="s">
        <v>4889</v>
      </c>
      <c r="GDR1" s="2" t="s">
        <v>4890</v>
      </c>
      <c r="GDS1" s="2" t="s">
        <v>4891</v>
      </c>
      <c r="GDT1" s="2" t="s">
        <v>4892</v>
      </c>
      <c r="GDU1" s="2" t="s">
        <v>4893</v>
      </c>
      <c r="GDV1" s="2" t="s">
        <v>4894</v>
      </c>
      <c r="GDW1" s="2" t="s">
        <v>4895</v>
      </c>
      <c r="GDX1" s="2" t="s">
        <v>4896</v>
      </c>
      <c r="GDY1" s="2" t="s">
        <v>4897</v>
      </c>
      <c r="GDZ1" s="2" t="s">
        <v>4898</v>
      </c>
      <c r="GEA1" s="2" t="s">
        <v>4899</v>
      </c>
      <c r="GEB1" s="2" t="s">
        <v>4900</v>
      </c>
      <c r="GEC1" s="2" t="s">
        <v>4901</v>
      </c>
      <c r="GED1" s="2" t="s">
        <v>4902</v>
      </c>
      <c r="GEE1" s="2" t="s">
        <v>4903</v>
      </c>
      <c r="GEF1" s="2" t="s">
        <v>4904</v>
      </c>
      <c r="GEG1" s="2" t="s">
        <v>4905</v>
      </c>
      <c r="GEH1" s="2" t="s">
        <v>4906</v>
      </c>
      <c r="GEI1" s="2" t="s">
        <v>4907</v>
      </c>
      <c r="GEJ1" s="2" t="s">
        <v>4908</v>
      </c>
      <c r="GEK1" s="2" t="s">
        <v>4909</v>
      </c>
      <c r="GEL1" s="2" t="s">
        <v>4910</v>
      </c>
      <c r="GEM1" s="2" t="s">
        <v>4911</v>
      </c>
      <c r="GEN1" s="2" t="s">
        <v>4912</v>
      </c>
      <c r="GEO1" s="2" t="s">
        <v>4913</v>
      </c>
      <c r="GEP1" s="2" t="s">
        <v>4914</v>
      </c>
      <c r="GEQ1" s="2" t="s">
        <v>4915</v>
      </c>
      <c r="GER1" s="2" t="s">
        <v>4916</v>
      </c>
      <c r="GES1" s="2" t="s">
        <v>4917</v>
      </c>
      <c r="GET1" s="2" t="s">
        <v>4918</v>
      </c>
      <c r="GEU1" s="2" t="s">
        <v>4919</v>
      </c>
      <c r="GEV1" s="2" t="s">
        <v>4920</v>
      </c>
      <c r="GEW1" s="2" t="s">
        <v>4921</v>
      </c>
      <c r="GEX1" s="2" t="s">
        <v>4922</v>
      </c>
      <c r="GEY1" s="2" t="s">
        <v>4923</v>
      </c>
      <c r="GEZ1" s="2" t="s">
        <v>4924</v>
      </c>
      <c r="GFA1" s="2" t="s">
        <v>4925</v>
      </c>
      <c r="GFB1" s="2" t="s">
        <v>4926</v>
      </c>
      <c r="GFC1" s="2" t="s">
        <v>4927</v>
      </c>
      <c r="GFD1" s="2" t="s">
        <v>4928</v>
      </c>
      <c r="GFE1" s="2" t="s">
        <v>4929</v>
      </c>
      <c r="GFF1" s="2" t="s">
        <v>4930</v>
      </c>
      <c r="GFG1" s="2" t="s">
        <v>4931</v>
      </c>
      <c r="GFH1" s="2" t="s">
        <v>4932</v>
      </c>
      <c r="GFI1" s="2" t="s">
        <v>4933</v>
      </c>
      <c r="GFJ1" s="2" t="s">
        <v>4934</v>
      </c>
      <c r="GFK1" s="2" t="s">
        <v>4935</v>
      </c>
      <c r="GFL1" s="2" t="s">
        <v>4936</v>
      </c>
      <c r="GFM1" s="2" t="s">
        <v>4937</v>
      </c>
      <c r="GFN1" s="2" t="s">
        <v>4938</v>
      </c>
      <c r="GFO1" s="2" t="s">
        <v>4939</v>
      </c>
      <c r="GFP1" s="2" t="s">
        <v>4940</v>
      </c>
      <c r="GFQ1" s="2" t="s">
        <v>4941</v>
      </c>
      <c r="GFR1" s="2" t="s">
        <v>4942</v>
      </c>
      <c r="GFS1" s="2" t="s">
        <v>4943</v>
      </c>
      <c r="GFT1" s="2" t="s">
        <v>4944</v>
      </c>
      <c r="GFU1" s="2" t="s">
        <v>4945</v>
      </c>
      <c r="GFV1" s="2" t="s">
        <v>4946</v>
      </c>
      <c r="GFW1" s="2" t="s">
        <v>4947</v>
      </c>
      <c r="GFX1" s="2" t="s">
        <v>4948</v>
      </c>
      <c r="GFY1" s="2" t="s">
        <v>4949</v>
      </c>
      <c r="GFZ1" s="2" t="s">
        <v>4950</v>
      </c>
      <c r="GGA1" s="2" t="s">
        <v>4951</v>
      </c>
      <c r="GGB1" s="2" t="s">
        <v>4952</v>
      </c>
      <c r="GGC1" s="2" t="s">
        <v>4953</v>
      </c>
      <c r="GGD1" s="2" t="s">
        <v>4954</v>
      </c>
      <c r="GGE1" s="2" t="s">
        <v>4955</v>
      </c>
      <c r="GGF1" s="2" t="s">
        <v>4956</v>
      </c>
      <c r="GGG1" s="2" t="s">
        <v>4957</v>
      </c>
      <c r="GGH1" s="2" t="s">
        <v>4958</v>
      </c>
      <c r="GGI1" s="2" t="s">
        <v>4959</v>
      </c>
      <c r="GGJ1" s="2" t="s">
        <v>4960</v>
      </c>
      <c r="GGK1" s="2" t="s">
        <v>4961</v>
      </c>
      <c r="GGL1" s="2" t="s">
        <v>4962</v>
      </c>
      <c r="GGM1" s="2" t="s">
        <v>4963</v>
      </c>
      <c r="GGN1" s="2" t="s">
        <v>4964</v>
      </c>
      <c r="GGO1" s="2" t="s">
        <v>4965</v>
      </c>
      <c r="GGP1" s="2" t="s">
        <v>4966</v>
      </c>
      <c r="GGQ1" s="2" t="s">
        <v>4967</v>
      </c>
      <c r="GGR1" s="2" t="s">
        <v>4968</v>
      </c>
      <c r="GGS1" s="2" t="s">
        <v>4969</v>
      </c>
      <c r="GGT1" s="2" t="s">
        <v>4970</v>
      </c>
      <c r="GGU1" s="2" t="s">
        <v>4971</v>
      </c>
      <c r="GGV1" s="2" t="s">
        <v>4972</v>
      </c>
      <c r="GGW1" s="2" t="s">
        <v>4973</v>
      </c>
      <c r="GGX1" s="2" t="s">
        <v>4974</v>
      </c>
      <c r="GGY1" s="2" t="s">
        <v>4975</v>
      </c>
      <c r="GGZ1" s="2" t="s">
        <v>4976</v>
      </c>
      <c r="GHA1" s="2" t="s">
        <v>4977</v>
      </c>
      <c r="GHB1" s="2" t="s">
        <v>4978</v>
      </c>
      <c r="GHC1" s="2" t="s">
        <v>4979</v>
      </c>
      <c r="GHD1" s="2" t="s">
        <v>4980</v>
      </c>
      <c r="GHE1" s="2" t="s">
        <v>4981</v>
      </c>
      <c r="GHF1" s="2" t="s">
        <v>4982</v>
      </c>
      <c r="GHG1" s="2" t="s">
        <v>4983</v>
      </c>
      <c r="GHH1" s="2" t="s">
        <v>4984</v>
      </c>
      <c r="GHI1" s="2" t="s">
        <v>4985</v>
      </c>
      <c r="GHJ1" s="2" t="s">
        <v>4986</v>
      </c>
      <c r="GHK1" s="2" t="s">
        <v>4987</v>
      </c>
      <c r="GHL1" s="2" t="s">
        <v>4988</v>
      </c>
      <c r="GHM1" s="2" t="s">
        <v>4989</v>
      </c>
      <c r="GHN1" s="2" t="s">
        <v>4990</v>
      </c>
      <c r="GHO1" s="2" t="s">
        <v>4991</v>
      </c>
      <c r="GHP1" s="2" t="s">
        <v>4992</v>
      </c>
      <c r="GHQ1" s="2" t="s">
        <v>4993</v>
      </c>
      <c r="GHR1" s="2" t="s">
        <v>4994</v>
      </c>
      <c r="GHS1" s="2" t="s">
        <v>4995</v>
      </c>
      <c r="GHT1" s="2" t="s">
        <v>4996</v>
      </c>
      <c r="GHU1" s="2" t="s">
        <v>4997</v>
      </c>
      <c r="GHV1" s="2" t="s">
        <v>4998</v>
      </c>
      <c r="GHW1" s="2" t="s">
        <v>4999</v>
      </c>
      <c r="GHX1" s="2" t="s">
        <v>5000</v>
      </c>
      <c r="GHY1" s="2" t="s">
        <v>5001</v>
      </c>
      <c r="GHZ1" s="2" t="s">
        <v>5002</v>
      </c>
      <c r="GIA1" s="2" t="s">
        <v>5003</v>
      </c>
      <c r="GIB1" s="2" t="s">
        <v>5004</v>
      </c>
      <c r="GIC1" s="2" t="s">
        <v>5005</v>
      </c>
      <c r="GID1" s="2" t="s">
        <v>5006</v>
      </c>
      <c r="GIE1" s="2" t="s">
        <v>5007</v>
      </c>
      <c r="GIF1" s="2" t="s">
        <v>5008</v>
      </c>
      <c r="GIG1" s="2" t="s">
        <v>5009</v>
      </c>
      <c r="GIH1" s="2" t="s">
        <v>5010</v>
      </c>
      <c r="GII1" s="2" t="s">
        <v>5011</v>
      </c>
      <c r="GIJ1" s="2" t="s">
        <v>5012</v>
      </c>
      <c r="GIK1" s="2" t="s">
        <v>5013</v>
      </c>
      <c r="GIL1" s="2" t="s">
        <v>5014</v>
      </c>
      <c r="GIM1" s="2" t="s">
        <v>5015</v>
      </c>
      <c r="GIN1" s="2" t="s">
        <v>5016</v>
      </c>
      <c r="GIO1" s="2" t="s">
        <v>5017</v>
      </c>
      <c r="GIP1" s="2" t="s">
        <v>5018</v>
      </c>
      <c r="GIQ1" s="2" t="s">
        <v>5019</v>
      </c>
      <c r="GIR1" s="2" t="s">
        <v>5020</v>
      </c>
      <c r="GIS1" s="2" t="s">
        <v>5021</v>
      </c>
      <c r="GIT1" s="2" t="s">
        <v>5022</v>
      </c>
      <c r="GIU1" s="2" t="s">
        <v>5023</v>
      </c>
      <c r="GIV1" s="2" t="s">
        <v>5024</v>
      </c>
      <c r="GIW1" s="2" t="s">
        <v>5025</v>
      </c>
      <c r="GIX1" s="2" t="s">
        <v>5026</v>
      </c>
      <c r="GIY1" s="2" t="s">
        <v>5027</v>
      </c>
      <c r="GIZ1" s="2" t="s">
        <v>5028</v>
      </c>
      <c r="GJA1" s="2" t="s">
        <v>5029</v>
      </c>
      <c r="GJB1" s="2" t="s">
        <v>5030</v>
      </c>
      <c r="GJC1" s="2" t="s">
        <v>5031</v>
      </c>
      <c r="GJD1" s="2" t="s">
        <v>5032</v>
      </c>
      <c r="GJE1" s="2" t="s">
        <v>5033</v>
      </c>
      <c r="GJF1" s="2" t="s">
        <v>5034</v>
      </c>
      <c r="GJG1" s="2" t="s">
        <v>5035</v>
      </c>
      <c r="GJH1" s="2" t="s">
        <v>5036</v>
      </c>
      <c r="GJI1" s="2" t="s">
        <v>5037</v>
      </c>
      <c r="GJJ1" s="2" t="s">
        <v>5038</v>
      </c>
      <c r="GJK1" s="2" t="s">
        <v>5039</v>
      </c>
      <c r="GJL1" s="2" t="s">
        <v>5040</v>
      </c>
      <c r="GJM1" s="2" t="s">
        <v>5041</v>
      </c>
      <c r="GJN1" s="2" t="s">
        <v>5042</v>
      </c>
      <c r="GJO1" s="2" t="s">
        <v>5043</v>
      </c>
      <c r="GJP1" s="2" t="s">
        <v>5044</v>
      </c>
      <c r="GJQ1" s="2" t="s">
        <v>5045</v>
      </c>
      <c r="GJR1" s="2" t="s">
        <v>5046</v>
      </c>
      <c r="GJS1" s="2" t="s">
        <v>5047</v>
      </c>
      <c r="GJT1" s="2" t="s">
        <v>5048</v>
      </c>
      <c r="GJU1" s="2" t="s">
        <v>5049</v>
      </c>
      <c r="GJV1" s="2" t="s">
        <v>5050</v>
      </c>
      <c r="GJW1" s="2" t="s">
        <v>5051</v>
      </c>
      <c r="GJX1" s="2" t="s">
        <v>5052</v>
      </c>
      <c r="GJY1" s="2" t="s">
        <v>5053</v>
      </c>
      <c r="GJZ1" s="2" t="s">
        <v>5054</v>
      </c>
      <c r="GKA1" s="2" t="s">
        <v>5055</v>
      </c>
      <c r="GKB1" s="2" t="s">
        <v>5056</v>
      </c>
      <c r="GKC1" s="2" t="s">
        <v>5057</v>
      </c>
      <c r="GKD1" s="2" t="s">
        <v>5058</v>
      </c>
      <c r="GKE1" s="2" t="s">
        <v>5059</v>
      </c>
      <c r="GKF1" s="2" t="s">
        <v>5060</v>
      </c>
      <c r="GKG1" s="2" t="s">
        <v>5061</v>
      </c>
      <c r="GKH1" s="2" t="s">
        <v>5062</v>
      </c>
      <c r="GKI1" s="2" t="s">
        <v>5063</v>
      </c>
      <c r="GKJ1" s="2" t="s">
        <v>5064</v>
      </c>
      <c r="GKK1" s="2" t="s">
        <v>5065</v>
      </c>
      <c r="GKL1" s="2" t="s">
        <v>5066</v>
      </c>
      <c r="GKM1" s="2" t="s">
        <v>5067</v>
      </c>
      <c r="GKN1" s="2" t="s">
        <v>5068</v>
      </c>
      <c r="GKO1" s="2" t="s">
        <v>5069</v>
      </c>
      <c r="GKP1" s="2" t="s">
        <v>5070</v>
      </c>
      <c r="GKQ1" s="2" t="s">
        <v>5071</v>
      </c>
      <c r="GKR1" s="2" t="s">
        <v>5072</v>
      </c>
      <c r="GKS1" s="2" t="s">
        <v>5073</v>
      </c>
      <c r="GKT1" s="2" t="s">
        <v>5074</v>
      </c>
      <c r="GKU1" s="2" t="s">
        <v>5075</v>
      </c>
      <c r="GKV1" s="2" t="s">
        <v>5076</v>
      </c>
      <c r="GKW1" s="2" t="s">
        <v>5077</v>
      </c>
      <c r="GKX1" s="2" t="s">
        <v>5078</v>
      </c>
      <c r="GKY1" s="2" t="s">
        <v>5079</v>
      </c>
      <c r="GKZ1" s="2" t="s">
        <v>5080</v>
      </c>
      <c r="GLA1" s="2" t="s">
        <v>5081</v>
      </c>
      <c r="GLB1" s="2" t="s">
        <v>5082</v>
      </c>
      <c r="GLC1" s="2" t="s">
        <v>5083</v>
      </c>
      <c r="GLD1" s="2" t="s">
        <v>5084</v>
      </c>
      <c r="GLE1" s="2" t="s">
        <v>5085</v>
      </c>
      <c r="GLF1" s="2" t="s">
        <v>5086</v>
      </c>
      <c r="GLG1" s="2" t="s">
        <v>5087</v>
      </c>
      <c r="GLH1" s="2" t="s">
        <v>5088</v>
      </c>
      <c r="GLI1" s="2" t="s">
        <v>5089</v>
      </c>
      <c r="GLJ1" s="2" t="s">
        <v>5090</v>
      </c>
      <c r="GLK1" s="2" t="s">
        <v>5091</v>
      </c>
      <c r="GLL1" s="2" t="s">
        <v>5092</v>
      </c>
      <c r="GLM1" s="2" t="s">
        <v>5093</v>
      </c>
      <c r="GLN1" s="2" t="s">
        <v>5094</v>
      </c>
      <c r="GLO1" s="2" t="s">
        <v>5095</v>
      </c>
      <c r="GLP1" s="2" t="s">
        <v>5096</v>
      </c>
      <c r="GLQ1" s="2" t="s">
        <v>5097</v>
      </c>
      <c r="GLR1" s="2" t="s">
        <v>5098</v>
      </c>
      <c r="GLS1" s="2" t="s">
        <v>5099</v>
      </c>
      <c r="GLT1" s="2" t="s">
        <v>5100</v>
      </c>
      <c r="GLU1" s="2" t="s">
        <v>5101</v>
      </c>
      <c r="GLV1" s="2" t="s">
        <v>5102</v>
      </c>
      <c r="GLW1" s="2" t="s">
        <v>5103</v>
      </c>
      <c r="GLX1" s="2" t="s">
        <v>5104</v>
      </c>
      <c r="GLY1" s="2" t="s">
        <v>5105</v>
      </c>
      <c r="GLZ1" s="2" t="s">
        <v>5106</v>
      </c>
      <c r="GMA1" s="2" t="s">
        <v>5107</v>
      </c>
      <c r="GMB1" s="2" t="s">
        <v>5108</v>
      </c>
      <c r="GMC1" s="2" t="s">
        <v>5109</v>
      </c>
      <c r="GMD1" s="2" t="s">
        <v>5110</v>
      </c>
      <c r="GME1" s="2" t="s">
        <v>5111</v>
      </c>
      <c r="GMF1" s="2" t="s">
        <v>5112</v>
      </c>
      <c r="GMG1" s="2" t="s">
        <v>5113</v>
      </c>
      <c r="GMH1" s="2" t="s">
        <v>5114</v>
      </c>
      <c r="GMI1" s="2" t="s">
        <v>5115</v>
      </c>
      <c r="GMJ1" s="2" t="s">
        <v>5116</v>
      </c>
      <c r="GMK1" s="2" t="s">
        <v>5117</v>
      </c>
      <c r="GML1" s="2" t="s">
        <v>5118</v>
      </c>
      <c r="GMM1" s="2" t="s">
        <v>5119</v>
      </c>
      <c r="GMN1" s="2" t="s">
        <v>5120</v>
      </c>
      <c r="GMO1" s="2" t="s">
        <v>5121</v>
      </c>
      <c r="GMP1" s="2" t="s">
        <v>5122</v>
      </c>
      <c r="GMQ1" s="2" t="s">
        <v>5123</v>
      </c>
      <c r="GMR1" s="2" t="s">
        <v>5124</v>
      </c>
      <c r="GMS1" s="2" t="s">
        <v>5125</v>
      </c>
      <c r="GMT1" s="2" t="s">
        <v>5126</v>
      </c>
      <c r="GMU1" s="2" t="s">
        <v>5127</v>
      </c>
      <c r="GMV1" s="2" t="s">
        <v>5128</v>
      </c>
      <c r="GMW1" s="2" t="s">
        <v>5129</v>
      </c>
      <c r="GMX1" s="2" t="s">
        <v>5130</v>
      </c>
      <c r="GMY1" s="2" t="s">
        <v>5131</v>
      </c>
      <c r="GMZ1" s="2" t="s">
        <v>5132</v>
      </c>
      <c r="GNA1" s="2" t="s">
        <v>5133</v>
      </c>
      <c r="GNB1" s="2" t="s">
        <v>5134</v>
      </c>
      <c r="GNC1" s="2" t="s">
        <v>5135</v>
      </c>
      <c r="GND1" s="2" t="s">
        <v>5136</v>
      </c>
      <c r="GNE1" s="2" t="s">
        <v>5137</v>
      </c>
      <c r="GNF1" s="2" t="s">
        <v>5138</v>
      </c>
      <c r="GNG1" s="2" t="s">
        <v>5139</v>
      </c>
      <c r="GNH1" s="2" t="s">
        <v>5140</v>
      </c>
      <c r="GNI1" s="2" t="s">
        <v>5141</v>
      </c>
      <c r="GNJ1" s="2" t="s">
        <v>5142</v>
      </c>
      <c r="GNK1" s="2" t="s">
        <v>5143</v>
      </c>
      <c r="GNL1" s="2" t="s">
        <v>5144</v>
      </c>
      <c r="GNM1" s="2" t="s">
        <v>5145</v>
      </c>
      <c r="GNN1" s="2" t="s">
        <v>5146</v>
      </c>
      <c r="GNO1" s="2" t="s">
        <v>5147</v>
      </c>
      <c r="GNP1" s="2" t="s">
        <v>5148</v>
      </c>
      <c r="GNQ1" s="2" t="s">
        <v>5149</v>
      </c>
      <c r="GNR1" s="2" t="s">
        <v>5150</v>
      </c>
      <c r="GNS1" s="2" t="s">
        <v>5151</v>
      </c>
      <c r="GNT1" s="2" t="s">
        <v>5152</v>
      </c>
      <c r="GNU1" s="2" t="s">
        <v>5153</v>
      </c>
      <c r="GNV1" s="2" t="s">
        <v>5154</v>
      </c>
      <c r="GNW1" s="2" t="s">
        <v>5155</v>
      </c>
      <c r="GNX1" s="2" t="s">
        <v>5156</v>
      </c>
      <c r="GNY1" s="2" t="s">
        <v>5157</v>
      </c>
      <c r="GNZ1" s="2" t="s">
        <v>5158</v>
      </c>
      <c r="GOA1" s="2" t="s">
        <v>5159</v>
      </c>
      <c r="GOB1" s="2" t="s">
        <v>5160</v>
      </c>
      <c r="GOC1" s="2" t="s">
        <v>5161</v>
      </c>
      <c r="GOD1" s="2" t="s">
        <v>5162</v>
      </c>
      <c r="GOE1" s="2" t="s">
        <v>5163</v>
      </c>
      <c r="GOF1" s="2" t="s">
        <v>5164</v>
      </c>
      <c r="GOG1" s="2" t="s">
        <v>5165</v>
      </c>
      <c r="GOH1" s="2" t="s">
        <v>5166</v>
      </c>
      <c r="GOI1" s="2" t="s">
        <v>5167</v>
      </c>
      <c r="GOJ1" s="2" t="s">
        <v>5168</v>
      </c>
      <c r="GOK1" s="2" t="s">
        <v>5169</v>
      </c>
      <c r="GOL1" s="2" t="s">
        <v>5170</v>
      </c>
      <c r="GOM1" s="2" t="s">
        <v>5171</v>
      </c>
      <c r="GON1" s="2" t="s">
        <v>5172</v>
      </c>
      <c r="GOO1" s="2" t="s">
        <v>5173</v>
      </c>
      <c r="GOP1" s="2" t="s">
        <v>5174</v>
      </c>
      <c r="GOQ1" s="2" t="s">
        <v>5175</v>
      </c>
      <c r="GOR1" s="2" t="s">
        <v>5176</v>
      </c>
      <c r="GOS1" s="2" t="s">
        <v>5177</v>
      </c>
      <c r="GOT1" s="2" t="s">
        <v>5178</v>
      </c>
      <c r="GOU1" s="2" t="s">
        <v>5179</v>
      </c>
      <c r="GOV1" s="2" t="s">
        <v>5180</v>
      </c>
      <c r="GOW1" s="2" t="s">
        <v>5181</v>
      </c>
      <c r="GOX1" s="2" t="s">
        <v>5182</v>
      </c>
      <c r="GOY1" s="2" t="s">
        <v>5183</v>
      </c>
      <c r="GOZ1" s="2" t="s">
        <v>5184</v>
      </c>
      <c r="GPA1" s="2" t="s">
        <v>5185</v>
      </c>
      <c r="GPB1" s="2" t="s">
        <v>5186</v>
      </c>
      <c r="GPC1" s="2" t="s">
        <v>5187</v>
      </c>
      <c r="GPD1" s="2" t="s">
        <v>5188</v>
      </c>
      <c r="GPE1" s="2" t="s">
        <v>5189</v>
      </c>
      <c r="GPF1" s="2" t="s">
        <v>5190</v>
      </c>
      <c r="GPG1" s="2" t="s">
        <v>5191</v>
      </c>
      <c r="GPH1" s="2" t="s">
        <v>5192</v>
      </c>
      <c r="GPI1" s="2" t="s">
        <v>5193</v>
      </c>
      <c r="GPJ1" s="2" t="s">
        <v>5194</v>
      </c>
      <c r="GPK1" s="2" t="s">
        <v>5195</v>
      </c>
      <c r="GPL1" s="2" t="s">
        <v>5196</v>
      </c>
      <c r="GPM1" s="2" t="s">
        <v>5197</v>
      </c>
      <c r="GPN1" s="2" t="s">
        <v>5198</v>
      </c>
      <c r="GPO1" s="2" t="s">
        <v>5199</v>
      </c>
      <c r="GPP1" s="2" t="s">
        <v>5200</v>
      </c>
      <c r="GPQ1" s="2" t="s">
        <v>5201</v>
      </c>
      <c r="GPR1" s="2" t="s">
        <v>5202</v>
      </c>
      <c r="GPS1" s="2" t="s">
        <v>5203</v>
      </c>
      <c r="GPT1" s="2" t="s">
        <v>5204</v>
      </c>
      <c r="GPU1" s="2" t="s">
        <v>5205</v>
      </c>
      <c r="GPV1" s="2" t="s">
        <v>5206</v>
      </c>
      <c r="GPW1" s="2" t="s">
        <v>5207</v>
      </c>
      <c r="GPX1" s="2" t="s">
        <v>5208</v>
      </c>
      <c r="GPY1" s="2" t="s">
        <v>5209</v>
      </c>
      <c r="GPZ1" s="2" t="s">
        <v>5210</v>
      </c>
      <c r="GQA1" s="2" t="s">
        <v>5211</v>
      </c>
      <c r="GQB1" s="2" t="s">
        <v>5212</v>
      </c>
      <c r="GQC1" s="2" t="s">
        <v>5213</v>
      </c>
      <c r="GQD1" s="2" t="s">
        <v>5214</v>
      </c>
      <c r="GQE1" s="2" t="s">
        <v>5215</v>
      </c>
      <c r="GQF1" s="2" t="s">
        <v>5216</v>
      </c>
      <c r="GQG1" s="2" t="s">
        <v>5217</v>
      </c>
      <c r="GQH1" s="2" t="s">
        <v>5218</v>
      </c>
      <c r="GQI1" s="2" t="s">
        <v>5219</v>
      </c>
      <c r="GQJ1" s="2" t="s">
        <v>5220</v>
      </c>
      <c r="GQK1" s="2" t="s">
        <v>5221</v>
      </c>
      <c r="GQL1" s="2" t="s">
        <v>5222</v>
      </c>
      <c r="GQM1" s="2" t="s">
        <v>5223</v>
      </c>
      <c r="GQN1" s="2" t="s">
        <v>5224</v>
      </c>
      <c r="GQO1" s="2" t="s">
        <v>5225</v>
      </c>
      <c r="GQP1" s="2" t="s">
        <v>5226</v>
      </c>
      <c r="GQQ1" s="2" t="s">
        <v>5227</v>
      </c>
      <c r="GQR1" s="2" t="s">
        <v>5228</v>
      </c>
      <c r="GQS1" s="2" t="s">
        <v>5229</v>
      </c>
      <c r="GQT1" s="2" t="s">
        <v>5230</v>
      </c>
      <c r="GQU1" s="2" t="s">
        <v>5231</v>
      </c>
      <c r="GQV1" s="2" t="s">
        <v>5232</v>
      </c>
      <c r="GQW1" s="2" t="s">
        <v>5233</v>
      </c>
      <c r="GQX1" s="2" t="s">
        <v>5234</v>
      </c>
      <c r="GQY1" s="2" t="s">
        <v>5235</v>
      </c>
      <c r="GQZ1" s="2" t="s">
        <v>5236</v>
      </c>
      <c r="GRA1" s="2" t="s">
        <v>5237</v>
      </c>
      <c r="GRB1" s="2" t="s">
        <v>5238</v>
      </c>
      <c r="GRC1" s="2" t="s">
        <v>5239</v>
      </c>
      <c r="GRD1" s="2" t="s">
        <v>5240</v>
      </c>
      <c r="GRE1" s="2" t="s">
        <v>5241</v>
      </c>
      <c r="GRF1" s="2" t="s">
        <v>5242</v>
      </c>
      <c r="GRG1" s="2" t="s">
        <v>5243</v>
      </c>
      <c r="GRH1" s="2" t="s">
        <v>5244</v>
      </c>
      <c r="GRI1" s="2" t="s">
        <v>5245</v>
      </c>
      <c r="GRJ1" s="2" t="s">
        <v>5246</v>
      </c>
      <c r="GRK1" s="2" t="s">
        <v>5247</v>
      </c>
      <c r="GRL1" s="2" t="s">
        <v>5248</v>
      </c>
      <c r="GRM1" s="2" t="s">
        <v>5249</v>
      </c>
      <c r="GRN1" s="2" t="s">
        <v>5250</v>
      </c>
      <c r="GRO1" s="2" t="s">
        <v>5251</v>
      </c>
      <c r="GRP1" s="2" t="s">
        <v>5252</v>
      </c>
      <c r="GRQ1" s="2" t="s">
        <v>5253</v>
      </c>
      <c r="GRR1" s="2" t="s">
        <v>5254</v>
      </c>
      <c r="GRS1" s="2" t="s">
        <v>5255</v>
      </c>
      <c r="GRT1" s="2" t="s">
        <v>5256</v>
      </c>
      <c r="GRU1" s="2" t="s">
        <v>5257</v>
      </c>
      <c r="GRV1" s="2" t="s">
        <v>5258</v>
      </c>
      <c r="GRW1" s="2" t="s">
        <v>5259</v>
      </c>
      <c r="GRX1" s="2" t="s">
        <v>5260</v>
      </c>
      <c r="GRY1" s="2" t="s">
        <v>5261</v>
      </c>
      <c r="GRZ1" s="2" t="s">
        <v>5262</v>
      </c>
      <c r="GSA1" s="2" t="s">
        <v>5263</v>
      </c>
      <c r="GSB1" s="2" t="s">
        <v>5264</v>
      </c>
      <c r="GSC1" s="2" t="s">
        <v>5265</v>
      </c>
      <c r="GSD1" s="2" t="s">
        <v>5266</v>
      </c>
      <c r="GSE1" s="2" t="s">
        <v>5267</v>
      </c>
      <c r="GSF1" s="2" t="s">
        <v>5268</v>
      </c>
      <c r="GSG1" s="2" t="s">
        <v>5269</v>
      </c>
      <c r="GSH1" s="2" t="s">
        <v>5270</v>
      </c>
      <c r="GSI1" s="2" t="s">
        <v>5271</v>
      </c>
      <c r="GSJ1" s="2" t="s">
        <v>5272</v>
      </c>
      <c r="GSK1" s="2" t="s">
        <v>5273</v>
      </c>
      <c r="GSL1" s="2" t="s">
        <v>5274</v>
      </c>
      <c r="GSM1" s="2" t="s">
        <v>5275</v>
      </c>
      <c r="GSN1" s="2" t="s">
        <v>5276</v>
      </c>
      <c r="GSO1" s="2" t="s">
        <v>5277</v>
      </c>
      <c r="GSP1" s="2" t="s">
        <v>5278</v>
      </c>
      <c r="GSQ1" s="2" t="s">
        <v>5279</v>
      </c>
      <c r="GSR1" s="2" t="s">
        <v>5280</v>
      </c>
      <c r="GSS1" s="2" t="s">
        <v>5281</v>
      </c>
      <c r="GST1" s="2" t="s">
        <v>5282</v>
      </c>
      <c r="GSU1" s="2" t="s">
        <v>5283</v>
      </c>
      <c r="GSV1" s="2" t="s">
        <v>5284</v>
      </c>
      <c r="GSW1" s="2" t="s">
        <v>5285</v>
      </c>
      <c r="GSX1" s="2" t="s">
        <v>5286</v>
      </c>
      <c r="GSY1" s="2" t="s">
        <v>5287</v>
      </c>
      <c r="GSZ1" s="2" t="s">
        <v>5288</v>
      </c>
      <c r="GTA1" s="2" t="s">
        <v>5289</v>
      </c>
      <c r="GTB1" s="2" t="s">
        <v>5290</v>
      </c>
      <c r="GTC1" s="2" t="s">
        <v>5291</v>
      </c>
      <c r="GTD1" s="2" t="s">
        <v>5292</v>
      </c>
      <c r="GTE1" s="2" t="s">
        <v>5293</v>
      </c>
      <c r="GTF1" s="2" t="s">
        <v>5294</v>
      </c>
      <c r="GTG1" s="2" t="s">
        <v>5295</v>
      </c>
      <c r="GTH1" s="2" t="s">
        <v>5296</v>
      </c>
      <c r="GTI1" s="2" t="s">
        <v>5297</v>
      </c>
      <c r="GTJ1" s="2" t="s">
        <v>5298</v>
      </c>
      <c r="GTK1" s="2" t="s">
        <v>5299</v>
      </c>
      <c r="GTL1" s="2" t="s">
        <v>5300</v>
      </c>
      <c r="GTM1" s="2" t="s">
        <v>5301</v>
      </c>
      <c r="GTN1" s="2" t="s">
        <v>5302</v>
      </c>
      <c r="GTO1" s="2" t="s">
        <v>5303</v>
      </c>
      <c r="GTP1" s="2" t="s">
        <v>5304</v>
      </c>
      <c r="GTQ1" s="2" t="s">
        <v>5305</v>
      </c>
      <c r="GTR1" s="2" t="s">
        <v>5306</v>
      </c>
      <c r="GTS1" s="2" t="s">
        <v>5307</v>
      </c>
      <c r="GTT1" s="2" t="s">
        <v>5308</v>
      </c>
      <c r="GTU1" s="2" t="s">
        <v>5309</v>
      </c>
      <c r="GTV1" s="2" t="s">
        <v>5310</v>
      </c>
      <c r="GTW1" s="2" t="s">
        <v>5311</v>
      </c>
      <c r="GTX1" s="2" t="s">
        <v>5312</v>
      </c>
      <c r="GTY1" s="2" t="s">
        <v>5313</v>
      </c>
      <c r="GTZ1" s="2" t="s">
        <v>5314</v>
      </c>
      <c r="GUA1" s="2" t="s">
        <v>5315</v>
      </c>
      <c r="GUB1" s="2" t="s">
        <v>5316</v>
      </c>
      <c r="GUC1" s="2" t="s">
        <v>5317</v>
      </c>
      <c r="GUD1" s="2" t="s">
        <v>5318</v>
      </c>
      <c r="GUE1" s="2" t="s">
        <v>5319</v>
      </c>
      <c r="GUF1" s="2" t="s">
        <v>5320</v>
      </c>
      <c r="GUG1" s="2" t="s">
        <v>5321</v>
      </c>
      <c r="GUH1" s="2" t="s">
        <v>5322</v>
      </c>
      <c r="GUI1" s="2" t="s">
        <v>5323</v>
      </c>
      <c r="GUJ1" s="2" t="s">
        <v>5324</v>
      </c>
      <c r="GUK1" s="2" t="s">
        <v>5325</v>
      </c>
      <c r="GUL1" s="2" t="s">
        <v>5326</v>
      </c>
      <c r="GUM1" s="2" t="s">
        <v>5327</v>
      </c>
      <c r="GUN1" s="2" t="s">
        <v>5328</v>
      </c>
      <c r="GUO1" s="2" t="s">
        <v>5329</v>
      </c>
      <c r="GUP1" s="2" t="s">
        <v>5330</v>
      </c>
      <c r="GUQ1" s="2" t="s">
        <v>5331</v>
      </c>
      <c r="GUR1" s="2" t="s">
        <v>5332</v>
      </c>
      <c r="GUS1" s="2" t="s">
        <v>5333</v>
      </c>
      <c r="GUT1" s="2" t="s">
        <v>5334</v>
      </c>
      <c r="GUU1" s="2" t="s">
        <v>5335</v>
      </c>
      <c r="GUV1" s="2" t="s">
        <v>5336</v>
      </c>
      <c r="GUW1" s="2" t="s">
        <v>5337</v>
      </c>
      <c r="GUX1" s="2" t="s">
        <v>5338</v>
      </c>
      <c r="GUY1" s="2" t="s">
        <v>5339</v>
      </c>
      <c r="GUZ1" s="2" t="s">
        <v>5340</v>
      </c>
      <c r="GVA1" s="2" t="s">
        <v>5341</v>
      </c>
      <c r="GVB1" s="2" t="s">
        <v>5342</v>
      </c>
      <c r="GVC1" s="2" t="s">
        <v>5343</v>
      </c>
      <c r="GVD1" s="2" t="s">
        <v>5344</v>
      </c>
      <c r="GVE1" s="2" t="s">
        <v>5345</v>
      </c>
      <c r="GVF1" s="2" t="s">
        <v>5346</v>
      </c>
      <c r="GVG1" s="2" t="s">
        <v>5347</v>
      </c>
      <c r="GVH1" s="2" t="s">
        <v>5348</v>
      </c>
      <c r="GVI1" s="2" t="s">
        <v>5349</v>
      </c>
      <c r="GVJ1" s="2" t="s">
        <v>5350</v>
      </c>
      <c r="GVK1" s="2" t="s">
        <v>5351</v>
      </c>
      <c r="GVL1" s="2" t="s">
        <v>5352</v>
      </c>
      <c r="GVM1" s="2" t="s">
        <v>5353</v>
      </c>
      <c r="GVN1" s="2" t="s">
        <v>5354</v>
      </c>
      <c r="GVO1" s="2" t="s">
        <v>5355</v>
      </c>
      <c r="GVP1" s="2" t="s">
        <v>5356</v>
      </c>
      <c r="GVQ1" s="2" t="s">
        <v>5357</v>
      </c>
      <c r="GVR1" s="2" t="s">
        <v>5358</v>
      </c>
      <c r="GVS1" s="2" t="s">
        <v>5359</v>
      </c>
      <c r="GVT1" s="2" t="s">
        <v>5360</v>
      </c>
      <c r="GVU1" s="2" t="s">
        <v>5361</v>
      </c>
      <c r="GVV1" s="2" t="s">
        <v>5362</v>
      </c>
      <c r="GVW1" s="2" t="s">
        <v>5363</v>
      </c>
      <c r="GVX1" s="2" t="s">
        <v>5364</v>
      </c>
      <c r="GVY1" s="2" t="s">
        <v>5365</v>
      </c>
      <c r="GVZ1" s="2" t="s">
        <v>5366</v>
      </c>
      <c r="GWA1" s="2" t="s">
        <v>5367</v>
      </c>
      <c r="GWB1" s="2" t="s">
        <v>5368</v>
      </c>
      <c r="GWC1" s="2" t="s">
        <v>5369</v>
      </c>
      <c r="GWD1" s="2" t="s">
        <v>5370</v>
      </c>
      <c r="GWE1" s="2" t="s">
        <v>5371</v>
      </c>
      <c r="GWF1" s="2" t="s">
        <v>5372</v>
      </c>
      <c r="GWG1" s="2" t="s">
        <v>5373</v>
      </c>
      <c r="GWH1" s="2" t="s">
        <v>5374</v>
      </c>
      <c r="GWI1" s="2" t="s">
        <v>5375</v>
      </c>
      <c r="GWJ1" s="2" t="s">
        <v>5376</v>
      </c>
      <c r="GWK1" s="2" t="s">
        <v>5377</v>
      </c>
      <c r="GWL1" s="2" t="s">
        <v>5378</v>
      </c>
      <c r="GWM1" s="2" t="s">
        <v>5379</v>
      </c>
      <c r="GWN1" s="2" t="s">
        <v>5380</v>
      </c>
      <c r="GWO1" s="2" t="s">
        <v>5381</v>
      </c>
      <c r="GWP1" s="2" t="s">
        <v>5382</v>
      </c>
      <c r="GWQ1" s="2" t="s">
        <v>5383</v>
      </c>
      <c r="GWR1" s="2" t="s">
        <v>5384</v>
      </c>
      <c r="GWS1" s="2" t="s">
        <v>5385</v>
      </c>
      <c r="GWT1" s="2" t="s">
        <v>5386</v>
      </c>
      <c r="GWU1" s="2" t="s">
        <v>5387</v>
      </c>
      <c r="GWV1" s="2" t="s">
        <v>5388</v>
      </c>
      <c r="GWW1" s="2" t="s">
        <v>5389</v>
      </c>
      <c r="GWX1" s="2" t="s">
        <v>5390</v>
      </c>
      <c r="GWY1" s="2" t="s">
        <v>5391</v>
      </c>
      <c r="GWZ1" s="2" t="s">
        <v>5392</v>
      </c>
      <c r="GXA1" s="2" t="s">
        <v>5393</v>
      </c>
      <c r="GXB1" s="2" t="s">
        <v>5394</v>
      </c>
      <c r="GXC1" s="2" t="s">
        <v>5395</v>
      </c>
      <c r="GXD1" s="2" t="s">
        <v>5396</v>
      </c>
      <c r="GXE1" s="2" t="s">
        <v>5397</v>
      </c>
      <c r="GXF1" s="2" t="s">
        <v>5398</v>
      </c>
      <c r="GXG1" s="2" t="s">
        <v>5399</v>
      </c>
      <c r="GXH1" s="2" t="s">
        <v>5400</v>
      </c>
      <c r="GXI1" s="2" t="s">
        <v>5401</v>
      </c>
      <c r="GXJ1" s="2" t="s">
        <v>5402</v>
      </c>
      <c r="GXK1" s="2" t="s">
        <v>5403</v>
      </c>
      <c r="GXL1" s="2" t="s">
        <v>5404</v>
      </c>
      <c r="GXM1" s="2" t="s">
        <v>5405</v>
      </c>
      <c r="GXN1" s="2" t="s">
        <v>5406</v>
      </c>
      <c r="GXO1" s="2" t="s">
        <v>5407</v>
      </c>
      <c r="GXP1" s="2" t="s">
        <v>5408</v>
      </c>
      <c r="GXQ1" s="2" t="s">
        <v>5409</v>
      </c>
      <c r="GXR1" s="2" t="s">
        <v>5410</v>
      </c>
      <c r="GXS1" s="2" t="s">
        <v>5411</v>
      </c>
      <c r="GXT1" s="2" t="s">
        <v>5412</v>
      </c>
      <c r="GXU1" s="2" t="s">
        <v>5413</v>
      </c>
      <c r="GXV1" s="2" t="s">
        <v>5414</v>
      </c>
      <c r="GXW1" s="2" t="s">
        <v>5415</v>
      </c>
      <c r="GXX1" s="2" t="s">
        <v>5416</v>
      </c>
      <c r="GXY1" s="2" t="s">
        <v>5417</v>
      </c>
      <c r="GXZ1" s="2" t="s">
        <v>5418</v>
      </c>
      <c r="GYA1" s="2" t="s">
        <v>5419</v>
      </c>
      <c r="GYB1" s="2" t="s">
        <v>5420</v>
      </c>
      <c r="GYC1" s="2" t="s">
        <v>5421</v>
      </c>
      <c r="GYD1" s="2" t="s">
        <v>5422</v>
      </c>
      <c r="GYE1" s="2" t="s">
        <v>5423</v>
      </c>
      <c r="GYF1" s="2" t="s">
        <v>5424</v>
      </c>
      <c r="GYG1" s="2" t="s">
        <v>5425</v>
      </c>
      <c r="GYH1" s="2" t="s">
        <v>5426</v>
      </c>
      <c r="GYI1" s="2" t="s">
        <v>5427</v>
      </c>
      <c r="GYJ1" s="2" t="s">
        <v>5428</v>
      </c>
      <c r="GYK1" s="2" t="s">
        <v>5429</v>
      </c>
      <c r="GYL1" s="2" t="s">
        <v>5430</v>
      </c>
      <c r="GYM1" s="2" t="s">
        <v>5431</v>
      </c>
      <c r="GYN1" s="2" t="s">
        <v>5432</v>
      </c>
      <c r="GYO1" s="2" t="s">
        <v>5433</v>
      </c>
      <c r="GYP1" s="2" t="s">
        <v>5434</v>
      </c>
      <c r="GYQ1" s="2" t="s">
        <v>5435</v>
      </c>
      <c r="GYR1" s="2" t="s">
        <v>5436</v>
      </c>
      <c r="GYS1" s="2" t="s">
        <v>5437</v>
      </c>
      <c r="GYT1" s="2" t="s">
        <v>5438</v>
      </c>
      <c r="GYU1" s="2" t="s">
        <v>5439</v>
      </c>
      <c r="GYV1" s="2" t="s">
        <v>5440</v>
      </c>
      <c r="GYW1" s="2" t="s">
        <v>5441</v>
      </c>
      <c r="GYX1" s="2" t="s">
        <v>5442</v>
      </c>
      <c r="GYY1" s="2" t="s">
        <v>5443</v>
      </c>
      <c r="GYZ1" s="2" t="s">
        <v>5444</v>
      </c>
      <c r="GZA1" s="2" t="s">
        <v>5445</v>
      </c>
      <c r="GZB1" s="2" t="s">
        <v>5446</v>
      </c>
      <c r="GZC1" s="2" t="s">
        <v>5447</v>
      </c>
      <c r="GZD1" s="2" t="s">
        <v>5448</v>
      </c>
      <c r="GZE1" s="2" t="s">
        <v>5449</v>
      </c>
      <c r="GZF1" s="2" t="s">
        <v>5450</v>
      </c>
      <c r="GZG1" s="2" t="s">
        <v>5451</v>
      </c>
      <c r="GZH1" s="2" t="s">
        <v>5452</v>
      </c>
      <c r="GZI1" s="2" t="s">
        <v>5453</v>
      </c>
      <c r="GZJ1" s="2" t="s">
        <v>5454</v>
      </c>
      <c r="GZK1" s="2" t="s">
        <v>5455</v>
      </c>
      <c r="GZL1" s="2" t="s">
        <v>5456</v>
      </c>
      <c r="GZM1" s="2" t="s">
        <v>5457</v>
      </c>
      <c r="GZN1" s="2" t="s">
        <v>5458</v>
      </c>
      <c r="GZO1" s="2" t="s">
        <v>5459</v>
      </c>
      <c r="GZP1" s="2" t="s">
        <v>5460</v>
      </c>
      <c r="GZQ1" s="2" t="s">
        <v>5461</v>
      </c>
      <c r="GZR1" s="2" t="s">
        <v>5462</v>
      </c>
      <c r="GZS1" s="2" t="s">
        <v>5463</v>
      </c>
      <c r="GZT1" s="2" t="s">
        <v>5464</v>
      </c>
      <c r="GZU1" s="2" t="s">
        <v>5465</v>
      </c>
      <c r="GZV1" s="2" t="s">
        <v>5466</v>
      </c>
      <c r="GZW1" s="2" t="s">
        <v>5467</v>
      </c>
      <c r="GZX1" s="2" t="s">
        <v>5468</v>
      </c>
      <c r="GZY1" s="2" t="s">
        <v>5469</v>
      </c>
      <c r="GZZ1" s="2" t="s">
        <v>5470</v>
      </c>
      <c r="HAA1" s="2" t="s">
        <v>5471</v>
      </c>
      <c r="HAB1" s="2" t="s">
        <v>5472</v>
      </c>
      <c r="HAC1" s="2" t="s">
        <v>5473</v>
      </c>
      <c r="HAD1" s="2" t="s">
        <v>5474</v>
      </c>
      <c r="HAE1" s="2" t="s">
        <v>5475</v>
      </c>
      <c r="HAF1" s="2" t="s">
        <v>5476</v>
      </c>
      <c r="HAG1" s="2" t="s">
        <v>5477</v>
      </c>
      <c r="HAH1" s="2" t="s">
        <v>5478</v>
      </c>
      <c r="HAI1" s="2" t="s">
        <v>5479</v>
      </c>
      <c r="HAJ1" s="2" t="s">
        <v>5480</v>
      </c>
      <c r="HAK1" s="2" t="s">
        <v>5481</v>
      </c>
      <c r="HAL1" s="2" t="s">
        <v>5482</v>
      </c>
      <c r="HAM1" s="2" t="s">
        <v>5483</v>
      </c>
      <c r="HAN1" s="2" t="s">
        <v>5484</v>
      </c>
      <c r="HAO1" s="2" t="s">
        <v>5485</v>
      </c>
      <c r="HAP1" s="2" t="s">
        <v>5486</v>
      </c>
      <c r="HAQ1" s="2" t="s">
        <v>5487</v>
      </c>
      <c r="HAR1" s="2" t="s">
        <v>5488</v>
      </c>
      <c r="HAS1" s="2" t="s">
        <v>5489</v>
      </c>
      <c r="HAT1" s="2" t="s">
        <v>5490</v>
      </c>
      <c r="HAU1" s="2" t="s">
        <v>5491</v>
      </c>
      <c r="HAV1" s="2" t="s">
        <v>5492</v>
      </c>
      <c r="HAW1" s="2" t="s">
        <v>5493</v>
      </c>
      <c r="HAX1" s="2" t="s">
        <v>5494</v>
      </c>
      <c r="HAY1" s="2" t="s">
        <v>5495</v>
      </c>
      <c r="HAZ1" s="2" t="s">
        <v>5496</v>
      </c>
      <c r="HBA1" s="2" t="s">
        <v>5497</v>
      </c>
      <c r="HBB1" s="2" t="s">
        <v>5498</v>
      </c>
      <c r="HBC1" s="2" t="s">
        <v>5499</v>
      </c>
      <c r="HBD1" s="2" t="s">
        <v>5500</v>
      </c>
      <c r="HBE1" s="2" t="s">
        <v>5501</v>
      </c>
      <c r="HBF1" s="2" t="s">
        <v>5502</v>
      </c>
      <c r="HBG1" s="2" t="s">
        <v>5503</v>
      </c>
      <c r="HBH1" s="2" t="s">
        <v>5504</v>
      </c>
      <c r="HBI1" s="2" t="s">
        <v>5505</v>
      </c>
      <c r="HBJ1" s="2" t="s">
        <v>5506</v>
      </c>
      <c r="HBK1" s="2" t="s">
        <v>5507</v>
      </c>
      <c r="HBL1" s="2" t="s">
        <v>5508</v>
      </c>
      <c r="HBM1" s="2" t="s">
        <v>5509</v>
      </c>
      <c r="HBN1" s="2" t="s">
        <v>5510</v>
      </c>
      <c r="HBO1" s="2" t="s">
        <v>5511</v>
      </c>
      <c r="HBP1" s="2" t="s">
        <v>5512</v>
      </c>
      <c r="HBQ1" s="2" t="s">
        <v>5513</v>
      </c>
      <c r="HBR1" s="2" t="s">
        <v>5514</v>
      </c>
      <c r="HBS1" s="2" t="s">
        <v>5515</v>
      </c>
      <c r="HBT1" s="2" t="s">
        <v>5516</v>
      </c>
      <c r="HBU1" s="2" t="s">
        <v>5517</v>
      </c>
      <c r="HBV1" s="2" t="s">
        <v>5518</v>
      </c>
      <c r="HBW1" s="2" t="s">
        <v>5519</v>
      </c>
      <c r="HBX1" s="2" t="s">
        <v>5520</v>
      </c>
      <c r="HBY1" s="2" t="s">
        <v>5521</v>
      </c>
      <c r="HBZ1" s="2" t="s">
        <v>5522</v>
      </c>
      <c r="HCA1" s="2" t="s">
        <v>5523</v>
      </c>
      <c r="HCB1" s="2" t="s">
        <v>5524</v>
      </c>
      <c r="HCC1" s="2" t="s">
        <v>5525</v>
      </c>
      <c r="HCD1" s="2" t="s">
        <v>5526</v>
      </c>
      <c r="HCE1" s="2" t="s">
        <v>5527</v>
      </c>
      <c r="HCF1" s="2" t="s">
        <v>5528</v>
      </c>
      <c r="HCG1" s="2" t="s">
        <v>5529</v>
      </c>
      <c r="HCH1" s="2" t="s">
        <v>5530</v>
      </c>
      <c r="HCI1" s="2" t="s">
        <v>5531</v>
      </c>
      <c r="HCJ1" s="2" t="s">
        <v>5532</v>
      </c>
      <c r="HCK1" s="2" t="s">
        <v>5533</v>
      </c>
      <c r="HCL1" s="2" t="s">
        <v>5534</v>
      </c>
      <c r="HCM1" s="2" t="s">
        <v>5535</v>
      </c>
      <c r="HCN1" s="2" t="s">
        <v>5536</v>
      </c>
      <c r="HCO1" s="2" t="s">
        <v>5537</v>
      </c>
      <c r="HCP1" s="2" t="s">
        <v>5538</v>
      </c>
      <c r="HCQ1" s="2" t="s">
        <v>5539</v>
      </c>
      <c r="HCR1" s="2" t="s">
        <v>5540</v>
      </c>
      <c r="HCS1" s="2" t="s">
        <v>5541</v>
      </c>
      <c r="HCT1" s="2" t="s">
        <v>5542</v>
      </c>
      <c r="HCU1" s="2" t="s">
        <v>5543</v>
      </c>
      <c r="HCV1" s="2" t="s">
        <v>5544</v>
      </c>
      <c r="HCW1" s="2" t="s">
        <v>5545</v>
      </c>
      <c r="HCX1" s="2" t="s">
        <v>5546</v>
      </c>
      <c r="HCY1" s="2" t="s">
        <v>5547</v>
      </c>
      <c r="HCZ1" s="2" t="s">
        <v>5548</v>
      </c>
      <c r="HDA1" s="2" t="s">
        <v>5549</v>
      </c>
      <c r="HDB1" s="2" t="s">
        <v>5550</v>
      </c>
      <c r="HDC1" s="2" t="s">
        <v>5551</v>
      </c>
      <c r="HDD1" s="2" t="s">
        <v>5552</v>
      </c>
      <c r="HDE1" s="2" t="s">
        <v>5553</v>
      </c>
      <c r="HDF1" s="2" t="s">
        <v>5554</v>
      </c>
      <c r="HDG1" s="2" t="s">
        <v>5555</v>
      </c>
      <c r="HDH1" s="2" t="s">
        <v>5556</v>
      </c>
      <c r="HDI1" s="2" t="s">
        <v>5557</v>
      </c>
      <c r="HDJ1" s="2" t="s">
        <v>5558</v>
      </c>
      <c r="HDK1" s="2" t="s">
        <v>5559</v>
      </c>
      <c r="HDL1" s="2" t="s">
        <v>5560</v>
      </c>
      <c r="HDM1" s="2" t="s">
        <v>5561</v>
      </c>
      <c r="HDN1" s="2" t="s">
        <v>5562</v>
      </c>
      <c r="HDO1" s="2" t="s">
        <v>5563</v>
      </c>
      <c r="HDP1" s="2" t="s">
        <v>5564</v>
      </c>
      <c r="HDQ1" s="2" t="s">
        <v>5565</v>
      </c>
      <c r="HDR1" s="2" t="s">
        <v>5566</v>
      </c>
      <c r="HDS1" s="2" t="s">
        <v>5567</v>
      </c>
      <c r="HDT1" s="2" t="s">
        <v>5568</v>
      </c>
      <c r="HDU1" s="2" t="s">
        <v>5569</v>
      </c>
      <c r="HDV1" s="2" t="s">
        <v>5570</v>
      </c>
      <c r="HDW1" s="2" t="s">
        <v>5571</v>
      </c>
      <c r="HDX1" s="2" t="s">
        <v>5572</v>
      </c>
      <c r="HDY1" s="2" t="s">
        <v>5573</v>
      </c>
      <c r="HDZ1" s="2" t="s">
        <v>5574</v>
      </c>
      <c r="HEA1" s="2" t="s">
        <v>5575</v>
      </c>
      <c r="HEB1" s="2" t="s">
        <v>5576</v>
      </c>
      <c r="HEC1" s="2" t="s">
        <v>5577</v>
      </c>
      <c r="HED1" s="2" t="s">
        <v>5578</v>
      </c>
      <c r="HEE1" s="2" t="s">
        <v>5579</v>
      </c>
      <c r="HEF1" s="2" t="s">
        <v>5580</v>
      </c>
      <c r="HEG1" s="2" t="s">
        <v>5581</v>
      </c>
      <c r="HEH1" s="2" t="s">
        <v>5582</v>
      </c>
      <c r="HEI1" s="2" t="s">
        <v>5583</v>
      </c>
      <c r="HEJ1" s="2" t="s">
        <v>5584</v>
      </c>
      <c r="HEK1" s="2" t="s">
        <v>5585</v>
      </c>
      <c r="HEL1" s="2" t="s">
        <v>5586</v>
      </c>
      <c r="HEM1" s="2" t="s">
        <v>5587</v>
      </c>
      <c r="HEN1" s="2" t="s">
        <v>5588</v>
      </c>
      <c r="HEO1" s="2" t="s">
        <v>5589</v>
      </c>
      <c r="HEP1" s="2" t="s">
        <v>5590</v>
      </c>
      <c r="HEQ1" s="2" t="s">
        <v>5591</v>
      </c>
      <c r="HER1" s="2" t="s">
        <v>5592</v>
      </c>
      <c r="HES1" s="2" t="s">
        <v>5593</v>
      </c>
      <c r="HET1" s="2" t="s">
        <v>5594</v>
      </c>
      <c r="HEU1" s="2" t="s">
        <v>5595</v>
      </c>
      <c r="HEV1" s="2" t="s">
        <v>5596</v>
      </c>
      <c r="HEW1" s="2" t="s">
        <v>5597</v>
      </c>
      <c r="HEX1" s="2" t="s">
        <v>5598</v>
      </c>
      <c r="HEY1" s="2" t="s">
        <v>5599</v>
      </c>
      <c r="HEZ1" s="2" t="s">
        <v>5600</v>
      </c>
      <c r="HFA1" s="2" t="s">
        <v>5601</v>
      </c>
      <c r="HFB1" s="2" t="s">
        <v>5602</v>
      </c>
      <c r="HFC1" s="2" t="s">
        <v>5603</v>
      </c>
      <c r="HFD1" s="2" t="s">
        <v>5604</v>
      </c>
      <c r="HFE1" s="2" t="s">
        <v>5605</v>
      </c>
      <c r="HFF1" s="2" t="s">
        <v>5606</v>
      </c>
      <c r="HFG1" s="2" t="s">
        <v>5607</v>
      </c>
      <c r="HFH1" s="2" t="s">
        <v>5608</v>
      </c>
      <c r="HFI1" s="2" t="s">
        <v>5609</v>
      </c>
      <c r="HFJ1" s="2" t="s">
        <v>5610</v>
      </c>
      <c r="HFK1" s="2" t="s">
        <v>5611</v>
      </c>
      <c r="HFL1" s="2" t="s">
        <v>5612</v>
      </c>
      <c r="HFM1" s="2" t="s">
        <v>5613</v>
      </c>
      <c r="HFN1" s="2" t="s">
        <v>5614</v>
      </c>
      <c r="HFO1" s="2" t="s">
        <v>5615</v>
      </c>
      <c r="HFP1" s="2" t="s">
        <v>5616</v>
      </c>
      <c r="HFQ1" s="2" t="s">
        <v>5617</v>
      </c>
      <c r="HFR1" s="2" t="s">
        <v>5618</v>
      </c>
      <c r="HFS1" s="2" t="s">
        <v>5619</v>
      </c>
      <c r="HFT1" s="2" t="s">
        <v>5620</v>
      </c>
      <c r="HFU1" s="2" t="s">
        <v>5621</v>
      </c>
      <c r="HFV1" s="2" t="s">
        <v>5622</v>
      </c>
      <c r="HFW1" s="2" t="s">
        <v>5623</v>
      </c>
      <c r="HFX1" s="2" t="s">
        <v>5624</v>
      </c>
      <c r="HFY1" s="2" t="s">
        <v>5625</v>
      </c>
      <c r="HFZ1" s="2" t="s">
        <v>5626</v>
      </c>
      <c r="HGA1" s="2" t="s">
        <v>5627</v>
      </c>
      <c r="HGB1" s="2" t="s">
        <v>5628</v>
      </c>
      <c r="HGC1" s="2" t="s">
        <v>5629</v>
      </c>
      <c r="HGD1" s="2" t="s">
        <v>5630</v>
      </c>
      <c r="HGE1" s="2" t="s">
        <v>5631</v>
      </c>
      <c r="HGF1" s="2" t="s">
        <v>5632</v>
      </c>
      <c r="HGG1" s="2" t="s">
        <v>5633</v>
      </c>
      <c r="HGH1" s="2" t="s">
        <v>5634</v>
      </c>
      <c r="HGI1" s="2" t="s">
        <v>5635</v>
      </c>
      <c r="HGJ1" s="2" t="s">
        <v>5636</v>
      </c>
      <c r="HGK1" s="2" t="s">
        <v>5637</v>
      </c>
      <c r="HGL1" s="2" t="s">
        <v>5638</v>
      </c>
      <c r="HGM1" s="2" t="s">
        <v>5639</v>
      </c>
      <c r="HGN1" s="2" t="s">
        <v>5640</v>
      </c>
      <c r="HGO1" s="2" t="s">
        <v>5641</v>
      </c>
      <c r="HGP1" s="2" t="s">
        <v>5642</v>
      </c>
      <c r="HGQ1" s="2" t="s">
        <v>5643</v>
      </c>
      <c r="HGR1" s="2" t="s">
        <v>5644</v>
      </c>
      <c r="HGS1" s="2" t="s">
        <v>5645</v>
      </c>
      <c r="HGT1" s="2" t="s">
        <v>5646</v>
      </c>
      <c r="HGU1" s="2" t="s">
        <v>5647</v>
      </c>
      <c r="HGV1" s="2" t="s">
        <v>5648</v>
      </c>
      <c r="HGW1" s="2" t="s">
        <v>5649</v>
      </c>
      <c r="HGX1" s="2" t="s">
        <v>5650</v>
      </c>
      <c r="HGY1" s="2" t="s">
        <v>5651</v>
      </c>
      <c r="HGZ1" s="2" t="s">
        <v>5652</v>
      </c>
      <c r="HHA1" s="2" t="s">
        <v>5653</v>
      </c>
      <c r="HHB1" s="2" t="s">
        <v>5654</v>
      </c>
      <c r="HHC1" s="2" t="s">
        <v>5655</v>
      </c>
      <c r="HHD1" s="2" t="s">
        <v>5656</v>
      </c>
      <c r="HHE1" s="2" t="s">
        <v>5657</v>
      </c>
      <c r="HHF1" s="2" t="s">
        <v>5658</v>
      </c>
      <c r="HHG1" s="2" t="s">
        <v>5659</v>
      </c>
      <c r="HHH1" s="2" t="s">
        <v>5660</v>
      </c>
      <c r="HHI1" s="2" t="s">
        <v>5661</v>
      </c>
      <c r="HHJ1" s="2" t="s">
        <v>5662</v>
      </c>
      <c r="HHK1" s="2" t="s">
        <v>5663</v>
      </c>
      <c r="HHL1" s="2" t="s">
        <v>5664</v>
      </c>
      <c r="HHM1" s="2" t="s">
        <v>5665</v>
      </c>
      <c r="HHN1" s="2" t="s">
        <v>5666</v>
      </c>
      <c r="HHO1" s="2" t="s">
        <v>5667</v>
      </c>
      <c r="HHP1" s="2" t="s">
        <v>5668</v>
      </c>
      <c r="HHQ1" s="2" t="s">
        <v>5669</v>
      </c>
      <c r="HHR1" s="2" t="s">
        <v>5670</v>
      </c>
      <c r="HHS1" s="2" t="s">
        <v>5671</v>
      </c>
      <c r="HHT1" s="2" t="s">
        <v>5672</v>
      </c>
      <c r="HHU1" s="2" t="s">
        <v>5673</v>
      </c>
      <c r="HHV1" s="2" t="s">
        <v>5674</v>
      </c>
      <c r="HHW1" s="2" t="s">
        <v>5675</v>
      </c>
      <c r="HHX1" s="2" t="s">
        <v>5676</v>
      </c>
      <c r="HHY1" s="2" t="s">
        <v>5677</v>
      </c>
      <c r="HHZ1" s="2" t="s">
        <v>5678</v>
      </c>
      <c r="HIA1" s="2" t="s">
        <v>5679</v>
      </c>
      <c r="HIB1" s="2" t="s">
        <v>5680</v>
      </c>
      <c r="HIC1" s="2" t="s">
        <v>5681</v>
      </c>
      <c r="HID1" s="2" t="s">
        <v>5682</v>
      </c>
      <c r="HIE1" s="2" t="s">
        <v>5683</v>
      </c>
      <c r="HIF1" s="2" t="s">
        <v>5684</v>
      </c>
      <c r="HIG1" s="2" t="s">
        <v>5685</v>
      </c>
      <c r="HIH1" s="2" t="s">
        <v>5686</v>
      </c>
      <c r="HII1" s="2" t="s">
        <v>5687</v>
      </c>
      <c r="HIJ1" s="2" t="s">
        <v>5688</v>
      </c>
      <c r="HIK1" s="2" t="s">
        <v>5689</v>
      </c>
      <c r="HIL1" s="2" t="s">
        <v>5690</v>
      </c>
      <c r="HIM1" s="2" t="s">
        <v>5691</v>
      </c>
      <c r="HIN1" s="2" t="s">
        <v>5692</v>
      </c>
      <c r="HIO1" s="2" t="s">
        <v>5693</v>
      </c>
      <c r="HIP1" s="2" t="s">
        <v>5694</v>
      </c>
      <c r="HIQ1" s="2" t="s">
        <v>5695</v>
      </c>
      <c r="HIR1" s="2" t="s">
        <v>5696</v>
      </c>
      <c r="HIS1" s="2" t="s">
        <v>5697</v>
      </c>
      <c r="HIT1" s="2" t="s">
        <v>5698</v>
      </c>
      <c r="HIU1" s="2" t="s">
        <v>5699</v>
      </c>
      <c r="HIV1" s="2" t="s">
        <v>5700</v>
      </c>
      <c r="HIW1" s="2" t="s">
        <v>5701</v>
      </c>
      <c r="HIX1" s="2" t="s">
        <v>5702</v>
      </c>
      <c r="HIY1" s="2" t="s">
        <v>5703</v>
      </c>
      <c r="HIZ1" s="2" t="s">
        <v>5704</v>
      </c>
      <c r="HJA1" s="2" t="s">
        <v>5705</v>
      </c>
      <c r="HJB1" s="2" t="s">
        <v>5706</v>
      </c>
      <c r="HJC1" s="2" t="s">
        <v>5707</v>
      </c>
      <c r="HJD1" s="2" t="s">
        <v>5708</v>
      </c>
      <c r="HJE1" s="2" t="s">
        <v>5709</v>
      </c>
      <c r="HJF1" s="2" t="s">
        <v>5710</v>
      </c>
      <c r="HJG1" s="2" t="s">
        <v>5711</v>
      </c>
      <c r="HJH1" s="2" t="s">
        <v>5712</v>
      </c>
      <c r="HJI1" s="2" t="s">
        <v>5713</v>
      </c>
      <c r="HJJ1" s="2" t="s">
        <v>5714</v>
      </c>
      <c r="HJK1" s="2" t="s">
        <v>5715</v>
      </c>
      <c r="HJL1" s="2" t="s">
        <v>5716</v>
      </c>
      <c r="HJM1" s="2" t="s">
        <v>5717</v>
      </c>
      <c r="HJN1" s="2" t="s">
        <v>5718</v>
      </c>
      <c r="HJO1" s="2" t="s">
        <v>5719</v>
      </c>
      <c r="HJP1" s="2" t="s">
        <v>5720</v>
      </c>
      <c r="HJQ1" s="2" t="s">
        <v>5721</v>
      </c>
      <c r="HJR1" s="2" t="s">
        <v>5722</v>
      </c>
      <c r="HJS1" s="2" t="s">
        <v>5723</v>
      </c>
      <c r="HJT1" s="2" t="s">
        <v>5724</v>
      </c>
      <c r="HJU1" s="2" t="s">
        <v>5725</v>
      </c>
      <c r="HJV1" s="2" t="s">
        <v>5726</v>
      </c>
      <c r="HJW1" s="2" t="s">
        <v>5727</v>
      </c>
      <c r="HJX1" s="2" t="s">
        <v>5728</v>
      </c>
      <c r="HJY1" s="2" t="s">
        <v>5729</v>
      </c>
      <c r="HJZ1" s="2" t="s">
        <v>5730</v>
      </c>
      <c r="HKA1" s="2" t="s">
        <v>5731</v>
      </c>
      <c r="HKB1" s="2" t="s">
        <v>5732</v>
      </c>
      <c r="HKC1" s="2" t="s">
        <v>5733</v>
      </c>
      <c r="HKD1" s="2" t="s">
        <v>5734</v>
      </c>
      <c r="HKE1" s="2" t="s">
        <v>5735</v>
      </c>
      <c r="HKF1" s="2" t="s">
        <v>5736</v>
      </c>
      <c r="HKG1" s="2" t="s">
        <v>5737</v>
      </c>
      <c r="HKH1" s="2" t="s">
        <v>5738</v>
      </c>
      <c r="HKI1" s="2" t="s">
        <v>5739</v>
      </c>
      <c r="HKJ1" s="2" t="s">
        <v>5740</v>
      </c>
      <c r="HKK1" s="2" t="s">
        <v>5741</v>
      </c>
      <c r="HKL1" s="2" t="s">
        <v>5742</v>
      </c>
      <c r="HKM1" s="2" t="s">
        <v>5743</v>
      </c>
      <c r="HKN1" s="2" t="s">
        <v>5744</v>
      </c>
      <c r="HKO1" s="2" t="s">
        <v>5745</v>
      </c>
      <c r="HKP1" s="2" t="s">
        <v>5746</v>
      </c>
      <c r="HKQ1" s="2" t="s">
        <v>5747</v>
      </c>
      <c r="HKR1" s="2" t="s">
        <v>5748</v>
      </c>
      <c r="HKS1" s="2" t="s">
        <v>5749</v>
      </c>
      <c r="HKT1" s="2" t="s">
        <v>5750</v>
      </c>
      <c r="HKU1" s="2" t="s">
        <v>5751</v>
      </c>
      <c r="HKV1" s="2" t="s">
        <v>5752</v>
      </c>
      <c r="HKW1" s="2" t="s">
        <v>5753</v>
      </c>
      <c r="HKX1" s="2" t="s">
        <v>5754</v>
      </c>
      <c r="HKY1" s="2" t="s">
        <v>5755</v>
      </c>
      <c r="HKZ1" s="2" t="s">
        <v>5756</v>
      </c>
      <c r="HLA1" s="2" t="s">
        <v>5757</v>
      </c>
      <c r="HLB1" s="2" t="s">
        <v>5758</v>
      </c>
      <c r="HLC1" s="2" t="s">
        <v>5759</v>
      </c>
      <c r="HLD1" s="2" t="s">
        <v>5760</v>
      </c>
      <c r="HLE1" s="2" t="s">
        <v>5761</v>
      </c>
      <c r="HLF1" s="2" t="s">
        <v>5762</v>
      </c>
      <c r="HLG1" s="2" t="s">
        <v>5763</v>
      </c>
      <c r="HLH1" s="2" t="s">
        <v>5764</v>
      </c>
      <c r="HLI1" s="2" t="s">
        <v>5765</v>
      </c>
      <c r="HLJ1" s="2" t="s">
        <v>5766</v>
      </c>
      <c r="HLK1" s="2" t="s">
        <v>5767</v>
      </c>
      <c r="HLL1" s="2" t="s">
        <v>5768</v>
      </c>
      <c r="HLM1" s="2" t="s">
        <v>5769</v>
      </c>
      <c r="HLN1" s="2" t="s">
        <v>5770</v>
      </c>
      <c r="HLO1" s="2" t="s">
        <v>5771</v>
      </c>
      <c r="HLP1" s="2" t="s">
        <v>5772</v>
      </c>
      <c r="HLQ1" s="2" t="s">
        <v>5773</v>
      </c>
      <c r="HLR1" s="2" t="s">
        <v>5774</v>
      </c>
      <c r="HLS1" s="2" t="s">
        <v>5775</v>
      </c>
      <c r="HLT1" s="2" t="s">
        <v>5776</v>
      </c>
      <c r="HLU1" s="2" t="s">
        <v>5777</v>
      </c>
      <c r="HLV1" s="2" t="s">
        <v>5778</v>
      </c>
      <c r="HLW1" s="2" t="s">
        <v>5779</v>
      </c>
      <c r="HLX1" s="2" t="s">
        <v>5780</v>
      </c>
      <c r="HLY1" s="2" t="s">
        <v>5781</v>
      </c>
      <c r="HLZ1" s="2" t="s">
        <v>5782</v>
      </c>
      <c r="HMA1" s="2" t="s">
        <v>5783</v>
      </c>
      <c r="HMB1" s="2" t="s">
        <v>5784</v>
      </c>
      <c r="HMC1" s="2" t="s">
        <v>5785</v>
      </c>
      <c r="HMD1" s="2" t="s">
        <v>5786</v>
      </c>
      <c r="HME1" s="2" t="s">
        <v>5787</v>
      </c>
      <c r="HMF1" s="2" t="s">
        <v>5788</v>
      </c>
      <c r="HMG1" s="2" t="s">
        <v>5789</v>
      </c>
      <c r="HMH1" s="2" t="s">
        <v>5790</v>
      </c>
      <c r="HMI1" s="2" t="s">
        <v>5791</v>
      </c>
      <c r="HMJ1" s="2" t="s">
        <v>5792</v>
      </c>
      <c r="HMK1" s="2" t="s">
        <v>5793</v>
      </c>
      <c r="HML1" s="2" t="s">
        <v>5794</v>
      </c>
      <c r="HMM1" s="2" t="s">
        <v>5795</v>
      </c>
      <c r="HMN1" s="2" t="s">
        <v>5796</v>
      </c>
      <c r="HMO1" s="2" t="s">
        <v>5797</v>
      </c>
      <c r="HMP1" s="2" t="s">
        <v>5798</v>
      </c>
      <c r="HMQ1" s="2" t="s">
        <v>5799</v>
      </c>
      <c r="HMR1" s="2" t="s">
        <v>5800</v>
      </c>
      <c r="HMS1" s="2" t="s">
        <v>5801</v>
      </c>
      <c r="HMT1" s="2" t="s">
        <v>5802</v>
      </c>
      <c r="HMU1" s="2" t="s">
        <v>5803</v>
      </c>
      <c r="HMV1" s="2" t="s">
        <v>5804</v>
      </c>
      <c r="HMW1" s="2" t="s">
        <v>5805</v>
      </c>
      <c r="HMX1" s="2" t="s">
        <v>5806</v>
      </c>
      <c r="HMY1" s="2" t="s">
        <v>5807</v>
      </c>
      <c r="HMZ1" s="2" t="s">
        <v>5808</v>
      </c>
      <c r="HNA1" s="2" t="s">
        <v>5809</v>
      </c>
      <c r="HNB1" s="2" t="s">
        <v>5810</v>
      </c>
      <c r="HNC1" s="2" t="s">
        <v>5811</v>
      </c>
      <c r="HND1" s="2" t="s">
        <v>5812</v>
      </c>
      <c r="HNE1" s="2" t="s">
        <v>5813</v>
      </c>
      <c r="HNF1" s="2" t="s">
        <v>5814</v>
      </c>
      <c r="HNG1" s="2" t="s">
        <v>5815</v>
      </c>
      <c r="HNH1" s="2" t="s">
        <v>5816</v>
      </c>
      <c r="HNI1" s="2" t="s">
        <v>5817</v>
      </c>
      <c r="HNJ1" s="2" t="s">
        <v>5818</v>
      </c>
      <c r="HNK1" s="2" t="s">
        <v>5819</v>
      </c>
      <c r="HNL1" s="2" t="s">
        <v>5820</v>
      </c>
      <c r="HNM1" s="2" t="s">
        <v>5821</v>
      </c>
      <c r="HNN1" s="2" t="s">
        <v>5822</v>
      </c>
      <c r="HNO1" s="2" t="s">
        <v>5823</v>
      </c>
      <c r="HNP1" s="2" t="s">
        <v>5824</v>
      </c>
      <c r="HNQ1" s="2" t="s">
        <v>5825</v>
      </c>
      <c r="HNR1" s="2" t="s">
        <v>5826</v>
      </c>
      <c r="HNS1" s="2" t="s">
        <v>5827</v>
      </c>
      <c r="HNT1" s="2" t="s">
        <v>5828</v>
      </c>
      <c r="HNU1" s="2" t="s">
        <v>5829</v>
      </c>
      <c r="HNV1" s="2" t="s">
        <v>5830</v>
      </c>
      <c r="HNW1" s="2" t="s">
        <v>5831</v>
      </c>
      <c r="HNX1" s="2" t="s">
        <v>5832</v>
      </c>
      <c r="HNY1" s="2" t="s">
        <v>5833</v>
      </c>
      <c r="HNZ1" s="2" t="s">
        <v>5834</v>
      </c>
      <c r="HOA1" s="2" t="s">
        <v>5835</v>
      </c>
      <c r="HOB1" s="2" t="s">
        <v>5836</v>
      </c>
      <c r="HOC1" s="2" t="s">
        <v>5837</v>
      </c>
      <c r="HOD1" s="2" t="s">
        <v>5838</v>
      </c>
      <c r="HOE1" s="2" t="s">
        <v>5839</v>
      </c>
      <c r="HOF1" s="2" t="s">
        <v>5840</v>
      </c>
      <c r="HOG1" s="2" t="s">
        <v>5841</v>
      </c>
      <c r="HOH1" s="2" t="s">
        <v>5842</v>
      </c>
      <c r="HOI1" s="2" t="s">
        <v>5843</v>
      </c>
      <c r="HOJ1" s="2" t="s">
        <v>5844</v>
      </c>
      <c r="HOK1" s="2" t="s">
        <v>5845</v>
      </c>
      <c r="HOL1" s="2" t="s">
        <v>5846</v>
      </c>
      <c r="HOM1" s="2" t="s">
        <v>5847</v>
      </c>
      <c r="HON1" s="2" t="s">
        <v>5848</v>
      </c>
      <c r="HOO1" s="2" t="s">
        <v>5849</v>
      </c>
      <c r="HOP1" s="2" t="s">
        <v>5850</v>
      </c>
      <c r="HOQ1" s="2" t="s">
        <v>5851</v>
      </c>
      <c r="HOR1" s="2" t="s">
        <v>5852</v>
      </c>
      <c r="HOS1" s="2" t="s">
        <v>5853</v>
      </c>
      <c r="HOT1" s="2" t="s">
        <v>5854</v>
      </c>
      <c r="HOU1" s="2" t="s">
        <v>5855</v>
      </c>
      <c r="HOV1" s="2" t="s">
        <v>5856</v>
      </c>
      <c r="HOW1" s="2" t="s">
        <v>5857</v>
      </c>
      <c r="HOX1" s="2" t="s">
        <v>5858</v>
      </c>
      <c r="HOY1" s="2" t="s">
        <v>5859</v>
      </c>
      <c r="HOZ1" s="2" t="s">
        <v>5860</v>
      </c>
      <c r="HPA1" s="2" t="s">
        <v>5861</v>
      </c>
      <c r="HPB1" s="2" t="s">
        <v>5862</v>
      </c>
      <c r="HPC1" s="2" t="s">
        <v>5863</v>
      </c>
      <c r="HPD1" s="2" t="s">
        <v>5864</v>
      </c>
      <c r="HPE1" s="2" t="s">
        <v>5865</v>
      </c>
      <c r="HPF1" s="2" t="s">
        <v>5866</v>
      </c>
      <c r="HPG1" s="2" t="s">
        <v>5867</v>
      </c>
      <c r="HPH1" s="2" t="s">
        <v>5868</v>
      </c>
      <c r="HPI1" s="2" t="s">
        <v>5869</v>
      </c>
      <c r="HPJ1" s="2" t="s">
        <v>5870</v>
      </c>
      <c r="HPK1" s="2" t="s">
        <v>5871</v>
      </c>
      <c r="HPL1" s="2" t="s">
        <v>5872</v>
      </c>
      <c r="HPM1" s="2" t="s">
        <v>5873</v>
      </c>
      <c r="HPN1" s="2" t="s">
        <v>5874</v>
      </c>
      <c r="HPO1" s="2" t="s">
        <v>5875</v>
      </c>
      <c r="HPP1" s="2" t="s">
        <v>5876</v>
      </c>
      <c r="HPQ1" s="2" t="s">
        <v>5877</v>
      </c>
      <c r="HPR1" s="2" t="s">
        <v>5878</v>
      </c>
      <c r="HPS1" s="2" t="s">
        <v>5879</v>
      </c>
      <c r="HPT1" s="2" t="s">
        <v>5880</v>
      </c>
      <c r="HPU1" s="2" t="s">
        <v>5881</v>
      </c>
      <c r="HPV1" s="2" t="s">
        <v>5882</v>
      </c>
      <c r="HPW1" s="2" t="s">
        <v>5883</v>
      </c>
      <c r="HPX1" s="2" t="s">
        <v>5884</v>
      </c>
      <c r="HPY1" s="2" t="s">
        <v>5885</v>
      </c>
      <c r="HPZ1" s="2" t="s">
        <v>5886</v>
      </c>
      <c r="HQA1" s="2" t="s">
        <v>5887</v>
      </c>
      <c r="HQB1" s="2" t="s">
        <v>5888</v>
      </c>
      <c r="HQC1" s="2" t="s">
        <v>5889</v>
      </c>
      <c r="HQD1" s="2" t="s">
        <v>5890</v>
      </c>
      <c r="HQE1" s="2" t="s">
        <v>5891</v>
      </c>
      <c r="HQF1" s="2" t="s">
        <v>5892</v>
      </c>
      <c r="HQG1" s="2" t="s">
        <v>5893</v>
      </c>
      <c r="HQH1" s="2" t="s">
        <v>5894</v>
      </c>
      <c r="HQI1" s="2" t="s">
        <v>5895</v>
      </c>
      <c r="HQJ1" s="2" t="s">
        <v>5896</v>
      </c>
      <c r="HQK1" s="2" t="s">
        <v>5897</v>
      </c>
      <c r="HQL1" s="2" t="s">
        <v>5898</v>
      </c>
      <c r="HQM1" s="2" t="s">
        <v>5899</v>
      </c>
      <c r="HQN1" s="2" t="s">
        <v>5900</v>
      </c>
      <c r="HQO1" s="2" t="s">
        <v>5901</v>
      </c>
      <c r="HQP1" s="2" t="s">
        <v>5902</v>
      </c>
      <c r="HQQ1" s="2" t="s">
        <v>5903</v>
      </c>
      <c r="HQR1" s="2" t="s">
        <v>5904</v>
      </c>
      <c r="HQS1" s="2" t="s">
        <v>5905</v>
      </c>
      <c r="HQT1" s="2" t="s">
        <v>5906</v>
      </c>
      <c r="HQU1" s="2" t="s">
        <v>5907</v>
      </c>
      <c r="HQV1" s="2" t="s">
        <v>5908</v>
      </c>
      <c r="HQW1" s="2" t="s">
        <v>5909</v>
      </c>
      <c r="HQX1" s="2" t="s">
        <v>5910</v>
      </c>
      <c r="HQY1" s="2" t="s">
        <v>5911</v>
      </c>
      <c r="HQZ1" s="2" t="s">
        <v>5912</v>
      </c>
      <c r="HRA1" s="2" t="s">
        <v>5913</v>
      </c>
      <c r="HRB1" s="2" t="s">
        <v>5914</v>
      </c>
      <c r="HRC1" s="2" t="s">
        <v>5915</v>
      </c>
      <c r="HRD1" s="2" t="s">
        <v>5916</v>
      </c>
      <c r="HRE1" s="2" t="s">
        <v>5917</v>
      </c>
      <c r="HRF1" s="2" t="s">
        <v>5918</v>
      </c>
      <c r="HRG1" s="2" t="s">
        <v>5919</v>
      </c>
      <c r="HRH1" s="2" t="s">
        <v>5920</v>
      </c>
      <c r="HRI1" s="2" t="s">
        <v>5921</v>
      </c>
      <c r="HRJ1" s="2" t="s">
        <v>5922</v>
      </c>
      <c r="HRK1" s="2" t="s">
        <v>5923</v>
      </c>
      <c r="HRL1" s="2" t="s">
        <v>5924</v>
      </c>
      <c r="HRM1" s="2" t="s">
        <v>5925</v>
      </c>
      <c r="HRN1" s="2" t="s">
        <v>5926</v>
      </c>
      <c r="HRO1" s="2" t="s">
        <v>5927</v>
      </c>
      <c r="HRP1" s="2" t="s">
        <v>5928</v>
      </c>
      <c r="HRQ1" s="2" t="s">
        <v>5929</v>
      </c>
      <c r="HRR1" s="2" t="s">
        <v>5930</v>
      </c>
      <c r="HRS1" s="2" t="s">
        <v>5931</v>
      </c>
      <c r="HRT1" s="2" t="s">
        <v>5932</v>
      </c>
      <c r="HRU1" s="2" t="s">
        <v>5933</v>
      </c>
      <c r="HRV1" s="2" t="s">
        <v>5934</v>
      </c>
      <c r="HRW1" s="2" t="s">
        <v>5935</v>
      </c>
      <c r="HRX1" s="2" t="s">
        <v>5936</v>
      </c>
      <c r="HRY1" s="2" t="s">
        <v>5937</v>
      </c>
      <c r="HRZ1" s="2" t="s">
        <v>5938</v>
      </c>
      <c r="HSA1" s="2" t="s">
        <v>5939</v>
      </c>
      <c r="HSB1" s="2" t="s">
        <v>5940</v>
      </c>
      <c r="HSC1" s="2" t="s">
        <v>5941</v>
      </c>
      <c r="HSD1" s="2" t="s">
        <v>5942</v>
      </c>
      <c r="HSE1" s="2" t="s">
        <v>5943</v>
      </c>
      <c r="HSF1" s="2" t="s">
        <v>5944</v>
      </c>
      <c r="HSG1" s="2" t="s">
        <v>5945</v>
      </c>
      <c r="HSH1" s="2" t="s">
        <v>5946</v>
      </c>
      <c r="HSI1" s="2" t="s">
        <v>5947</v>
      </c>
      <c r="HSJ1" s="2" t="s">
        <v>5948</v>
      </c>
      <c r="HSK1" s="2" t="s">
        <v>5949</v>
      </c>
      <c r="HSL1" s="2" t="s">
        <v>5950</v>
      </c>
      <c r="HSM1" s="2" t="s">
        <v>5951</v>
      </c>
      <c r="HSN1" s="2" t="s">
        <v>5952</v>
      </c>
      <c r="HSO1" s="2" t="s">
        <v>5953</v>
      </c>
      <c r="HSP1" s="2" t="s">
        <v>5954</v>
      </c>
      <c r="HSQ1" s="2" t="s">
        <v>5955</v>
      </c>
      <c r="HSR1" s="2" t="s">
        <v>5956</v>
      </c>
      <c r="HSS1" s="2" t="s">
        <v>5957</v>
      </c>
      <c r="HST1" s="2" t="s">
        <v>5958</v>
      </c>
      <c r="HSU1" s="2" t="s">
        <v>5959</v>
      </c>
      <c r="HSV1" s="2" t="s">
        <v>5960</v>
      </c>
      <c r="HSW1" s="2" t="s">
        <v>5961</v>
      </c>
      <c r="HSX1" s="2" t="s">
        <v>5962</v>
      </c>
      <c r="HSY1" s="2" t="s">
        <v>5963</v>
      </c>
      <c r="HSZ1" s="2" t="s">
        <v>5964</v>
      </c>
      <c r="HTA1" s="2" t="s">
        <v>5965</v>
      </c>
      <c r="HTB1" s="2" t="s">
        <v>5966</v>
      </c>
      <c r="HTC1" s="2" t="s">
        <v>5967</v>
      </c>
      <c r="HTD1" s="2" t="s">
        <v>5968</v>
      </c>
      <c r="HTE1" s="2" t="s">
        <v>5969</v>
      </c>
      <c r="HTF1" s="2" t="s">
        <v>5970</v>
      </c>
      <c r="HTG1" s="2" t="s">
        <v>5971</v>
      </c>
      <c r="HTH1" s="2" t="s">
        <v>5972</v>
      </c>
      <c r="HTI1" s="2" t="s">
        <v>5973</v>
      </c>
      <c r="HTJ1" s="2" t="s">
        <v>5974</v>
      </c>
      <c r="HTK1" s="2" t="s">
        <v>5975</v>
      </c>
      <c r="HTL1" s="2" t="s">
        <v>5976</v>
      </c>
      <c r="HTM1" s="2" t="s">
        <v>5977</v>
      </c>
      <c r="HTN1" s="2" t="s">
        <v>5978</v>
      </c>
      <c r="HTO1" s="2" t="s">
        <v>5979</v>
      </c>
      <c r="HTP1" s="2" t="s">
        <v>5980</v>
      </c>
      <c r="HTQ1" s="2" t="s">
        <v>5981</v>
      </c>
      <c r="HTR1" s="2" t="s">
        <v>5982</v>
      </c>
      <c r="HTS1" s="2" t="s">
        <v>5983</v>
      </c>
      <c r="HTT1" s="2" t="s">
        <v>5984</v>
      </c>
      <c r="HTU1" s="2" t="s">
        <v>5985</v>
      </c>
      <c r="HTV1" s="2" t="s">
        <v>5986</v>
      </c>
      <c r="HTW1" s="2" t="s">
        <v>5987</v>
      </c>
      <c r="HTX1" s="2" t="s">
        <v>5988</v>
      </c>
      <c r="HTY1" s="2" t="s">
        <v>5989</v>
      </c>
      <c r="HTZ1" s="2" t="s">
        <v>5990</v>
      </c>
      <c r="HUA1" s="2" t="s">
        <v>5991</v>
      </c>
      <c r="HUB1" s="2" t="s">
        <v>5992</v>
      </c>
      <c r="HUC1" s="2" t="s">
        <v>5993</v>
      </c>
      <c r="HUD1" s="2" t="s">
        <v>5994</v>
      </c>
      <c r="HUE1" s="2" t="s">
        <v>5995</v>
      </c>
      <c r="HUF1" s="2" t="s">
        <v>5996</v>
      </c>
      <c r="HUG1" s="2" t="s">
        <v>5997</v>
      </c>
      <c r="HUH1" s="2" t="s">
        <v>5998</v>
      </c>
      <c r="HUI1" s="2" t="s">
        <v>5999</v>
      </c>
      <c r="HUJ1" s="2" t="s">
        <v>6000</v>
      </c>
      <c r="HUK1" s="2" t="s">
        <v>6001</v>
      </c>
      <c r="HUL1" s="2" t="s">
        <v>6002</v>
      </c>
      <c r="HUM1" s="2" t="s">
        <v>6003</v>
      </c>
      <c r="HUN1" s="2" t="s">
        <v>6004</v>
      </c>
      <c r="HUO1" s="2" t="s">
        <v>6005</v>
      </c>
      <c r="HUP1" s="2" t="s">
        <v>6006</v>
      </c>
      <c r="HUQ1" s="2" t="s">
        <v>6007</v>
      </c>
      <c r="HUR1" s="2" t="s">
        <v>6008</v>
      </c>
      <c r="HUS1" s="2" t="s">
        <v>6009</v>
      </c>
      <c r="HUT1" s="2" t="s">
        <v>6010</v>
      </c>
      <c r="HUU1" s="2" t="s">
        <v>6011</v>
      </c>
      <c r="HUV1" s="2" t="s">
        <v>6012</v>
      </c>
      <c r="HUW1" s="2" t="s">
        <v>6013</v>
      </c>
      <c r="HUX1" s="2" t="s">
        <v>6014</v>
      </c>
      <c r="HUY1" s="2" t="s">
        <v>6015</v>
      </c>
      <c r="HUZ1" s="2" t="s">
        <v>6016</v>
      </c>
      <c r="HVA1" s="2" t="s">
        <v>6017</v>
      </c>
      <c r="HVB1" s="2" t="s">
        <v>6018</v>
      </c>
      <c r="HVC1" s="2" t="s">
        <v>6019</v>
      </c>
      <c r="HVD1" s="2" t="s">
        <v>6020</v>
      </c>
      <c r="HVE1" s="2" t="s">
        <v>6021</v>
      </c>
      <c r="HVF1" s="2" t="s">
        <v>6022</v>
      </c>
      <c r="HVG1" s="2" t="s">
        <v>6023</v>
      </c>
      <c r="HVH1" s="2" t="s">
        <v>6024</v>
      </c>
      <c r="HVI1" s="2" t="s">
        <v>6025</v>
      </c>
      <c r="HVJ1" s="2" t="s">
        <v>6026</v>
      </c>
      <c r="HVK1" s="2" t="s">
        <v>6027</v>
      </c>
      <c r="HVL1" s="2" t="s">
        <v>6028</v>
      </c>
      <c r="HVM1" s="2" t="s">
        <v>6029</v>
      </c>
      <c r="HVN1" s="2" t="s">
        <v>6030</v>
      </c>
      <c r="HVO1" s="2" t="s">
        <v>6031</v>
      </c>
      <c r="HVP1" s="2" t="s">
        <v>6032</v>
      </c>
      <c r="HVQ1" s="2" t="s">
        <v>6033</v>
      </c>
      <c r="HVR1" s="2" t="s">
        <v>6034</v>
      </c>
      <c r="HVS1" s="2" t="s">
        <v>6035</v>
      </c>
      <c r="HVT1" s="2" t="s">
        <v>6036</v>
      </c>
      <c r="HVU1" s="2" t="s">
        <v>6037</v>
      </c>
      <c r="HVV1" s="2" t="s">
        <v>6038</v>
      </c>
      <c r="HVW1" s="2" t="s">
        <v>6039</v>
      </c>
      <c r="HVX1" s="2" t="s">
        <v>6040</v>
      </c>
      <c r="HVY1" s="2" t="s">
        <v>6041</v>
      </c>
      <c r="HVZ1" s="2" t="s">
        <v>6042</v>
      </c>
      <c r="HWA1" s="2" t="s">
        <v>6043</v>
      </c>
      <c r="HWB1" s="2" t="s">
        <v>6044</v>
      </c>
      <c r="HWC1" s="2" t="s">
        <v>6045</v>
      </c>
      <c r="HWD1" s="2" t="s">
        <v>6046</v>
      </c>
      <c r="HWE1" s="2" t="s">
        <v>6047</v>
      </c>
      <c r="HWF1" s="2" t="s">
        <v>6048</v>
      </c>
      <c r="HWG1" s="2" t="s">
        <v>6049</v>
      </c>
      <c r="HWH1" s="2" t="s">
        <v>6050</v>
      </c>
      <c r="HWI1" s="2" t="s">
        <v>6051</v>
      </c>
      <c r="HWJ1" s="2" t="s">
        <v>6052</v>
      </c>
      <c r="HWK1" s="2" t="s">
        <v>6053</v>
      </c>
      <c r="HWL1" s="2" t="s">
        <v>6054</v>
      </c>
      <c r="HWM1" s="2" t="s">
        <v>6055</v>
      </c>
      <c r="HWN1" s="2" t="s">
        <v>6056</v>
      </c>
      <c r="HWO1" s="2" t="s">
        <v>6057</v>
      </c>
      <c r="HWP1" s="2" t="s">
        <v>6058</v>
      </c>
      <c r="HWQ1" s="2" t="s">
        <v>6059</v>
      </c>
      <c r="HWR1" s="2" t="s">
        <v>6060</v>
      </c>
      <c r="HWS1" s="2" t="s">
        <v>6061</v>
      </c>
      <c r="HWT1" s="2" t="s">
        <v>6062</v>
      </c>
      <c r="HWU1" s="2" t="s">
        <v>6063</v>
      </c>
      <c r="HWV1" s="2" t="s">
        <v>6064</v>
      </c>
      <c r="HWW1" s="2" t="s">
        <v>6065</v>
      </c>
      <c r="HWX1" s="2" t="s">
        <v>6066</v>
      </c>
      <c r="HWY1" s="2" t="s">
        <v>6067</v>
      </c>
      <c r="HWZ1" s="2" t="s">
        <v>6068</v>
      </c>
      <c r="HXA1" s="2" t="s">
        <v>6069</v>
      </c>
      <c r="HXB1" s="2" t="s">
        <v>6070</v>
      </c>
      <c r="HXC1" s="2" t="s">
        <v>6071</v>
      </c>
      <c r="HXD1" s="2" t="s">
        <v>6072</v>
      </c>
      <c r="HXE1" s="2" t="s">
        <v>6073</v>
      </c>
      <c r="HXF1" s="2" t="s">
        <v>6074</v>
      </c>
      <c r="HXG1" s="2" t="s">
        <v>6075</v>
      </c>
      <c r="HXH1" s="2" t="s">
        <v>6076</v>
      </c>
      <c r="HXI1" s="2" t="s">
        <v>6077</v>
      </c>
      <c r="HXJ1" s="2" t="s">
        <v>6078</v>
      </c>
      <c r="HXK1" s="2" t="s">
        <v>6079</v>
      </c>
      <c r="HXL1" s="2" t="s">
        <v>6080</v>
      </c>
      <c r="HXM1" s="2" t="s">
        <v>6081</v>
      </c>
      <c r="HXN1" s="2" t="s">
        <v>6082</v>
      </c>
      <c r="HXO1" s="2" t="s">
        <v>6083</v>
      </c>
      <c r="HXP1" s="2" t="s">
        <v>6084</v>
      </c>
      <c r="HXQ1" s="2" t="s">
        <v>6085</v>
      </c>
      <c r="HXR1" s="2" t="s">
        <v>6086</v>
      </c>
      <c r="HXS1" s="2" t="s">
        <v>6087</v>
      </c>
      <c r="HXT1" s="2" t="s">
        <v>6088</v>
      </c>
      <c r="HXU1" s="2" t="s">
        <v>6089</v>
      </c>
      <c r="HXV1" s="2" t="s">
        <v>6090</v>
      </c>
      <c r="HXW1" s="2" t="s">
        <v>6091</v>
      </c>
      <c r="HXX1" s="2" t="s">
        <v>6092</v>
      </c>
      <c r="HXY1" s="2" t="s">
        <v>6093</v>
      </c>
      <c r="HXZ1" s="2" t="s">
        <v>6094</v>
      </c>
      <c r="HYA1" s="2" t="s">
        <v>6095</v>
      </c>
      <c r="HYB1" s="2" t="s">
        <v>6096</v>
      </c>
      <c r="HYC1" s="2" t="s">
        <v>6097</v>
      </c>
      <c r="HYD1" s="2" t="s">
        <v>6098</v>
      </c>
      <c r="HYE1" s="2" t="s">
        <v>6099</v>
      </c>
      <c r="HYF1" s="2" t="s">
        <v>6100</v>
      </c>
      <c r="HYG1" s="2" t="s">
        <v>6101</v>
      </c>
      <c r="HYH1" s="2" t="s">
        <v>6102</v>
      </c>
      <c r="HYI1" s="2" t="s">
        <v>6103</v>
      </c>
      <c r="HYJ1" s="2" t="s">
        <v>6104</v>
      </c>
      <c r="HYK1" s="2" t="s">
        <v>6105</v>
      </c>
      <c r="HYL1" s="2" t="s">
        <v>6106</v>
      </c>
      <c r="HYM1" s="2" t="s">
        <v>6107</v>
      </c>
      <c r="HYN1" s="2" t="s">
        <v>6108</v>
      </c>
      <c r="HYO1" s="2" t="s">
        <v>6109</v>
      </c>
      <c r="HYP1" s="2" t="s">
        <v>6110</v>
      </c>
      <c r="HYQ1" s="2" t="s">
        <v>6111</v>
      </c>
      <c r="HYR1" s="2" t="s">
        <v>6112</v>
      </c>
      <c r="HYS1" s="2" t="s">
        <v>6113</v>
      </c>
      <c r="HYT1" s="2" t="s">
        <v>6114</v>
      </c>
      <c r="HYU1" s="2" t="s">
        <v>6115</v>
      </c>
      <c r="HYV1" s="2" t="s">
        <v>6116</v>
      </c>
      <c r="HYW1" s="2" t="s">
        <v>6117</v>
      </c>
      <c r="HYX1" s="2" t="s">
        <v>6118</v>
      </c>
      <c r="HYY1" s="2" t="s">
        <v>6119</v>
      </c>
      <c r="HYZ1" s="2" t="s">
        <v>6120</v>
      </c>
      <c r="HZA1" s="2" t="s">
        <v>6121</v>
      </c>
      <c r="HZB1" s="2" t="s">
        <v>6122</v>
      </c>
      <c r="HZC1" s="2" t="s">
        <v>6123</v>
      </c>
      <c r="HZD1" s="2" t="s">
        <v>6124</v>
      </c>
      <c r="HZE1" s="2" t="s">
        <v>6125</v>
      </c>
      <c r="HZF1" s="2" t="s">
        <v>6126</v>
      </c>
      <c r="HZG1" s="2" t="s">
        <v>6127</v>
      </c>
      <c r="HZH1" s="2" t="s">
        <v>6128</v>
      </c>
      <c r="HZI1" s="2" t="s">
        <v>6129</v>
      </c>
      <c r="HZJ1" s="2" t="s">
        <v>6130</v>
      </c>
      <c r="HZK1" s="2" t="s">
        <v>6131</v>
      </c>
      <c r="HZL1" s="2" t="s">
        <v>6132</v>
      </c>
      <c r="HZM1" s="2" t="s">
        <v>6133</v>
      </c>
      <c r="HZN1" s="2" t="s">
        <v>6134</v>
      </c>
      <c r="HZO1" s="2" t="s">
        <v>6135</v>
      </c>
      <c r="HZP1" s="2" t="s">
        <v>6136</v>
      </c>
      <c r="HZQ1" s="2" t="s">
        <v>6137</v>
      </c>
      <c r="HZR1" s="2" t="s">
        <v>6138</v>
      </c>
      <c r="HZS1" s="2" t="s">
        <v>6139</v>
      </c>
      <c r="HZT1" s="2" t="s">
        <v>6140</v>
      </c>
      <c r="HZU1" s="2" t="s">
        <v>6141</v>
      </c>
      <c r="HZV1" s="2" t="s">
        <v>6142</v>
      </c>
      <c r="HZW1" s="2" t="s">
        <v>6143</v>
      </c>
      <c r="HZX1" s="2" t="s">
        <v>6144</v>
      </c>
      <c r="HZY1" s="2" t="s">
        <v>6145</v>
      </c>
      <c r="HZZ1" s="2" t="s">
        <v>6146</v>
      </c>
      <c r="IAA1" s="2" t="s">
        <v>6147</v>
      </c>
      <c r="IAB1" s="2" t="s">
        <v>6148</v>
      </c>
      <c r="IAC1" s="2" t="s">
        <v>6149</v>
      </c>
      <c r="IAD1" s="2" t="s">
        <v>6150</v>
      </c>
      <c r="IAE1" s="2" t="s">
        <v>6151</v>
      </c>
      <c r="IAF1" s="2" t="s">
        <v>6152</v>
      </c>
      <c r="IAG1" s="2" t="s">
        <v>6153</v>
      </c>
      <c r="IAH1" s="2" t="s">
        <v>6154</v>
      </c>
      <c r="IAI1" s="2" t="s">
        <v>6155</v>
      </c>
      <c r="IAJ1" s="2" t="s">
        <v>6156</v>
      </c>
      <c r="IAK1" s="2" t="s">
        <v>6157</v>
      </c>
      <c r="IAL1" s="2" t="s">
        <v>6158</v>
      </c>
      <c r="IAM1" s="2" t="s">
        <v>6159</v>
      </c>
      <c r="IAN1" s="2" t="s">
        <v>6160</v>
      </c>
      <c r="IAO1" s="2" t="s">
        <v>6161</v>
      </c>
      <c r="IAP1" s="2" t="s">
        <v>6162</v>
      </c>
      <c r="IAQ1" s="2" t="s">
        <v>6163</v>
      </c>
      <c r="IAR1" s="2" t="s">
        <v>6164</v>
      </c>
      <c r="IAS1" s="2" t="s">
        <v>6165</v>
      </c>
      <c r="IAT1" s="2" t="s">
        <v>6166</v>
      </c>
      <c r="IAU1" s="2" t="s">
        <v>6167</v>
      </c>
      <c r="IAV1" s="2" t="s">
        <v>6168</v>
      </c>
      <c r="IAW1" s="2" t="s">
        <v>6169</v>
      </c>
      <c r="IAX1" s="2" t="s">
        <v>6170</v>
      </c>
      <c r="IAY1" s="2" t="s">
        <v>6171</v>
      </c>
      <c r="IAZ1" s="2" t="s">
        <v>6172</v>
      </c>
      <c r="IBA1" s="2" t="s">
        <v>6173</v>
      </c>
      <c r="IBB1" s="2" t="s">
        <v>6174</v>
      </c>
      <c r="IBC1" s="2" t="s">
        <v>6175</v>
      </c>
      <c r="IBD1" s="2" t="s">
        <v>6176</v>
      </c>
      <c r="IBE1" s="2" t="s">
        <v>6177</v>
      </c>
      <c r="IBF1" s="2" t="s">
        <v>6178</v>
      </c>
      <c r="IBG1" s="2" t="s">
        <v>6179</v>
      </c>
      <c r="IBH1" s="2" t="s">
        <v>6180</v>
      </c>
      <c r="IBI1" s="2" t="s">
        <v>6181</v>
      </c>
      <c r="IBJ1" s="2" t="s">
        <v>6182</v>
      </c>
      <c r="IBK1" s="2" t="s">
        <v>6183</v>
      </c>
      <c r="IBL1" s="2" t="s">
        <v>6184</v>
      </c>
      <c r="IBM1" s="2" t="s">
        <v>6185</v>
      </c>
      <c r="IBN1" s="2" t="s">
        <v>6186</v>
      </c>
      <c r="IBO1" s="2" t="s">
        <v>6187</v>
      </c>
      <c r="IBP1" s="2" t="s">
        <v>6188</v>
      </c>
      <c r="IBQ1" s="2" t="s">
        <v>6189</v>
      </c>
      <c r="IBR1" s="2" t="s">
        <v>6190</v>
      </c>
      <c r="IBS1" s="2" t="s">
        <v>6191</v>
      </c>
      <c r="IBT1" s="2" t="s">
        <v>6192</v>
      </c>
      <c r="IBU1" s="2" t="s">
        <v>6193</v>
      </c>
      <c r="IBV1" s="2" t="s">
        <v>6194</v>
      </c>
      <c r="IBW1" s="2" t="s">
        <v>6195</v>
      </c>
      <c r="IBX1" s="2" t="s">
        <v>6196</v>
      </c>
      <c r="IBY1" s="2" t="s">
        <v>6197</v>
      </c>
      <c r="IBZ1" s="2" t="s">
        <v>6198</v>
      </c>
      <c r="ICA1" s="2" t="s">
        <v>6199</v>
      </c>
      <c r="ICB1" s="2" t="s">
        <v>6200</v>
      </c>
      <c r="ICC1" s="2" t="s">
        <v>6201</v>
      </c>
      <c r="ICD1" s="2" t="s">
        <v>6202</v>
      </c>
      <c r="ICE1" s="2" t="s">
        <v>6203</v>
      </c>
      <c r="ICF1" s="2" t="s">
        <v>6204</v>
      </c>
      <c r="ICG1" s="2" t="s">
        <v>6205</v>
      </c>
      <c r="ICH1" s="2" t="s">
        <v>6206</v>
      </c>
      <c r="ICI1" s="2" t="s">
        <v>6207</v>
      </c>
      <c r="ICJ1" s="2" t="s">
        <v>6208</v>
      </c>
      <c r="ICK1" s="2" t="s">
        <v>6209</v>
      </c>
      <c r="ICL1" s="2" t="s">
        <v>6210</v>
      </c>
      <c r="ICM1" s="2" t="s">
        <v>6211</v>
      </c>
      <c r="ICN1" s="2" t="s">
        <v>6212</v>
      </c>
      <c r="ICO1" s="2" t="s">
        <v>6213</v>
      </c>
      <c r="ICP1" s="2" t="s">
        <v>6214</v>
      </c>
      <c r="ICQ1" s="2" t="s">
        <v>6215</v>
      </c>
      <c r="ICR1" s="2" t="s">
        <v>6216</v>
      </c>
      <c r="ICS1" s="2" t="s">
        <v>6217</v>
      </c>
      <c r="ICT1" s="2" t="s">
        <v>6218</v>
      </c>
      <c r="ICU1" s="2" t="s">
        <v>6219</v>
      </c>
      <c r="ICV1" s="2" t="s">
        <v>6220</v>
      </c>
      <c r="ICW1" s="2" t="s">
        <v>6221</v>
      </c>
      <c r="ICX1" s="2" t="s">
        <v>6222</v>
      </c>
      <c r="ICY1" s="2" t="s">
        <v>6223</v>
      </c>
      <c r="ICZ1" s="2" t="s">
        <v>6224</v>
      </c>
      <c r="IDA1" s="2" t="s">
        <v>6225</v>
      </c>
      <c r="IDB1" s="2" t="s">
        <v>6226</v>
      </c>
      <c r="IDC1" s="2" t="s">
        <v>6227</v>
      </c>
      <c r="IDD1" s="2" t="s">
        <v>6228</v>
      </c>
      <c r="IDE1" s="2" t="s">
        <v>6229</v>
      </c>
      <c r="IDF1" s="2" t="s">
        <v>6230</v>
      </c>
      <c r="IDG1" s="2" t="s">
        <v>6231</v>
      </c>
      <c r="IDH1" s="2" t="s">
        <v>6232</v>
      </c>
      <c r="IDI1" s="2" t="s">
        <v>6233</v>
      </c>
      <c r="IDJ1" s="2" t="s">
        <v>6234</v>
      </c>
      <c r="IDK1" s="2" t="s">
        <v>6235</v>
      </c>
      <c r="IDL1" s="2" t="s">
        <v>6236</v>
      </c>
      <c r="IDM1" s="2" t="s">
        <v>6237</v>
      </c>
      <c r="IDN1" s="2" t="s">
        <v>6238</v>
      </c>
      <c r="IDO1" s="2" t="s">
        <v>6239</v>
      </c>
      <c r="IDP1" s="2" t="s">
        <v>6240</v>
      </c>
      <c r="IDQ1" s="2" t="s">
        <v>6241</v>
      </c>
      <c r="IDR1" s="2" t="s">
        <v>6242</v>
      </c>
      <c r="IDS1" s="2" t="s">
        <v>6243</v>
      </c>
      <c r="IDT1" s="2" t="s">
        <v>6244</v>
      </c>
      <c r="IDU1" s="2" t="s">
        <v>6245</v>
      </c>
      <c r="IDV1" s="2" t="s">
        <v>6246</v>
      </c>
      <c r="IDW1" s="2" t="s">
        <v>6247</v>
      </c>
      <c r="IDX1" s="2" t="s">
        <v>6248</v>
      </c>
      <c r="IDY1" s="2" t="s">
        <v>6249</v>
      </c>
      <c r="IDZ1" s="2" t="s">
        <v>6250</v>
      </c>
      <c r="IEA1" s="2" t="s">
        <v>6251</v>
      </c>
      <c r="IEB1" s="2" t="s">
        <v>6252</v>
      </c>
      <c r="IEC1" s="2" t="s">
        <v>6253</v>
      </c>
      <c r="IED1" s="2" t="s">
        <v>6254</v>
      </c>
      <c r="IEE1" s="2" t="s">
        <v>6255</v>
      </c>
      <c r="IEF1" s="2" t="s">
        <v>6256</v>
      </c>
      <c r="IEG1" s="2" t="s">
        <v>6257</v>
      </c>
      <c r="IEH1" s="2" t="s">
        <v>6258</v>
      </c>
      <c r="IEI1" s="2" t="s">
        <v>6259</v>
      </c>
      <c r="IEJ1" s="2" t="s">
        <v>6260</v>
      </c>
      <c r="IEK1" s="2" t="s">
        <v>6261</v>
      </c>
      <c r="IEL1" s="2" t="s">
        <v>6262</v>
      </c>
      <c r="IEM1" s="2" t="s">
        <v>6263</v>
      </c>
      <c r="IEN1" s="2" t="s">
        <v>6264</v>
      </c>
      <c r="IEO1" s="2" t="s">
        <v>6265</v>
      </c>
      <c r="IEP1" s="2" t="s">
        <v>6266</v>
      </c>
      <c r="IEQ1" s="2" t="s">
        <v>6267</v>
      </c>
      <c r="IER1" s="2" t="s">
        <v>6268</v>
      </c>
      <c r="IES1" s="2" t="s">
        <v>6269</v>
      </c>
      <c r="IET1" s="2" t="s">
        <v>6270</v>
      </c>
      <c r="IEU1" s="2" t="s">
        <v>6271</v>
      </c>
      <c r="IEV1" s="2" t="s">
        <v>6272</v>
      </c>
      <c r="IEW1" s="2" t="s">
        <v>6273</v>
      </c>
      <c r="IEX1" s="2" t="s">
        <v>6274</v>
      </c>
      <c r="IEY1" s="2" t="s">
        <v>6275</v>
      </c>
      <c r="IEZ1" s="2" t="s">
        <v>6276</v>
      </c>
      <c r="IFA1" s="2" t="s">
        <v>6277</v>
      </c>
      <c r="IFB1" s="2" t="s">
        <v>6278</v>
      </c>
      <c r="IFC1" s="2" t="s">
        <v>6279</v>
      </c>
      <c r="IFD1" s="2" t="s">
        <v>6280</v>
      </c>
      <c r="IFE1" s="2" t="s">
        <v>6281</v>
      </c>
      <c r="IFF1" s="2" t="s">
        <v>6282</v>
      </c>
      <c r="IFG1" s="2" t="s">
        <v>6283</v>
      </c>
      <c r="IFH1" s="2" t="s">
        <v>6284</v>
      </c>
      <c r="IFI1" s="2" t="s">
        <v>6285</v>
      </c>
      <c r="IFJ1" s="2" t="s">
        <v>6286</v>
      </c>
      <c r="IFK1" s="2" t="s">
        <v>6287</v>
      </c>
      <c r="IFL1" s="2" t="s">
        <v>6288</v>
      </c>
      <c r="IFM1" s="2" t="s">
        <v>6289</v>
      </c>
      <c r="IFN1" s="2" t="s">
        <v>6290</v>
      </c>
      <c r="IFO1" s="2" t="s">
        <v>6291</v>
      </c>
      <c r="IFP1" s="2" t="s">
        <v>6292</v>
      </c>
      <c r="IFQ1" s="2" t="s">
        <v>6293</v>
      </c>
      <c r="IFR1" s="2" t="s">
        <v>6294</v>
      </c>
      <c r="IFS1" s="2" t="s">
        <v>6295</v>
      </c>
      <c r="IFT1" s="2" t="s">
        <v>6296</v>
      </c>
      <c r="IFU1" s="2" t="s">
        <v>6297</v>
      </c>
      <c r="IFV1" s="2" t="s">
        <v>6298</v>
      </c>
      <c r="IFW1" s="2" t="s">
        <v>6299</v>
      </c>
      <c r="IFX1" s="2" t="s">
        <v>6300</v>
      </c>
      <c r="IFY1" s="2" t="s">
        <v>6301</v>
      </c>
      <c r="IFZ1" s="2" t="s">
        <v>6302</v>
      </c>
      <c r="IGA1" s="2" t="s">
        <v>6303</v>
      </c>
      <c r="IGB1" s="2" t="s">
        <v>6304</v>
      </c>
      <c r="IGC1" s="2" t="s">
        <v>6305</v>
      </c>
      <c r="IGD1" s="2" t="s">
        <v>6306</v>
      </c>
      <c r="IGE1" s="2" t="s">
        <v>6307</v>
      </c>
      <c r="IGF1" s="2" t="s">
        <v>6308</v>
      </c>
      <c r="IGG1" s="2" t="s">
        <v>6309</v>
      </c>
      <c r="IGH1" s="2" t="s">
        <v>6310</v>
      </c>
      <c r="IGI1" s="2" t="s">
        <v>6311</v>
      </c>
      <c r="IGJ1" s="2" t="s">
        <v>6312</v>
      </c>
      <c r="IGK1" s="2" t="s">
        <v>6313</v>
      </c>
      <c r="IGL1" s="2" t="s">
        <v>6314</v>
      </c>
      <c r="IGM1" s="2" t="s">
        <v>6315</v>
      </c>
      <c r="IGN1" s="2" t="s">
        <v>6316</v>
      </c>
      <c r="IGO1" s="2" t="s">
        <v>6317</v>
      </c>
      <c r="IGP1" s="2" t="s">
        <v>6318</v>
      </c>
      <c r="IGQ1" s="2" t="s">
        <v>6319</v>
      </c>
      <c r="IGR1" s="2" t="s">
        <v>6320</v>
      </c>
      <c r="IGS1" s="2" t="s">
        <v>6321</v>
      </c>
      <c r="IGT1" s="2" t="s">
        <v>6322</v>
      </c>
      <c r="IGU1" s="2" t="s">
        <v>6323</v>
      </c>
      <c r="IGV1" s="2" t="s">
        <v>6324</v>
      </c>
      <c r="IGW1" s="2" t="s">
        <v>6325</v>
      </c>
      <c r="IGX1" s="2" t="s">
        <v>6326</v>
      </c>
      <c r="IGY1" s="2" t="s">
        <v>6327</v>
      </c>
      <c r="IGZ1" s="2" t="s">
        <v>6328</v>
      </c>
      <c r="IHA1" s="2" t="s">
        <v>6329</v>
      </c>
      <c r="IHB1" s="2" t="s">
        <v>6330</v>
      </c>
      <c r="IHC1" s="2" t="s">
        <v>6331</v>
      </c>
      <c r="IHD1" s="2" t="s">
        <v>6332</v>
      </c>
      <c r="IHE1" s="2" t="s">
        <v>6333</v>
      </c>
      <c r="IHF1" s="2" t="s">
        <v>6334</v>
      </c>
      <c r="IHG1" s="2" t="s">
        <v>6335</v>
      </c>
      <c r="IHH1" s="2" t="s">
        <v>6336</v>
      </c>
      <c r="IHI1" s="2" t="s">
        <v>6337</v>
      </c>
      <c r="IHJ1" s="2" t="s">
        <v>6338</v>
      </c>
      <c r="IHK1" s="2" t="s">
        <v>6339</v>
      </c>
      <c r="IHL1" s="2" t="s">
        <v>6340</v>
      </c>
      <c r="IHM1" s="2" t="s">
        <v>6341</v>
      </c>
      <c r="IHN1" s="2" t="s">
        <v>6342</v>
      </c>
      <c r="IHO1" s="2" t="s">
        <v>6343</v>
      </c>
      <c r="IHP1" s="2" t="s">
        <v>6344</v>
      </c>
      <c r="IHQ1" s="2" t="s">
        <v>6345</v>
      </c>
      <c r="IHR1" s="2" t="s">
        <v>6346</v>
      </c>
      <c r="IHS1" s="2" t="s">
        <v>6347</v>
      </c>
      <c r="IHT1" s="2" t="s">
        <v>6348</v>
      </c>
      <c r="IHU1" s="2" t="s">
        <v>6349</v>
      </c>
      <c r="IHV1" s="2" t="s">
        <v>6350</v>
      </c>
      <c r="IHW1" s="2" t="s">
        <v>6351</v>
      </c>
      <c r="IHX1" s="2" t="s">
        <v>6352</v>
      </c>
      <c r="IHY1" s="2" t="s">
        <v>6353</v>
      </c>
      <c r="IHZ1" s="2" t="s">
        <v>6354</v>
      </c>
      <c r="IIA1" s="2" t="s">
        <v>6355</v>
      </c>
      <c r="IIB1" s="2" t="s">
        <v>6356</v>
      </c>
      <c r="IIC1" s="2" t="s">
        <v>6357</v>
      </c>
      <c r="IID1" s="2" t="s">
        <v>6358</v>
      </c>
      <c r="IIE1" s="2" t="s">
        <v>6359</v>
      </c>
      <c r="IIF1" s="2" t="s">
        <v>6360</v>
      </c>
      <c r="IIG1" s="2" t="s">
        <v>6361</v>
      </c>
      <c r="IIH1" s="2" t="s">
        <v>6362</v>
      </c>
      <c r="III1" s="2" t="s">
        <v>6363</v>
      </c>
      <c r="IIJ1" s="2" t="s">
        <v>6364</v>
      </c>
      <c r="IIK1" s="2" t="s">
        <v>6365</v>
      </c>
      <c r="IIL1" s="2" t="s">
        <v>6366</v>
      </c>
      <c r="IIM1" s="2" t="s">
        <v>6367</v>
      </c>
      <c r="IIN1" s="2" t="s">
        <v>6368</v>
      </c>
      <c r="IIO1" s="2" t="s">
        <v>6369</v>
      </c>
      <c r="IIP1" s="2" t="s">
        <v>6370</v>
      </c>
      <c r="IIQ1" s="2" t="s">
        <v>6371</v>
      </c>
      <c r="IIR1" s="2" t="s">
        <v>6372</v>
      </c>
      <c r="IIS1" s="2" t="s">
        <v>6373</v>
      </c>
      <c r="IIT1" s="2" t="s">
        <v>6374</v>
      </c>
      <c r="IIU1" s="2" t="s">
        <v>6375</v>
      </c>
      <c r="IIV1" s="2" t="s">
        <v>6376</v>
      </c>
      <c r="IIW1" s="2" t="s">
        <v>6377</v>
      </c>
      <c r="IIX1" s="2" t="s">
        <v>6378</v>
      </c>
      <c r="IIY1" s="2" t="s">
        <v>6379</v>
      </c>
      <c r="IIZ1" s="2" t="s">
        <v>6380</v>
      </c>
      <c r="IJA1" s="2" t="s">
        <v>6381</v>
      </c>
      <c r="IJB1" s="2" t="s">
        <v>6382</v>
      </c>
      <c r="IJC1" s="2" t="s">
        <v>6383</v>
      </c>
      <c r="IJD1" s="2" t="s">
        <v>6384</v>
      </c>
      <c r="IJE1" s="2" t="s">
        <v>6385</v>
      </c>
      <c r="IJF1" s="2" t="s">
        <v>6386</v>
      </c>
      <c r="IJG1" s="2" t="s">
        <v>6387</v>
      </c>
      <c r="IJH1" s="2" t="s">
        <v>6388</v>
      </c>
      <c r="IJI1" s="2" t="s">
        <v>6389</v>
      </c>
      <c r="IJJ1" s="2" t="s">
        <v>6390</v>
      </c>
      <c r="IJK1" s="2" t="s">
        <v>6391</v>
      </c>
      <c r="IJL1" s="2" t="s">
        <v>6392</v>
      </c>
      <c r="IJM1" s="2" t="s">
        <v>6393</v>
      </c>
      <c r="IJN1" s="2" t="s">
        <v>6394</v>
      </c>
      <c r="IJO1" s="2" t="s">
        <v>6395</v>
      </c>
      <c r="IJP1" s="2" t="s">
        <v>6396</v>
      </c>
      <c r="IJQ1" s="2" t="s">
        <v>6397</v>
      </c>
      <c r="IJR1" s="2" t="s">
        <v>6398</v>
      </c>
      <c r="IJS1" s="2" t="s">
        <v>6399</v>
      </c>
      <c r="IJT1" s="2" t="s">
        <v>6400</v>
      </c>
      <c r="IJU1" s="2" t="s">
        <v>6401</v>
      </c>
      <c r="IJV1" s="2" t="s">
        <v>6402</v>
      </c>
      <c r="IJW1" s="2" t="s">
        <v>6403</v>
      </c>
      <c r="IJX1" s="2" t="s">
        <v>6404</v>
      </c>
      <c r="IJY1" s="2" t="s">
        <v>6405</v>
      </c>
      <c r="IJZ1" s="2" t="s">
        <v>6406</v>
      </c>
      <c r="IKA1" s="2" t="s">
        <v>6407</v>
      </c>
      <c r="IKB1" s="2" t="s">
        <v>6408</v>
      </c>
      <c r="IKC1" s="2" t="s">
        <v>6409</v>
      </c>
      <c r="IKD1" s="2" t="s">
        <v>6410</v>
      </c>
      <c r="IKE1" s="2" t="s">
        <v>6411</v>
      </c>
      <c r="IKF1" s="2" t="s">
        <v>6412</v>
      </c>
      <c r="IKG1" s="2" t="s">
        <v>6413</v>
      </c>
      <c r="IKH1" s="2" t="s">
        <v>6414</v>
      </c>
      <c r="IKI1" s="2" t="s">
        <v>6415</v>
      </c>
      <c r="IKJ1" s="2" t="s">
        <v>6416</v>
      </c>
      <c r="IKK1" s="2" t="s">
        <v>6417</v>
      </c>
      <c r="IKL1" s="2" t="s">
        <v>6418</v>
      </c>
      <c r="IKM1" s="2" t="s">
        <v>6419</v>
      </c>
      <c r="IKN1" s="2" t="s">
        <v>6420</v>
      </c>
      <c r="IKO1" s="2" t="s">
        <v>6421</v>
      </c>
      <c r="IKP1" s="2" t="s">
        <v>6422</v>
      </c>
      <c r="IKQ1" s="2" t="s">
        <v>6423</v>
      </c>
      <c r="IKR1" s="2" t="s">
        <v>6424</v>
      </c>
      <c r="IKS1" s="2" t="s">
        <v>6425</v>
      </c>
      <c r="IKT1" s="2" t="s">
        <v>6426</v>
      </c>
      <c r="IKU1" s="2" t="s">
        <v>6427</v>
      </c>
      <c r="IKV1" s="2" t="s">
        <v>6428</v>
      </c>
      <c r="IKW1" s="2" t="s">
        <v>6429</v>
      </c>
      <c r="IKX1" s="2" t="s">
        <v>6430</v>
      </c>
      <c r="IKY1" s="2" t="s">
        <v>6431</v>
      </c>
      <c r="IKZ1" s="2" t="s">
        <v>6432</v>
      </c>
      <c r="ILA1" s="2" t="s">
        <v>6433</v>
      </c>
      <c r="ILB1" s="2" t="s">
        <v>6434</v>
      </c>
      <c r="ILC1" s="2" t="s">
        <v>6435</v>
      </c>
      <c r="ILD1" s="2" t="s">
        <v>6436</v>
      </c>
      <c r="ILE1" s="2" t="s">
        <v>6437</v>
      </c>
      <c r="ILF1" s="2" t="s">
        <v>6438</v>
      </c>
      <c r="ILG1" s="2" t="s">
        <v>6439</v>
      </c>
      <c r="ILH1" s="2" t="s">
        <v>6440</v>
      </c>
      <c r="ILI1" s="2" t="s">
        <v>6441</v>
      </c>
      <c r="ILJ1" s="2" t="s">
        <v>6442</v>
      </c>
      <c r="ILK1" s="2" t="s">
        <v>6443</v>
      </c>
      <c r="ILL1" s="2" t="s">
        <v>6444</v>
      </c>
      <c r="ILM1" s="2" t="s">
        <v>6445</v>
      </c>
      <c r="ILN1" s="2" t="s">
        <v>6446</v>
      </c>
      <c r="ILO1" s="2" t="s">
        <v>6447</v>
      </c>
      <c r="ILP1" s="2" t="s">
        <v>6448</v>
      </c>
      <c r="ILQ1" s="2" t="s">
        <v>6449</v>
      </c>
      <c r="ILR1" s="2" t="s">
        <v>6450</v>
      </c>
      <c r="ILS1" s="2" t="s">
        <v>6451</v>
      </c>
      <c r="ILT1" s="2" t="s">
        <v>6452</v>
      </c>
      <c r="ILU1" s="2" t="s">
        <v>6453</v>
      </c>
      <c r="ILV1" s="2" t="s">
        <v>6454</v>
      </c>
      <c r="ILW1" s="2" t="s">
        <v>6455</v>
      </c>
      <c r="ILX1" s="2" t="s">
        <v>6456</v>
      </c>
      <c r="ILY1" s="2" t="s">
        <v>6457</v>
      </c>
      <c r="ILZ1" s="2" t="s">
        <v>6458</v>
      </c>
      <c r="IMA1" s="2" t="s">
        <v>6459</v>
      </c>
      <c r="IMB1" s="2" t="s">
        <v>6460</v>
      </c>
      <c r="IMC1" s="2" t="s">
        <v>6461</v>
      </c>
      <c r="IMD1" s="2" t="s">
        <v>6462</v>
      </c>
      <c r="IME1" s="2" t="s">
        <v>6463</v>
      </c>
      <c r="IMF1" s="2" t="s">
        <v>6464</v>
      </c>
      <c r="IMG1" s="2" t="s">
        <v>6465</v>
      </c>
      <c r="IMH1" s="2" t="s">
        <v>6466</v>
      </c>
      <c r="IMI1" s="2" t="s">
        <v>6467</v>
      </c>
      <c r="IMJ1" s="2" t="s">
        <v>6468</v>
      </c>
      <c r="IMK1" s="2" t="s">
        <v>6469</v>
      </c>
      <c r="IML1" s="2" t="s">
        <v>6470</v>
      </c>
      <c r="IMM1" s="2" t="s">
        <v>6471</v>
      </c>
      <c r="IMN1" s="2" t="s">
        <v>6472</v>
      </c>
      <c r="IMO1" s="2" t="s">
        <v>6473</v>
      </c>
      <c r="IMP1" s="2" t="s">
        <v>6474</v>
      </c>
      <c r="IMQ1" s="2" t="s">
        <v>6475</v>
      </c>
      <c r="IMR1" s="2" t="s">
        <v>6476</v>
      </c>
      <c r="IMS1" s="2" t="s">
        <v>6477</v>
      </c>
      <c r="IMT1" s="2" t="s">
        <v>6478</v>
      </c>
      <c r="IMU1" s="2" t="s">
        <v>6479</v>
      </c>
      <c r="IMV1" s="2" t="s">
        <v>6480</v>
      </c>
      <c r="IMW1" s="2" t="s">
        <v>6481</v>
      </c>
      <c r="IMX1" s="2" t="s">
        <v>6482</v>
      </c>
      <c r="IMY1" s="2" t="s">
        <v>6483</v>
      </c>
      <c r="IMZ1" s="2" t="s">
        <v>6484</v>
      </c>
      <c r="INA1" s="2" t="s">
        <v>6485</v>
      </c>
      <c r="INB1" s="2" t="s">
        <v>6486</v>
      </c>
      <c r="INC1" s="2" t="s">
        <v>6487</v>
      </c>
      <c r="IND1" s="2" t="s">
        <v>6488</v>
      </c>
      <c r="INE1" s="2" t="s">
        <v>6489</v>
      </c>
      <c r="INF1" s="2" t="s">
        <v>6490</v>
      </c>
      <c r="ING1" s="2" t="s">
        <v>6491</v>
      </c>
      <c r="INH1" s="2" t="s">
        <v>6492</v>
      </c>
      <c r="INI1" s="2" t="s">
        <v>6493</v>
      </c>
      <c r="INJ1" s="2" t="s">
        <v>6494</v>
      </c>
      <c r="INK1" s="2" t="s">
        <v>6495</v>
      </c>
      <c r="INL1" s="2" t="s">
        <v>6496</v>
      </c>
      <c r="INM1" s="2" t="s">
        <v>6497</v>
      </c>
      <c r="INN1" s="2" t="s">
        <v>6498</v>
      </c>
      <c r="INO1" s="2" t="s">
        <v>6499</v>
      </c>
      <c r="INP1" s="2" t="s">
        <v>6500</v>
      </c>
      <c r="INQ1" s="2" t="s">
        <v>6501</v>
      </c>
      <c r="INR1" s="2" t="s">
        <v>6502</v>
      </c>
      <c r="INS1" s="2" t="s">
        <v>6503</v>
      </c>
      <c r="INT1" s="2" t="s">
        <v>6504</v>
      </c>
      <c r="INU1" s="2" t="s">
        <v>6505</v>
      </c>
      <c r="INV1" s="2" t="s">
        <v>6506</v>
      </c>
      <c r="INW1" s="2" t="s">
        <v>6507</v>
      </c>
      <c r="INX1" s="2" t="s">
        <v>6508</v>
      </c>
      <c r="INY1" s="2" t="s">
        <v>6509</v>
      </c>
      <c r="INZ1" s="2" t="s">
        <v>6510</v>
      </c>
      <c r="IOA1" s="2" t="s">
        <v>6511</v>
      </c>
      <c r="IOB1" s="2" t="s">
        <v>6512</v>
      </c>
      <c r="IOC1" s="2" t="s">
        <v>6513</v>
      </c>
      <c r="IOD1" s="2" t="s">
        <v>6514</v>
      </c>
      <c r="IOE1" s="2" t="s">
        <v>6515</v>
      </c>
      <c r="IOF1" s="2" t="s">
        <v>6516</v>
      </c>
      <c r="IOG1" s="2" t="s">
        <v>6517</v>
      </c>
      <c r="IOH1" s="2" t="s">
        <v>6518</v>
      </c>
      <c r="IOI1" s="2" t="s">
        <v>6519</v>
      </c>
      <c r="IOJ1" s="2" t="s">
        <v>6520</v>
      </c>
      <c r="IOK1" s="2" t="s">
        <v>6521</v>
      </c>
      <c r="IOL1" s="2" t="s">
        <v>6522</v>
      </c>
      <c r="IOM1" s="2" t="s">
        <v>6523</v>
      </c>
      <c r="ION1" s="2" t="s">
        <v>6524</v>
      </c>
      <c r="IOO1" s="2" t="s">
        <v>6525</v>
      </c>
      <c r="IOP1" s="2" t="s">
        <v>6526</v>
      </c>
      <c r="IOQ1" s="2" t="s">
        <v>6527</v>
      </c>
      <c r="IOR1" s="2" t="s">
        <v>6528</v>
      </c>
      <c r="IOS1" s="2" t="s">
        <v>6529</v>
      </c>
      <c r="IOT1" s="2" t="s">
        <v>6530</v>
      </c>
      <c r="IOU1" s="2" t="s">
        <v>6531</v>
      </c>
      <c r="IOV1" s="2" t="s">
        <v>6532</v>
      </c>
      <c r="IOW1" s="2" t="s">
        <v>6533</v>
      </c>
      <c r="IOX1" s="2" t="s">
        <v>6534</v>
      </c>
      <c r="IOY1" s="2" t="s">
        <v>6535</v>
      </c>
      <c r="IOZ1" s="2" t="s">
        <v>6536</v>
      </c>
      <c r="IPA1" s="2" t="s">
        <v>6537</v>
      </c>
      <c r="IPB1" s="2" t="s">
        <v>6538</v>
      </c>
      <c r="IPC1" s="2" t="s">
        <v>6539</v>
      </c>
      <c r="IPD1" s="2" t="s">
        <v>6540</v>
      </c>
      <c r="IPE1" s="2" t="s">
        <v>6541</v>
      </c>
      <c r="IPF1" s="2" t="s">
        <v>6542</v>
      </c>
      <c r="IPG1" s="2" t="s">
        <v>6543</v>
      </c>
      <c r="IPH1" s="2" t="s">
        <v>6544</v>
      </c>
      <c r="IPI1" s="2" t="s">
        <v>6545</v>
      </c>
      <c r="IPJ1" s="2" t="s">
        <v>6546</v>
      </c>
      <c r="IPK1" s="2" t="s">
        <v>6547</v>
      </c>
      <c r="IPL1" s="2" t="s">
        <v>6548</v>
      </c>
      <c r="IPM1" s="2" t="s">
        <v>6549</v>
      </c>
      <c r="IPN1" s="2" t="s">
        <v>6550</v>
      </c>
      <c r="IPO1" s="2" t="s">
        <v>6551</v>
      </c>
      <c r="IPP1" s="2" t="s">
        <v>6552</v>
      </c>
      <c r="IPQ1" s="2" t="s">
        <v>6553</v>
      </c>
      <c r="IPR1" s="2" t="s">
        <v>6554</v>
      </c>
      <c r="IPS1" s="2" t="s">
        <v>6555</v>
      </c>
      <c r="IPT1" s="2" t="s">
        <v>6556</v>
      </c>
      <c r="IPU1" s="2" t="s">
        <v>6557</v>
      </c>
      <c r="IPV1" s="2" t="s">
        <v>6558</v>
      </c>
      <c r="IPW1" s="2" t="s">
        <v>6559</v>
      </c>
      <c r="IPX1" s="2" t="s">
        <v>6560</v>
      </c>
      <c r="IPY1" s="2" t="s">
        <v>6561</v>
      </c>
      <c r="IPZ1" s="2" t="s">
        <v>6562</v>
      </c>
      <c r="IQA1" s="2" t="s">
        <v>6563</v>
      </c>
      <c r="IQB1" s="2" t="s">
        <v>6564</v>
      </c>
      <c r="IQC1" s="2" t="s">
        <v>6565</v>
      </c>
      <c r="IQD1" s="2" t="s">
        <v>6566</v>
      </c>
      <c r="IQE1" s="2" t="s">
        <v>6567</v>
      </c>
      <c r="IQF1" s="2" t="s">
        <v>6568</v>
      </c>
      <c r="IQG1" s="2" t="s">
        <v>6569</v>
      </c>
      <c r="IQH1" s="2" t="s">
        <v>6570</v>
      </c>
      <c r="IQI1" s="2" t="s">
        <v>6571</v>
      </c>
      <c r="IQJ1" s="2" t="s">
        <v>6572</v>
      </c>
      <c r="IQK1" s="2" t="s">
        <v>6573</v>
      </c>
      <c r="IQL1" s="2" t="s">
        <v>6574</v>
      </c>
      <c r="IQM1" s="2" t="s">
        <v>6575</v>
      </c>
      <c r="IQN1" s="2" t="s">
        <v>6576</v>
      </c>
      <c r="IQO1" s="2" t="s">
        <v>6577</v>
      </c>
      <c r="IQP1" s="2" t="s">
        <v>6578</v>
      </c>
      <c r="IQQ1" s="2" t="s">
        <v>6579</v>
      </c>
      <c r="IQR1" s="2" t="s">
        <v>6580</v>
      </c>
      <c r="IQS1" s="2" t="s">
        <v>6581</v>
      </c>
      <c r="IQT1" s="2" t="s">
        <v>6582</v>
      </c>
      <c r="IQU1" s="2" t="s">
        <v>6583</v>
      </c>
      <c r="IQV1" s="2" t="s">
        <v>6584</v>
      </c>
      <c r="IQW1" s="2" t="s">
        <v>6585</v>
      </c>
      <c r="IQX1" s="2" t="s">
        <v>6586</v>
      </c>
      <c r="IQY1" s="2" t="s">
        <v>6587</v>
      </c>
      <c r="IQZ1" s="2" t="s">
        <v>6588</v>
      </c>
      <c r="IRA1" s="2" t="s">
        <v>6589</v>
      </c>
      <c r="IRB1" s="2" t="s">
        <v>6590</v>
      </c>
      <c r="IRC1" s="2" t="s">
        <v>6591</v>
      </c>
      <c r="IRD1" s="2" t="s">
        <v>6592</v>
      </c>
      <c r="IRE1" s="2" t="s">
        <v>6593</v>
      </c>
      <c r="IRF1" s="2" t="s">
        <v>6594</v>
      </c>
      <c r="IRG1" s="2" t="s">
        <v>6595</v>
      </c>
      <c r="IRH1" s="2" t="s">
        <v>6596</v>
      </c>
      <c r="IRI1" s="2" t="s">
        <v>6597</v>
      </c>
      <c r="IRJ1" s="2" t="s">
        <v>6598</v>
      </c>
      <c r="IRK1" s="2" t="s">
        <v>6599</v>
      </c>
      <c r="IRL1" s="2" t="s">
        <v>6600</v>
      </c>
      <c r="IRM1" s="2" t="s">
        <v>6601</v>
      </c>
      <c r="IRN1" s="2" t="s">
        <v>6602</v>
      </c>
      <c r="IRO1" s="2" t="s">
        <v>6603</v>
      </c>
      <c r="IRP1" s="2" t="s">
        <v>6604</v>
      </c>
      <c r="IRQ1" s="2" t="s">
        <v>6605</v>
      </c>
      <c r="IRR1" s="2" t="s">
        <v>6606</v>
      </c>
      <c r="IRS1" s="2" t="s">
        <v>6607</v>
      </c>
      <c r="IRT1" s="2" t="s">
        <v>6608</v>
      </c>
      <c r="IRU1" s="2" t="s">
        <v>6609</v>
      </c>
      <c r="IRV1" s="2" t="s">
        <v>6610</v>
      </c>
      <c r="IRW1" s="2" t="s">
        <v>6611</v>
      </c>
      <c r="IRX1" s="2" t="s">
        <v>6612</v>
      </c>
      <c r="IRY1" s="2" t="s">
        <v>6613</v>
      </c>
      <c r="IRZ1" s="2" t="s">
        <v>6614</v>
      </c>
      <c r="ISA1" s="2" t="s">
        <v>6615</v>
      </c>
      <c r="ISB1" s="2" t="s">
        <v>6616</v>
      </c>
      <c r="ISC1" s="2" t="s">
        <v>6617</v>
      </c>
      <c r="ISD1" s="2" t="s">
        <v>6618</v>
      </c>
      <c r="ISE1" s="2" t="s">
        <v>6619</v>
      </c>
      <c r="ISF1" s="2" t="s">
        <v>6620</v>
      </c>
      <c r="ISG1" s="2" t="s">
        <v>6621</v>
      </c>
      <c r="ISH1" s="2" t="s">
        <v>6622</v>
      </c>
      <c r="ISI1" s="2" t="s">
        <v>6623</v>
      </c>
      <c r="ISJ1" s="2" t="s">
        <v>6624</v>
      </c>
      <c r="ISK1" s="2" t="s">
        <v>6625</v>
      </c>
      <c r="ISL1" s="2" t="s">
        <v>6626</v>
      </c>
      <c r="ISM1" s="2" t="s">
        <v>6627</v>
      </c>
      <c r="ISN1" s="2" t="s">
        <v>6628</v>
      </c>
      <c r="ISO1" s="2" t="s">
        <v>6629</v>
      </c>
      <c r="ISP1" s="2" t="s">
        <v>6630</v>
      </c>
      <c r="ISQ1" s="2" t="s">
        <v>6631</v>
      </c>
      <c r="ISR1" s="2" t="s">
        <v>6632</v>
      </c>
      <c r="ISS1" s="2" t="s">
        <v>6633</v>
      </c>
      <c r="IST1" s="2" t="s">
        <v>6634</v>
      </c>
      <c r="ISU1" s="2" t="s">
        <v>6635</v>
      </c>
      <c r="ISV1" s="2" t="s">
        <v>6636</v>
      </c>
      <c r="ISW1" s="2" t="s">
        <v>6637</v>
      </c>
      <c r="ISX1" s="2" t="s">
        <v>6638</v>
      </c>
      <c r="ISY1" s="2" t="s">
        <v>6639</v>
      </c>
      <c r="ISZ1" s="2" t="s">
        <v>6640</v>
      </c>
      <c r="ITA1" s="2" t="s">
        <v>6641</v>
      </c>
      <c r="ITB1" s="2" t="s">
        <v>6642</v>
      </c>
      <c r="ITC1" s="2" t="s">
        <v>6643</v>
      </c>
      <c r="ITD1" s="2" t="s">
        <v>6644</v>
      </c>
      <c r="ITE1" s="2" t="s">
        <v>6645</v>
      </c>
      <c r="ITF1" s="2" t="s">
        <v>6646</v>
      </c>
      <c r="ITG1" s="2" t="s">
        <v>6647</v>
      </c>
      <c r="ITH1" s="2" t="s">
        <v>6648</v>
      </c>
      <c r="ITI1" s="2" t="s">
        <v>6649</v>
      </c>
      <c r="ITJ1" s="2" t="s">
        <v>6650</v>
      </c>
      <c r="ITK1" s="2" t="s">
        <v>6651</v>
      </c>
      <c r="ITL1" s="2" t="s">
        <v>6652</v>
      </c>
      <c r="ITM1" s="2" t="s">
        <v>6653</v>
      </c>
      <c r="ITN1" s="2" t="s">
        <v>6654</v>
      </c>
      <c r="ITO1" s="2" t="s">
        <v>6655</v>
      </c>
      <c r="ITP1" s="2" t="s">
        <v>6656</v>
      </c>
      <c r="ITQ1" s="2" t="s">
        <v>6657</v>
      </c>
      <c r="ITR1" s="2" t="s">
        <v>6658</v>
      </c>
      <c r="ITS1" s="2" t="s">
        <v>6659</v>
      </c>
      <c r="ITT1" s="2" t="s">
        <v>6660</v>
      </c>
      <c r="ITU1" s="2" t="s">
        <v>6661</v>
      </c>
      <c r="ITV1" s="2" t="s">
        <v>6662</v>
      </c>
      <c r="ITW1" s="2" t="s">
        <v>6663</v>
      </c>
      <c r="ITX1" s="2" t="s">
        <v>6664</v>
      </c>
      <c r="ITY1" s="2" t="s">
        <v>6665</v>
      </c>
      <c r="ITZ1" s="2" t="s">
        <v>6666</v>
      </c>
      <c r="IUA1" s="2" t="s">
        <v>6667</v>
      </c>
      <c r="IUB1" s="2" t="s">
        <v>6668</v>
      </c>
      <c r="IUC1" s="2" t="s">
        <v>6669</v>
      </c>
      <c r="IUD1" s="2" t="s">
        <v>6670</v>
      </c>
      <c r="IUE1" s="2" t="s">
        <v>6671</v>
      </c>
      <c r="IUF1" s="2" t="s">
        <v>6672</v>
      </c>
      <c r="IUG1" s="2" t="s">
        <v>6673</v>
      </c>
      <c r="IUH1" s="2" t="s">
        <v>6674</v>
      </c>
      <c r="IUI1" s="2" t="s">
        <v>6675</v>
      </c>
      <c r="IUJ1" s="2" t="s">
        <v>6676</v>
      </c>
      <c r="IUK1" s="2" t="s">
        <v>6677</v>
      </c>
      <c r="IUL1" s="2" t="s">
        <v>6678</v>
      </c>
      <c r="IUM1" s="2" t="s">
        <v>6679</v>
      </c>
      <c r="IUN1" s="2" t="s">
        <v>6680</v>
      </c>
      <c r="IUO1" s="2" t="s">
        <v>6681</v>
      </c>
      <c r="IUP1" s="2" t="s">
        <v>6682</v>
      </c>
      <c r="IUQ1" s="2" t="s">
        <v>6683</v>
      </c>
      <c r="IUR1" s="2" t="s">
        <v>6684</v>
      </c>
      <c r="IUS1" s="2" t="s">
        <v>6685</v>
      </c>
      <c r="IUT1" s="2" t="s">
        <v>6686</v>
      </c>
      <c r="IUU1" s="2" t="s">
        <v>6687</v>
      </c>
      <c r="IUV1" s="2" t="s">
        <v>6688</v>
      </c>
      <c r="IUW1" s="2" t="s">
        <v>6689</v>
      </c>
      <c r="IUX1" s="2" t="s">
        <v>6690</v>
      </c>
      <c r="IUY1" s="2" t="s">
        <v>6691</v>
      </c>
      <c r="IUZ1" s="2" t="s">
        <v>6692</v>
      </c>
      <c r="IVA1" s="2" t="s">
        <v>6693</v>
      </c>
      <c r="IVB1" s="2" t="s">
        <v>6694</v>
      </c>
      <c r="IVC1" s="2" t="s">
        <v>6695</v>
      </c>
      <c r="IVD1" s="2" t="s">
        <v>6696</v>
      </c>
      <c r="IVE1" s="2" t="s">
        <v>6697</v>
      </c>
      <c r="IVF1" s="2" t="s">
        <v>6698</v>
      </c>
      <c r="IVG1" s="2" t="s">
        <v>6699</v>
      </c>
      <c r="IVH1" s="2" t="s">
        <v>6700</v>
      </c>
      <c r="IVI1" s="2" t="s">
        <v>6701</v>
      </c>
      <c r="IVJ1" s="2" t="s">
        <v>6702</v>
      </c>
      <c r="IVK1" s="2" t="s">
        <v>6703</v>
      </c>
      <c r="IVL1" s="2" t="s">
        <v>6704</v>
      </c>
      <c r="IVM1" s="2" t="s">
        <v>6705</v>
      </c>
      <c r="IVN1" s="2" t="s">
        <v>6706</v>
      </c>
      <c r="IVO1" s="2" t="s">
        <v>6707</v>
      </c>
      <c r="IVP1" s="2" t="s">
        <v>6708</v>
      </c>
      <c r="IVQ1" s="2" t="s">
        <v>6709</v>
      </c>
      <c r="IVR1" s="2" t="s">
        <v>6710</v>
      </c>
      <c r="IVS1" s="2" t="s">
        <v>6711</v>
      </c>
      <c r="IVT1" s="2" t="s">
        <v>6712</v>
      </c>
      <c r="IVU1" s="2" t="s">
        <v>6713</v>
      </c>
      <c r="IVV1" s="2" t="s">
        <v>6714</v>
      </c>
      <c r="IVW1" s="2" t="s">
        <v>6715</v>
      </c>
      <c r="IVX1" s="2" t="s">
        <v>6716</v>
      </c>
      <c r="IVY1" s="2" t="s">
        <v>6717</v>
      </c>
      <c r="IVZ1" s="2" t="s">
        <v>6718</v>
      </c>
      <c r="IWA1" s="2" t="s">
        <v>6719</v>
      </c>
      <c r="IWB1" s="2" t="s">
        <v>6720</v>
      </c>
      <c r="IWC1" s="2" t="s">
        <v>6721</v>
      </c>
      <c r="IWD1" s="2" t="s">
        <v>6722</v>
      </c>
      <c r="IWE1" s="2" t="s">
        <v>6723</v>
      </c>
      <c r="IWF1" s="2" t="s">
        <v>6724</v>
      </c>
      <c r="IWG1" s="2" t="s">
        <v>6725</v>
      </c>
      <c r="IWH1" s="2" t="s">
        <v>6726</v>
      </c>
      <c r="IWI1" s="2" t="s">
        <v>6727</v>
      </c>
      <c r="IWJ1" s="2" t="s">
        <v>6728</v>
      </c>
      <c r="IWK1" s="2" t="s">
        <v>6729</v>
      </c>
      <c r="IWL1" s="2" t="s">
        <v>6730</v>
      </c>
      <c r="IWM1" s="2" t="s">
        <v>6731</v>
      </c>
      <c r="IWN1" s="2" t="s">
        <v>6732</v>
      </c>
      <c r="IWO1" s="2" t="s">
        <v>6733</v>
      </c>
      <c r="IWP1" s="2" t="s">
        <v>6734</v>
      </c>
      <c r="IWQ1" s="2" t="s">
        <v>6735</v>
      </c>
      <c r="IWR1" s="2" t="s">
        <v>6736</v>
      </c>
      <c r="IWS1" s="2" t="s">
        <v>6737</v>
      </c>
      <c r="IWT1" s="2" t="s">
        <v>6738</v>
      </c>
      <c r="IWU1" s="2" t="s">
        <v>6739</v>
      </c>
      <c r="IWV1" s="2" t="s">
        <v>6740</v>
      </c>
      <c r="IWW1" s="2" t="s">
        <v>6741</v>
      </c>
      <c r="IWX1" s="2" t="s">
        <v>6742</v>
      </c>
      <c r="IWY1" s="2" t="s">
        <v>6743</v>
      </c>
      <c r="IWZ1" s="2" t="s">
        <v>6744</v>
      </c>
      <c r="IXA1" s="2" t="s">
        <v>6745</v>
      </c>
      <c r="IXB1" s="2" t="s">
        <v>6746</v>
      </c>
      <c r="IXC1" s="2" t="s">
        <v>6747</v>
      </c>
      <c r="IXD1" s="2" t="s">
        <v>6748</v>
      </c>
      <c r="IXE1" s="2" t="s">
        <v>6749</v>
      </c>
      <c r="IXF1" s="2" t="s">
        <v>6750</v>
      </c>
      <c r="IXG1" s="2" t="s">
        <v>6751</v>
      </c>
      <c r="IXH1" s="2" t="s">
        <v>6752</v>
      </c>
      <c r="IXI1" s="2" t="s">
        <v>6753</v>
      </c>
      <c r="IXJ1" s="2" t="s">
        <v>6754</v>
      </c>
      <c r="IXK1" s="2" t="s">
        <v>6755</v>
      </c>
      <c r="IXL1" s="2" t="s">
        <v>6756</v>
      </c>
      <c r="IXM1" s="2" t="s">
        <v>6757</v>
      </c>
      <c r="IXN1" s="2" t="s">
        <v>6758</v>
      </c>
      <c r="IXO1" s="2" t="s">
        <v>6759</v>
      </c>
      <c r="IXP1" s="2" t="s">
        <v>6760</v>
      </c>
      <c r="IXQ1" s="2" t="s">
        <v>6761</v>
      </c>
      <c r="IXR1" s="2" t="s">
        <v>6762</v>
      </c>
      <c r="IXS1" s="2" t="s">
        <v>6763</v>
      </c>
      <c r="IXT1" s="2" t="s">
        <v>6764</v>
      </c>
      <c r="IXU1" s="2" t="s">
        <v>6765</v>
      </c>
      <c r="IXV1" s="2" t="s">
        <v>6766</v>
      </c>
      <c r="IXW1" s="2" t="s">
        <v>6767</v>
      </c>
      <c r="IXX1" s="2" t="s">
        <v>6768</v>
      </c>
      <c r="IXY1" s="2" t="s">
        <v>6769</v>
      </c>
      <c r="IXZ1" s="2" t="s">
        <v>6770</v>
      </c>
      <c r="IYA1" s="2" t="s">
        <v>6771</v>
      </c>
      <c r="IYB1" s="2" t="s">
        <v>6772</v>
      </c>
      <c r="IYC1" s="2" t="s">
        <v>6773</v>
      </c>
      <c r="IYD1" s="2" t="s">
        <v>6774</v>
      </c>
      <c r="IYE1" s="2" t="s">
        <v>6775</v>
      </c>
      <c r="IYF1" s="2" t="s">
        <v>6776</v>
      </c>
      <c r="IYG1" s="2" t="s">
        <v>6777</v>
      </c>
      <c r="IYH1" s="2" t="s">
        <v>6778</v>
      </c>
      <c r="IYI1" s="2" t="s">
        <v>6779</v>
      </c>
      <c r="IYJ1" s="2" t="s">
        <v>6780</v>
      </c>
      <c r="IYK1" s="2" t="s">
        <v>6781</v>
      </c>
      <c r="IYL1" s="2" t="s">
        <v>6782</v>
      </c>
      <c r="IYM1" s="2" t="s">
        <v>6783</v>
      </c>
      <c r="IYN1" s="2" t="s">
        <v>6784</v>
      </c>
      <c r="IYO1" s="2" t="s">
        <v>6785</v>
      </c>
      <c r="IYP1" s="2" t="s">
        <v>6786</v>
      </c>
      <c r="IYQ1" s="2" t="s">
        <v>6787</v>
      </c>
      <c r="IYR1" s="2" t="s">
        <v>6788</v>
      </c>
      <c r="IYS1" s="2" t="s">
        <v>6789</v>
      </c>
      <c r="IYT1" s="2" t="s">
        <v>6790</v>
      </c>
      <c r="IYU1" s="2" t="s">
        <v>6791</v>
      </c>
      <c r="IYV1" s="2" t="s">
        <v>6792</v>
      </c>
      <c r="IYW1" s="2" t="s">
        <v>6793</v>
      </c>
      <c r="IYX1" s="2" t="s">
        <v>6794</v>
      </c>
      <c r="IYY1" s="2" t="s">
        <v>6795</v>
      </c>
      <c r="IYZ1" s="2" t="s">
        <v>6796</v>
      </c>
      <c r="IZA1" s="2" t="s">
        <v>6797</v>
      </c>
      <c r="IZB1" s="2" t="s">
        <v>6798</v>
      </c>
      <c r="IZC1" s="2" t="s">
        <v>6799</v>
      </c>
      <c r="IZD1" s="2" t="s">
        <v>6800</v>
      </c>
      <c r="IZE1" s="2" t="s">
        <v>6801</v>
      </c>
      <c r="IZF1" s="2" t="s">
        <v>6802</v>
      </c>
      <c r="IZG1" s="2" t="s">
        <v>6803</v>
      </c>
      <c r="IZH1" s="2" t="s">
        <v>6804</v>
      </c>
      <c r="IZI1" s="2" t="s">
        <v>6805</v>
      </c>
      <c r="IZJ1" s="2" t="s">
        <v>6806</v>
      </c>
      <c r="IZK1" s="2" t="s">
        <v>6807</v>
      </c>
      <c r="IZL1" s="2" t="s">
        <v>6808</v>
      </c>
      <c r="IZM1" s="2" t="s">
        <v>6809</v>
      </c>
      <c r="IZN1" s="2" t="s">
        <v>6810</v>
      </c>
      <c r="IZO1" s="2" t="s">
        <v>6811</v>
      </c>
      <c r="IZP1" s="2" t="s">
        <v>6812</v>
      </c>
      <c r="IZQ1" s="2" t="s">
        <v>6813</v>
      </c>
      <c r="IZR1" s="2" t="s">
        <v>6814</v>
      </c>
      <c r="IZS1" s="2" t="s">
        <v>6815</v>
      </c>
      <c r="IZT1" s="2" t="s">
        <v>6816</v>
      </c>
      <c r="IZU1" s="2" t="s">
        <v>6817</v>
      </c>
      <c r="IZV1" s="2" t="s">
        <v>6818</v>
      </c>
      <c r="IZW1" s="2" t="s">
        <v>6819</v>
      </c>
      <c r="IZX1" s="2" t="s">
        <v>6820</v>
      </c>
      <c r="IZY1" s="2" t="s">
        <v>6821</v>
      </c>
      <c r="IZZ1" s="2" t="s">
        <v>6822</v>
      </c>
      <c r="JAA1" s="2" t="s">
        <v>6823</v>
      </c>
      <c r="JAB1" s="2" t="s">
        <v>6824</v>
      </c>
      <c r="JAC1" s="2" t="s">
        <v>6825</v>
      </c>
      <c r="JAD1" s="2" t="s">
        <v>6826</v>
      </c>
      <c r="JAE1" s="2" t="s">
        <v>6827</v>
      </c>
      <c r="JAF1" s="2" t="s">
        <v>6828</v>
      </c>
      <c r="JAG1" s="2" t="s">
        <v>6829</v>
      </c>
      <c r="JAH1" s="2" t="s">
        <v>6830</v>
      </c>
      <c r="JAI1" s="2" t="s">
        <v>6831</v>
      </c>
      <c r="JAJ1" s="2" t="s">
        <v>6832</v>
      </c>
      <c r="JAK1" s="2" t="s">
        <v>6833</v>
      </c>
      <c r="JAL1" s="2" t="s">
        <v>6834</v>
      </c>
      <c r="JAM1" s="2" t="s">
        <v>6835</v>
      </c>
      <c r="JAN1" s="2" t="s">
        <v>6836</v>
      </c>
      <c r="JAO1" s="2" t="s">
        <v>6837</v>
      </c>
      <c r="JAP1" s="2" t="s">
        <v>6838</v>
      </c>
      <c r="JAQ1" s="2" t="s">
        <v>6839</v>
      </c>
      <c r="JAR1" s="2" t="s">
        <v>6840</v>
      </c>
      <c r="JAS1" s="2" t="s">
        <v>6841</v>
      </c>
      <c r="JAT1" s="2" t="s">
        <v>6842</v>
      </c>
      <c r="JAU1" s="2" t="s">
        <v>6843</v>
      </c>
      <c r="JAV1" s="2" t="s">
        <v>6844</v>
      </c>
      <c r="JAW1" s="2" t="s">
        <v>6845</v>
      </c>
      <c r="JAX1" s="2" t="s">
        <v>6846</v>
      </c>
      <c r="JAY1" s="2" t="s">
        <v>6847</v>
      </c>
      <c r="JAZ1" s="2" t="s">
        <v>6848</v>
      </c>
      <c r="JBA1" s="2" t="s">
        <v>6849</v>
      </c>
      <c r="JBB1" s="2" t="s">
        <v>6850</v>
      </c>
      <c r="JBC1" s="2" t="s">
        <v>6851</v>
      </c>
      <c r="JBD1" s="2" t="s">
        <v>6852</v>
      </c>
      <c r="JBE1" s="2" t="s">
        <v>6853</v>
      </c>
      <c r="JBF1" s="2" t="s">
        <v>6854</v>
      </c>
      <c r="JBG1" s="2" t="s">
        <v>6855</v>
      </c>
      <c r="JBH1" s="2" t="s">
        <v>6856</v>
      </c>
      <c r="JBI1" s="2" t="s">
        <v>6857</v>
      </c>
      <c r="JBJ1" s="2" t="s">
        <v>6858</v>
      </c>
      <c r="JBK1" s="2" t="s">
        <v>6859</v>
      </c>
      <c r="JBL1" s="2" t="s">
        <v>6860</v>
      </c>
      <c r="JBM1" s="2" t="s">
        <v>6861</v>
      </c>
      <c r="JBN1" s="2" t="s">
        <v>6862</v>
      </c>
      <c r="JBO1" s="2" t="s">
        <v>6863</v>
      </c>
      <c r="JBP1" s="2" t="s">
        <v>6864</v>
      </c>
      <c r="JBQ1" s="2" t="s">
        <v>6865</v>
      </c>
      <c r="JBR1" s="2" t="s">
        <v>6866</v>
      </c>
      <c r="JBS1" s="2" t="s">
        <v>6867</v>
      </c>
      <c r="JBT1" s="2" t="s">
        <v>6868</v>
      </c>
      <c r="JBU1" s="2" t="s">
        <v>6869</v>
      </c>
      <c r="JBV1" s="2" t="s">
        <v>6870</v>
      </c>
      <c r="JBW1" s="2" t="s">
        <v>6871</v>
      </c>
      <c r="JBX1" s="2" t="s">
        <v>6872</v>
      </c>
      <c r="JBY1" s="2" t="s">
        <v>6873</v>
      </c>
      <c r="JBZ1" s="2" t="s">
        <v>6874</v>
      </c>
      <c r="JCA1" s="2" t="s">
        <v>6875</v>
      </c>
      <c r="JCB1" s="2" t="s">
        <v>6876</v>
      </c>
      <c r="JCC1" s="2" t="s">
        <v>6877</v>
      </c>
      <c r="JCD1" s="2" t="s">
        <v>6878</v>
      </c>
      <c r="JCE1" s="2" t="s">
        <v>6879</v>
      </c>
      <c r="JCF1" s="2" t="s">
        <v>6880</v>
      </c>
      <c r="JCG1" s="2" t="s">
        <v>6881</v>
      </c>
      <c r="JCH1" s="2" t="s">
        <v>6882</v>
      </c>
      <c r="JCI1" s="2" t="s">
        <v>6883</v>
      </c>
      <c r="JCJ1" s="2" t="s">
        <v>6884</v>
      </c>
      <c r="JCK1" s="2" t="s">
        <v>6885</v>
      </c>
      <c r="JCL1" s="2" t="s">
        <v>6886</v>
      </c>
      <c r="JCM1" s="2" t="s">
        <v>6887</v>
      </c>
      <c r="JCN1" s="2" t="s">
        <v>6888</v>
      </c>
      <c r="JCO1" s="2" t="s">
        <v>6889</v>
      </c>
      <c r="JCP1" s="2" t="s">
        <v>6890</v>
      </c>
      <c r="JCQ1" s="2" t="s">
        <v>6891</v>
      </c>
      <c r="JCR1" s="2" t="s">
        <v>6892</v>
      </c>
      <c r="JCS1" s="2" t="s">
        <v>6893</v>
      </c>
      <c r="JCT1" s="2" t="s">
        <v>6894</v>
      </c>
      <c r="JCU1" s="2" t="s">
        <v>6895</v>
      </c>
      <c r="JCV1" s="2" t="s">
        <v>6896</v>
      </c>
      <c r="JCW1" s="2" t="s">
        <v>6897</v>
      </c>
      <c r="JCX1" s="2" t="s">
        <v>6898</v>
      </c>
      <c r="JCY1" s="2" t="s">
        <v>6899</v>
      </c>
      <c r="JCZ1" s="2" t="s">
        <v>6900</v>
      </c>
      <c r="JDA1" s="2" t="s">
        <v>6901</v>
      </c>
      <c r="JDB1" s="2" t="s">
        <v>6902</v>
      </c>
      <c r="JDC1" s="2" t="s">
        <v>6903</v>
      </c>
      <c r="JDD1" s="2" t="s">
        <v>6904</v>
      </c>
      <c r="JDE1" s="2" t="s">
        <v>6905</v>
      </c>
      <c r="JDF1" s="2" t="s">
        <v>6906</v>
      </c>
      <c r="JDG1" s="2" t="s">
        <v>6907</v>
      </c>
      <c r="JDH1" s="2" t="s">
        <v>6908</v>
      </c>
      <c r="JDI1" s="2" t="s">
        <v>6909</v>
      </c>
      <c r="JDJ1" s="2" t="s">
        <v>6910</v>
      </c>
      <c r="JDK1" s="2" t="s">
        <v>6911</v>
      </c>
      <c r="JDL1" s="2" t="s">
        <v>6912</v>
      </c>
      <c r="JDM1" s="2" t="s">
        <v>6913</v>
      </c>
      <c r="JDN1" s="2" t="s">
        <v>6914</v>
      </c>
      <c r="JDO1" s="2" t="s">
        <v>6915</v>
      </c>
      <c r="JDP1" s="2" t="s">
        <v>6916</v>
      </c>
      <c r="JDQ1" s="2" t="s">
        <v>6917</v>
      </c>
      <c r="JDR1" s="2" t="s">
        <v>6918</v>
      </c>
      <c r="JDS1" s="2" t="s">
        <v>6919</v>
      </c>
      <c r="JDT1" s="2" t="s">
        <v>6920</v>
      </c>
      <c r="JDU1" s="2" t="s">
        <v>6921</v>
      </c>
      <c r="JDV1" s="2" t="s">
        <v>6922</v>
      </c>
      <c r="JDW1" s="2" t="s">
        <v>6923</v>
      </c>
      <c r="JDX1" s="2" t="s">
        <v>6924</v>
      </c>
      <c r="JDY1" s="2" t="s">
        <v>6925</v>
      </c>
      <c r="JDZ1" s="2" t="s">
        <v>6926</v>
      </c>
      <c r="JEA1" s="2" t="s">
        <v>6927</v>
      </c>
      <c r="JEB1" s="2" t="s">
        <v>6928</v>
      </c>
      <c r="JEC1" s="2" t="s">
        <v>6929</v>
      </c>
      <c r="JED1" s="2" t="s">
        <v>6930</v>
      </c>
      <c r="JEE1" s="2" t="s">
        <v>6931</v>
      </c>
      <c r="JEF1" s="2" t="s">
        <v>6932</v>
      </c>
      <c r="JEG1" s="2" t="s">
        <v>6933</v>
      </c>
      <c r="JEH1" s="2" t="s">
        <v>6934</v>
      </c>
      <c r="JEI1" s="2" t="s">
        <v>6935</v>
      </c>
      <c r="JEJ1" s="2" t="s">
        <v>6936</v>
      </c>
      <c r="JEK1" s="2" t="s">
        <v>6937</v>
      </c>
      <c r="JEL1" s="2" t="s">
        <v>6938</v>
      </c>
      <c r="JEM1" s="2" t="s">
        <v>6939</v>
      </c>
      <c r="JEN1" s="2" t="s">
        <v>6940</v>
      </c>
      <c r="JEO1" s="2" t="s">
        <v>6941</v>
      </c>
      <c r="JEP1" s="2" t="s">
        <v>6942</v>
      </c>
      <c r="JEQ1" s="2" t="s">
        <v>6943</v>
      </c>
      <c r="JER1" s="2" t="s">
        <v>6944</v>
      </c>
      <c r="JES1" s="2" t="s">
        <v>6945</v>
      </c>
      <c r="JET1" s="2" t="s">
        <v>6946</v>
      </c>
      <c r="JEU1" s="2" t="s">
        <v>6947</v>
      </c>
      <c r="JEV1" s="2" t="s">
        <v>6948</v>
      </c>
      <c r="JEW1" s="2" t="s">
        <v>6949</v>
      </c>
      <c r="JEX1" s="2" t="s">
        <v>6950</v>
      </c>
      <c r="JEY1" s="2" t="s">
        <v>6951</v>
      </c>
      <c r="JEZ1" s="2" t="s">
        <v>6952</v>
      </c>
      <c r="JFA1" s="2" t="s">
        <v>6953</v>
      </c>
      <c r="JFB1" s="2" t="s">
        <v>6954</v>
      </c>
      <c r="JFC1" s="2" t="s">
        <v>6955</v>
      </c>
      <c r="JFD1" s="2" t="s">
        <v>6956</v>
      </c>
      <c r="JFE1" s="2" t="s">
        <v>6957</v>
      </c>
      <c r="JFF1" s="2" t="s">
        <v>6958</v>
      </c>
      <c r="JFG1" s="2" t="s">
        <v>6959</v>
      </c>
      <c r="JFH1" s="2" t="s">
        <v>6960</v>
      </c>
      <c r="JFI1" s="2" t="s">
        <v>6961</v>
      </c>
      <c r="JFJ1" s="2" t="s">
        <v>6962</v>
      </c>
      <c r="JFK1" s="2" t="s">
        <v>6963</v>
      </c>
      <c r="JFL1" s="2" t="s">
        <v>6964</v>
      </c>
      <c r="JFM1" s="2" t="s">
        <v>6965</v>
      </c>
      <c r="JFN1" s="2" t="s">
        <v>6966</v>
      </c>
      <c r="JFO1" s="2" t="s">
        <v>6967</v>
      </c>
      <c r="JFP1" s="2" t="s">
        <v>6968</v>
      </c>
      <c r="JFQ1" s="2" t="s">
        <v>6969</v>
      </c>
      <c r="JFR1" s="2" t="s">
        <v>6970</v>
      </c>
      <c r="JFS1" s="2" t="s">
        <v>6971</v>
      </c>
      <c r="JFT1" s="2" t="s">
        <v>6972</v>
      </c>
      <c r="JFU1" s="2" t="s">
        <v>6973</v>
      </c>
      <c r="JFV1" s="2" t="s">
        <v>6974</v>
      </c>
      <c r="JFW1" s="2" t="s">
        <v>6975</v>
      </c>
      <c r="JFX1" s="2" t="s">
        <v>6976</v>
      </c>
      <c r="JFY1" s="2" t="s">
        <v>6977</v>
      </c>
      <c r="JFZ1" s="2" t="s">
        <v>6978</v>
      </c>
      <c r="JGA1" s="2" t="s">
        <v>6979</v>
      </c>
      <c r="JGB1" s="2" t="s">
        <v>6980</v>
      </c>
      <c r="JGC1" s="2" t="s">
        <v>6981</v>
      </c>
      <c r="JGD1" s="2" t="s">
        <v>6982</v>
      </c>
      <c r="JGE1" s="2" t="s">
        <v>6983</v>
      </c>
      <c r="JGF1" s="2" t="s">
        <v>6984</v>
      </c>
      <c r="JGG1" s="2" t="s">
        <v>6985</v>
      </c>
      <c r="JGH1" s="2" t="s">
        <v>6986</v>
      </c>
      <c r="JGI1" s="2" t="s">
        <v>6987</v>
      </c>
      <c r="JGJ1" s="2" t="s">
        <v>6988</v>
      </c>
      <c r="JGK1" s="2" t="s">
        <v>6989</v>
      </c>
      <c r="JGL1" s="2" t="s">
        <v>6990</v>
      </c>
      <c r="JGM1" s="2" t="s">
        <v>6991</v>
      </c>
      <c r="JGN1" s="2" t="s">
        <v>6992</v>
      </c>
      <c r="JGO1" s="2" t="s">
        <v>6993</v>
      </c>
      <c r="JGP1" s="2" t="s">
        <v>6994</v>
      </c>
      <c r="JGQ1" s="2" t="s">
        <v>6995</v>
      </c>
      <c r="JGR1" s="2" t="s">
        <v>6996</v>
      </c>
      <c r="JGS1" s="2" t="s">
        <v>6997</v>
      </c>
      <c r="JGT1" s="2" t="s">
        <v>6998</v>
      </c>
      <c r="JGU1" s="2" t="s">
        <v>6999</v>
      </c>
      <c r="JGV1" s="2" t="s">
        <v>7000</v>
      </c>
      <c r="JGW1" s="2" t="s">
        <v>7001</v>
      </c>
      <c r="JGX1" s="2" t="s">
        <v>7002</v>
      </c>
      <c r="JGY1" s="2" t="s">
        <v>7003</v>
      </c>
      <c r="JGZ1" s="2" t="s">
        <v>7004</v>
      </c>
      <c r="JHA1" s="2" t="s">
        <v>7005</v>
      </c>
      <c r="JHB1" s="2" t="s">
        <v>7006</v>
      </c>
      <c r="JHC1" s="2" t="s">
        <v>7007</v>
      </c>
      <c r="JHD1" s="2" t="s">
        <v>7008</v>
      </c>
      <c r="JHE1" s="2" t="s">
        <v>7009</v>
      </c>
      <c r="JHF1" s="2" t="s">
        <v>7010</v>
      </c>
      <c r="JHG1" s="2" t="s">
        <v>7011</v>
      </c>
      <c r="JHH1" s="2" t="s">
        <v>7012</v>
      </c>
      <c r="JHI1" s="2" t="s">
        <v>7013</v>
      </c>
      <c r="JHJ1" s="2" t="s">
        <v>7014</v>
      </c>
      <c r="JHK1" s="2" t="s">
        <v>7015</v>
      </c>
      <c r="JHL1" s="2" t="s">
        <v>7016</v>
      </c>
      <c r="JHM1" s="2" t="s">
        <v>7017</v>
      </c>
      <c r="JHN1" s="2" t="s">
        <v>7018</v>
      </c>
      <c r="JHO1" s="2" t="s">
        <v>7019</v>
      </c>
      <c r="JHP1" s="2" t="s">
        <v>7020</v>
      </c>
      <c r="JHQ1" s="2" t="s">
        <v>7021</v>
      </c>
      <c r="JHR1" s="2" t="s">
        <v>7022</v>
      </c>
      <c r="JHS1" s="2" t="s">
        <v>7023</v>
      </c>
      <c r="JHT1" s="2" t="s">
        <v>7024</v>
      </c>
      <c r="JHU1" s="2" t="s">
        <v>7025</v>
      </c>
      <c r="JHV1" s="2" t="s">
        <v>7026</v>
      </c>
      <c r="JHW1" s="2" t="s">
        <v>7027</v>
      </c>
      <c r="JHX1" s="2" t="s">
        <v>7028</v>
      </c>
      <c r="JHY1" s="2" t="s">
        <v>7029</v>
      </c>
      <c r="JHZ1" s="2" t="s">
        <v>7030</v>
      </c>
      <c r="JIA1" s="2" t="s">
        <v>7031</v>
      </c>
      <c r="JIB1" s="2" t="s">
        <v>7032</v>
      </c>
      <c r="JIC1" s="2" t="s">
        <v>7033</v>
      </c>
      <c r="JID1" s="2" t="s">
        <v>7034</v>
      </c>
      <c r="JIE1" s="2" t="s">
        <v>7035</v>
      </c>
      <c r="JIF1" s="2" t="s">
        <v>7036</v>
      </c>
      <c r="JIG1" s="2" t="s">
        <v>7037</v>
      </c>
      <c r="JIH1" s="2" t="s">
        <v>7038</v>
      </c>
      <c r="JII1" s="2" t="s">
        <v>7039</v>
      </c>
      <c r="JIJ1" s="2" t="s">
        <v>7040</v>
      </c>
      <c r="JIK1" s="2" t="s">
        <v>7041</v>
      </c>
      <c r="JIL1" s="2" t="s">
        <v>7042</v>
      </c>
      <c r="JIM1" s="2" t="s">
        <v>7043</v>
      </c>
      <c r="JIN1" s="2" t="s">
        <v>7044</v>
      </c>
      <c r="JIO1" s="2" t="s">
        <v>7045</v>
      </c>
      <c r="JIP1" s="2" t="s">
        <v>7046</v>
      </c>
      <c r="JIQ1" s="2" t="s">
        <v>7047</v>
      </c>
      <c r="JIR1" s="2" t="s">
        <v>7048</v>
      </c>
      <c r="JIS1" s="2" t="s">
        <v>7049</v>
      </c>
      <c r="JIT1" s="2" t="s">
        <v>7050</v>
      </c>
      <c r="JIU1" s="2" t="s">
        <v>7051</v>
      </c>
      <c r="JIV1" s="2" t="s">
        <v>7052</v>
      </c>
      <c r="JIW1" s="2" t="s">
        <v>7053</v>
      </c>
      <c r="JIX1" s="2" t="s">
        <v>7054</v>
      </c>
      <c r="JIY1" s="2" t="s">
        <v>7055</v>
      </c>
      <c r="JIZ1" s="2" t="s">
        <v>7056</v>
      </c>
      <c r="JJA1" s="2" t="s">
        <v>7057</v>
      </c>
      <c r="JJB1" s="2" t="s">
        <v>7058</v>
      </c>
      <c r="JJC1" s="2" t="s">
        <v>7059</v>
      </c>
      <c r="JJD1" s="2" t="s">
        <v>7060</v>
      </c>
      <c r="JJE1" s="2" t="s">
        <v>7061</v>
      </c>
      <c r="JJF1" s="2" t="s">
        <v>7062</v>
      </c>
      <c r="JJG1" s="2" t="s">
        <v>7063</v>
      </c>
      <c r="JJH1" s="2" t="s">
        <v>7064</v>
      </c>
      <c r="JJI1" s="2" t="s">
        <v>7065</v>
      </c>
      <c r="JJJ1" s="2" t="s">
        <v>7066</v>
      </c>
      <c r="JJK1" s="2" t="s">
        <v>7067</v>
      </c>
      <c r="JJL1" s="2" t="s">
        <v>7068</v>
      </c>
      <c r="JJM1" s="2" t="s">
        <v>7069</v>
      </c>
      <c r="JJN1" s="2" t="s">
        <v>7070</v>
      </c>
      <c r="JJO1" s="2" t="s">
        <v>7071</v>
      </c>
      <c r="JJP1" s="2" t="s">
        <v>7072</v>
      </c>
      <c r="JJQ1" s="2" t="s">
        <v>7073</v>
      </c>
      <c r="JJR1" s="2" t="s">
        <v>7074</v>
      </c>
      <c r="JJS1" s="2" t="s">
        <v>7075</v>
      </c>
      <c r="JJT1" s="2" t="s">
        <v>7076</v>
      </c>
      <c r="JJU1" s="2" t="s">
        <v>7077</v>
      </c>
      <c r="JJV1" s="2" t="s">
        <v>7078</v>
      </c>
      <c r="JJW1" s="2" t="s">
        <v>7079</v>
      </c>
      <c r="JJX1" s="2" t="s">
        <v>7080</v>
      </c>
      <c r="JJY1" s="2" t="s">
        <v>7081</v>
      </c>
      <c r="JJZ1" s="2" t="s">
        <v>7082</v>
      </c>
      <c r="JKA1" s="2" t="s">
        <v>7083</v>
      </c>
      <c r="JKB1" s="2" t="s">
        <v>7084</v>
      </c>
      <c r="JKC1" s="2" t="s">
        <v>7085</v>
      </c>
      <c r="JKD1" s="2" t="s">
        <v>7086</v>
      </c>
      <c r="JKE1" s="2" t="s">
        <v>7087</v>
      </c>
      <c r="JKF1" s="2" t="s">
        <v>7088</v>
      </c>
      <c r="JKG1" s="2" t="s">
        <v>7089</v>
      </c>
      <c r="JKH1" s="2" t="s">
        <v>7090</v>
      </c>
      <c r="JKI1" s="2" t="s">
        <v>7091</v>
      </c>
      <c r="JKJ1" s="2" t="s">
        <v>7092</v>
      </c>
      <c r="JKK1" s="2" t="s">
        <v>7093</v>
      </c>
      <c r="JKL1" s="2" t="s">
        <v>7094</v>
      </c>
      <c r="JKM1" s="2" t="s">
        <v>7095</v>
      </c>
      <c r="JKN1" s="2" t="s">
        <v>7096</v>
      </c>
      <c r="JKO1" s="2" t="s">
        <v>7097</v>
      </c>
      <c r="JKP1" s="2" t="s">
        <v>7098</v>
      </c>
      <c r="JKQ1" s="2" t="s">
        <v>7099</v>
      </c>
      <c r="JKR1" s="2" t="s">
        <v>7100</v>
      </c>
      <c r="JKS1" s="2" t="s">
        <v>7101</v>
      </c>
      <c r="JKT1" s="2" t="s">
        <v>7102</v>
      </c>
      <c r="JKU1" s="2" t="s">
        <v>7103</v>
      </c>
      <c r="JKV1" s="2" t="s">
        <v>7104</v>
      </c>
      <c r="JKW1" s="2" t="s">
        <v>7105</v>
      </c>
      <c r="JKX1" s="2" t="s">
        <v>7106</v>
      </c>
      <c r="JKY1" s="2" t="s">
        <v>7107</v>
      </c>
      <c r="JKZ1" s="2" t="s">
        <v>7108</v>
      </c>
      <c r="JLA1" s="2" t="s">
        <v>7109</v>
      </c>
      <c r="JLB1" s="2" t="s">
        <v>7110</v>
      </c>
      <c r="JLC1" s="2" t="s">
        <v>7111</v>
      </c>
      <c r="JLD1" s="2" t="s">
        <v>7112</v>
      </c>
      <c r="JLE1" s="2" t="s">
        <v>7113</v>
      </c>
      <c r="JLF1" s="2" t="s">
        <v>7114</v>
      </c>
      <c r="JLG1" s="2" t="s">
        <v>7115</v>
      </c>
      <c r="JLH1" s="2" t="s">
        <v>7116</v>
      </c>
      <c r="JLI1" s="2" t="s">
        <v>7117</v>
      </c>
      <c r="JLJ1" s="2" t="s">
        <v>7118</v>
      </c>
      <c r="JLK1" s="2" t="s">
        <v>7119</v>
      </c>
      <c r="JLL1" s="2" t="s">
        <v>7120</v>
      </c>
      <c r="JLM1" s="2" t="s">
        <v>7121</v>
      </c>
      <c r="JLN1" s="2" t="s">
        <v>7122</v>
      </c>
      <c r="JLO1" s="2" t="s">
        <v>7123</v>
      </c>
      <c r="JLP1" s="2" t="s">
        <v>7124</v>
      </c>
      <c r="JLQ1" s="2" t="s">
        <v>7125</v>
      </c>
      <c r="JLR1" s="2" t="s">
        <v>7126</v>
      </c>
      <c r="JLS1" s="2" t="s">
        <v>7127</v>
      </c>
      <c r="JLT1" s="2" t="s">
        <v>7128</v>
      </c>
      <c r="JLU1" s="2" t="s">
        <v>7129</v>
      </c>
      <c r="JLV1" s="2" t="s">
        <v>7130</v>
      </c>
      <c r="JLW1" s="2" t="s">
        <v>7131</v>
      </c>
      <c r="JLX1" s="2" t="s">
        <v>7132</v>
      </c>
      <c r="JLY1" s="2" t="s">
        <v>7133</v>
      </c>
      <c r="JLZ1" s="2" t="s">
        <v>7134</v>
      </c>
      <c r="JMA1" s="2" t="s">
        <v>7135</v>
      </c>
      <c r="JMB1" s="2" t="s">
        <v>7136</v>
      </c>
      <c r="JMC1" s="2" t="s">
        <v>7137</v>
      </c>
      <c r="JMD1" s="2" t="s">
        <v>7138</v>
      </c>
      <c r="JME1" s="2" t="s">
        <v>7139</v>
      </c>
      <c r="JMF1" s="2" t="s">
        <v>7140</v>
      </c>
      <c r="JMG1" s="2" t="s">
        <v>7141</v>
      </c>
      <c r="JMH1" s="2" t="s">
        <v>7142</v>
      </c>
      <c r="JMI1" s="2" t="s">
        <v>7143</v>
      </c>
      <c r="JMJ1" s="2" t="s">
        <v>7144</v>
      </c>
      <c r="JMK1" s="2" t="s">
        <v>7145</v>
      </c>
      <c r="JML1" s="2" t="s">
        <v>7146</v>
      </c>
      <c r="JMM1" s="2" t="s">
        <v>7147</v>
      </c>
      <c r="JMN1" s="2" t="s">
        <v>7148</v>
      </c>
      <c r="JMO1" s="2" t="s">
        <v>7149</v>
      </c>
      <c r="JMP1" s="2" t="s">
        <v>7150</v>
      </c>
      <c r="JMQ1" s="2" t="s">
        <v>7151</v>
      </c>
      <c r="JMR1" s="2" t="s">
        <v>7152</v>
      </c>
      <c r="JMS1" s="2" t="s">
        <v>7153</v>
      </c>
      <c r="JMT1" s="2" t="s">
        <v>7154</v>
      </c>
      <c r="JMU1" s="2" t="s">
        <v>7155</v>
      </c>
      <c r="JMV1" s="2" t="s">
        <v>7156</v>
      </c>
      <c r="JMW1" s="2" t="s">
        <v>7157</v>
      </c>
      <c r="JMX1" s="2" t="s">
        <v>7158</v>
      </c>
      <c r="JMY1" s="2" t="s">
        <v>7159</v>
      </c>
      <c r="JMZ1" s="2" t="s">
        <v>7160</v>
      </c>
      <c r="JNA1" s="2" t="s">
        <v>7161</v>
      </c>
      <c r="JNB1" s="2" t="s">
        <v>7162</v>
      </c>
      <c r="JNC1" s="2" t="s">
        <v>7163</v>
      </c>
      <c r="JND1" s="2" t="s">
        <v>7164</v>
      </c>
      <c r="JNE1" s="2" t="s">
        <v>7165</v>
      </c>
      <c r="JNF1" s="2" t="s">
        <v>7166</v>
      </c>
      <c r="JNG1" s="2" t="s">
        <v>7167</v>
      </c>
      <c r="JNH1" s="2" t="s">
        <v>7168</v>
      </c>
      <c r="JNI1" s="2" t="s">
        <v>7169</v>
      </c>
      <c r="JNJ1" s="2" t="s">
        <v>7170</v>
      </c>
      <c r="JNK1" s="2" t="s">
        <v>7171</v>
      </c>
      <c r="JNL1" s="2" t="s">
        <v>7172</v>
      </c>
      <c r="JNM1" s="2" t="s">
        <v>7173</v>
      </c>
      <c r="JNN1" s="2" t="s">
        <v>7174</v>
      </c>
      <c r="JNO1" s="2" t="s">
        <v>7175</v>
      </c>
      <c r="JNP1" s="2" t="s">
        <v>7176</v>
      </c>
      <c r="JNQ1" s="2" t="s">
        <v>7177</v>
      </c>
      <c r="JNR1" s="2" t="s">
        <v>7178</v>
      </c>
      <c r="JNS1" s="2" t="s">
        <v>7179</v>
      </c>
      <c r="JNT1" s="2" t="s">
        <v>7180</v>
      </c>
      <c r="JNU1" s="2" t="s">
        <v>7181</v>
      </c>
      <c r="JNV1" s="2" t="s">
        <v>7182</v>
      </c>
      <c r="JNW1" s="2" t="s">
        <v>7183</v>
      </c>
      <c r="JNX1" s="2" t="s">
        <v>7184</v>
      </c>
      <c r="JNY1" s="2" t="s">
        <v>7185</v>
      </c>
      <c r="JNZ1" s="2" t="s">
        <v>7186</v>
      </c>
      <c r="JOA1" s="2" t="s">
        <v>7187</v>
      </c>
      <c r="JOB1" s="2" t="s">
        <v>7188</v>
      </c>
      <c r="JOC1" s="2" t="s">
        <v>7189</v>
      </c>
      <c r="JOD1" s="2" t="s">
        <v>7190</v>
      </c>
      <c r="JOE1" s="2" t="s">
        <v>7191</v>
      </c>
      <c r="JOF1" s="2" t="s">
        <v>7192</v>
      </c>
      <c r="JOG1" s="2" t="s">
        <v>7193</v>
      </c>
      <c r="JOH1" s="2" t="s">
        <v>7194</v>
      </c>
      <c r="JOI1" s="2" t="s">
        <v>7195</v>
      </c>
      <c r="JOJ1" s="2" t="s">
        <v>7196</v>
      </c>
      <c r="JOK1" s="2" t="s">
        <v>7197</v>
      </c>
      <c r="JOL1" s="2" t="s">
        <v>7198</v>
      </c>
      <c r="JOM1" s="2" t="s">
        <v>7199</v>
      </c>
      <c r="JON1" s="2" t="s">
        <v>7200</v>
      </c>
      <c r="JOO1" s="2" t="s">
        <v>7201</v>
      </c>
      <c r="JOP1" s="2" t="s">
        <v>7202</v>
      </c>
      <c r="JOQ1" s="2" t="s">
        <v>7203</v>
      </c>
      <c r="JOR1" s="2" t="s">
        <v>7204</v>
      </c>
      <c r="JOS1" s="2" t="s">
        <v>7205</v>
      </c>
      <c r="JOT1" s="2" t="s">
        <v>7206</v>
      </c>
      <c r="JOU1" s="2" t="s">
        <v>7207</v>
      </c>
      <c r="JOV1" s="2" t="s">
        <v>7208</v>
      </c>
      <c r="JOW1" s="2" t="s">
        <v>7209</v>
      </c>
      <c r="JOX1" s="2" t="s">
        <v>7210</v>
      </c>
      <c r="JOY1" s="2" t="s">
        <v>7211</v>
      </c>
      <c r="JOZ1" s="2" t="s">
        <v>7212</v>
      </c>
      <c r="JPA1" s="2" t="s">
        <v>7213</v>
      </c>
      <c r="JPB1" s="2" t="s">
        <v>7214</v>
      </c>
      <c r="JPC1" s="2" t="s">
        <v>7215</v>
      </c>
      <c r="JPD1" s="2" t="s">
        <v>7216</v>
      </c>
      <c r="JPE1" s="2" t="s">
        <v>7217</v>
      </c>
      <c r="JPF1" s="2" t="s">
        <v>7218</v>
      </c>
      <c r="JPG1" s="2" t="s">
        <v>7219</v>
      </c>
      <c r="JPH1" s="2" t="s">
        <v>7220</v>
      </c>
      <c r="JPI1" s="2" t="s">
        <v>7221</v>
      </c>
      <c r="JPJ1" s="2" t="s">
        <v>7222</v>
      </c>
      <c r="JPK1" s="2" t="s">
        <v>7223</v>
      </c>
      <c r="JPL1" s="2" t="s">
        <v>7224</v>
      </c>
      <c r="JPM1" s="2" t="s">
        <v>7225</v>
      </c>
      <c r="JPN1" s="2" t="s">
        <v>7226</v>
      </c>
      <c r="JPO1" s="2" t="s">
        <v>7227</v>
      </c>
      <c r="JPP1" s="2" t="s">
        <v>7228</v>
      </c>
      <c r="JPQ1" s="2" t="s">
        <v>7229</v>
      </c>
      <c r="JPR1" s="2" t="s">
        <v>7230</v>
      </c>
      <c r="JPS1" s="2" t="s">
        <v>7231</v>
      </c>
      <c r="JPT1" s="2" t="s">
        <v>7232</v>
      </c>
      <c r="JPU1" s="2" t="s">
        <v>7233</v>
      </c>
      <c r="JPV1" s="2" t="s">
        <v>7234</v>
      </c>
      <c r="JPW1" s="2" t="s">
        <v>7235</v>
      </c>
      <c r="JPX1" s="2" t="s">
        <v>7236</v>
      </c>
      <c r="JPY1" s="2" t="s">
        <v>7237</v>
      </c>
      <c r="JPZ1" s="2" t="s">
        <v>7238</v>
      </c>
      <c r="JQA1" s="2" t="s">
        <v>7239</v>
      </c>
      <c r="JQB1" s="2" t="s">
        <v>7240</v>
      </c>
      <c r="JQC1" s="2" t="s">
        <v>7241</v>
      </c>
      <c r="JQD1" s="2" t="s">
        <v>7242</v>
      </c>
      <c r="JQE1" s="2" t="s">
        <v>7243</v>
      </c>
      <c r="JQF1" s="2" t="s">
        <v>7244</v>
      </c>
      <c r="JQG1" s="2" t="s">
        <v>7245</v>
      </c>
      <c r="JQH1" s="2" t="s">
        <v>7246</v>
      </c>
      <c r="JQI1" s="2" t="s">
        <v>7247</v>
      </c>
      <c r="JQJ1" s="2" t="s">
        <v>7248</v>
      </c>
      <c r="JQK1" s="2" t="s">
        <v>7249</v>
      </c>
      <c r="JQL1" s="2" t="s">
        <v>7250</v>
      </c>
      <c r="JQM1" s="2" t="s">
        <v>7251</v>
      </c>
      <c r="JQN1" s="2" t="s">
        <v>7252</v>
      </c>
      <c r="JQO1" s="2" t="s">
        <v>7253</v>
      </c>
      <c r="JQP1" s="2" t="s">
        <v>7254</v>
      </c>
      <c r="JQQ1" s="2" t="s">
        <v>7255</v>
      </c>
      <c r="JQR1" s="2" t="s">
        <v>7256</v>
      </c>
      <c r="JQS1" s="2" t="s">
        <v>7257</v>
      </c>
      <c r="JQT1" s="2" t="s">
        <v>7258</v>
      </c>
      <c r="JQU1" s="2" t="s">
        <v>7259</v>
      </c>
      <c r="JQV1" s="2" t="s">
        <v>7260</v>
      </c>
      <c r="JQW1" s="2" t="s">
        <v>7261</v>
      </c>
      <c r="JQX1" s="2" t="s">
        <v>7262</v>
      </c>
      <c r="JQY1" s="2" t="s">
        <v>7263</v>
      </c>
      <c r="JQZ1" s="2" t="s">
        <v>7264</v>
      </c>
      <c r="JRA1" s="2" t="s">
        <v>7265</v>
      </c>
      <c r="JRB1" s="2" t="s">
        <v>7266</v>
      </c>
      <c r="JRC1" s="2" t="s">
        <v>7267</v>
      </c>
      <c r="JRD1" s="2" t="s">
        <v>7268</v>
      </c>
      <c r="JRE1" s="2" t="s">
        <v>7269</v>
      </c>
      <c r="JRF1" s="2" t="s">
        <v>7270</v>
      </c>
      <c r="JRG1" s="2" t="s">
        <v>7271</v>
      </c>
      <c r="JRH1" s="2" t="s">
        <v>7272</v>
      </c>
      <c r="JRI1" s="2" t="s">
        <v>7273</v>
      </c>
      <c r="JRJ1" s="2" t="s">
        <v>7274</v>
      </c>
      <c r="JRK1" s="2" t="s">
        <v>7275</v>
      </c>
      <c r="JRL1" s="2" t="s">
        <v>7276</v>
      </c>
      <c r="JRM1" s="2" t="s">
        <v>7277</v>
      </c>
      <c r="JRN1" s="2" t="s">
        <v>7278</v>
      </c>
      <c r="JRO1" s="2" t="s">
        <v>7279</v>
      </c>
      <c r="JRP1" s="2" t="s">
        <v>7280</v>
      </c>
      <c r="JRQ1" s="2" t="s">
        <v>7281</v>
      </c>
      <c r="JRR1" s="2" t="s">
        <v>7282</v>
      </c>
      <c r="JRS1" s="2" t="s">
        <v>7283</v>
      </c>
      <c r="JRT1" s="2" t="s">
        <v>7284</v>
      </c>
      <c r="JRU1" s="2" t="s">
        <v>7285</v>
      </c>
      <c r="JRV1" s="2" t="s">
        <v>7286</v>
      </c>
      <c r="JRW1" s="2" t="s">
        <v>7287</v>
      </c>
      <c r="JRX1" s="2" t="s">
        <v>7288</v>
      </c>
      <c r="JRY1" s="2" t="s">
        <v>7289</v>
      </c>
      <c r="JRZ1" s="2" t="s">
        <v>7290</v>
      </c>
      <c r="JSA1" s="2" t="s">
        <v>7291</v>
      </c>
      <c r="JSB1" s="2" t="s">
        <v>7292</v>
      </c>
      <c r="JSC1" s="2" t="s">
        <v>7293</v>
      </c>
      <c r="JSD1" s="2" t="s">
        <v>7294</v>
      </c>
      <c r="JSE1" s="2" t="s">
        <v>7295</v>
      </c>
      <c r="JSF1" s="2" t="s">
        <v>7296</v>
      </c>
      <c r="JSG1" s="2" t="s">
        <v>7297</v>
      </c>
      <c r="JSH1" s="2" t="s">
        <v>7298</v>
      </c>
      <c r="JSI1" s="2" t="s">
        <v>7299</v>
      </c>
      <c r="JSJ1" s="2" t="s">
        <v>7300</v>
      </c>
      <c r="JSK1" s="2" t="s">
        <v>7301</v>
      </c>
      <c r="JSL1" s="2" t="s">
        <v>7302</v>
      </c>
      <c r="JSM1" s="2" t="s">
        <v>7303</v>
      </c>
      <c r="JSN1" s="2" t="s">
        <v>7304</v>
      </c>
      <c r="JSO1" s="2" t="s">
        <v>7305</v>
      </c>
      <c r="JSP1" s="2" t="s">
        <v>7306</v>
      </c>
      <c r="JSQ1" s="2" t="s">
        <v>7307</v>
      </c>
      <c r="JSR1" s="2" t="s">
        <v>7308</v>
      </c>
      <c r="JSS1" s="2" t="s">
        <v>7309</v>
      </c>
      <c r="JST1" s="2" t="s">
        <v>7310</v>
      </c>
      <c r="JSU1" s="2" t="s">
        <v>7311</v>
      </c>
      <c r="JSV1" s="2" t="s">
        <v>7312</v>
      </c>
      <c r="JSW1" s="2" t="s">
        <v>7313</v>
      </c>
      <c r="JSX1" s="2" t="s">
        <v>7314</v>
      </c>
      <c r="JSY1" s="2" t="s">
        <v>7315</v>
      </c>
      <c r="JSZ1" s="2" t="s">
        <v>7316</v>
      </c>
      <c r="JTA1" s="2" t="s">
        <v>7317</v>
      </c>
      <c r="JTB1" s="2" t="s">
        <v>7318</v>
      </c>
      <c r="JTC1" s="2" t="s">
        <v>7319</v>
      </c>
      <c r="JTD1" s="2" t="s">
        <v>7320</v>
      </c>
      <c r="JTE1" s="2" t="s">
        <v>7321</v>
      </c>
      <c r="JTF1" s="2" t="s">
        <v>7322</v>
      </c>
      <c r="JTG1" s="2" t="s">
        <v>7323</v>
      </c>
      <c r="JTH1" s="2" t="s">
        <v>7324</v>
      </c>
      <c r="JTI1" s="2" t="s">
        <v>7325</v>
      </c>
      <c r="JTJ1" s="2" t="s">
        <v>7326</v>
      </c>
      <c r="JTK1" s="2" t="s">
        <v>7327</v>
      </c>
      <c r="JTL1" s="2" t="s">
        <v>7328</v>
      </c>
      <c r="JTM1" s="2" t="s">
        <v>7329</v>
      </c>
      <c r="JTN1" s="2" t="s">
        <v>7330</v>
      </c>
      <c r="JTO1" s="2" t="s">
        <v>7331</v>
      </c>
      <c r="JTP1" s="2" t="s">
        <v>7332</v>
      </c>
      <c r="JTQ1" s="2" t="s">
        <v>7333</v>
      </c>
      <c r="JTR1" s="2" t="s">
        <v>7334</v>
      </c>
      <c r="JTS1" s="2" t="s">
        <v>7335</v>
      </c>
      <c r="JTT1" s="2" t="s">
        <v>7336</v>
      </c>
      <c r="JTU1" s="2" t="s">
        <v>7337</v>
      </c>
      <c r="JTV1" s="2" t="s">
        <v>7338</v>
      </c>
      <c r="JTW1" s="2" t="s">
        <v>7339</v>
      </c>
      <c r="JTX1" s="2" t="s">
        <v>7340</v>
      </c>
      <c r="JTY1" s="2" t="s">
        <v>7341</v>
      </c>
      <c r="JTZ1" s="2" t="s">
        <v>7342</v>
      </c>
      <c r="JUA1" s="2" t="s">
        <v>7343</v>
      </c>
      <c r="JUB1" s="2" t="s">
        <v>7344</v>
      </c>
      <c r="JUC1" s="2" t="s">
        <v>7345</v>
      </c>
      <c r="JUD1" s="2" t="s">
        <v>7346</v>
      </c>
      <c r="JUE1" s="2" t="s">
        <v>7347</v>
      </c>
      <c r="JUF1" s="2" t="s">
        <v>7348</v>
      </c>
      <c r="JUG1" s="2" t="s">
        <v>7349</v>
      </c>
      <c r="JUH1" s="2" t="s">
        <v>7350</v>
      </c>
      <c r="JUI1" s="2" t="s">
        <v>7351</v>
      </c>
      <c r="JUJ1" s="2" t="s">
        <v>7352</v>
      </c>
      <c r="JUK1" s="2" t="s">
        <v>7353</v>
      </c>
      <c r="JUL1" s="2" t="s">
        <v>7354</v>
      </c>
      <c r="JUM1" s="2" t="s">
        <v>7355</v>
      </c>
      <c r="JUN1" s="2" t="s">
        <v>7356</v>
      </c>
      <c r="JUO1" s="2" t="s">
        <v>7357</v>
      </c>
      <c r="JUP1" s="2" t="s">
        <v>7358</v>
      </c>
      <c r="JUQ1" s="2" t="s">
        <v>7359</v>
      </c>
      <c r="JUR1" s="2" t="s">
        <v>7360</v>
      </c>
      <c r="JUS1" s="2" t="s">
        <v>7361</v>
      </c>
      <c r="JUT1" s="2" t="s">
        <v>7362</v>
      </c>
      <c r="JUU1" s="2" t="s">
        <v>7363</v>
      </c>
      <c r="JUV1" s="2" t="s">
        <v>7364</v>
      </c>
      <c r="JUW1" s="2" t="s">
        <v>7365</v>
      </c>
      <c r="JUX1" s="2" t="s">
        <v>7366</v>
      </c>
      <c r="JUY1" s="2" t="s">
        <v>7367</v>
      </c>
      <c r="JUZ1" s="2" t="s">
        <v>7368</v>
      </c>
      <c r="JVA1" s="2" t="s">
        <v>7369</v>
      </c>
      <c r="JVB1" s="2" t="s">
        <v>7370</v>
      </c>
      <c r="JVC1" s="2" t="s">
        <v>7371</v>
      </c>
      <c r="JVD1" s="2" t="s">
        <v>7372</v>
      </c>
      <c r="JVE1" s="2" t="s">
        <v>7373</v>
      </c>
      <c r="JVF1" s="2" t="s">
        <v>7374</v>
      </c>
      <c r="JVG1" s="2" t="s">
        <v>7375</v>
      </c>
      <c r="JVH1" s="2" t="s">
        <v>7376</v>
      </c>
      <c r="JVI1" s="2" t="s">
        <v>7377</v>
      </c>
      <c r="JVJ1" s="2" t="s">
        <v>7378</v>
      </c>
      <c r="JVK1" s="2" t="s">
        <v>7379</v>
      </c>
      <c r="JVL1" s="2" t="s">
        <v>7380</v>
      </c>
      <c r="JVM1" s="2" t="s">
        <v>7381</v>
      </c>
      <c r="JVN1" s="2" t="s">
        <v>7382</v>
      </c>
      <c r="JVO1" s="2" t="s">
        <v>7383</v>
      </c>
      <c r="JVP1" s="2" t="s">
        <v>7384</v>
      </c>
      <c r="JVQ1" s="2" t="s">
        <v>7385</v>
      </c>
      <c r="JVR1" s="2" t="s">
        <v>7386</v>
      </c>
      <c r="JVS1" s="2" t="s">
        <v>7387</v>
      </c>
      <c r="JVT1" s="2" t="s">
        <v>7388</v>
      </c>
      <c r="JVU1" s="2" t="s">
        <v>7389</v>
      </c>
      <c r="JVV1" s="2" t="s">
        <v>7390</v>
      </c>
      <c r="JVW1" s="2" t="s">
        <v>7391</v>
      </c>
      <c r="JVX1" s="2" t="s">
        <v>7392</v>
      </c>
      <c r="JVY1" s="2" t="s">
        <v>7393</v>
      </c>
      <c r="JVZ1" s="2" t="s">
        <v>7394</v>
      </c>
      <c r="JWA1" s="2" t="s">
        <v>7395</v>
      </c>
      <c r="JWB1" s="2" t="s">
        <v>7396</v>
      </c>
      <c r="JWC1" s="2" t="s">
        <v>7397</v>
      </c>
      <c r="JWD1" s="2" t="s">
        <v>7398</v>
      </c>
      <c r="JWE1" s="2" t="s">
        <v>7399</v>
      </c>
      <c r="JWF1" s="2" t="s">
        <v>7400</v>
      </c>
      <c r="JWG1" s="2" t="s">
        <v>7401</v>
      </c>
      <c r="JWH1" s="2" t="s">
        <v>7402</v>
      </c>
      <c r="JWI1" s="2" t="s">
        <v>7403</v>
      </c>
      <c r="JWJ1" s="2" t="s">
        <v>7404</v>
      </c>
      <c r="JWK1" s="2" t="s">
        <v>7405</v>
      </c>
      <c r="JWL1" s="2" t="s">
        <v>7406</v>
      </c>
      <c r="JWM1" s="2" t="s">
        <v>7407</v>
      </c>
      <c r="JWN1" s="2" t="s">
        <v>7408</v>
      </c>
      <c r="JWO1" s="2" t="s">
        <v>7409</v>
      </c>
      <c r="JWP1" s="2" t="s">
        <v>7410</v>
      </c>
      <c r="JWQ1" s="2" t="s">
        <v>7411</v>
      </c>
      <c r="JWR1" s="2" t="s">
        <v>7412</v>
      </c>
      <c r="JWS1" s="2" t="s">
        <v>7413</v>
      </c>
      <c r="JWT1" s="2" t="s">
        <v>7414</v>
      </c>
      <c r="JWU1" s="2" t="s">
        <v>7415</v>
      </c>
      <c r="JWV1" s="2" t="s">
        <v>7416</v>
      </c>
      <c r="JWW1" s="2" t="s">
        <v>7417</v>
      </c>
      <c r="JWX1" s="2" t="s">
        <v>7418</v>
      </c>
      <c r="JWY1" s="2" t="s">
        <v>7419</v>
      </c>
      <c r="JWZ1" s="2" t="s">
        <v>7420</v>
      </c>
      <c r="JXA1" s="2" t="s">
        <v>7421</v>
      </c>
      <c r="JXB1" s="2" t="s">
        <v>7422</v>
      </c>
      <c r="JXC1" s="2" t="s">
        <v>7423</v>
      </c>
      <c r="JXD1" s="2" t="s">
        <v>7424</v>
      </c>
      <c r="JXE1" s="2" t="s">
        <v>7425</v>
      </c>
      <c r="JXF1" s="2" t="s">
        <v>7426</v>
      </c>
      <c r="JXG1" s="2" t="s">
        <v>7427</v>
      </c>
      <c r="JXH1" s="2" t="s">
        <v>7428</v>
      </c>
      <c r="JXI1" s="2" t="s">
        <v>7429</v>
      </c>
      <c r="JXJ1" s="2" t="s">
        <v>7430</v>
      </c>
      <c r="JXK1" s="2" t="s">
        <v>7431</v>
      </c>
      <c r="JXL1" s="2" t="s">
        <v>7432</v>
      </c>
      <c r="JXM1" s="2" t="s">
        <v>7433</v>
      </c>
      <c r="JXN1" s="2" t="s">
        <v>7434</v>
      </c>
      <c r="JXO1" s="2" t="s">
        <v>7435</v>
      </c>
      <c r="JXP1" s="2" t="s">
        <v>7436</v>
      </c>
      <c r="JXQ1" s="2" t="s">
        <v>7437</v>
      </c>
      <c r="JXR1" s="2" t="s">
        <v>7438</v>
      </c>
      <c r="JXS1" s="2" t="s">
        <v>7439</v>
      </c>
      <c r="JXT1" s="2" t="s">
        <v>7440</v>
      </c>
      <c r="JXU1" s="2" t="s">
        <v>7441</v>
      </c>
      <c r="JXV1" s="2" t="s">
        <v>7442</v>
      </c>
      <c r="JXW1" s="2" t="s">
        <v>7443</v>
      </c>
      <c r="JXX1" s="2" t="s">
        <v>7444</v>
      </c>
      <c r="JXY1" s="2" t="s">
        <v>7445</v>
      </c>
      <c r="JXZ1" s="2" t="s">
        <v>7446</v>
      </c>
      <c r="JYA1" s="2" t="s">
        <v>7447</v>
      </c>
      <c r="JYB1" s="2" t="s">
        <v>7448</v>
      </c>
      <c r="JYC1" s="2" t="s">
        <v>7449</v>
      </c>
      <c r="JYD1" s="2" t="s">
        <v>7450</v>
      </c>
      <c r="JYE1" s="2" t="s">
        <v>7451</v>
      </c>
      <c r="JYF1" s="2" t="s">
        <v>7452</v>
      </c>
      <c r="JYG1" s="2" t="s">
        <v>7453</v>
      </c>
      <c r="JYH1" s="2" t="s">
        <v>7454</v>
      </c>
      <c r="JYI1" s="2" t="s">
        <v>7455</v>
      </c>
      <c r="JYJ1" s="2" t="s">
        <v>7456</v>
      </c>
      <c r="JYK1" s="2" t="s">
        <v>7457</v>
      </c>
      <c r="JYL1" s="2" t="s">
        <v>7458</v>
      </c>
      <c r="JYM1" s="2" t="s">
        <v>7459</v>
      </c>
      <c r="JYN1" s="2" t="s">
        <v>7460</v>
      </c>
      <c r="JYO1" s="2" t="s">
        <v>7461</v>
      </c>
      <c r="JYP1" s="2" t="s">
        <v>7462</v>
      </c>
      <c r="JYQ1" s="2" t="s">
        <v>7463</v>
      </c>
      <c r="JYR1" s="2" t="s">
        <v>7464</v>
      </c>
      <c r="JYS1" s="2" t="s">
        <v>7465</v>
      </c>
      <c r="JYT1" s="2" t="s">
        <v>7466</v>
      </c>
      <c r="JYU1" s="2" t="s">
        <v>7467</v>
      </c>
      <c r="JYV1" s="2" t="s">
        <v>7468</v>
      </c>
      <c r="JYW1" s="2" t="s">
        <v>7469</v>
      </c>
      <c r="JYX1" s="2" t="s">
        <v>7470</v>
      </c>
      <c r="JYY1" s="2" t="s">
        <v>7471</v>
      </c>
      <c r="JYZ1" s="2" t="s">
        <v>7472</v>
      </c>
      <c r="JZA1" s="2" t="s">
        <v>7473</v>
      </c>
      <c r="JZB1" s="2" t="s">
        <v>7474</v>
      </c>
      <c r="JZC1" s="2" t="s">
        <v>7475</v>
      </c>
      <c r="JZD1" s="2" t="s">
        <v>7476</v>
      </c>
      <c r="JZE1" s="2" t="s">
        <v>7477</v>
      </c>
      <c r="JZF1" s="2" t="s">
        <v>7478</v>
      </c>
      <c r="JZG1" s="2" t="s">
        <v>7479</v>
      </c>
      <c r="JZH1" s="2" t="s">
        <v>7480</v>
      </c>
      <c r="JZI1" s="2" t="s">
        <v>7481</v>
      </c>
      <c r="JZJ1" s="2" t="s">
        <v>7482</v>
      </c>
      <c r="JZK1" s="2" t="s">
        <v>7483</v>
      </c>
      <c r="JZL1" s="2" t="s">
        <v>7484</v>
      </c>
      <c r="JZM1" s="2" t="s">
        <v>7485</v>
      </c>
      <c r="JZN1" s="2" t="s">
        <v>7486</v>
      </c>
      <c r="JZO1" s="2" t="s">
        <v>7487</v>
      </c>
      <c r="JZP1" s="2" t="s">
        <v>7488</v>
      </c>
      <c r="JZQ1" s="2" t="s">
        <v>7489</v>
      </c>
      <c r="JZR1" s="2" t="s">
        <v>7490</v>
      </c>
      <c r="JZS1" s="2" t="s">
        <v>7491</v>
      </c>
      <c r="JZT1" s="2" t="s">
        <v>7492</v>
      </c>
      <c r="JZU1" s="2" t="s">
        <v>7493</v>
      </c>
      <c r="JZV1" s="2" t="s">
        <v>7494</v>
      </c>
      <c r="JZW1" s="2" t="s">
        <v>7495</v>
      </c>
      <c r="JZX1" s="2" t="s">
        <v>7496</v>
      </c>
      <c r="JZY1" s="2" t="s">
        <v>7497</v>
      </c>
      <c r="JZZ1" s="2" t="s">
        <v>7498</v>
      </c>
      <c r="KAA1" s="2" t="s">
        <v>7499</v>
      </c>
      <c r="KAB1" s="2" t="s">
        <v>7500</v>
      </c>
      <c r="KAC1" s="2" t="s">
        <v>7501</v>
      </c>
      <c r="KAD1" s="2" t="s">
        <v>7502</v>
      </c>
      <c r="KAE1" s="2" t="s">
        <v>7503</v>
      </c>
      <c r="KAF1" s="2" t="s">
        <v>7504</v>
      </c>
      <c r="KAG1" s="2" t="s">
        <v>7505</v>
      </c>
      <c r="KAH1" s="2" t="s">
        <v>7506</v>
      </c>
      <c r="KAI1" s="2" t="s">
        <v>7507</v>
      </c>
      <c r="KAJ1" s="2" t="s">
        <v>7508</v>
      </c>
      <c r="KAK1" s="2" t="s">
        <v>7509</v>
      </c>
      <c r="KAL1" s="2" t="s">
        <v>7510</v>
      </c>
      <c r="KAM1" s="2" t="s">
        <v>7511</v>
      </c>
      <c r="KAN1" s="2" t="s">
        <v>7512</v>
      </c>
      <c r="KAO1" s="2" t="s">
        <v>7513</v>
      </c>
      <c r="KAP1" s="2" t="s">
        <v>7514</v>
      </c>
      <c r="KAQ1" s="2" t="s">
        <v>7515</v>
      </c>
      <c r="KAR1" s="2" t="s">
        <v>7516</v>
      </c>
      <c r="KAS1" s="2" t="s">
        <v>7517</v>
      </c>
      <c r="KAT1" s="2" t="s">
        <v>7518</v>
      </c>
      <c r="KAU1" s="2" t="s">
        <v>7519</v>
      </c>
      <c r="KAV1" s="2" t="s">
        <v>7520</v>
      </c>
      <c r="KAW1" s="2" t="s">
        <v>7521</v>
      </c>
      <c r="KAX1" s="2" t="s">
        <v>7522</v>
      </c>
      <c r="KAY1" s="2" t="s">
        <v>7523</v>
      </c>
      <c r="KAZ1" s="2" t="s">
        <v>7524</v>
      </c>
      <c r="KBA1" s="2" t="s">
        <v>7525</v>
      </c>
      <c r="KBB1" s="2" t="s">
        <v>7526</v>
      </c>
      <c r="KBC1" s="2" t="s">
        <v>7527</v>
      </c>
      <c r="KBD1" s="2" t="s">
        <v>7528</v>
      </c>
      <c r="KBE1" s="2" t="s">
        <v>7529</v>
      </c>
      <c r="KBF1" s="2" t="s">
        <v>7530</v>
      </c>
      <c r="KBG1" s="2" t="s">
        <v>7531</v>
      </c>
      <c r="KBH1" s="2" t="s">
        <v>7532</v>
      </c>
      <c r="KBI1" s="2" t="s">
        <v>7533</v>
      </c>
      <c r="KBJ1" s="2" t="s">
        <v>7534</v>
      </c>
      <c r="KBK1" s="2" t="s">
        <v>7535</v>
      </c>
      <c r="KBL1" s="2" t="s">
        <v>7536</v>
      </c>
      <c r="KBM1" s="2" t="s">
        <v>7537</v>
      </c>
      <c r="KBN1" s="2" t="s">
        <v>7538</v>
      </c>
      <c r="KBO1" s="2" t="s">
        <v>7539</v>
      </c>
      <c r="KBP1" s="2" t="s">
        <v>7540</v>
      </c>
      <c r="KBQ1" s="2" t="s">
        <v>7541</v>
      </c>
      <c r="KBR1" s="2" t="s">
        <v>7542</v>
      </c>
      <c r="KBS1" s="2" t="s">
        <v>7543</v>
      </c>
      <c r="KBT1" s="2" t="s">
        <v>7544</v>
      </c>
      <c r="KBU1" s="2" t="s">
        <v>7545</v>
      </c>
      <c r="KBV1" s="2" t="s">
        <v>7546</v>
      </c>
      <c r="KBW1" s="2" t="s">
        <v>7547</v>
      </c>
      <c r="KBX1" s="2" t="s">
        <v>7548</v>
      </c>
      <c r="KBY1" s="2" t="s">
        <v>7549</v>
      </c>
      <c r="KBZ1" s="2" t="s">
        <v>7550</v>
      </c>
      <c r="KCA1" s="2" t="s">
        <v>7551</v>
      </c>
      <c r="KCB1" s="2" t="s">
        <v>7552</v>
      </c>
      <c r="KCC1" s="2" t="s">
        <v>7553</v>
      </c>
      <c r="KCD1" s="2" t="s">
        <v>7554</v>
      </c>
      <c r="KCE1" s="2" t="s">
        <v>7555</v>
      </c>
      <c r="KCF1" s="2" t="s">
        <v>7556</v>
      </c>
      <c r="KCG1" s="2" t="s">
        <v>7557</v>
      </c>
      <c r="KCH1" s="2" t="s">
        <v>7558</v>
      </c>
      <c r="KCI1" s="2" t="s">
        <v>7559</v>
      </c>
      <c r="KCJ1" s="2" t="s">
        <v>7560</v>
      </c>
      <c r="KCK1" s="2" t="s">
        <v>7561</v>
      </c>
      <c r="KCL1" s="2" t="s">
        <v>7562</v>
      </c>
      <c r="KCM1" s="2" t="s">
        <v>7563</v>
      </c>
      <c r="KCN1" s="2" t="s">
        <v>7564</v>
      </c>
      <c r="KCO1" s="2" t="s">
        <v>7565</v>
      </c>
      <c r="KCP1" s="2" t="s">
        <v>7566</v>
      </c>
      <c r="KCQ1" s="2" t="s">
        <v>7567</v>
      </c>
      <c r="KCR1" s="2" t="s">
        <v>7568</v>
      </c>
      <c r="KCS1" s="2" t="s">
        <v>7569</v>
      </c>
      <c r="KCT1" s="2" t="s">
        <v>7570</v>
      </c>
      <c r="KCU1" s="2" t="s">
        <v>7571</v>
      </c>
      <c r="KCV1" s="2" t="s">
        <v>7572</v>
      </c>
      <c r="KCW1" s="2" t="s">
        <v>7573</v>
      </c>
      <c r="KCX1" s="2" t="s">
        <v>7574</v>
      </c>
      <c r="KCY1" s="2" t="s">
        <v>7575</v>
      </c>
      <c r="KCZ1" s="2" t="s">
        <v>7576</v>
      </c>
      <c r="KDA1" s="2" t="s">
        <v>7577</v>
      </c>
      <c r="KDB1" s="2" t="s">
        <v>7578</v>
      </c>
      <c r="KDC1" s="2" t="s">
        <v>7579</v>
      </c>
      <c r="KDD1" s="2" t="s">
        <v>7580</v>
      </c>
      <c r="KDE1" s="2" t="s">
        <v>7581</v>
      </c>
      <c r="KDF1" s="2" t="s">
        <v>7582</v>
      </c>
      <c r="KDG1" s="2" t="s">
        <v>7583</v>
      </c>
      <c r="KDH1" s="2" t="s">
        <v>7584</v>
      </c>
      <c r="KDI1" s="2" t="s">
        <v>7585</v>
      </c>
      <c r="KDJ1" s="2" t="s">
        <v>7586</v>
      </c>
      <c r="KDK1" s="2" t="s">
        <v>7587</v>
      </c>
      <c r="KDL1" s="2" t="s">
        <v>7588</v>
      </c>
      <c r="KDM1" s="2" t="s">
        <v>7589</v>
      </c>
      <c r="KDN1" s="2" t="s">
        <v>7590</v>
      </c>
      <c r="KDO1" s="2" t="s">
        <v>7591</v>
      </c>
      <c r="KDP1" s="2" t="s">
        <v>7592</v>
      </c>
      <c r="KDQ1" s="2" t="s">
        <v>7593</v>
      </c>
      <c r="KDR1" s="2" t="s">
        <v>7594</v>
      </c>
      <c r="KDS1" s="2" t="s">
        <v>7595</v>
      </c>
      <c r="KDT1" s="2" t="s">
        <v>7596</v>
      </c>
      <c r="KDU1" s="2" t="s">
        <v>7597</v>
      </c>
      <c r="KDV1" s="2" t="s">
        <v>7598</v>
      </c>
      <c r="KDW1" s="2" t="s">
        <v>7599</v>
      </c>
      <c r="KDX1" s="2" t="s">
        <v>7600</v>
      </c>
      <c r="KDY1" s="2" t="s">
        <v>7601</v>
      </c>
      <c r="KDZ1" s="2" t="s">
        <v>7602</v>
      </c>
      <c r="KEA1" s="2" t="s">
        <v>7603</v>
      </c>
      <c r="KEB1" s="2" t="s">
        <v>7604</v>
      </c>
      <c r="KEC1" s="2" t="s">
        <v>7605</v>
      </c>
      <c r="KED1" s="2" t="s">
        <v>7606</v>
      </c>
      <c r="KEE1" s="2" t="s">
        <v>7607</v>
      </c>
      <c r="KEF1" s="2" t="s">
        <v>7608</v>
      </c>
      <c r="KEG1" s="2" t="s">
        <v>7609</v>
      </c>
      <c r="KEH1" s="2" t="s">
        <v>7610</v>
      </c>
      <c r="KEI1" s="2" t="s">
        <v>7611</v>
      </c>
      <c r="KEJ1" s="2" t="s">
        <v>7612</v>
      </c>
      <c r="KEK1" s="2" t="s">
        <v>7613</v>
      </c>
      <c r="KEL1" s="2" t="s">
        <v>7614</v>
      </c>
      <c r="KEM1" s="2" t="s">
        <v>7615</v>
      </c>
      <c r="KEN1" s="2" t="s">
        <v>7616</v>
      </c>
      <c r="KEO1" s="2" t="s">
        <v>7617</v>
      </c>
      <c r="KEP1" s="2" t="s">
        <v>7618</v>
      </c>
      <c r="KEQ1" s="2" t="s">
        <v>7619</v>
      </c>
      <c r="KER1" s="2" t="s">
        <v>7620</v>
      </c>
      <c r="KES1" s="2" t="s">
        <v>7621</v>
      </c>
      <c r="KET1" s="2" t="s">
        <v>7622</v>
      </c>
      <c r="KEU1" s="2" t="s">
        <v>7623</v>
      </c>
      <c r="KEV1" s="2" t="s">
        <v>7624</v>
      </c>
      <c r="KEW1" s="2" t="s">
        <v>7625</v>
      </c>
      <c r="KEX1" s="2" t="s">
        <v>7626</v>
      </c>
      <c r="KEY1" s="2" t="s">
        <v>7627</v>
      </c>
      <c r="KEZ1" s="2" t="s">
        <v>7628</v>
      </c>
      <c r="KFA1" s="2" t="s">
        <v>7629</v>
      </c>
      <c r="KFB1" s="2" t="s">
        <v>7630</v>
      </c>
      <c r="KFC1" s="2" t="s">
        <v>7631</v>
      </c>
      <c r="KFD1" s="2" t="s">
        <v>7632</v>
      </c>
      <c r="KFE1" s="2" t="s">
        <v>7633</v>
      </c>
      <c r="KFF1" s="2" t="s">
        <v>7634</v>
      </c>
      <c r="KFG1" s="2" t="s">
        <v>7635</v>
      </c>
      <c r="KFH1" s="2" t="s">
        <v>7636</v>
      </c>
      <c r="KFI1" s="2" t="s">
        <v>7637</v>
      </c>
      <c r="KFJ1" s="2" t="s">
        <v>7638</v>
      </c>
      <c r="KFK1" s="2" t="s">
        <v>7639</v>
      </c>
      <c r="KFL1" s="2" t="s">
        <v>7640</v>
      </c>
      <c r="KFM1" s="2" t="s">
        <v>7641</v>
      </c>
      <c r="KFN1" s="2" t="s">
        <v>7642</v>
      </c>
      <c r="KFO1" s="2" t="s">
        <v>7643</v>
      </c>
      <c r="KFP1" s="2" t="s">
        <v>7644</v>
      </c>
      <c r="KFQ1" s="2" t="s">
        <v>7645</v>
      </c>
      <c r="KFR1" s="2" t="s">
        <v>7646</v>
      </c>
      <c r="KFS1" s="2" t="s">
        <v>7647</v>
      </c>
      <c r="KFT1" s="2" t="s">
        <v>7648</v>
      </c>
      <c r="KFU1" s="2" t="s">
        <v>7649</v>
      </c>
      <c r="KFV1" s="2" t="s">
        <v>7650</v>
      </c>
      <c r="KFW1" s="2" t="s">
        <v>7651</v>
      </c>
      <c r="KFX1" s="2" t="s">
        <v>7652</v>
      </c>
      <c r="KFY1" s="2" t="s">
        <v>7653</v>
      </c>
      <c r="KFZ1" s="2" t="s">
        <v>7654</v>
      </c>
      <c r="KGA1" s="2" t="s">
        <v>7655</v>
      </c>
      <c r="KGB1" s="2" t="s">
        <v>7656</v>
      </c>
      <c r="KGC1" s="2" t="s">
        <v>7657</v>
      </c>
      <c r="KGD1" s="2" t="s">
        <v>7658</v>
      </c>
      <c r="KGE1" s="2" t="s">
        <v>7659</v>
      </c>
      <c r="KGF1" s="2" t="s">
        <v>7660</v>
      </c>
      <c r="KGG1" s="2" t="s">
        <v>7661</v>
      </c>
      <c r="KGH1" s="2" t="s">
        <v>7662</v>
      </c>
      <c r="KGI1" s="2" t="s">
        <v>7663</v>
      </c>
      <c r="KGJ1" s="2" t="s">
        <v>7664</v>
      </c>
      <c r="KGK1" s="2" t="s">
        <v>7665</v>
      </c>
      <c r="KGL1" s="2" t="s">
        <v>7666</v>
      </c>
      <c r="KGM1" s="2" t="s">
        <v>7667</v>
      </c>
      <c r="KGN1" s="2" t="s">
        <v>7668</v>
      </c>
      <c r="KGO1" s="2" t="s">
        <v>7669</v>
      </c>
      <c r="KGP1" s="2" t="s">
        <v>7670</v>
      </c>
      <c r="KGQ1" s="2" t="s">
        <v>7671</v>
      </c>
      <c r="KGR1" s="2" t="s">
        <v>7672</v>
      </c>
      <c r="KGS1" s="2" t="s">
        <v>7673</v>
      </c>
      <c r="KGT1" s="2" t="s">
        <v>7674</v>
      </c>
      <c r="KGU1" s="2" t="s">
        <v>7675</v>
      </c>
      <c r="KGV1" s="2" t="s">
        <v>7676</v>
      </c>
      <c r="KGW1" s="2" t="s">
        <v>7677</v>
      </c>
      <c r="KGX1" s="2" t="s">
        <v>7678</v>
      </c>
      <c r="KGY1" s="2" t="s">
        <v>7679</v>
      </c>
      <c r="KGZ1" s="2" t="s">
        <v>7680</v>
      </c>
      <c r="KHA1" s="2" t="s">
        <v>7681</v>
      </c>
      <c r="KHB1" s="2" t="s">
        <v>7682</v>
      </c>
      <c r="KHC1" s="2" t="s">
        <v>7683</v>
      </c>
      <c r="KHD1" s="2" t="s">
        <v>7684</v>
      </c>
      <c r="KHE1" s="2" t="s">
        <v>7685</v>
      </c>
      <c r="KHF1" s="2" t="s">
        <v>7686</v>
      </c>
      <c r="KHG1" s="2" t="s">
        <v>7687</v>
      </c>
      <c r="KHH1" s="2" t="s">
        <v>7688</v>
      </c>
      <c r="KHI1" s="2" t="s">
        <v>7689</v>
      </c>
      <c r="KHJ1" s="2" t="s">
        <v>7690</v>
      </c>
      <c r="KHK1" s="2" t="s">
        <v>7691</v>
      </c>
      <c r="KHL1" s="2" t="s">
        <v>7692</v>
      </c>
      <c r="KHM1" s="2" t="s">
        <v>7693</v>
      </c>
      <c r="KHN1" s="2" t="s">
        <v>7694</v>
      </c>
      <c r="KHO1" s="2" t="s">
        <v>7695</v>
      </c>
      <c r="KHP1" s="2" t="s">
        <v>7696</v>
      </c>
      <c r="KHQ1" s="2" t="s">
        <v>7697</v>
      </c>
      <c r="KHR1" s="2" t="s">
        <v>7698</v>
      </c>
      <c r="KHS1" s="2" t="s">
        <v>7699</v>
      </c>
      <c r="KHT1" s="2" t="s">
        <v>7700</v>
      </c>
      <c r="KHU1" s="2" t="s">
        <v>7701</v>
      </c>
      <c r="KHV1" s="2" t="s">
        <v>7702</v>
      </c>
      <c r="KHW1" s="2" t="s">
        <v>7703</v>
      </c>
      <c r="KHX1" s="2" t="s">
        <v>7704</v>
      </c>
      <c r="KHY1" s="2" t="s">
        <v>7705</v>
      </c>
      <c r="KHZ1" s="2" t="s">
        <v>7706</v>
      </c>
      <c r="KIA1" s="2" t="s">
        <v>7707</v>
      </c>
      <c r="KIB1" s="2" t="s">
        <v>7708</v>
      </c>
      <c r="KIC1" s="2" t="s">
        <v>7709</v>
      </c>
      <c r="KID1" s="2" t="s">
        <v>7710</v>
      </c>
      <c r="KIE1" s="2" t="s">
        <v>7711</v>
      </c>
      <c r="KIF1" s="2" t="s">
        <v>7712</v>
      </c>
      <c r="KIG1" s="2" t="s">
        <v>7713</v>
      </c>
      <c r="KIH1" s="2" t="s">
        <v>7714</v>
      </c>
      <c r="KII1" s="2" t="s">
        <v>7715</v>
      </c>
      <c r="KIJ1" s="2" t="s">
        <v>7716</v>
      </c>
      <c r="KIK1" s="2" t="s">
        <v>7717</v>
      </c>
      <c r="KIL1" s="2" t="s">
        <v>7718</v>
      </c>
      <c r="KIM1" s="2" t="s">
        <v>7719</v>
      </c>
      <c r="KIN1" s="2" t="s">
        <v>7720</v>
      </c>
      <c r="KIO1" s="2" t="s">
        <v>7721</v>
      </c>
      <c r="KIP1" s="2" t="s">
        <v>7722</v>
      </c>
      <c r="KIQ1" s="2" t="s">
        <v>7723</v>
      </c>
      <c r="KIR1" s="2" t="s">
        <v>7724</v>
      </c>
      <c r="KIS1" s="2" t="s">
        <v>7725</v>
      </c>
      <c r="KIT1" s="2" t="s">
        <v>7726</v>
      </c>
      <c r="KIU1" s="2" t="s">
        <v>7727</v>
      </c>
      <c r="KIV1" s="2" t="s">
        <v>7728</v>
      </c>
      <c r="KIW1" s="2" t="s">
        <v>7729</v>
      </c>
      <c r="KIX1" s="2" t="s">
        <v>7730</v>
      </c>
      <c r="KIY1" s="2" t="s">
        <v>7731</v>
      </c>
      <c r="KIZ1" s="2" t="s">
        <v>7732</v>
      </c>
      <c r="KJA1" s="2" t="s">
        <v>7733</v>
      </c>
      <c r="KJB1" s="2" t="s">
        <v>7734</v>
      </c>
      <c r="KJC1" s="2" t="s">
        <v>7735</v>
      </c>
      <c r="KJD1" s="2" t="s">
        <v>7736</v>
      </c>
      <c r="KJE1" s="2" t="s">
        <v>7737</v>
      </c>
      <c r="KJF1" s="2" t="s">
        <v>7738</v>
      </c>
      <c r="KJG1" s="2" t="s">
        <v>7739</v>
      </c>
      <c r="KJH1" s="2" t="s">
        <v>7740</v>
      </c>
      <c r="KJI1" s="2" t="s">
        <v>7741</v>
      </c>
      <c r="KJJ1" s="2" t="s">
        <v>7742</v>
      </c>
      <c r="KJK1" s="2" t="s">
        <v>7743</v>
      </c>
      <c r="KJL1" s="2" t="s">
        <v>7744</v>
      </c>
      <c r="KJM1" s="2" t="s">
        <v>7745</v>
      </c>
      <c r="KJN1" s="2" t="s">
        <v>7746</v>
      </c>
      <c r="KJO1" s="2" t="s">
        <v>7747</v>
      </c>
      <c r="KJP1" s="2" t="s">
        <v>7748</v>
      </c>
      <c r="KJQ1" s="2" t="s">
        <v>7749</v>
      </c>
      <c r="KJR1" s="2" t="s">
        <v>7750</v>
      </c>
      <c r="KJS1" s="2" t="s">
        <v>7751</v>
      </c>
      <c r="KJT1" s="2" t="s">
        <v>7752</v>
      </c>
      <c r="KJU1" s="2" t="s">
        <v>7753</v>
      </c>
      <c r="KJV1" s="2" t="s">
        <v>7754</v>
      </c>
      <c r="KJW1" s="2" t="s">
        <v>7755</v>
      </c>
      <c r="KJX1" s="2" t="s">
        <v>7756</v>
      </c>
      <c r="KJY1" s="2" t="s">
        <v>7757</v>
      </c>
      <c r="KJZ1" s="2" t="s">
        <v>7758</v>
      </c>
      <c r="KKA1" s="2" t="s">
        <v>7759</v>
      </c>
      <c r="KKB1" s="2" t="s">
        <v>7760</v>
      </c>
      <c r="KKC1" s="2" t="s">
        <v>7761</v>
      </c>
      <c r="KKD1" s="2" t="s">
        <v>7762</v>
      </c>
      <c r="KKE1" s="2" t="s">
        <v>7763</v>
      </c>
      <c r="KKF1" s="2" t="s">
        <v>7764</v>
      </c>
      <c r="KKG1" s="2" t="s">
        <v>7765</v>
      </c>
      <c r="KKH1" s="2" t="s">
        <v>7766</v>
      </c>
      <c r="KKI1" s="2" t="s">
        <v>7767</v>
      </c>
      <c r="KKJ1" s="2" t="s">
        <v>7768</v>
      </c>
      <c r="KKK1" s="2" t="s">
        <v>7769</v>
      </c>
      <c r="KKL1" s="2" t="s">
        <v>7770</v>
      </c>
      <c r="KKM1" s="2" t="s">
        <v>7771</v>
      </c>
      <c r="KKN1" s="2" t="s">
        <v>7772</v>
      </c>
      <c r="KKO1" s="2" t="s">
        <v>7773</v>
      </c>
      <c r="KKP1" s="2" t="s">
        <v>7774</v>
      </c>
      <c r="KKQ1" s="2" t="s">
        <v>7775</v>
      </c>
      <c r="KKR1" s="2" t="s">
        <v>7776</v>
      </c>
      <c r="KKS1" s="2" t="s">
        <v>7777</v>
      </c>
      <c r="KKT1" s="2" t="s">
        <v>7778</v>
      </c>
      <c r="KKU1" s="2" t="s">
        <v>7779</v>
      </c>
      <c r="KKV1" s="2" t="s">
        <v>7780</v>
      </c>
      <c r="KKW1" s="2" t="s">
        <v>7781</v>
      </c>
      <c r="KKX1" s="2" t="s">
        <v>7782</v>
      </c>
      <c r="KKY1" s="2" t="s">
        <v>7783</v>
      </c>
      <c r="KKZ1" s="2" t="s">
        <v>7784</v>
      </c>
      <c r="KLA1" s="2" t="s">
        <v>7785</v>
      </c>
      <c r="KLB1" s="2" t="s">
        <v>7786</v>
      </c>
      <c r="KLC1" s="2" t="s">
        <v>7787</v>
      </c>
      <c r="KLD1" s="2" t="s">
        <v>7788</v>
      </c>
      <c r="KLE1" s="2" t="s">
        <v>7789</v>
      </c>
      <c r="KLF1" s="2" t="s">
        <v>7790</v>
      </c>
      <c r="KLG1" s="2" t="s">
        <v>7791</v>
      </c>
      <c r="KLH1" s="2" t="s">
        <v>7792</v>
      </c>
      <c r="KLI1" s="2" t="s">
        <v>7793</v>
      </c>
      <c r="KLJ1" s="2" t="s">
        <v>7794</v>
      </c>
      <c r="KLK1" s="2" t="s">
        <v>7795</v>
      </c>
      <c r="KLL1" s="2" t="s">
        <v>7796</v>
      </c>
      <c r="KLM1" s="2" t="s">
        <v>7797</v>
      </c>
      <c r="KLN1" s="2" t="s">
        <v>7798</v>
      </c>
      <c r="KLO1" s="2" t="s">
        <v>7799</v>
      </c>
      <c r="KLP1" s="2" t="s">
        <v>7800</v>
      </c>
      <c r="KLQ1" s="2" t="s">
        <v>7801</v>
      </c>
      <c r="KLR1" s="2" t="s">
        <v>7802</v>
      </c>
      <c r="KLS1" s="2" t="s">
        <v>7803</v>
      </c>
      <c r="KLT1" s="2" t="s">
        <v>7804</v>
      </c>
      <c r="KLU1" s="2" t="s">
        <v>7805</v>
      </c>
      <c r="KLV1" s="2" t="s">
        <v>7806</v>
      </c>
      <c r="KLW1" s="2" t="s">
        <v>7807</v>
      </c>
      <c r="KLX1" s="2" t="s">
        <v>7808</v>
      </c>
      <c r="KLY1" s="2" t="s">
        <v>7809</v>
      </c>
      <c r="KLZ1" s="2" t="s">
        <v>7810</v>
      </c>
      <c r="KMA1" s="2" t="s">
        <v>7811</v>
      </c>
      <c r="KMB1" s="2" t="s">
        <v>7812</v>
      </c>
      <c r="KMC1" s="2" t="s">
        <v>7813</v>
      </c>
      <c r="KMD1" s="2" t="s">
        <v>7814</v>
      </c>
      <c r="KME1" s="2" t="s">
        <v>7815</v>
      </c>
      <c r="KMF1" s="2" t="s">
        <v>7816</v>
      </c>
      <c r="KMG1" s="2" t="s">
        <v>7817</v>
      </c>
      <c r="KMH1" s="2" t="s">
        <v>7818</v>
      </c>
      <c r="KMI1" s="2" t="s">
        <v>7819</v>
      </c>
      <c r="KMJ1" s="2" t="s">
        <v>7820</v>
      </c>
      <c r="KMK1" s="2" t="s">
        <v>7821</v>
      </c>
      <c r="KML1" s="2" t="s">
        <v>7822</v>
      </c>
      <c r="KMM1" s="2" t="s">
        <v>7823</v>
      </c>
      <c r="KMN1" s="2" t="s">
        <v>7824</v>
      </c>
      <c r="KMO1" s="2" t="s">
        <v>7825</v>
      </c>
      <c r="KMP1" s="2" t="s">
        <v>7826</v>
      </c>
      <c r="KMQ1" s="2" t="s">
        <v>7827</v>
      </c>
      <c r="KMR1" s="2" t="s">
        <v>7828</v>
      </c>
      <c r="KMS1" s="2" t="s">
        <v>7829</v>
      </c>
      <c r="KMT1" s="2" t="s">
        <v>7830</v>
      </c>
      <c r="KMU1" s="2" t="s">
        <v>7831</v>
      </c>
      <c r="KMV1" s="2" t="s">
        <v>7832</v>
      </c>
      <c r="KMW1" s="2" t="s">
        <v>7833</v>
      </c>
      <c r="KMX1" s="2" t="s">
        <v>7834</v>
      </c>
      <c r="KMY1" s="2" t="s">
        <v>7835</v>
      </c>
      <c r="KMZ1" s="2" t="s">
        <v>7836</v>
      </c>
      <c r="KNA1" s="2" t="s">
        <v>7837</v>
      </c>
      <c r="KNB1" s="2" t="s">
        <v>7838</v>
      </c>
      <c r="KNC1" s="2" t="s">
        <v>7839</v>
      </c>
      <c r="KND1" s="2" t="s">
        <v>7840</v>
      </c>
      <c r="KNE1" s="2" t="s">
        <v>7841</v>
      </c>
      <c r="KNF1" s="2" t="s">
        <v>7842</v>
      </c>
      <c r="KNG1" s="2" t="s">
        <v>7843</v>
      </c>
      <c r="KNH1" s="2" t="s">
        <v>7844</v>
      </c>
      <c r="KNI1" s="2" t="s">
        <v>7845</v>
      </c>
      <c r="KNJ1" s="2" t="s">
        <v>7846</v>
      </c>
      <c r="KNK1" s="2" t="s">
        <v>7847</v>
      </c>
      <c r="KNL1" s="2" t="s">
        <v>7848</v>
      </c>
      <c r="KNM1" s="2" t="s">
        <v>7849</v>
      </c>
      <c r="KNN1" s="2" t="s">
        <v>7850</v>
      </c>
      <c r="KNO1" s="2" t="s">
        <v>7851</v>
      </c>
      <c r="KNP1" s="2" t="s">
        <v>7852</v>
      </c>
      <c r="KNQ1" s="2" t="s">
        <v>7853</v>
      </c>
      <c r="KNR1" s="2" t="s">
        <v>7854</v>
      </c>
      <c r="KNS1" s="2" t="s">
        <v>7855</v>
      </c>
      <c r="KNT1" s="2" t="s">
        <v>7856</v>
      </c>
      <c r="KNU1" s="2" t="s">
        <v>7857</v>
      </c>
      <c r="KNV1" s="2" t="s">
        <v>7858</v>
      </c>
      <c r="KNW1" s="2" t="s">
        <v>7859</v>
      </c>
      <c r="KNX1" s="2" t="s">
        <v>7860</v>
      </c>
      <c r="KNY1" s="2" t="s">
        <v>7861</v>
      </c>
      <c r="KNZ1" s="2" t="s">
        <v>7862</v>
      </c>
      <c r="KOA1" s="2" t="s">
        <v>7863</v>
      </c>
      <c r="KOB1" s="2" t="s">
        <v>7864</v>
      </c>
      <c r="KOC1" s="2" t="s">
        <v>7865</v>
      </c>
      <c r="KOD1" s="2" t="s">
        <v>7866</v>
      </c>
      <c r="KOE1" s="2" t="s">
        <v>7867</v>
      </c>
      <c r="KOF1" s="2" t="s">
        <v>7868</v>
      </c>
      <c r="KOG1" s="2" t="s">
        <v>7869</v>
      </c>
      <c r="KOH1" s="2" t="s">
        <v>7870</v>
      </c>
      <c r="KOI1" s="2" t="s">
        <v>7871</v>
      </c>
      <c r="KOJ1" s="2" t="s">
        <v>7872</v>
      </c>
      <c r="KOK1" s="2" t="s">
        <v>7873</v>
      </c>
      <c r="KOL1" s="2" t="s">
        <v>7874</v>
      </c>
      <c r="KOM1" s="2" t="s">
        <v>7875</v>
      </c>
      <c r="KON1" s="2" t="s">
        <v>7876</v>
      </c>
      <c r="KOO1" s="2" t="s">
        <v>7877</v>
      </c>
      <c r="KOP1" s="2" t="s">
        <v>7878</v>
      </c>
      <c r="KOQ1" s="2" t="s">
        <v>7879</v>
      </c>
      <c r="KOR1" s="2" t="s">
        <v>7880</v>
      </c>
      <c r="KOS1" s="2" t="s">
        <v>7881</v>
      </c>
      <c r="KOT1" s="2" t="s">
        <v>7882</v>
      </c>
      <c r="KOU1" s="2" t="s">
        <v>7883</v>
      </c>
      <c r="KOV1" s="2" t="s">
        <v>7884</v>
      </c>
      <c r="KOW1" s="2" t="s">
        <v>7885</v>
      </c>
      <c r="KOX1" s="2" t="s">
        <v>7886</v>
      </c>
      <c r="KOY1" s="2" t="s">
        <v>7887</v>
      </c>
      <c r="KOZ1" s="2" t="s">
        <v>7888</v>
      </c>
      <c r="KPA1" s="2" t="s">
        <v>7889</v>
      </c>
      <c r="KPB1" s="2" t="s">
        <v>7890</v>
      </c>
      <c r="KPC1" s="2" t="s">
        <v>7891</v>
      </c>
      <c r="KPD1" s="2" t="s">
        <v>7892</v>
      </c>
      <c r="KPE1" s="2" t="s">
        <v>7893</v>
      </c>
      <c r="KPF1" s="2" t="s">
        <v>7894</v>
      </c>
      <c r="KPG1" s="2" t="s">
        <v>7895</v>
      </c>
      <c r="KPH1" s="2" t="s">
        <v>7896</v>
      </c>
      <c r="KPI1" s="2" t="s">
        <v>7897</v>
      </c>
      <c r="KPJ1" s="2" t="s">
        <v>7898</v>
      </c>
      <c r="KPK1" s="2" t="s">
        <v>7899</v>
      </c>
      <c r="KPL1" s="2" t="s">
        <v>7900</v>
      </c>
      <c r="KPM1" s="2" t="s">
        <v>7901</v>
      </c>
      <c r="KPN1" s="2" t="s">
        <v>7902</v>
      </c>
      <c r="KPO1" s="2" t="s">
        <v>7903</v>
      </c>
      <c r="KPP1" s="2" t="s">
        <v>7904</v>
      </c>
      <c r="KPQ1" s="2" t="s">
        <v>7905</v>
      </c>
      <c r="KPR1" s="2" t="s">
        <v>7906</v>
      </c>
      <c r="KPS1" s="2" t="s">
        <v>7907</v>
      </c>
      <c r="KPT1" s="2" t="s">
        <v>7908</v>
      </c>
      <c r="KPU1" s="2" t="s">
        <v>7909</v>
      </c>
      <c r="KPV1" s="2" t="s">
        <v>7910</v>
      </c>
      <c r="KPW1" s="2" t="s">
        <v>7911</v>
      </c>
      <c r="KPX1" s="2" t="s">
        <v>7912</v>
      </c>
      <c r="KPY1" s="2" t="s">
        <v>7913</v>
      </c>
      <c r="KPZ1" s="2" t="s">
        <v>7914</v>
      </c>
      <c r="KQA1" s="2" t="s">
        <v>7915</v>
      </c>
      <c r="KQB1" s="2" t="s">
        <v>7916</v>
      </c>
      <c r="KQC1" s="2" t="s">
        <v>7917</v>
      </c>
      <c r="KQD1" s="2" t="s">
        <v>7918</v>
      </c>
      <c r="KQE1" s="2" t="s">
        <v>7919</v>
      </c>
      <c r="KQF1" s="2" t="s">
        <v>7920</v>
      </c>
      <c r="KQG1" s="2" t="s">
        <v>7921</v>
      </c>
      <c r="KQH1" s="2" t="s">
        <v>7922</v>
      </c>
      <c r="KQI1" s="2" t="s">
        <v>7923</v>
      </c>
      <c r="KQJ1" s="2" t="s">
        <v>7924</v>
      </c>
      <c r="KQK1" s="2" t="s">
        <v>7925</v>
      </c>
      <c r="KQL1" s="2" t="s">
        <v>7926</v>
      </c>
      <c r="KQM1" s="2" t="s">
        <v>7927</v>
      </c>
      <c r="KQN1" s="2" t="s">
        <v>7928</v>
      </c>
      <c r="KQO1" s="2" t="s">
        <v>7929</v>
      </c>
      <c r="KQP1" s="2" t="s">
        <v>7930</v>
      </c>
      <c r="KQQ1" s="2" t="s">
        <v>7931</v>
      </c>
      <c r="KQR1" s="2" t="s">
        <v>7932</v>
      </c>
      <c r="KQS1" s="2" t="s">
        <v>7933</v>
      </c>
      <c r="KQT1" s="2" t="s">
        <v>7934</v>
      </c>
      <c r="KQU1" s="2" t="s">
        <v>7935</v>
      </c>
      <c r="KQV1" s="2" t="s">
        <v>7936</v>
      </c>
      <c r="KQW1" s="2" t="s">
        <v>7937</v>
      </c>
      <c r="KQX1" s="2" t="s">
        <v>7938</v>
      </c>
      <c r="KQY1" s="2" t="s">
        <v>7939</v>
      </c>
      <c r="KQZ1" s="2" t="s">
        <v>7940</v>
      </c>
      <c r="KRA1" s="2" t="s">
        <v>7941</v>
      </c>
      <c r="KRB1" s="2" t="s">
        <v>7942</v>
      </c>
      <c r="KRC1" s="2" t="s">
        <v>7943</v>
      </c>
      <c r="KRD1" s="2" t="s">
        <v>7944</v>
      </c>
      <c r="KRE1" s="2" t="s">
        <v>7945</v>
      </c>
      <c r="KRF1" s="2" t="s">
        <v>7946</v>
      </c>
      <c r="KRG1" s="2" t="s">
        <v>7947</v>
      </c>
      <c r="KRH1" s="2" t="s">
        <v>7948</v>
      </c>
      <c r="KRI1" s="2" t="s">
        <v>7949</v>
      </c>
      <c r="KRJ1" s="2" t="s">
        <v>7950</v>
      </c>
      <c r="KRK1" s="2" t="s">
        <v>7951</v>
      </c>
      <c r="KRL1" s="2" t="s">
        <v>7952</v>
      </c>
      <c r="KRM1" s="2" t="s">
        <v>7953</v>
      </c>
      <c r="KRN1" s="2" t="s">
        <v>7954</v>
      </c>
      <c r="KRO1" s="2" t="s">
        <v>7955</v>
      </c>
      <c r="KRP1" s="2" t="s">
        <v>7956</v>
      </c>
      <c r="KRQ1" s="2" t="s">
        <v>7957</v>
      </c>
      <c r="KRR1" s="2" t="s">
        <v>7958</v>
      </c>
      <c r="KRS1" s="2" t="s">
        <v>7959</v>
      </c>
      <c r="KRT1" s="2" t="s">
        <v>7960</v>
      </c>
      <c r="KRU1" s="2" t="s">
        <v>7961</v>
      </c>
      <c r="KRV1" s="2" t="s">
        <v>7962</v>
      </c>
      <c r="KRW1" s="2" t="s">
        <v>7963</v>
      </c>
      <c r="KRX1" s="2" t="s">
        <v>7964</v>
      </c>
      <c r="KRY1" s="2" t="s">
        <v>7965</v>
      </c>
      <c r="KRZ1" s="2" t="s">
        <v>7966</v>
      </c>
      <c r="KSA1" s="2" t="s">
        <v>7967</v>
      </c>
      <c r="KSB1" s="2" t="s">
        <v>7968</v>
      </c>
      <c r="KSC1" s="2" t="s">
        <v>7969</v>
      </c>
      <c r="KSD1" s="2" t="s">
        <v>7970</v>
      </c>
      <c r="KSE1" s="2" t="s">
        <v>7971</v>
      </c>
      <c r="KSF1" s="2" t="s">
        <v>7972</v>
      </c>
      <c r="KSG1" s="2" t="s">
        <v>7973</v>
      </c>
      <c r="KSH1" s="2" t="s">
        <v>7974</v>
      </c>
      <c r="KSI1" s="2" t="s">
        <v>7975</v>
      </c>
      <c r="KSJ1" s="2" t="s">
        <v>7976</v>
      </c>
      <c r="KSK1" s="2" t="s">
        <v>7977</v>
      </c>
      <c r="KSL1" s="2" t="s">
        <v>7978</v>
      </c>
      <c r="KSM1" s="2" t="s">
        <v>7979</v>
      </c>
      <c r="KSN1" s="2" t="s">
        <v>7980</v>
      </c>
      <c r="KSO1" s="2" t="s">
        <v>7981</v>
      </c>
      <c r="KSP1" s="2" t="s">
        <v>7982</v>
      </c>
      <c r="KSQ1" s="2" t="s">
        <v>7983</v>
      </c>
      <c r="KSR1" s="2" t="s">
        <v>7984</v>
      </c>
      <c r="KSS1" s="2" t="s">
        <v>7985</v>
      </c>
      <c r="KST1" s="2" t="s">
        <v>7986</v>
      </c>
      <c r="KSU1" s="2" t="s">
        <v>7987</v>
      </c>
      <c r="KSV1" s="2" t="s">
        <v>7988</v>
      </c>
      <c r="KSW1" s="2" t="s">
        <v>7989</v>
      </c>
      <c r="KSX1" s="2" t="s">
        <v>7990</v>
      </c>
      <c r="KSY1" s="2" t="s">
        <v>7991</v>
      </c>
      <c r="KSZ1" s="2" t="s">
        <v>7992</v>
      </c>
      <c r="KTA1" s="2" t="s">
        <v>7993</v>
      </c>
      <c r="KTB1" s="2" t="s">
        <v>7994</v>
      </c>
      <c r="KTC1" s="2" t="s">
        <v>7995</v>
      </c>
      <c r="KTD1" s="2" t="s">
        <v>7996</v>
      </c>
      <c r="KTE1" s="2" t="s">
        <v>7997</v>
      </c>
      <c r="KTF1" s="2" t="s">
        <v>7998</v>
      </c>
      <c r="KTG1" s="2" t="s">
        <v>7999</v>
      </c>
      <c r="KTH1" s="2" t="s">
        <v>8000</v>
      </c>
      <c r="KTI1" s="2" t="s">
        <v>8001</v>
      </c>
      <c r="KTJ1" s="2" t="s">
        <v>8002</v>
      </c>
      <c r="KTK1" s="2" t="s">
        <v>8003</v>
      </c>
      <c r="KTL1" s="2" t="s">
        <v>8004</v>
      </c>
      <c r="KTM1" s="2" t="s">
        <v>8005</v>
      </c>
      <c r="KTN1" s="2" t="s">
        <v>8006</v>
      </c>
      <c r="KTO1" s="2" t="s">
        <v>8007</v>
      </c>
      <c r="KTP1" s="2" t="s">
        <v>8008</v>
      </c>
      <c r="KTQ1" s="2" t="s">
        <v>8009</v>
      </c>
      <c r="KTR1" s="2" t="s">
        <v>8010</v>
      </c>
      <c r="KTS1" s="2" t="s">
        <v>8011</v>
      </c>
      <c r="KTT1" s="2" t="s">
        <v>8012</v>
      </c>
      <c r="KTU1" s="2" t="s">
        <v>8013</v>
      </c>
      <c r="KTV1" s="2" t="s">
        <v>8014</v>
      </c>
      <c r="KTW1" s="2" t="s">
        <v>8015</v>
      </c>
      <c r="KTX1" s="2" t="s">
        <v>8016</v>
      </c>
      <c r="KTY1" s="2" t="s">
        <v>8017</v>
      </c>
      <c r="KTZ1" s="2" t="s">
        <v>8018</v>
      </c>
      <c r="KUA1" s="2" t="s">
        <v>8019</v>
      </c>
      <c r="KUB1" s="2" t="s">
        <v>8020</v>
      </c>
      <c r="KUC1" s="2" t="s">
        <v>8021</v>
      </c>
      <c r="KUD1" s="2" t="s">
        <v>8022</v>
      </c>
      <c r="KUE1" s="2" t="s">
        <v>8023</v>
      </c>
      <c r="KUF1" s="2" t="s">
        <v>8024</v>
      </c>
      <c r="KUG1" s="2" t="s">
        <v>8025</v>
      </c>
      <c r="KUH1" s="2" t="s">
        <v>8026</v>
      </c>
      <c r="KUI1" s="2" t="s">
        <v>8027</v>
      </c>
      <c r="KUJ1" s="2" t="s">
        <v>8028</v>
      </c>
      <c r="KUK1" s="2" t="s">
        <v>8029</v>
      </c>
      <c r="KUL1" s="2" t="s">
        <v>8030</v>
      </c>
      <c r="KUM1" s="2" t="s">
        <v>8031</v>
      </c>
      <c r="KUN1" s="2" t="s">
        <v>8032</v>
      </c>
      <c r="KUO1" s="2" t="s">
        <v>8033</v>
      </c>
      <c r="KUP1" s="2" t="s">
        <v>8034</v>
      </c>
      <c r="KUQ1" s="2" t="s">
        <v>8035</v>
      </c>
      <c r="KUR1" s="2" t="s">
        <v>8036</v>
      </c>
      <c r="KUS1" s="2" t="s">
        <v>8037</v>
      </c>
      <c r="KUT1" s="2" t="s">
        <v>8038</v>
      </c>
      <c r="KUU1" s="2" t="s">
        <v>8039</v>
      </c>
      <c r="KUV1" s="2" t="s">
        <v>8040</v>
      </c>
      <c r="KUW1" s="2" t="s">
        <v>8041</v>
      </c>
      <c r="KUX1" s="2" t="s">
        <v>8042</v>
      </c>
      <c r="KUY1" s="2" t="s">
        <v>8043</v>
      </c>
      <c r="KUZ1" s="2" t="s">
        <v>8044</v>
      </c>
      <c r="KVA1" s="2" t="s">
        <v>8045</v>
      </c>
      <c r="KVB1" s="2" t="s">
        <v>8046</v>
      </c>
      <c r="KVC1" s="2" t="s">
        <v>8047</v>
      </c>
      <c r="KVD1" s="2" t="s">
        <v>8048</v>
      </c>
      <c r="KVE1" s="2" t="s">
        <v>8049</v>
      </c>
      <c r="KVF1" s="2" t="s">
        <v>8050</v>
      </c>
      <c r="KVG1" s="2" t="s">
        <v>8051</v>
      </c>
      <c r="KVH1" s="2" t="s">
        <v>8052</v>
      </c>
      <c r="KVI1" s="2" t="s">
        <v>8053</v>
      </c>
      <c r="KVJ1" s="2" t="s">
        <v>8054</v>
      </c>
      <c r="KVK1" s="2" t="s">
        <v>8055</v>
      </c>
      <c r="KVL1" s="2" t="s">
        <v>8056</v>
      </c>
      <c r="KVM1" s="2" t="s">
        <v>8057</v>
      </c>
      <c r="KVN1" s="2" t="s">
        <v>8058</v>
      </c>
      <c r="KVO1" s="2" t="s">
        <v>8059</v>
      </c>
      <c r="KVP1" s="2" t="s">
        <v>8060</v>
      </c>
      <c r="KVQ1" s="2" t="s">
        <v>8061</v>
      </c>
      <c r="KVR1" s="2" t="s">
        <v>8062</v>
      </c>
      <c r="KVS1" s="2" t="s">
        <v>8063</v>
      </c>
      <c r="KVT1" s="2" t="s">
        <v>8064</v>
      </c>
      <c r="KVU1" s="2" t="s">
        <v>8065</v>
      </c>
      <c r="KVV1" s="2" t="s">
        <v>8066</v>
      </c>
      <c r="KVW1" s="2" t="s">
        <v>8067</v>
      </c>
      <c r="KVX1" s="2" t="s">
        <v>8068</v>
      </c>
      <c r="KVY1" s="2" t="s">
        <v>8069</v>
      </c>
      <c r="KVZ1" s="2" t="s">
        <v>8070</v>
      </c>
      <c r="KWA1" s="2" t="s">
        <v>8071</v>
      </c>
      <c r="KWB1" s="2" t="s">
        <v>8072</v>
      </c>
      <c r="KWC1" s="2" t="s">
        <v>8073</v>
      </c>
      <c r="KWD1" s="2" t="s">
        <v>8074</v>
      </c>
      <c r="KWE1" s="2" t="s">
        <v>8075</v>
      </c>
      <c r="KWF1" s="2" t="s">
        <v>8076</v>
      </c>
      <c r="KWG1" s="2" t="s">
        <v>8077</v>
      </c>
      <c r="KWH1" s="2" t="s">
        <v>8078</v>
      </c>
      <c r="KWI1" s="2" t="s">
        <v>8079</v>
      </c>
      <c r="KWJ1" s="2" t="s">
        <v>8080</v>
      </c>
      <c r="KWK1" s="2" t="s">
        <v>8081</v>
      </c>
      <c r="KWL1" s="2" t="s">
        <v>8082</v>
      </c>
      <c r="KWM1" s="2" t="s">
        <v>8083</v>
      </c>
      <c r="KWN1" s="2" t="s">
        <v>8084</v>
      </c>
      <c r="KWO1" s="2" t="s">
        <v>8085</v>
      </c>
      <c r="KWP1" s="2" t="s">
        <v>8086</v>
      </c>
      <c r="KWQ1" s="2" t="s">
        <v>8087</v>
      </c>
      <c r="KWR1" s="2" t="s">
        <v>8088</v>
      </c>
      <c r="KWS1" s="2" t="s">
        <v>8089</v>
      </c>
      <c r="KWT1" s="2" t="s">
        <v>8090</v>
      </c>
      <c r="KWU1" s="2" t="s">
        <v>8091</v>
      </c>
      <c r="KWV1" s="2" t="s">
        <v>8092</v>
      </c>
      <c r="KWW1" s="2" t="s">
        <v>8093</v>
      </c>
      <c r="KWX1" s="2" t="s">
        <v>8094</v>
      </c>
      <c r="KWY1" s="2" t="s">
        <v>8095</v>
      </c>
      <c r="KWZ1" s="2" t="s">
        <v>8096</v>
      </c>
      <c r="KXA1" s="2" t="s">
        <v>8097</v>
      </c>
      <c r="KXB1" s="2" t="s">
        <v>8098</v>
      </c>
      <c r="KXC1" s="2" t="s">
        <v>8099</v>
      </c>
      <c r="KXD1" s="2" t="s">
        <v>8100</v>
      </c>
      <c r="KXE1" s="2" t="s">
        <v>8101</v>
      </c>
      <c r="KXF1" s="2" t="s">
        <v>8102</v>
      </c>
      <c r="KXG1" s="2" t="s">
        <v>8103</v>
      </c>
      <c r="KXH1" s="2" t="s">
        <v>8104</v>
      </c>
      <c r="KXI1" s="2" t="s">
        <v>8105</v>
      </c>
      <c r="KXJ1" s="2" t="s">
        <v>8106</v>
      </c>
      <c r="KXK1" s="2" t="s">
        <v>8107</v>
      </c>
      <c r="KXL1" s="2" t="s">
        <v>8108</v>
      </c>
      <c r="KXM1" s="2" t="s">
        <v>8109</v>
      </c>
      <c r="KXN1" s="2" t="s">
        <v>8110</v>
      </c>
      <c r="KXO1" s="2" t="s">
        <v>8111</v>
      </c>
      <c r="KXP1" s="2" t="s">
        <v>8112</v>
      </c>
      <c r="KXQ1" s="2" t="s">
        <v>8113</v>
      </c>
      <c r="KXR1" s="2" t="s">
        <v>8114</v>
      </c>
      <c r="KXS1" s="2" t="s">
        <v>8115</v>
      </c>
      <c r="KXT1" s="2" t="s">
        <v>8116</v>
      </c>
      <c r="KXU1" s="2" t="s">
        <v>8117</v>
      </c>
      <c r="KXV1" s="2" t="s">
        <v>8118</v>
      </c>
      <c r="KXW1" s="2" t="s">
        <v>8119</v>
      </c>
      <c r="KXX1" s="2" t="s">
        <v>8120</v>
      </c>
      <c r="KXY1" s="2" t="s">
        <v>8121</v>
      </c>
      <c r="KXZ1" s="2" t="s">
        <v>8122</v>
      </c>
      <c r="KYA1" s="2" t="s">
        <v>8123</v>
      </c>
      <c r="KYB1" s="2" t="s">
        <v>8124</v>
      </c>
      <c r="KYC1" s="2" t="s">
        <v>8125</v>
      </c>
      <c r="KYD1" s="2" t="s">
        <v>8126</v>
      </c>
      <c r="KYE1" s="2" t="s">
        <v>8127</v>
      </c>
      <c r="KYF1" s="2" t="s">
        <v>8128</v>
      </c>
      <c r="KYG1" s="2" t="s">
        <v>8129</v>
      </c>
      <c r="KYH1" s="2" t="s">
        <v>8130</v>
      </c>
      <c r="KYI1" s="2" t="s">
        <v>8131</v>
      </c>
      <c r="KYJ1" s="2" t="s">
        <v>8132</v>
      </c>
      <c r="KYK1" s="2" t="s">
        <v>8133</v>
      </c>
      <c r="KYL1" s="2" t="s">
        <v>8134</v>
      </c>
      <c r="KYM1" s="2" t="s">
        <v>8135</v>
      </c>
      <c r="KYN1" s="2" t="s">
        <v>8136</v>
      </c>
      <c r="KYO1" s="2" t="s">
        <v>8137</v>
      </c>
      <c r="KYP1" s="2" t="s">
        <v>8138</v>
      </c>
      <c r="KYQ1" s="2" t="s">
        <v>8139</v>
      </c>
      <c r="KYR1" s="2" t="s">
        <v>8140</v>
      </c>
      <c r="KYS1" s="2" t="s">
        <v>8141</v>
      </c>
      <c r="KYT1" s="2" t="s">
        <v>8142</v>
      </c>
      <c r="KYU1" s="2" t="s">
        <v>8143</v>
      </c>
      <c r="KYV1" s="2" t="s">
        <v>8144</v>
      </c>
      <c r="KYW1" s="2" t="s">
        <v>8145</v>
      </c>
      <c r="KYX1" s="2" t="s">
        <v>8146</v>
      </c>
      <c r="KYY1" s="2" t="s">
        <v>8147</v>
      </c>
      <c r="KYZ1" s="2" t="s">
        <v>8148</v>
      </c>
      <c r="KZA1" s="2" t="s">
        <v>8149</v>
      </c>
      <c r="KZB1" s="2" t="s">
        <v>8150</v>
      </c>
      <c r="KZC1" s="2" t="s">
        <v>8151</v>
      </c>
      <c r="KZD1" s="2" t="s">
        <v>8152</v>
      </c>
      <c r="KZE1" s="2" t="s">
        <v>8153</v>
      </c>
      <c r="KZF1" s="2" t="s">
        <v>8154</v>
      </c>
      <c r="KZG1" s="2" t="s">
        <v>8155</v>
      </c>
      <c r="KZH1" s="2" t="s">
        <v>8156</v>
      </c>
      <c r="KZI1" s="2" t="s">
        <v>8157</v>
      </c>
      <c r="KZJ1" s="2" t="s">
        <v>8158</v>
      </c>
      <c r="KZK1" s="2" t="s">
        <v>8159</v>
      </c>
      <c r="KZL1" s="2" t="s">
        <v>8160</v>
      </c>
      <c r="KZM1" s="2" t="s">
        <v>8161</v>
      </c>
      <c r="KZN1" s="2" t="s">
        <v>8162</v>
      </c>
      <c r="KZO1" s="2" t="s">
        <v>8163</v>
      </c>
      <c r="KZP1" s="2" t="s">
        <v>8164</v>
      </c>
      <c r="KZQ1" s="2" t="s">
        <v>8165</v>
      </c>
      <c r="KZR1" s="2" t="s">
        <v>8166</v>
      </c>
      <c r="KZS1" s="2" t="s">
        <v>8167</v>
      </c>
      <c r="KZT1" s="2" t="s">
        <v>8168</v>
      </c>
      <c r="KZU1" s="2" t="s">
        <v>8169</v>
      </c>
      <c r="KZV1" s="2" t="s">
        <v>8170</v>
      </c>
      <c r="KZW1" s="2" t="s">
        <v>8171</v>
      </c>
      <c r="KZX1" s="2" t="s">
        <v>8172</v>
      </c>
      <c r="KZY1" s="2" t="s">
        <v>8173</v>
      </c>
      <c r="KZZ1" s="2" t="s">
        <v>8174</v>
      </c>
      <c r="LAA1" s="2" t="s">
        <v>8175</v>
      </c>
      <c r="LAB1" s="2" t="s">
        <v>8176</v>
      </c>
      <c r="LAC1" s="2" t="s">
        <v>8177</v>
      </c>
      <c r="LAD1" s="2" t="s">
        <v>8178</v>
      </c>
      <c r="LAE1" s="2" t="s">
        <v>8179</v>
      </c>
      <c r="LAF1" s="2" t="s">
        <v>8180</v>
      </c>
      <c r="LAG1" s="2" t="s">
        <v>8181</v>
      </c>
      <c r="LAH1" s="2" t="s">
        <v>8182</v>
      </c>
      <c r="LAI1" s="2" t="s">
        <v>8183</v>
      </c>
      <c r="LAJ1" s="2" t="s">
        <v>8184</v>
      </c>
      <c r="LAK1" s="2" t="s">
        <v>8185</v>
      </c>
      <c r="LAL1" s="2" t="s">
        <v>8186</v>
      </c>
      <c r="LAM1" s="2" t="s">
        <v>8187</v>
      </c>
      <c r="LAN1" s="2" t="s">
        <v>8188</v>
      </c>
      <c r="LAO1" s="2" t="s">
        <v>8189</v>
      </c>
      <c r="LAP1" s="2" t="s">
        <v>8190</v>
      </c>
      <c r="LAQ1" s="2" t="s">
        <v>8191</v>
      </c>
      <c r="LAR1" s="2" t="s">
        <v>8192</v>
      </c>
      <c r="LAS1" s="2" t="s">
        <v>8193</v>
      </c>
      <c r="LAT1" s="2" t="s">
        <v>8194</v>
      </c>
      <c r="LAU1" s="2" t="s">
        <v>8195</v>
      </c>
      <c r="LAV1" s="2" t="s">
        <v>8196</v>
      </c>
      <c r="LAW1" s="2" t="s">
        <v>8197</v>
      </c>
      <c r="LAX1" s="2" t="s">
        <v>8198</v>
      </c>
      <c r="LAY1" s="2" t="s">
        <v>8199</v>
      </c>
      <c r="LAZ1" s="2" t="s">
        <v>8200</v>
      </c>
      <c r="LBA1" s="2" t="s">
        <v>8201</v>
      </c>
      <c r="LBB1" s="2" t="s">
        <v>8202</v>
      </c>
      <c r="LBC1" s="2" t="s">
        <v>8203</v>
      </c>
      <c r="LBD1" s="2" t="s">
        <v>8204</v>
      </c>
      <c r="LBE1" s="2" t="s">
        <v>8205</v>
      </c>
      <c r="LBF1" s="2" t="s">
        <v>8206</v>
      </c>
      <c r="LBG1" s="2" t="s">
        <v>8207</v>
      </c>
      <c r="LBH1" s="2" t="s">
        <v>8208</v>
      </c>
      <c r="LBI1" s="2" t="s">
        <v>8209</v>
      </c>
      <c r="LBJ1" s="2" t="s">
        <v>8210</v>
      </c>
      <c r="LBK1" s="2" t="s">
        <v>8211</v>
      </c>
      <c r="LBL1" s="2" t="s">
        <v>8212</v>
      </c>
      <c r="LBM1" s="2" t="s">
        <v>8213</v>
      </c>
      <c r="LBN1" s="2" t="s">
        <v>8214</v>
      </c>
      <c r="LBO1" s="2" t="s">
        <v>8215</v>
      </c>
      <c r="LBP1" s="2" t="s">
        <v>8216</v>
      </c>
      <c r="LBQ1" s="2" t="s">
        <v>8217</v>
      </c>
      <c r="LBR1" s="2" t="s">
        <v>8218</v>
      </c>
      <c r="LBS1" s="2" t="s">
        <v>8219</v>
      </c>
      <c r="LBT1" s="2" t="s">
        <v>8220</v>
      </c>
      <c r="LBU1" s="2" t="s">
        <v>8221</v>
      </c>
      <c r="LBV1" s="2" t="s">
        <v>8222</v>
      </c>
      <c r="LBW1" s="2" t="s">
        <v>8223</v>
      </c>
      <c r="LBX1" s="2" t="s">
        <v>8224</v>
      </c>
      <c r="LBY1" s="2" t="s">
        <v>8225</v>
      </c>
      <c r="LBZ1" s="2" t="s">
        <v>8226</v>
      </c>
      <c r="LCA1" s="2" t="s">
        <v>8227</v>
      </c>
      <c r="LCB1" s="2" t="s">
        <v>8228</v>
      </c>
      <c r="LCC1" s="2" t="s">
        <v>8229</v>
      </c>
      <c r="LCD1" s="2" t="s">
        <v>8230</v>
      </c>
      <c r="LCE1" s="2" t="s">
        <v>8231</v>
      </c>
      <c r="LCF1" s="2" t="s">
        <v>8232</v>
      </c>
      <c r="LCG1" s="2" t="s">
        <v>8233</v>
      </c>
      <c r="LCH1" s="2" t="s">
        <v>8234</v>
      </c>
      <c r="LCI1" s="2" t="s">
        <v>8235</v>
      </c>
      <c r="LCJ1" s="2" t="s">
        <v>8236</v>
      </c>
      <c r="LCK1" s="2" t="s">
        <v>8237</v>
      </c>
      <c r="LCL1" s="2" t="s">
        <v>8238</v>
      </c>
      <c r="LCM1" s="2" t="s">
        <v>8239</v>
      </c>
      <c r="LCN1" s="2" t="s">
        <v>8240</v>
      </c>
      <c r="LCO1" s="2" t="s">
        <v>8241</v>
      </c>
      <c r="LCP1" s="2" t="s">
        <v>8242</v>
      </c>
      <c r="LCQ1" s="2" t="s">
        <v>8243</v>
      </c>
      <c r="LCR1" s="2" t="s">
        <v>8244</v>
      </c>
      <c r="LCS1" s="2" t="s">
        <v>8245</v>
      </c>
      <c r="LCT1" s="2" t="s">
        <v>8246</v>
      </c>
      <c r="LCU1" s="2" t="s">
        <v>8247</v>
      </c>
      <c r="LCV1" s="2" t="s">
        <v>8248</v>
      </c>
      <c r="LCW1" s="2" t="s">
        <v>8249</v>
      </c>
      <c r="LCX1" s="2" t="s">
        <v>8250</v>
      </c>
      <c r="LCY1" s="2" t="s">
        <v>8251</v>
      </c>
      <c r="LCZ1" s="2" t="s">
        <v>8252</v>
      </c>
      <c r="LDA1" s="2" t="s">
        <v>8253</v>
      </c>
      <c r="LDB1" s="2" t="s">
        <v>8254</v>
      </c>
      <c r="LDC1" s="2" t="s">
        <v>8255</v>
      </c>
      <c r="LDD1" s="2" t="s">
        <v>8256</v>
      </c>
      <c r="LDE1" s="2" t="s">
        <v>8257</v>
      </c>
      <c r="LDF1" s="2" t="s">
        <v>8258</v>
      </c>
      <c r="LDG1" s="2" t="s">
        <v>8259</v>
      </c>
      <c r="LDH1" s="2" t="s">
        <v>8260</v>
      </c>
      <c r="LDI1" s="2" t="s">
        <v>8261</v>
      </c>
      <c r="LDJ1" s="2" t="s">
        <v>8262</v>
      </c>
      <c r="LDK1" s="2" t="s">
        <v>8263</v>
      </c>
      <c r="LDL1" s="2" t="s">
        <v>8264</v>
      </c>
      <c r="LDM1" s="2" t="s">
        <v>8265</v>
      </c>
      <c r="LDN1" s="2" t="s">
        <v>8266</v>
      </c>
      <c r="LDO1" s="2" t="s">
        <v>8267</v>
      </c>
      <c r="LDP1" s="2" t="s">
        <v>8268</v>
      </c>
      <c r="LDQ1" s="2" t="s">
        <v>8269</v>
      </c>
      <c r="LDR1" s="2" t="s">
        <v>8270</v>
      </c>
      <c r="LDS1" s="2" t="s">
        <v>8271</v>
      </c>
      <c r="LDT1" s="2" t="s">
        <v>8272</v>
      </c>
      <c r="LDU1" s="2" t="s">
        <v>8273</v>
      </c>
      <c r="LDV1" s="2" t="s">
        <v>8274</v>
      </c>
      <c r="LDW1" s="2" t="s">
        <v>8275</v>
      </c>
      <c r="LDX1" s="2" t="s">
        <v>8276</v>
      </c>
      <c r="LDY1" s="2" t="s">
        <v>8277</v>
      </c>
      <c r="LDZ1" s="2" t="s">
        <v>8278</v>
      </c>
      <c r="LEA1" s="2" t="s">
        <v>8279</v>
      </c>
      <c r="LEB1" s="2" t="s">
        <v>8280</v>
      </c>
      <c r="LEC1" s="2" t="s">
        <v>8281</v>
      </c>
      <c r="LED1" s="2" t="s">
        <v>8282</v>
      </c>
      <c r="LEE1" s="2" t="s">
        <v>8283</v>
      </c>
      <c r="LEF1" s="2" t="s">
        <v>8284</v>
      </c>
      <c r="LEG1" s="2" t="s">
        <v>8285</v>
      </c>
      <c r="LEH1" s="2" t="s">
        <v>8286</v>
      </c>
      <c r="LEI1" s="2" t="s">
        <v>8287</v>
      </c>
      <c r="LEJ1" s="2" t="s">
        <v>8288</v>
      </c>
      <c r="LEK1" s="2" t="s">
        <v>8289</v>
      </c>
      <c r="LEL1" s="2" t="s">
        <v>8290</v>
      </c>
      <c r="LEM1" s="2" t="s">
        <v>8291</v>
      </c>
      <c r="LEN1" s="2" t="s">
        <v>8292</v>
      </c>
      <c r="LEO1" s="2" t="s">
        <v>8293</v>
      </c>
      <c r="LEP1" s="2" t="s">
        <v>8294</v>
      </c>
      <c r="LEQ1" s="2" t="s">
        <v>8295</v>
      </c>
      <c r="LER1" s="2" t="s">
        <v>8296</v>
      </c>
      <c r="LES1" s="2" t="s">
        <v>8297</v>
      </c>
      <c r="LET1" s="2" t="s">
        <v>8298</v>
      </c>
      <c r="LEU1" s="2" t="s">
        <v>8299</v>
      </c>
      <c r="LEV1" s="2" t="s">
        <v>8300</v>
      </c>
      <c r="LEW1" s="2" t="s">
        <v>8301</v>
      </c>
      <c r="LEX1" s="2" t="s">
        <v>8302</v>
      </c>
      <c r="LEY1" s="2" t="s">
        <v>8303</v>
      </c>
      <c r="LEZ1" s="2" t="s">
        <v>8304</v>
      </c>
      <c r="LFA1" s="2" t="s">
        <v>8305</v>
      </c>
      <c r="LFB1" s="2" t="s">
        <v>8306</v>
      </c>
      <c r="LFC1" s="2" t="s">
        <v>8307</v>
      </c>
      <c r="LFD1" s="2" t="s">
        <v>8308</v>
      </c>
      <c r="LFE1" s="2" t="s">
        <v>8309</v>
      </c>
      <c r="LFF1" s="2" t="s">
        <v>8310</v>
      </c>
      <c r="LFG1" s="2" t="s">
        <v>8311</v>
      </c>
      <c r="LFH1" s="2" t="s">
        <v>8312</v>
      </c>
      <c r="LFI1" s="2" t="s">
        <v>8313</v>
      </c>
      <c r="LFJ1" s="2" t="s">
        <v>8314</v>
      </c>
      <c r="LFK1" s="2" t="s">
        <v>8315</v>
      </c>
      <c r="LFL1" s="2" t="s">
        <v>8316</v>
      </c>
      <c r="LFM1" s="2" t="s">
        <v>8317</v>
      </c>
      <c r="LFN1" s="2" t="s">
        <v>8318</v>
      </c>
      <c r="LFO1" s="2" t="s">
        <v>8319</v>
      </c>
      <c r="LFP1" s="2" t="s">
        <v>8320</v>
      </c>
      <c r="LFQ1" s="2" t="s">
        <v>8321</v>
      </c>
      <c r="LFR1" s="2" t="s">
        <v>8322</v>
      </c>
      <c r="LFS1" s="2" t="s">
        <v>8323</v>
      </c>
      <c r="LFT1" s="2" t="s">
        <v>8324</v>
      </c>
      <c r="LFU1" s="2" t="s">
        <v>8325</v>
      </c>
      <c r="LFV1" s="2" t="s">
        <v>8326</v>
      </c>
      <c r="LFW1" s="2" t="s">
        <v>8327</v>
      </c>
      <c r="LFX1" s="2" t="s">
        <v>8328</v>
      </c>
      <c r="LFY1" s="2" t="s">
        <v>8329</v>
      </c>
      <c r="LFZ1" s="2" t="s">
        <v>8330</v>
      </c>
      <c r="LGA1" s="2" t="s">
        <v>8331</v>
      </c>
      <c r="LGB1" s="2" t="s">
        <v>8332</v>
      </c>
      <c r="LGC1" s="2" t="s">
        <v>8333</v>
      </c>
      <c r="LGD1" s="2" t="s">
        <v>8334</v>
      </c>
      <c r="LGE1" s="2" t="s">
        <v>8335</v>
      </c>
      <c r="LGF1" s="2" t="s">
        <v>8336</v>
      </c>
      <c r="LGG1" s="2" t="s">
        <v>8337</v>
      </c>
      <c r="LGH1" s="2" t="s">
        <v>8338</v>
      </c>
      <c r="LGI1" s="2" t="s">
        <v>8339</v>
      </c>
      <c r="LGJ1" s="2" t="s">
        <v>8340</v>
      </c>
      <c r="LGK1" s="2" t="s">
        <v>8341</v>
      </c>
      <c r="LGL1" s="2" t="s">
        <v>8342</v>
      </c>
      <c r="LGM1" s="2" t="s">
        <v>8343</v>
      </c>
      <c r="LGN1" s="2" t="s">
        <v>8344</v>
      </c>
      <c r="LGO1" s="2" t="s">
        <v>8345</v>
      </c>
      <c r="LGP1" s="2" t="s">
        <v>8346</v>
      </c>
      <c r="LGQ1" s="2" t="s">
        <v>8347</v>
      </c>
      <c r="LGR1" s="2" t="s">
        <v>8348</v>
      </c>
      <c r="LGS1" s="2" t="s">
        <v>8349</v>
      </c>
      <c r="LGT1" s="2" t="s">
        <v>8350</v>
      </c>
      <c r="LGU1" s="2" t="s">
        <v>8351</v>
      </c>
      <c r="LGV1" s="2" t="s">
        <v>8352</v>
      </c>
      <c r="LGW1" s="2" t="s">
        <v>8353</v>
      </c>
      <c r="LGX1" s="2" t="s">
        <v>8354</v>
      </c>
      <c r="LGY1" s="2" t="s">
        <v>8355</v>
      </c>
      <c r="LGZ1" s="2" t="s">
        <v>8356</v>
      </c>
      <c r="LHA1" s="2" t="s">
        <v>8357</v>
      </c>
      <c r="LHB1" s="2" t="s">
        <v>8358</v>
      </c>
      <c r="LHC1" s="2" t="s">
        <v>8359</v>
      </c>
      <c r="LHD1" s="2" t="s">
        <v>8360</v>
      </c>
      <c r="LHE1" s="2" t="s">
        <v>8361</v>
      </c>
      <c r="LHF1" s="2" t="s">
        <v>8362</v>
      </c>
      <c r="LHG1" s="2" t="s">
        <v>8363</v>
      </c>
      <c r="LHH1" s="2" t="s">
        <v>8364</v>
      </c>
      <c r="LHI1" s="2" t="s">
        <v>8365</v>
      </c>
      <c r="LHJ1" s="2" t="s">
        <v>8366</v>
      </c>
      <c r="LHK1" s="2" t="s">
        <v>8367</v>
      </c>
      <c r="LHL1" s="2" t="s">
        <v>8368</v>
      </c>
      <c r="LHM1" s="2" t="s">
        <v>8369</v>
      </c>
      <c r="LHN1" s="2" t="s">
        <v>8370</v>
      </c>
      <c r="LHO1" s="2" t="s">
        <v>8371</v>
      </c>
      <c r="LHP1" s="2" t="s">
        <v>8372</v>
      </c>
      <c r="LHQ1" s="2" t="s">
        <v>8373</v>
      </c>
      <c r="LHR1" s="2" t="s">
        <v>8374</v>
      </c>
      <c r="LHS1" s="2" t="s">
        <v>8375</v>
      </c>
      <c r="LHT1" s="2" t="s">
        <v>8376</v>
      </c>
      <c r="LHU1" s="2" t="s">
        <v>8377</v>
      </c>
      <c r="LHV1" s="2" t="s">
        <v>8378</v>
      </c>
      <c r="LHW1" s="2" t="s">
        <v>8379</v>
      </c>
      <c r="LHX1" s="2" t="s">
        <v>8380</v>
      </c>
      <c r="LHY1" s="2" t="s">
        <v>8381</v>
      </c>
      <c r="LHZ1" s="2" t="s">
        <v>8382</v>
      </c>
      <c r="LIA1" s="2" t="s">
        <v>8383</v>
      </c>
      <c r="LIB1" s="2" t="s">
        <v>8384</v>
      </c>
      <c r="LIC1" s="2" t="s">
        <v>8385</v>
      </c>
      <c r="LID1" s="2" t="s">
        <v>8386</v>
      </c>
      <c r="LIE1" s="2" t="s">
        <v>8387</v>
      </c>
      <c r="LIF1" s="2" t="s">
        <v>8388</v>
      </c>
      <c r="LIG1" s="2" t="s">
        <v>8389</v>
      </c>
      <c r="LIH1" s="2" t="s">
        <v>8390</v>
      </c>
      <c r="LII1" s="2" t="s">
        <v>8391</v>
      </c>
      <c r="LIJ1" s="2" t="s">
        <v>8392</v>
      </c>
      <c r="LIK1" s="2" t="s">
        <v>8393</v>
      </c>
      <c r="LIL1" s="2" t="s">
        <v>8394</v>
      </c>
      <c r="LIM1" s="2" t="s">
        <v>8395</v>
      </c>
      <c r="LIN1" s="2" t="s">
        <v>8396</v>
      </c>
      <c r="LIO1" s="2" t="s">
        <v>8397</v>
      </c>
      <c r="LIP1" s="2" t="s">
        <v>8398</v>
      </c>
      <c r="LIQ1" s="2" t="s">
        <v>8399</v>
      </c>
      <c r="LIR1" s="2" t="s">
        <v>8400</v>
      </c>
      <c r="LIS1" s="2" t="s">
        <v>8401</v>
      </c>
      <c r="LIT1" s="2" t="s">
        <v>8402</v>
      </c>
      <c r="LIU1" s="2" t="s">
        <v>8403</v>
      </c>
      <c r="LIV1" s="2" t="s">
        <v>8404</v>
      </c>
      <c r="LIW1" s="2" t="s">
        <v>8405</v>
      </c>
      <c r="LIX1" s="2" t="s">
        <v>8406</v>
      </c>
      <c r="LIY1" s="2" t="s">
        <v>8407</v>
      </c>
      <c r="LIZ1" s="2" t="s">
        <v>8408</v>
      </c>
      <c r="LJA1" s="2" t="s">
        <v>8409</v>
      </c>
      <c r="LJB1" s="2" t="s">
        <v>8410</v>
      </c>
      <c r="LJC1" s="2" t="s">
        <v>8411</v>
      </c>
      <c r="LJD1" s="2" t="s">
        <v>8412</v>
      </c>
      <c r="LJE1" s="2" t="s">
        <v>8413</v>
      </c>
      <c r="LJF1" s="2" t="s">
        <v>8414</v>
      </c>
      <c r="LJG1" s="2" t="s">
        <v>8415</v>
      </c>
      <c r="LJH1" s="2" t="s">
        <v>8416</v>
      </c>
      <c r="LJI1" s="2" t="s">
        <v>8417</v>
      </c>
      <c r="LJJ1" s="2" t="s">
        <v>8418</v>
      </c>
      <c r="LJK1" s="2" t="s">
        <v>8419</v>
      </c>
      <c r="LJL1" s="2" t="s">
        <v>8420</v>
      </c>
      <c r="LJM1" s="2" t="s">
        <v>8421</v>
      </c>
      <c r="LJN1" s="2" t="s">
        <v>8422</v>
      </c>
      <c r="LJO1" s="2" t="s">
        <v>8423</v>
      </c>
      <c r="LJP1" s="2" t="s">
        <v>8424</v>
      </c>
      <c r="LJQ1" s="2" t="s">
        <v>8425</v>
      </c>
      <c r="LJR1" s="2" t="s">
        <v>8426</v>
      </c>
      <c r="LJS1" s="2" t="s">
        <v>8427</v>
      </c>
      <c r="LJT1" s="2" t="s">
        <v>8428</v>
      </c>
      <c r="LJU1" s="2" t="s">
        <v>8429</v>
      </c>
      <c r="LJV1" s="2" t="s">
        <v>8430</v>
      </c>
      <c r="LJW1" s="2" t="s">
        <v>8431</v>
      </c>
      <c r="LJX1" s="2" t="s">
        <v>8432</v>
      </c>
      <c r="LJY1" s="2" t="s">
        <v>8433</v>
      </c>
      <c r="LJZ1" s="2" t="s">
        <v>8434</v>
      </c>
      <c r="LKA1" s="2" t="s">
        <v>8435</v>
      </c>
      <c r="LKB1" s="2" t="s">
        <v>8436</v>
      </c>
      <c r="LKC1" s="2" t="s">
        <v>8437</v>
      </c>
      <c r="LKD1" s="2" t="s">
        <v>8438</v>
      </c>
      <c r="LKE1" s="2" t="s">
        <v>8439</v>
      </c>
      <c r="LKF1" s="2" t="s">
        <v>8440</v>
      </c>
      <c r="LKG1" s="2" t="s">
        <v>8441</v>
      </c>
      <c r="LKH1" s="2" t="s">
        <v>8442</v>
      </c>
      <c r="LKI1" s="2" t="s">
        <v>8443</v>
      </c>
      <c r="LKJ1" s="2" t="s">
        <v>8444</v>
      </c>
      <c r="LKK1" s="2" t="s">
        <v>8445</v>
      </c>
      <c r="LKL1" s="2" t="s">
        <v>8446</v>
      </c>
      <c r="LKM1" s="2" t="s">
        <v>8447</v>
      </c>
      <c r="LKN1" s="2" t="s">
        <v>8448</v>
      </c>
      <c r="LKO1" s="2" t="s">
        <v>8449</v>
      </c>
      <c r="LKP1" s="2" t="s">
        <v>8450</v>
      </c>
      <c r="LKQ1" s="2" t="s">
        <v>8451</v>
      </c>
      <c r="LKR1" s="2" t="s">
        <v>8452</v>
      </c>
      <c r="LKS1" s="2" t="s">
        <v>8453</v>
      </c>
      <c r="LKT1" s="2" t="s">
        <v>8454</v>
      </c>
      <c r="LKU1" s="2" t="s">
        <v>8455</v>
      </c>
      <c r="LKV1" s="2" t="s">
        <v>8456</v>
      </c>
      <c r="LKW1" s="2" t="s">
        <v>8457</v>
      </c>
      <c r="LKX1" s="2" t="s">
        <v>8458</v>
      </c>
      <c r="LKY1" s="2" t="s">
        <v>8459</v>
      </c>
      <c r="LKZ1" s="2" t="s">
        <v>8460</v>
      </c>
      <c r="LLA1" s="2" t="s">
        <v>8461</v>
      </c>
      <c r="LLB1" s="2" t="s">
        <v>8462</v>
      </c>
      <c r="LLC1" s="2" t="s">
        <v>8463</v>
      </c>
      <c r="LLD1" s="2" t="s">
        <v>8464</v>
      </c>
      <c r="LLE1" s="2" t="s">
        <v>8465</v>
      </c>
      <c r="LLF1" s="2" t="s">
        <v>8466</v>
      </c>
      <c r="LLG1" s="2" t="s">
        <v>8467</v>
      </c>
      <c r="LLH1" s="2" t="s">
        <v>8468</v>
      </c>
      <c r="LLI1" s="2" t="s">
        <v>8469</v>
      </c>
      <c r="LLJ1" s="2" t="s">
        <v>8470</v>
      </c>
      <c r="LLK1" s="2" t="s">
        <v>8471</v>
      </c>
      <c r="LLL1" s="2" t="s">
        <v>8472</v>
      </c>
      <c r="LLM1" s="2" t="s">
        <v>8473</v>
      </c>
      <c r="LLN1" s="2" t="s">
        <v>8474</v>
      </c>
      <c r="LLO1" s="2" t="s">
        <v>8475</v>
      </c>
      <c r="LLP1" s="2" t="s">
        <v>8476</v>
      </c>
      <c r="LLQ1" s="2" t="s">
        <v>8477</v>
      </c>
      <c r="LLR1" s="2" t="s">
        <v>8478</v>
      </c>
      <c r="LLS1" s="2" t="s">
        <v>8479</v>
      </c>
      <c r="LLT1" s="2" t="s">
        <v>8480</v>
      </c>
      <c r="LLU1" s="2" t="s">
        <v>8481</v>
      </c>
      <c r="LLV1" s="2" t="s">
        <v>8482</v>
      </c>
      <c r="LLW1" s="2" t="s">
        <v>8483</v>
      </c>
      <c r="LLX1" s="2" t="s">
        <v>8484</v>
      </c>
      <c r="LLY1" s="2" t="s">
        <v>8485</v>
      </c>
      <c r="LLZ1" s="2" t="s">
        <v>8486</v>
      </c>
      <c r="LMA1" s="2" t="s">
        <v>8487</v>
      </c>
      <c r="LMB1" s="2" t="s">
        <v>8488</v>
      </c>
      <c r="LMC1" s="2" t="s">
        <v>8489</v>
      </c>
      <c r="LMD1" s="2" t="s">
        <v>8490</v>
      </c>
      <c r="LME1" s="2" t="s">
        <v>8491</v>
      </c>
      <c r="LMF1" s="2" t="s">
        <v>8492</v>
      </c>
      <c r="LMG1" s="2" t="s">
        <v>8493</v>
      </c>
      <c r="LMH1" s="2" t="s">
        <v>8494</v>
      </c>
      <c r="LMI1" s="2" t="s">
        <v>8495</v>
      </c>
      <c r="LMJ1" s="2" t="s">
        <v>8496</v>
      </c>
      <c r="LMK1" s="2" t="s">
        <v>8497</v>
      </c>
      <c r="LML1" s="2" t="s">
        <v>8498</v>
      </c>
      <c r="LMM1" s="2" t="s">
        <v>8499</v>
      </c>
      <c r="LMN1" s="2" t="s">
        <v>8500</v>
      </c>
      <c r="LMO1" s="2" t="s">
        <v>8501</v>
      </c>
      <c r="LMP1" s="2" t="s">
        <v>8502</v>
      </c>
      <c r="LMQ1" s="2" t="s">
        <v>8503</v>
      </c>
      <c r="LMR1" s="2" t="s">
        <v>8504</v>
      </c>
      <c r="LMS1" s="2" t="s">
        <v>8505</v>
      </c>
      <c r="LMT1" s="2" t="s">
        <v>8506</v>
      </c>
      <c r="LMU1" s="2" t="s">
        <v>8507</v>
      </c>
      <c r="LMV1" s="2" t="s">
        <v>8508</v>
      </c>
      <c r="LMW1" s="2" t="s">
        <v>8509</v>
      </c>
      <c r="LMX1" s="2" t="s">
        <v>8510</v>
      </c>
      <c r="LMY1" s="2" t="s">
        <v>8511</v>
      </c>
      <c r="LMZ1" s="2" t="s">
        <v>8512</v>
      </c>
      <c r="LNA1" s="2" t="s">
        <v>8513</v>
      </c>
      <c r="LNB1" s="2" t="s">
        <v>8514</v>
      </c>
      <c r="LNC1" s="2" t="s">
        <v>8515</v>
      </c>
      <c r="LND1" s="2" t="s">
        <v>8516</v>
      </c>
      <c r="LNE1" s="2" t="s">
        <v>8517</v>
      </c>
      <c r="LNF1" s="2" t="s">
        <v>8518</v>
      </c>
      <c r="LNG1" s="2" t="s">
        <v>8519</v>
      </c>
      <c r="LNH1" s="2" t="s">
        <v>8520</v>
      </c>
      <c r="LNI1" s="2" t="s">
        <v>8521</v>
      </c>
      <c r="LNJ1" s="2" t="s">
        <v>8522</v>
      </c>
      <c r="LNK1" s="2" t="s">
        <v>8523</v>
      </c>
      <c r="LNL1" s="2" t="s">
        <v>8524</v>
      </c>
      <c r="LNM1" s="2" t="s">
        <v>8525</v>
      </c>
      <c r="LNN1" s="2" t="s">
        <v>8526</v>
      </c>
      <c r="LNO1" s="2" t="s">
        <v>8527</v>
      </c>
      <c r="LNP1" s="2" t="s">
        <v>8528</v>
      </c>
      <c r="LNQ1" s="2" t="s">
        <v>8529</v>
      </c>
      <c r="LNR1" s="2" t="s">
        <v>8530</v>
      </c>
      <c r="LNS1" s="2" t="s">
        <v>8531</v>
      </c>
      <c r="LNT1" s="2" t="s">
        <v>8532</v>
      </c>
      <c r="LNU1" s="2" t="s">
        <v>8533</v>
      </c>
      <c r="LNV1" s="2" t="s">
        <v>8534</v>
      </c>
      <c r="LNW1" s="2" t="s">
        <v>8535</v>
      </c>
      <c r="LNX1" s="2" t="s">
        <v>8536</v>
      </c>
      <c r="LNY1" s="2" t="s">
        <v>8537</v>
      </c>
      <c r="LNZ1" s="2" t="s">
        <v>8538</v>
      </c>
      <c r="LOA1" s="2" t="s">
        <v>8539</v>
      </c>
      <c r="LOB1" s="2" t="s">
        <v>8540</v>
      </c>
      <c r="LOC1" s="2" t="s">
        <v>8541</v>
      </c>
      <c r="LOD1" s="2" t="s">
        <v>8542</v>
      </c>
      <c r="LOE1" s="2" t="s">
        <v>8543</v>
      </c>
      <c r="LOF1" s="2" t="s">
        <v>8544</v>
      </c>
      <c r="LOG1" s="2" t="s">
        <v>8545</v>
      </c>
      <c r="LOH1" s="2" t="s">
        <v>8546</v>
      </c>
      <c r="LOI1" s="2" t="s">
        <v>8547</v>
      </c>
      <c r="LOJ1" s="2" t="s">
        <v>8548</v>
      </c>
      <c r="LOK1" s="2" t="s">
        <v>8549</v>
      </c>
      <c r="LOL1" s="2" t="s">
        <v>8550</v>
      </c>
      <c r="LOM1" s="2" t="s">
        <v>8551</v>
      </c>
      <c r="LON1" s="2" t="s">
        <v>8552</v>
      </c>
      <c r="LOO1" s="2" t="s">
        <v>8553</v>
      </c>
      <c r="LOP1" s="2" t="s">
        <v>8554</v>
      </c>
      <c r="LOQ1" s="2" t="s">
        <v>8555</v>
      </c>
      <c r="LOR1" s="2" t="s">
        <v>8556</v>
      </c>
      <c r="LOS1" s="2" t="s">
        <v>8557</v>
      </c>
      <c r="LOT1" s="2" t="s">
        <v>8558</v>
      </c>
      <c r="LOU1" s="2" t="s">
        <v>8559</v>
      </c>
      <c r="LOV1" s="2" t="s">
        <v>8560</v>
      </c>
      <c r="LOW1" s="2" t="s">
        <v>8561</v>
      </c>
      <c r="LOX1" s="2" t="s">
        <v>8562</v>
      </c>
      <c r="LOY1" s="2" t="s">
        <v>8563</v>
      </c>
      <c r="LOZ1" s="2" t="s">
        <v>8564</v>
      </c>
      <c r="LPA1" s="2" t="s">
        <v>8565</v>
      </c>
      <c r="LPB1" s="2" t="s">
        <v>8566</v>
      </c>
      <c r="LPC1" s="2" t="s">
        <v>8567</v>
      </c>
      <c r="LPD1" s="2" t="s">
        <v>8568</v>
      </c>
      <c r="LPE1" s="2" t="s">
        <v>8569</v>
      </c>
      <c r="LPF1" s="2" t="s">
        <v>8570</v>
      </c>
      <c r="LPG1" s="2" t="s">
        <v>8571</v>
      </c>
      <c r="LPH1" s="2" t="s">
        <v>8572</v>
      </c>
      <c r="LPI1" s="2" t="s">
        <v>8573</v>
      </c>
      <c r="LPJ1" s="2" t="s">
        <v>8574</v>
      </c>
      <c r="LPK1" s="2" t="s">
        <v>8575</v>
      </c>
      <c r="LPL1" s="2" t="s">
        <v>8576</v>
      </c>
      <c r="LPM1" s="2" t="s">
        <v>8577</v>
      </c>
      <c r="LPN1" s="2" t="s">
        <v>8578</v>
      </c>
      <c r="LPO1" s="2" t="s">
        <v>8579</v>
      </c>
      <c r="LPP1" s="2" t="s">
        <v>8580</v>
      </c>
      <c r="LPQ1" s="2" t="s">
        <v>8581</v>
      </c>
      <c r="LPR1" s="2" t="s">
        <v>8582</v>
      </c>
      <c r="LPS1" s="2" t="s">
        <v>8583</v>
      </c>
      <c r="LPT1" s="2" t="s">
        <v>8584</v>
      </c>
      <c r="LPU1" s="2" t="s">
        <v>8585</v>
      </c>
      <c r="LPV1" s="2" t="s">
        <v>8586</v>
      </c>
      <c r="LPW1" s="2" t="s">
        <v>8587</v>
      </c>
      <c r="LPX1" s="2" t="s">
        <v>8588</v>
      </c>
      <c r="LPY1" s="2" t="s">
        <v>8589</v>
      </c>
      <c r="LPZ1" s="2" t="s">
        <v>8590</v>
      </c>
      <c r="LQA1" s="2" t="s">
        <v>8591</v>
      </c>
      <c r="LQB1" s="2" t="s">
        <v>8592</v>
      </c>
      <c r="LQC1" s="2" t="s">
        <v>8593</v>
      </c>
      <c r="LQD1" s="2" t="s">
        <v>8594</v>
      </c>
      <c r="LQE1" s="2" t="s">
        <v>8595</v>
      </c>
      <c r="LQF1" s="2" t="s">
        <v>8596</v>
      </c>
      <c r="LQG1" s="2" t="s">
        <v>8597</v>
      </c>
      <c r="LQH1" s="2" t="s">
        <v>8598</v>
      </c>
      <c r="LQI1" s="2" t="s">
        <v>8599</v>
      </c>
      <c r="LQJ1" s="2" t="s">
        <v>8600</v>
      </c>
      <c r="LQK1" s="2" t="s">
        <v>8601</v>
      </c>
      <c r="LQL1" s="2" t="s">
        <v>8602</v>
      </c>
      <c r="LQM1" s="2" t="s">
        <v>8603</v>
      </c>
      <c r="LQN1" s="2" t="s">
        <v>8604</v>
      </c>
      <c r="LQO1" s="2" t="s">
        <v>8605</v>
      </c>
      <c r="LQP1" s="2" t="s">
        <v>8606</v>
      </c>
      <c r="LQQ1" s="2" t="s">
        <v>8607</v>
      </c>
      <c r="LQR1" s="2" t="s">
        <v>8608</v>
      </c>
      <c r="LQS1" s="2" t="s">
        <v>8609</v>
      </c>
      <c r="LQT1" s="2" t="s">
        <v>8610</v>
      </c>
      <c r="LQU1" s="2" t="s">
        <v>8611</v>
      </c>
      <c r="LQV1" s="2" t="s">
        <v>8612</v>
      </c>
      <c r="LQW1" s="2" t="s">
        <v>8613</v>
      </c>
      <c r="LQX1" s="2" t="s">
        <v>8614</v>
      </c>
      <c r="LQY1" s="2" t="s">
        <v>8615</v>
      </c>
      <c r="LQZ1" s="2" t="s">
        <v>8616</v>
      </c>
      <c r="LRA1" s="2" t="s">
        <v>8617</v>
      </c>
      <c r="LRB1" s="2" t="s">
        <v>8618</v>
      </c>
      <c r="LRC1" s="2" t="s">
        <v>8619</v>
      </c>
      <c r="LRD1" s="2" t="s">
        <v>8620</v>
      </c>
      <c r="LRE1" s="2" t="s">
        <v>8621</v>
      </c>
      <c r="LRF1" s="2" t="s">
        <v>8622</v>
      </c>
      <c r="LRG1" s="2" t="s">
        <v>8623</v>
      </c>
      <c r="LRH1" s="2" t="s">
        <v>8624</v>
      </c>
      <c r="LRI1" s="2" t="s">
        <v>8625</v>
      </c>
      <c r="LRJ1" s="2" t="s">
        <v>8626</v>
      </c>
      <c r="LRK1" s="2" t="s">
        <v>8627</v>
      </c>
      <c r="LRL1" s="2" t="s">
        <v>8628</v>
      </c>
      <c r="LRM1" s="2" t="s">
        <v>8629</v>
      </c>
      <c r="LRN1" s="2" t="s">
        <v>8630</v>
      </c>
      <c r="LRO1" s="2" t="s">
        <v>8631</v>
      </c>
      <c r="LRP1" s="2" t="s">
        <v>8632</v>
      </c>
      <c r="LRQ1" s="2" t="s">
        <v>8633</v>
      </c>
      <c r="LRR1" s="2" t="s">
        <v>8634</v>
      </c>
      <c r="LRS1" s="2" t="s">
        <v>8635</v>
      </c>
      <c r="LRT1" s="2" t="s">
        <v>8636</v>
      </c>
      <c r="LRU1" s="2" t="s">
        <v>8637</v>
      </c>
      <c r="LRV1" s="2" t="s">
        <v>8638</v>
      </c>
      <c r="LRW1" s="2" t="s">
        <v>8639</v>
      </c>
      <c r="LRX1" s="2" t="s">
        <v>8640</v>
      </c>
      <c r="LRY1" s="2" t="s">
        <v>8641</v>
      </c>
      <c r="LRZ1" s="2" t="s">
        <v>8642</v>
      </c>
      <c r="LSA1" s="2" t="s">
        <v>8643</v>
      </c>
      <c r="LSB1" s="2" t="s">
        <v>8644</v>
      </c>
      <c r="LSC1" s="2" t="s">
        <v>8645</v>
      </c>
      <c r="LSD1" s="2" t="s">
        <v>8646</v>
      </c>
      <c r="LSE1" s="2" t="s">
        <v>8647</v>
      </c>
      <c r="LSF1" s="2" t="s">
        <v>8648</v>
      </c>
      <c r="LSG1" s="2" t="s">
        <v>8649</v>
      </c>
      <c r="LSH1" s="2" t="s">
        <v>8650</v>
      </c>
      <c r="LSI1" s="2" t="s">
        <v>8651</v>
      </c>
      <c r="LSJ1" s="2" t="s">
        <v>8652</v>
      </c>
      <c r="LSK1" s="2" t="s">
        <v>8653</v>
      </c>
      <c r="LSL1" s="2" t="s">
        <v>8654</v>
      </c>
      <c r="LSM1" s="2" t="s">
        <v>8655</v>
      </c>
      <c r="LSN1" s="2" t="s">
        <v>8656</v>
      </c>
      <c r="LSO1" s="2" t="s">
        <v>8657</v>
      </c>
      <c r="LSP1" s="2" t="s">
        <v>8658</v>
      </c>
      <c r="LSQ1" s="2" t="s">
        <v>8659</v>
      </c>
      <c r="LSR1" s="2" t="s">
        <v>8660</v>
      </c>
      <c r="LSS1" s="2" t="s">
        <v>8661</v>
      </c>
      <c r="LST1" s="2" t="s">
        <v>8662</v>
      </c>
      <c r="LSU1" s="2" t="s">
        <v>8663</v>
      </c>
      <c r="LSV1" s="2" t="s">
        <v>8664</v>
      </c>
      <c r="LSW1" s="2" t="s">
        <v>8665</v>
      </c>
      <c r="LSX1" s="2" t="s">
        <v>8666</v>
      </c>
      <c r="LSY1" s="2" t="s">
        <v>8667</v>
      </c>
      <c r="LSZ1" s="2" t="s">
        <v>8668</v>
      </c>
      <c r="LTA1" s="2" t="s">
        <v>8669</v>
      </c>
      <c r="LTB1" s="2" t="s">
        <v>8670</v>
      </c>
      <c r="LTC1" s="2" t="s">
        <v>8671</v>
      </c>
      <c r="LTD1" s="2" t="s">
        <v>8672</v>
      </c>
      <c r="LTE1" s="2" t="s">
        <v>8673</v>
      </c>
      <c r="LTF1" s="2" t="s">
        <v>8674</v>
      </c>
      <c r="LTG1" s="2" t="s">
        <v>8675</v>
      </c>
      <c r="LTH1" s="2" t="s">
        <v>8676</v>
      </c>
      <c r="LTI1" s="2" t="s">
        <v>8677</v>
      </c>
      <c r="LTJ1" s="2" t="s">
        <v>8678</v>
      </c>
      <c r="LTK1" s="2" t="s">
        <v>8679</v>
      </c>
      <c r="LTL1" s="2" t="s">
        <v>8680</v>
      </c>
      <c r="LTM1" s="2" t="s">
        <v>8681</v>
      </c>
      <c r="LTN1" s="2" t="s">
        <v>8682</v>
      </c>
      <c r="LTO1" s="2" t="s">
        <v>8683</v>
      </c>
      <c r="LTP1" s="2" t="s">
        <v>8684</v>
      </c>
      <c r="LTQ1" s="2" t="s">
        <v>8685</v>
      </c>
      <c r="LTR1" s="2" t="s">
        <v>8686</v>
      </c>
      <c r="LTS1" s="2" t="s">
        <v>8687</v>
      </c>
      <c r="LTT1" s="2" t="s">
        <v>8688</v>
      </c>
      <c r="LTU1" s="2" t="s">
        <v>8689</v>
      </c>
      <c r="LTV1" s="2" t="s">
        <v>8690</v>
      </c>
      <c r="LTW1" s="2" t="s">
        <v>8691</v>
      </c>
      <c r="LTX1" s="2" t="s">
        <v>8692</v>
      </c>
      <c r="LTY1" s="2" t="s">
        <v>8693</v>
      </c>
      <c r="LTZ1" s="2" t="s">
        <v>8694</v>
      </c>
      <c r="LUA1" s="2" t="s">
        <v>8695</v>
      </c>
      <c r="LUB1" s="2" t="s">
        <v>8696</v>
      </c>
      <c r="LUC1" s="2" t="s">
        <v>8697</v>
      </c>
      <c r="LUD1" s="2" t="s">
        <v>8698</v>
      </c>
      <c r="LUE1" s="2" t="s">
        <v>8699</v>
      </c>
      <c r="LUF1" s="2" t="s">
        <v>8700</v>
      </c>
      <c r="LUG1" s="2" t="s">
        <v>8701</v>
      </c>
      <c r="LUH1" s="2" t="s">
        <v>8702</v>
      </c>
      <c r="LUI1" s="2" t="s">
        <v>8703</v>
      </c>
      <c r="LUJ1" s="2" t="s">
        <v>8704</v>
      </c>
      <c r="LUK1" s="2" t="s">
        <v>8705</v>
      </c>
      <c r="LUL1" s="2" t="s">
        <v>8706</v>
      </c>
      <c r="LUM1" s="2" t="s">
        <v>8707</v>
      </c>
      <c r="LUN1" s="2" t="s">
        <v>8708</v>
      </c>
      <c r="LUO1" s="2" t="s">
        <v>8709</v>
      </c>
      <c r="LUP1" s="2" t="s">
        <v>8710</v>
      </c>
      <c r="LUQ1" s="2" t="s">
        <v>8711</v>
      </c>
      <c r="LUR1" s="2" t="s">
        <v>8712</v>
      </c>
      <c r="LUS1" s="2" t="s">
        <v>8713</v>
      </c>
      <c r="LUT1" s="2" t="s">
        <v>8714</v>
      </c>
      <c r="LUU1" s="2" t="s">
        <v>8715</v>
      </c>
      <c r="LUV1" s="2" t="s">
        <v>8716</v>
      </c>
      <c r="LUW1" s="2" t="s">
        <v>8717</v>
      </c>
      <c r="LUX1" s="2" t="s">
        <v>8718</v>
      </c>
      <c r="LUY1" s="2" t="s">
        <v>8719</v>
      </c>
      <c r="LUZ1" s="2" t="s">
        <v>8720</v>
      </c>
      <c r="LVA1" s="2" t="s">
        <v>8721</v>
      </c>
      <c r="LVB1" s="2" t="s">
        <v>8722</v>
      </c>
      <c r="LVC1" s="2" t="s">
        <v>8723</v>
      </c>
      <c r="LVD1" s="2" t="s">
        <v>8724</v>
      </c>
      <c r="LVE1" s="2" t="s">
        <v>8725</v>
      </c>
      <c r="LVF1" s="2" t="s">
        <v>8726</v>
      </c>
      <c r="LVG1" s="2" t="s">
        <v>8727</v>
      </c>
      <c r="LVH1" s="2" t="s">
        <v>8728</v>
      </c>
      <c r="LVI1" s="2" t="s">
        <v>8729</v>
      </c>
      <c r="LVJ1" s="2" t="s">
        <v>8730</v>
      </c>
      <c r="LVK1" s="2" t="s">
        <v>8731</v>
      </c>
      <c r="LVL1" s="2" t="s">
        <v>8732</v>
      </c>
      <c r="LVM1" s="2" t="s">
        <v>8733</v>
      </c>
      <c r="LVN1" s="2" t="s">
        <v>8734</v>
      </c>
      <c r="LVO1" s="2" t="s">
        <v>8735</v>
      </c>
      <c r="LVP1" s="2" t="s">
        <v>8736</v>
      </c>
      <c r="LVQ1" s="2" t="s">
        <v>8737</v>
      </c>
      <c r="LVR1" s="2" t="s">
        <v>8738</v>
      </c>
      <c r="LVS1" s="2" t="s">
        <v>8739</v>
      </c>
      <c r="LVT1" s="2" t="s">
        <v>8740</v>
      </c>
      <c r="LVU1" s="2" t="s">
        <v>8741</v>
      </c>
      <c r="LVV1" s="2" t="s">
        <v>8742</v>
      </c>
      <c r="LVW1" s="2" t="s">
        <v>8743</v>
      </c>
      <c r="LVX1" s="2" t="s">
        <v>8744</v>
      </c>
      <c r="LVY1" s="2" t="s">
        <v>8745</v>
      </c>
      <c r="LVZ1" s="2" t="s">
        <v>8746</v>
      </c>
      <c r="LWA1" s="2" t="s">
        <v>8747</v>
      </c>
      <c r="LWB1" s="2" t="s">
        <v>8748</v>
      </c>
      <c r="LWC1" s="2" t="s">
        <v>8749</v>
      </c>
      <c r="LWD1" s="2" t="s">
        <v>8750</v>
      </c>
      <c r="LWE1" s="2" t="s">
        <v>8751</v>
      </c>
      <c r="LWF1" s="2" t="s">
        <v>8752</v>
      </c>
      <c r="LWG1" s="2" t="s">
        <v>8753</v>
      </c>
      <c r="LWH1" s="2" t="s">
        <v>8754</v>
      </c>
      <c r="LWI1" s="2" t="s">
        <v>8755</v>
      </c>
      <c r="LWJ1" s="2" t="s">
        <v>8756</v>
      </c>
      <c r="LWK1" s="2" t="s">
        <v>8757</v>
      </c>
      <c r="LWL1" s="2" t="s">
        <v>8758</v>
      </c>
      <c r="LWM1" s="2" t="s">
        <v>8759</v>
      </c>
      <c r="LWN1" s="2" t="s">
        <v>8760</v>
      </c>
      <c r="LWO1" s="2" t="s">
        <v>8761</v>
      </c>
      <c r="LWP1" s="2" t="s">
        <v>8762</v>
      </c>
      <c r="LWQ1" s="2" t="s">
        <v>8763</v>
      </c>
      <c r="LWR1" s="2" t="s">
        <v>8764</v>
      </c>
      <c r="LWS1" s="2" t="s">
        <v>8765</v>
      </c>
      <c r="LWT1" s="2" t="s">
        <v>8766</v>
      </c>
      <c r="LWU1" s="2" t="s">
        <v>8767</v>
      </c>
      <c r="LWV1" s="2" t="s">
        <v>8768</v>
      </c>
      <c r="LWW1" s="2" t="s">
        <v>8769</v>
      </c>
      <c r="LWX1" s="2" t="s">
        <v>8770</v>
      </c>
      <c r="LWY1" s="2" t="s">
        <v>8771</v>
      </c>
      <c r="LWZ1" s="2" t="s">
        <v>8772</v>
      </c>
      <c r="LXA1" s="2" t="s">
        <v>8773</v>
      </c>
      <c r="LXB1" s="2" t="s">
        <v>8774</v>
      </c>
      <c r="LXC1" s="2" t="s">
        <v>8775</v>
      </c>
      <c r="LXD1" s="2" t="s">
        <v>8776</v>
      </c>
      <c r="LXE1" s="2" t="s">
        <v>8777</v>
      </c>
      <c r="LXF1" s="2" t="s">
        <v>8778</v>
      </c>
      <c r="LXG1" s="2" t="s">
        <v>8779</v>
      </c>
      <c r="LXH1" s="2" t="s">
        <v>8780</v>
      </c>
      <c r="LXI1" s="2" t="s">
        <v>8781</v>
      </c>
      <c r="LXJ1" s="2" t="s">
        <v>8782</v>
      </c>
      <c r="LXK1" s="2" t="s">
        <v>8783</v>
      </c>
      <c r="LXL1" s="2" t="s">
        <v>8784</v>
      </c>
      <c r="LXM1" s="2" t="s">
        <v>8785</v>
      </c>
      <c r="LXN1" s="2" t="s">
        <v>8786</v>
      </c>
      <c r="LXO1" s="2" t="s">
        <v>8787</v>
      </c>
      <c r="LXP1" s="2" t="s">
        <v>8788</v>
      </c>
      <c r="LXQ1" s="2" t="s">
        <v>8789</v>
      </c>
      <c r="LXR1" s="2" t="s">
        <v>8790</v>
      </c>
      <c r="LXS1" s="2" t="s">
        <v>8791</v>
      </c>
      <c r="LXT1" s="2" t="s">
        <v>8792</v>
      </c>
      <c r="LXU1" s="2" t="s">
        <v>8793</v>
      </c>
      <c r="LXV1" s="2" t="s">
        <v>8794</v>
      </c>
      <c r="LXW1" s="2" t="s">
        <v>8795</v>
      </c>
      <c r="LXX1" s="2" t="s">
        <v>8796</v>
      </c>
      <c r="LXY1" s="2" t="s">
        <v>8797</v>
      </c>
      <c r="LXZ1" s="2" t="s">
        <v>8798</v>
      </c>
      <c r="LYA1" s="2" t="s">
        <v>8799</v>
      </c>
      <c r="LYB1" s="2" t="s">
        <v>8800</v>
      </c>
      <c r="LYC1" s="2" t="s">
        <v>8801</v>
      </c>
      <c r="LYD1" s="2" t="s">
        <v>8802</v>
      </c>
      <c r="LYE1" s="2" t="s">
        <v>8803</v>
      </c>
      <c r="LYF1" s="2" t="s">
        <v>8804</v>
      </c>
      <c r="LYG1" s="2" t="s">
        <v>8805</v>
      </c>
      <c r="LYH1" s="2" t="s">
        <v>8806</v>
      </c>
      <c r="LYI1" s="2" t="s">
        <v>8807</v>
      </c>
      <c r="LYJ1" s="2" t="s">
        <v>8808</v>
      </c>
      <c r="LYK1" s="2" t="s">
        <v>8809</v>
      </c>
      <c r="LYL1" s="2" t="s">
        <v>8810</v>
      </c>
      <c r="LYM1" s="2" t="s">
        <v>8811</v>
      </c>
      <c r="LYN1" s="2" t="s">
        <v>8812</v>
      </c>
      <c r="LYO1" s="2" t="s">
        <v>8813</v>
      </c>
      <c r="LYP1" s="2" t="s">
        <v>8814</v>
      </c>
      <c r="LYQ1" s="2" t="s">
        <v>8815</v>
      </c>
      <c r="LYR1" s="2" t="s">
        <v>8816</v>
      </c>
      <c r="LYS1" s="2" t="s">
        <v>8817</v>
      </c>
      <c r="LYT1" s="2" t="s">
        <v>8818</v>
      </c>
      <c r="LYU1" s="2" t="s">
        <v>8819</v>
      </c>
      <c r="LYV1" s="2" t="s">
        <v>8820</v>
      </c>
      <c r="LYW1" s="2" t="s">
        <v>8821</v>
      </c>
      <c r="LYX1" s="2" t="s">
        <v>8822</v>
      </c>
      <c r="LYY1" s="2" t="s">
        <v>8823</v>
      </c>
      <c r="LYZ1" s="2" t="s">
        <v>8824</v>
      </c>
      <c r="LZA1" s="2" t="s">
        <v>8825</v>
      </c>
      <c r="LZB1" s="2" t="s">
        <v>8826</v>
      </c>
      <c r="LZC1" s="2" t="s">
        <v>8827</v>
      </c>
      <c r="LZD1" s="2" t="s">
        <v>8828</v>
      </c>
      <c r="LZE1" s="2" t="s">
        <v>8829</v>
      </c>
      <c r="LZF1" s="2" t="s">
        <v>8830</v>
      </c>
      <c r="LZG1" s="2" t="s">
        <v>8831</v>
      </c>
      <c r="LZH1" s="2" t="s">
        <v>8832</v>
      </c>
      <c r="LZI1" s="2" t="s">
        <v>8833</v>
      </c>
      <c r="LZJ1" s="2" t="s">
        <v>8834</v>
      </c>
      <c r="LZK1" s="2" t="s">
        <v>8835</v>
      </c>
      <c r="LZL1" s="2" t="s">
        <v>8836</v>
      </c>
      <c r="LZM1" s="2" t="s">
        <v>8837</v>
      </c>
      <c r="LZN1" s="2" t="s">
        <v>8838</v>
      </c>
      <c r="LZO1" s="2" t="s">
        <v>8839</v>
      </c>
      <c r="LZP1" s="2" t="s">
        <v>8840</v>
      </c>
      <c r="LZQ1" s="2" t="s">
        <v>8841</v>
      </c>
      <c r="LZR1" s="2" t="s">
        <v>8842</v>
      </c>
      <c r="LZS1" s="2" t="s">
        <v>8843</v>
      </c>
      <c r="LZT1" s="2" t="s">
        <v>8844</v>
      </c>
      <c r="LZU1" s="2" t="s">
        <v>8845</v>
      </c>
      <c r="LZV1" s="2" t="s">
        <v>8846</v>
      </c>
      <c r="LZW1" s="2" t="s">
        <v>8847</v>
      </c>
      <c r="LZX1" s="2" t="s">
        <v>8848</v>
      </c>
      <c r="LZY1" s="2" t="s">
        <v>8849</v>
      </c>
      <c r="LZZ1" s="2" t="s">
        <v>8850</v>
      </c>
      <c r="MAA1" s="2" t="s">
        <v>8851</v>
      </c>
      <c r="MAB1" s="2" t="s">
        <v>8852</v>
      </c>
      <c r="MAC1" s="2" t="s">
        <v>8853</v>
      </c>
      <c r="MAD1" s="2" t="s">
        <v>8854</v>
      </c>
      <c r="MAE1" s="2" t="s">
        <v>8855</v>
      </c>
      <c r="MAF1" s="2" t="s">
        <v>8856</v>
      </c>
      <c r="MAG1" s="2" t="s">
        <v>8857</v>
      </c>
      <c r="MAH1" s="2" t="s">
        <v>8858</v>
      </c>
      <c r="MAI1" s="2" t="s">
        <v>8859</v>
      </c>
      <c r="MAJ1" s="2" t="s">
        <v>8860</v>
      </c>
      <c r="MAK1" s="2" t="s">
        <v>8861</v>
      </c>
      <c r="MAL1" s="2" t="s">
        <v>8862</v>
      </c>
      <c r="MAM1" s="2" t="s">
        <v>8863</v>
      </c>
      <c r="MAN1" s="2" t="s">
        <v>8864</v>
      </c>
      <c r="MAO1" s="2" t="s">
        <v>8865</v>
      </c>
      <c r="MAP1" s="2" t="s">
        <v>8866</v>
      </c>
      <c r="MAQ1" s="2" t="s">
        <v>8867</v>
      </c>
      <c r="MAR1" s="2" t="s">
        <v>8868</v>
      </c>
      <c r="MAS1" s="2" t="s">
        <v>8869</v>
      </c>
      <c r="MAT1" s="2" t="s">
        <v>8870</v>
      </c>
      <c r="MAU1" s="2" t="s">
        <v>8871</v>
      </c>
      <c r="MAV1" s="2" t="s">
        <v>8872</v>
      </c>
      <c r="MAW1" s="2" t="s">
        <v>8873</v>
      </c>
      <c r="MAX1" s="2" t="s">
        <v>8874</v>
      </c>
      <c r="MAY1" s="2" t="s">
        <v>8875</v>
      </c>
      <c r="MAZ1" s="2" t="s">
        <v>8876</v>
      </c>
      <c r="MBA1" s="2" t="s">
        <v>8877</v>
      </c>
      <c r="MBB1" s="2" t="s">
        <v>8878</v>
      </c>
      <c r="MBC1" s="2" t="s">
        <v>8879</v>
      </c>
      <c r="MBD1" s="2" t="s">
        <v>8880</v>
      </c>
      <c r="MBE1" s="2" t="s">
        <v>8881</v>
      </c>
      <c r="MBF1" s="2" t="s">
        <v>8882</v>
      </c>
      <c r="MBG1" s="2" t="s">
        <v>8883</v>
      </c>
      <c r="MBH1" s="2" t="s">
        <v>8884</v>
      </c>
      <c r="MBI1" s="2" t="s">
        <v>8885</v>
      </c>
      <c r="MBJ1" s="2" t="s">
        <v>8886</v>
      </c>
      <c r="MBK1" s="2" t="s">
        <v>8887</v>
      </c>
      <c r="MBL1" s="2" t="s">
        <v>8888</v>
      </c>
      <c r="MBM1" s="2" t="s">
        <v>8889</v>
      </c>
      <c r="MBN1" s="2" t="s">
        <v>8890</v>
      </c>
      <c r="MBO1" s="2" t="s">
        <v>8891</v>
      </c>
      <c r="MBP1" s="2" t="s">
        <v>8892</v>
      </c>
      <c r="MBQ1" s="2" t="s">
        <v>8893</v>
      </c>
      <c r="MBR1" s="2" t="s">
        <v>8894</v>
      </c>
      <c r="MBS1" s="2" t="s">
        <v>8895</v>
      </c>
      <c r="MBT1" s="2" t="s">
        <v>8896</v>
      </c>
      <c r="MBU1" s="2" t="s">
        <v>8897</v>
      </c>
      <c r="MBV1" s="2" t="s">
        <v>8898</v>
      </c>
      <c r="MBW1" s="2" t="s">
        <v>8899</v>
      </c>
      <c r="MBX1" s="2" t="s">
        <v>8900</v>
      </c>
      <c r="MBY1" s="2" t="s">
        <v>8901</v>
      </c>
      <c r="MBZ1" s="2" t="s">
        <v>8902</v>
      </c>
      <c r="MCA1" s="2" t="s">
        <v>8903</v>
      </c>
      <c r="MCB1" s="2" t="s">
        <v>8904</v>
      </c>
      <c r="MCC1" s="2" t="s">
        <v>8905</v>
      </c>
      <c r="MCD1" s="2" t="s">
        <v>8906</v>
      </c>
      <c r="MCE1" s="2" t="s">
        <v>8907</v>
      </c>
      <c r="MCF1" s="2" t="s">
        <v>8908</v>
      </c>
      <c r="MCG1" s="2" t="s">
        <v>8909</v>
      </c>
      <c r="MCH1" s="2" t="s">
        <v>8910</v>
      </c>
      <c r="MCI1" s="2" t="s">
        <v>8911</v>
      </c>
      <c r="MCJ1" s="2" t="s">
        <v>8912</v>
      </c>
      <c r="MCK1" s="2" t="s">
        <v>8913</v>
      </c>
      <c r="MCL1" s="2" t="s">
        <v>8914</v>
      </c>
      <c r="MCM1" s="2" t="s">
        <v>8915</v>
      </c>
      <c r="MCN1" s="2" t="s">
        <v>8916</v>
      </c>
      <c r="MCO1" s="2" t="s">
        <v>8917</v>
      </c>
      <c r="MCP1" s="2" t="s">
        <v>8918</v>
      </c>
      <c r="MCQ1" s="2" t="s">
        <v>8919</v>
      </c>
      <c r="MCR1" s="2" t="s">
        <v>8920</v>
      </c>
      <c r="MCS1" s="2" t="s">
        <v>8921</v>
      </c>
      <c r="MCT1" s="2" t="s">
        <v>8922</v>
      </c>
      <c r="MCU1" s="2" t="s">
        <v>8923</v>
      </c>
      <c r="MCV1" s="2" t="s">
        <v>8924</v>
      </c>
      <c r="MCW1" s="2" t="s">
        <v>8925</v>
      </c>
      <c r="MCX1" s="2" t="s">
        <v>8926</v>
      </c>
      <c r="MCY1" s="2" t="s">
        <v>8927</v>
      </c>
      <c r="MCZ1" s="2" t="s">
        <v>8928</v>
      </c>
      <c r="MDA1" s="2" t="s">
        <v>8929</v>
      </c>
      <c r="MDB1" s="2" t="s">
        <v>8930</v>
      </c>
      <c r="MDC1" s="2" t="s">
        <v>8931</v>
      </c>
      <c r="MDD1" s="2" t="s">
        <v>8932</v>
      </c>
      <c r="MDE1" s="2" t="s">
        <v>8933</v>
      </c>
      <c r="MDF1" s="2" t="s">
        <v>8934</v>
      </c>
      <c r="MDG1" s="2" t="s">
        <v>8935</v>
      </c>
      <c r="MDH1" s="2" t="s">
        <v>8936</v>
      </c>
      <c r="MDI1" s="2" t="s">
        <v>8937</v>
      </c>
      <c r="MDJ1" s="2" t="s">
        <v>8938</v>
      </c>
      <c r="MDK1" s="2" t="s">
        <v>8939</v>
      </c>
      <c r="MDL1" s="2" t="s">
        <v>8940</v>
      </c>
      <c r="MDM1" s="2" t="s">
        <v>8941</v>
      </c>
      <c r="MDN1" s="2" t="s">
        <v>8942</v>
      </c>
      <c r="MDO1" s="2" t="s">
        <v>8943</v>
      </c>
      <c r="MDP1" s="2" t="s">
        <v>8944</v>
      </c>
      <c r="MDQ1" s="2" t="s">
        <v>8945</v>
      </c>
      <c r="MDR1" s="2" t="s">
        <v>8946</v>
      </c>
      <c r="MDS1" s="2" t="s">
        <v>8947</v>
      </c>
      <c r="MDT1" s="2" t="s">
        <v>8948</v>
      </c>
      <c r="MDU1" s="2" t="s">
        <v>8949</v>
      </c>
      <c r="MDV1" s="2" t="s">
        <v>8950</v>
      </c>
      <c r="MDW1" s="2" t="s">
        <v>8951</v>
      </c>
      <c r="MDX1" s="2" t="s">
        <v>8952</v>
      </c>
      <c r="MDY1" s="2" t="s">
        <v>8953</v>
      </c>
      <c r="MDZ1" s="2" t="s">
        <v>8954</v>
      </c>
      <c r="MEA1" s="2" t="s">
        <v>8955</v>
      </c>
      <c r="MEB1" s="2" t="s">
        <v>8956</v>
      </c>
      <c r="MEC1" s="2" t="s">
        <v>8957</v>
      </c>
      <c r="MED1" s="2" t="s">
        <v>8958</v>
      </c>
      <c r="MEE1" s="2" t="s">
        <v>8959</v>
      </c>
      <c r="MEF1" s="2" t="s">
        <v>8960</v>
      </c>
      <c r="MEG1" s="2" t="s">
        <v>8961</v>
      </c>
      <c r="MEH1" s="2" t="s">
        <v>8962</v>
      </c>
      <c r="MEI1" s="2" t="s">
        <v>8963</v>
      </c>
      <c r="MEJ1" s="2" t="s">
        <v>8964</v>
      </c>
      <c r="MEK1" s="2" t="s">
        <v>8965</v>
      </c>
      <c r="MEL1" s="2" t="s">
        <v>8966</v>
      </c>
      <c r="MEM1" s="2" t="s">
        <v>8967</v>
      </c>
      <c r="MEN1" s="2" t="s">
        <v>8968</v>
      </c>
      <c r="MEO1" s="2" t="s">
        <v>8969</v>
      </c>
      <c r="MEP1" s="2" t="s">
        <v>8970</v>
      </c>
      <c r="MEQ1" s="2" t="s">
        <v>8971</v>
      </c>
      <c r="MER1" s="2" t="s">
        <v>8972</v>
      </c>
      <c r="MES1" s="2" t="s">
        <v>8973</v>
      </c>
      <c r="MET1" s="2" t="s">
        <v>8974</v>
      </c>
      <c r="MEU1" s="2" t="s">
        <v>8975</v>
      </c>
      <c r="MEV1" s="2" t="s">
        <v>8976</v>
      </c>
      <c r="MEW1" s="2" t="s">
        <v>8977</v>
      </c>
      <c r="MEX1" s="2" t="s">
        <v>8978</v>
      </c>
      <c r="MEY1" s="2" t="s">
        <v>8979</v>
      </c>
      <c r="MEZ1" s="2" t="s">
        <v>8980</v>
      </c>
      <c r="MFA1" s="2" t="s">
        <v>8981</v>
      </c>
      <c r="MFB1" s="2" t="s">
        <v>8982</v>
      </c>
      <c r="MFC1" s="2" t="s">
        <v>8983</v>
      </c>
      <c r="MFD1" s="2" t="s">
        <v>8984</v>
      </c>
      <c r="MFE1" s="2" t="s">
        <v>8985</v>
      </c>
      <c r="MFF1" s="2" t="s">
        <v>8986</v>
      </c>
      <c r="MFG1" s="2" t="s">
        <v>8987</v>
      </c>
      <c r="MFH1" s="2" t="s">
        <v>8988</v>
      </c>
      <c r="MFI1" s="2" t="s">
        <v>8989</v>
      </c>
      <c r="MFJ1" s="2" t="s">
        <v>8990</v>
      </c>
      <c r="MFK1" s="2" t="s">
        <v>8991</v>
      </c>
      <c r="MFL1" s="2" t="s">
        <v>8992</v>
      </c>
      <c r="MFM1" s="2" t="s">
        <v>8993</v>
      </c>
      <c r="MFN1" s="2" t="s">
        <v>8994</v>
      </c>
      <c r="MFO1" s="2" t="s">
        <v>8995</v>
      </c>
      <c r="MFP1" s="2" t="s">
        <v>8996</v>
      </c>
      <c r="MFQ1" s="2" t="s">
        <v>8997</v>
      </c>
      <c r="MFR1" s="2" t="s">
        <v>8998</v>
      </c>
      <c r="MFS1" s="2" t="s">
        <v>8999</v>
      </c>
      <c r="MFT1" s="2" t="s">
        <v>9000</v>
      </c>
      <c r="MFU1" s="2" t="s">
        <v>9001</v>
      </c>
      <c r="MFV1" s="2" t="s">
        <v>9002</v>
      </c>
      <c r="MFW1" s="2" t="s">
        <v>9003</v>
      </c>
      <c r="MFX1" s="2" t="s">
        <v>9004</v>
      </c>
      <c r="MFY1" s="2" t="s">
        <v>9005</v>
      </c>
      <c r="MFZ1" s="2" t="s">
        <v>9006</v>
      </c>
      <c r="MGA1" s="2" t="s">
        <v>9007</v>
      </c>
      <c r="MGB1" s="2" t="s">
        <v>9008</v>
      </c>
      <c r="MGC1" s="2" t="s">
        <v>9009</v>
      </c>
      <c r="MGD1" s="2" t="s">
        <v>9010</v>
      </c>
      <c r="MGE1" s="2" t="s">
        <v>9011</v>
      </c>
      <c r="MGF1" s="2" t="s">
        <v>9012</v>
      </c>
      <c r="MGG1" s="2" t="s">
        <v>9013</v>
      </c>
      <c r="MGH1" s="2" t="s">
        <v>9014</v>
      </c>
      <c r="MGI1" s="2" t="s">
        <v>9015</v>
      </c>
      <c r="MGJ1" s="2" t="s">
        <v>9016</v>
      </c>
      <c r="MGK1" s="2" t="s">
        <v>9017</v>
      </c>
      <c r="MGL1" s="2" t="s">
        <v>9018</v>
      </c>
      <c r="MGM1" s="2" t="s">
        <v>9019</v>
      </c>
      <c r="MGN1" s="2" t="s">
        <v>9020</v>
      </c>
      <c r="MGO1" s="2" t="s">
        <v>9021</v>
      </c>
      <c r="MGP1" s="2" t="s">
        <v>9022</v>
      </c>
      <c r="MGQ1" s="2" t="s">
        <v>9023</v>
      </c>
      <c r="MGR1" s="2" t="s">
        <v>9024</v>
      </c>
      <c r="MGS1" s="2" t="s">
        <v>9025</v>
      </c>
      <c r="MGT1" s="2" t="s">
        <v>9026</v>
      </c>
      <c r="MGU1" s="2" t="s">
        <v>9027</v>
      </c>
      <c r="MGV1" s="2" t="s">
        <v>9028</v>
      </c>
      <c r="MGW1" s="2" t="s">
        <v>9029</v>
      </c>
      <c r="MGX1" s="2" t="s">
        <v>9030</v>
      </c>
      <c r="MGY1" s="2" t="s">
        <v>9031</v>
      </c>
      <c r="MGZ1" s="2" t="s">
        <v>9032</v>
      </c>
      <c r="MHA1" s="2" t="s">
        <v>9033</v>
      </c>
      <c r="MHB1" s="2" t="s">
        <v>9034</v>
      </c>
      <c r="MHC1" s="2" t="s">
        <v>9035</v>
      </c>
      <c r="MHD1" s="2" t="s">
        <v>9036</v>
      </c>
      <c r="MHE1" s="2" t="s">
        <v>9037</v>
      </c>
      <c r="MHF1" s="2" t="s">
        <v>9038</v>
      </c>
      <c r="MHG1" s="2" t="s">
        <v>9039</v>
      </c>
      <c r="MHH1" s="2" t="s">
        <v>9040</v>
      </c>
      <c r="MHI1" s="2" t="s">
        <v>9041</v>
      </c>
      <c r="MHJ1" s="2" t="s">
        <v>9042</v>
      </c>
      <c r="MHK1" s="2" t="s">
        <v>9043</v>
      </c>
      <c r="MHL1" s="2" t="s">
        <v>9044</v>
      </c>
      <c r="MHM1" s="2" t="s">
        <v>9045</v>
      </c>
      <c r="MHN1" s="2" t="s">
        <v>9046</v>
      </c>
      <c r="MHO1" s="2" t="s">
        <v>9047</v>
      </c>
      <c r="MHP1" s="2" t="s">
        <v>9048</v>
      </c>
      <c r="MHQ1" s="2" t="s">
        <v>9049</v>
      </c>
      <c r="MHR1" s="2" t="s">
        <v>9050</v>
      </c>
      <c r="MHS1" s="2" t="s">
        <v>9051</v>
      </c>
      <c r="MHT1" s="2" t="s">
        <v>9052</v>
      </c>
      <c r="MHU1" s="2" t="s">
        <v>9053</v>
      </c>
      <c r="MHV1" s="2" t="s">
        <v>9054</v>
      </c>
      <c r="MHW1" s="2" t="s">
        <v>9055</v>
      </c>
      <c r="MHX1" s="2" t="s">
        <v>9056</v>
      </c>
      <c r="MHY1" s="2" t="s">
        <v>9057</v>
      </c>
      <c r="MHZ1" s="2" t="s">
        <v>9058</v>
      </c>
      <c r="MIA1" s="2" t="s">
        <v>9059</v>
      </c>
      <c r="MIB1" s="2" t="s">
        <v>9060</v>
      </c>
      <c r="MIC1" s="2" t="s">
        <v>9061</v>
      </c>
      <c r="MID1" s="2" t="s">
        <v>9062</v>
      </c>
      <c r="MIE1" s="2" t="s">
        <v>9063</v>
      </c>
      <c r="MIF1" s="2" t="s">
        <v>9064</v>
      </c>
      <c r="MIG1" s="2" t="s">
        <v>9065</v>
      </c>
      <c r="MIH1" s="2" t="s">
        <v>9066</v>
      </c>
      <c r="MII1" s="2" t="s">
        <v>9067</v>
      </c>
      <c r="MIJ1" s="2" t="s">
        <v>9068</v>
      </c>
      <c r="MIK1" s="2" t="s">
        <v>9069</v>
      </c>
      <c r="MIL1" s="2" t="s">
        <v>9070</v>
      </c>
      <c r="MIM1" s="2" t="s">
        <v>9071</v>
      </c>
      <c r="MIN1" s="2" t="s">
        <v>9072</v>
      </c>
      <c r="MIO1" s="2" t="s">
        <v>9073</v>
      </c>
      <c r="MIP1" s="2" t="s">
        <v>9074</v>
      </c>
      <c r="MIQ1" s="2" t="s">
        <v>9075</v>
      </c>
      <c r="MIR1" s="2" t="s">
        <v>9076</v>
      </c>
      <c r="MIS1" s="2" t="s">
        <v>9077</v>
      </c>
      <c r="MIT1" s="2" t="s">
        <v>9078</v>
      </c>
      <c r="MIU1" s="2" t="s">
        <v>9079</v>
      </c>
      <c r="MIV1" s="2" t="s">
        <v>9080</v>
      </c>
      <c r="MIW1" s="2" t="s">
        <v>9081</v>
      </c>
      <c r="MIX1" s="2" t="s">
        <v>9082</v>
      </c>
      <c r="MIY1" s="2" t="s">
        <v>9083</v>
      </c>
      <c r="MIZ1" s="2" t="s">
        <v>9084</v>
      </c>
      <c r="MJA1" s="2" t="s">
        <v>9085</v>
      </c>
      <c r="MJB1" s="2" t="s">
        <v>9086</v>
      </c>
      <c r="MJC1" s="2" t="s">
        <v>9087</v>
      </c>
      <c r="MJD1" s="2" t="s">
        <v>9088</v>
      </c>
      <c r="MJE1" s="2" t="s">
        <v>9089</v>
      </c>
      <c r="MJF1" s="2" t="s">
        <v>9090</v>
      </c>
      <c r="MJG1" s="2" t="s">
        <v>9091</v>
      </c>
      <c r="MJH1" s="2" t="s">
        <v>9092</v>
      </c>
      <c r="MJI1" s="2" t="s">
        <v>9093</v>
      </c>
      <c r="MJJ1" s="2" t="s">
        <v>9094</v>
      </c>
      <c r="MJK1" s="2" t="s">
        <v>9095</v>
      </c>
      <c r="MJL1" s="2" t="s">
        <v>9096</v>
      </c>
      <c r="MJM1" s="2" t="s">
        <v>9097</v>
      </c>
      <c r="MJN1" s="2" t="s">
        <v>9098</v>
      </c>
      <c r="MJO1" s="2" t="s">
        <v>9099</v>
      </c>
      <c r="MJP1" s="2" t="s">
        <v>9100</v>
      </c>
      <c r="MJQ1" s="2" t="s">
        <v>9101</v>
      </c>
      <c r="MJR1" s="2" t="s">
        <v>9102</v>
      </c>
      <c r="MJS1" s="2" t="s">
        <v>9103</v>
      </c>
      <c r="MJT1" s="2" t="s">
        <v>9104</v>
      </c>
      <c r="MJU1" s="2" t="s">
        <v>9105</v>
      </c>
      <c r="MJV1" s="2" t="s">
        <v>9106</v>
      </c>
      <c r="MJW1" s="2" t="s">
        <v>9107</v>
      </c>
      <c r="MJX1" s="2" t="s">
        <v>9108</v>
      </c>
      <c r="MJY1" s="2" t="s">
        <v>9109</v>
      </c>
      <c r="MJZ1" s="2" t="s">
        <v>9110</v>
      </c>
      <c r="MKA1" s="2" t="s">
        <v>9111</v>
      </c>
      <c r="MKB1" s="2" t="s">
        <v>9112</v>
      </c>
      <c r="MKC1" s="2" t="s">
        <v>9113</v>
      </c>
      <c r="MKD1" s="2" t="s">
        <v>9114</v>
      </c>
      <c r="MKE1" s="2" t="s">
        <v>9115</v>
      </c>
      <c r="MKF1" s="2" t="s">
        <v>9116</v>
      </c>
      <c r="MKG1" s="2" t="s">
        <v>9117</v>
      </c>
      <c r="MKH1" s="2" t="s">
        <v>9118</v>
      </c>
      <c r="MKI1" s="2" t="s">
        <v>9119</v>
      </c>
      <c r="MKJ1" s="2" t="s">
        <v>9120</v>
      </c>
      <c r="MKK1" s="2" t="s">
        <v>9121</v>
      </c>
      <c r="MKL1" s="2" t="s">
        <v>9122</v>
      </c>
      <c r="MKM1" s="2" t="s">
        <v>9123</v>
      </c>
      <c r="MKN1" s="2" t="s">
        <v>9124</v>
      </c>
      <c r="MKO1" s="2" t="s">
        <v>9125</v>
      </c>
      <c r="MKP1" s="2" t="s">
        <v>9126</v>
      </c>
      <c r="MKQ1" s="2" t="s">
        <v>9127</v>
      </c>
      <c r="MKR1" s="2" t="s">
        <v>9128</v>
      </c>
      <c r="MKS1" s="2" t="s">
        <v>9129</v>
      </c>
      <c r="MKT1" s="2" t="s">
        <v>9130</v>
      </c>
      <c r="MKU1" s="2" t="s">
        <v>9131</v>
      </c>
      <c r="MKV1" s="2" t="s">
        <v>9132</v>
      </c>
      <c r="MKW1" s="2" t="s">
        <v>9133</v>
      </c>
      <c r="MKX1" s="2" t="s">
        <v>9134</v>
      </c>
      <c r="MKY1" s="2" t="s">
        <v>9135</v>
      </c>
      <c r="MKZ1" s="2" t="s">
        <v>9136</v>
      </c>
      <c r="MLA1" s="2" t="s">
        <v>9137</v>
      </c>
      <c r="MLB1" s="2" t="s">
        <v>9138</v>
      </c>
      <c r="MLC1" s="2" t="s">
        <v>9139</v>
      </c>
      <c r="MLD1" s="2" t="s">
        <v>9140</v>
      </c>
      <c r="MLE1" s="2" t="s">
        <v>9141</v>
      </c>
      <c r="MLF1" s="2" t="s">
        <v>9142</v>
      </c>
      <c r="MLG1" s="2" t="s">
        <v>9143</v>
      </c>
      <c r="MLH1" s="2" t="s">
        <v>9144</v>
      </c>
      <c r="MLI1" s="2" t="s">
        <v>9145</v>
      </c>
      <c r="MLJ1" s="2" t="s">
        <v>9146</v>
      </c>
      <c r="MLK1" s="2" t="s">
        <v>9147</v>
      </c>
      <c r="MLL1" s="2" t="s">
        <v>9148</v>
      </c>
      <c r="MLM1" s="2" t="s">
        <v>9149</v>
      </c>
      <c r="MLN1" s="2" t="s">
        <v>9150</v>
      </c>
      <c r="MLO1" s="2" t="s">
        <v>9151</v>
      </c>
      <c r="MLP1" s="2" t="s">
        <v>9152</v>
      </c>
      <c r="MLQ1" s="2" t="s">
        <v>9153</v>
      </c>
      <c r="MLR1" s="2" t="s">
        <v>9154</v>
      </c>
      <c r="MLS1" s="2" t="s">
        <v>9155</v>
      </c>
      <c r="MLT1" s="2" t="s">
        <v>9156</v>
      </c>
      <c r="MLU1" s="2" t="s">
        <v>9157</v>
      </c>
      <c r="MLV1" s="2" t="s">
        <v>9158</v>
      </c>
      <c r="MLW1" s="2" t="s">
        <v>9159</v>
      </c>
      <c r="MLX1" s="2" t="s">
        <v>9160</v>
      </c>
      <c r="MLY1" s="2" t="s">
        <v>9161</v>
      </c>
      <c r="MLZ1" s="2" t="s">
        <v>9162</v>
      </c>
      <c r="MMA1" s="2" t="s">
        <v>9163</v>
      </c>
      <c r="MMB1" s="2" t="s">
        <v>9164</v>
      </c>
      <c r="MMC1" s="2" t="s">
        <v>9165</v>
      </c>
      <c r="MMD1" s="2" t="s">
        <v>9166</v>
      </c>
      <c r="MME1" s="2" t="s">
        <v>9167</v>
      </c>
      <c r="MMF1" s="2" t="s">
        <v>9168</v>
      </c>
      <c r="MMG1" s="2" t="s">
        <v>9169</v>
      </c>
      <c r="MMH1" s="2" t="s">
        <v>9170</v>
      </c>
      <c r="MMI1" s="2" t="s">
        <v>9171</v>
      </c>
      <c r="MMJ1" s="2" t="s">
        <v>9172</v>
      </c>
      <c r="MMK1" s="2" t="s">
        <v>9173</v>
      </c>
      <c r="MML1" s="2" t="s">
        <v>9174</v>
      </c>
      <c r="MMM1" s="2" t="s">
        <v>9175</v>
      </c>
      <c r="MMN1" s="2" t="s">
        <v>9176</v>
      </c>
      <c r="MMO1" s="2" t="s">
        <v>9177</v>
      </c>
      <c r="MMP1" s="2" t="s">
        <v>9178</v>
      </c>
      <c r="MMQ1" s="2" t="s">
        <v>9179</v>
      </c>
      <c r="MMR1" s="2" t="s">
        <v>9180</v>
      </c>
      <c r="MMS1" s="2" t="s">
        <v>9181</v>
      </c>
      <c r="MMT1" s="2" t="s">
        <v>9182</v>
      </c>
      <c r="MMU1" s="2" t="s">
        <v>9183</v>
      </c>
      <c r="MMV1" s="2" t="s">
        <v>9184</v>
      </c>
      <c r="MMW1" s="2" t="s">
        <v>9185</v>
      </c>
      <c r="MMX1" s="2" t="s">
        <v>9186</v>
      </c>
      <c r="MMY1" s="2" t="s">
        <v>9187</v>
      </c>
      <c r="MMZ1" s="2" t="s">
        <v>9188</v>
      </c>
      <c r="MNA1" s="2" t="s">
        <v>9189</v>
      </c>
      <c r="MNB1" s="2" t="s">
        <v>9190</v>
      </c>
      <c r="MNC1" s="2" t="s">
        <v>9191</v>
      </c>
      <c r="MND1" s="2" t="s">
        <v>9192</v>
      </c>
      <c r="MNE1" s="2" t="s">
        <v>9193</v>
      </c>
      <c r="MNF1" s="2" t="s">
        <v>9194</v>
      </c>
      <c r="MNG1" s="2" t="s">
        <v>9195</v>
      </c>
      <c r="MNH1" s="2" t="s">
        <v>9196</v>
      </c>
      <c r="MNI1" s="2" t="s">
        <v>9197</v>
      </c>
      <c r="MNJ1" s="2" t="s">
        <v>9198</v>
      </c>
      <c r="MNK1" s="2" t="s">
        <v>9199</v>
      </c>
      <c r="MNL1" s="2" t="s">
        <v>9200</v>
      </c>
      <c r="MNM1" s="2" t="s">
        <v>9201</v>
      </c>
      <c r="MNN1" s="2" t="s">
        <v>9202</v>
      </c>
      <c r="MNO1" s="2" t="s">
        <v>9203</v>
      </c>
      <c r="MNP1" s="2" t="s">
        <v>9204</v>
      </c>
      <c r="MNQ1" s="2" t="s">
        <v>9205</v>
      </c>
      <c r="MNR1" s="2" t="s">
        <v>9206</v>
      </c>
      <c r="MNS1" s="2" t="s">
        <v>9207</v>
      </c>
      <c r="MNT1" s="2" t="s">
        <v>9208</v>
      </c>
      <c r="MNU1" s="2" t="s">
        <v>9209</v>
      </c>
      <c r="MNV1" s="2" t="s">
        <v>9210</v>
      </c>
      <c r="MNW1" s="2" t="s">
        <v>9211</v>
      </c>
      <c r="MNX1" s="2" t="s">
        <v>9212</v>
      </c>
      <c r="MNY1" s="2" t="s">
        <v>9213</v>
      </c>
      <c r="MNZ1" s="2" t="s">
        <v>9214</v>
      </c>
      <c r="MOA1" s="2" t="s">
        <v>9215</v>
      </c>
      <c r="MOB1" s="2" t="s">
        <v>9216</v>
      </c>
      <c r="MOC1" s="2" t="s">
        <v>9217</v>
      </c>
      <c r="MOD1" s="2" t="s">
        <v>9218</v>
      </c>
      <c r="MOE1" s="2" t="s">
        <v>9219</v>
      </c>
      <c r="MOF1" s="2" t="s">
        <v>9220</v>
      </c>
      <c r="MOG1" s="2" t="s">
        <v>9221</v>
      </c>
      <c r="MOH1" s="2" t="s">
        <v>9222</v>
      </c>
      <c r="MOI1" s="2" t="s">
        <v>9223</v>
      </c>
      <c r="MOJ1" s="2" t="s">
        <v>9224</v>
      </c>
      <c r="MOK1" s="2" t="s">
        <v>9225</v>
      </c>
      <c r="MOL1" s="2" t="s">
        <v>9226</v>
      </c>
      <c r="MOM1" s="2" t="s">
        <v>9227</v>
      </c>
      <c r="MON1" s="2" t="s">
        <v>9228</v>
      </c>
      <c r="MOO1" s="2" t="s">
        <v>9229</v>
      </c>
      <c r="MOP1" s="2" t="s">
        <v>9230</v>
      </c>
      <c r="MOQ1" s="2" t="s">
        <v>9231</v>
      </c>
      <c r="MOR1" s="2" t="s">
        <v>9232</v>
      </c>
      <c r="MOS1" s="2" t="s">
        <v>9233</v>
      </c>
      <c r="MOT1" s="2" t="s">
        <v>9234</v>
      </c>
      <c r="MOU1" s="2" t="s">
        <v>9235</v>
      </c>
      <c r="MOV1" s="2" t="s">
        <v>9236</v>
      </c>
      <c r="MOW1" s="2" t="s">
        <v>9237</v>
      </c>
      <c r="MOX1" s="2" t="s">
        <v>9238</v>
      </c>
      <c r="MOY1" s="2" t="s">
        <v>9239</v>
      </c>
      <c r="MOZ1" s="2" t="s">
        <v>9240</v>
      </c>
      <c r="MPA1" s="2" t="s">
        <v>9241</v>
      </c>
      <c r="MPB1" s="2" t="s">
        <v>9242</v>
      </c>
      <c r="MPC1" s="2" t="s">
        <v>9243</v>
      </c>
      <c r="MPD1" s="2" t="s">
        <v>9244</v>
      </c>
      <c r="MPE1" s="2" t="s">
        <v>9245</v>
      </c>
      <c r="MPF1" s="2" t="s">
        <v>9246</v>
      </c>
      <c r="MPG1" s="2" t="s">
        <v>9247</v>
      </c>
      <c r="MPH1" s="2" t="s">
        <v>9248</v>
      </c>
      <c r="MPI1" s="2" t="s">
        <v>9249</v>
      </c>
      <c r="MPJ1" s="2" t="s">
        <v>9250</v>
      </c>
      <c r="MPK1" s="2" t="s">
        <v>9251</v>
      </c>
      <c r="MPL1" s="2" t="s">
        <v>9252</v>
      </c>
      <c r="MPM1" s="2" t="s">
        <v>9253</v>
      </c>
      <c r="MPN1" s="2" t="s">
        <v>9254</v>
      </c>
      <c r="MPO1" s="2" t="s">
        <v>9255</v>
      </c>
      <c r="MPP1" s="2" t="s">
        <v>9256</v>
      </c>
      <c r="MPQ1" s="2" t="s">
        <v>9257</v>
      </c>
      <c r="MPR1" s="2" t="s">
        <v>9258</v>
      </c>
      <c r="MPS1" s="2" t="s">
        <v>9259</v>
      </c>
      <c r="MPT1" s="2" t="s">
        <v>9260</v>
      </c>
      <c r="MPU1" s="2" t="s">
        <v>9261</v>
      </c>
      <c r="MPV1" s="2" t="s">
        <v>9262</v>
      </c>
      <c r="MPW1" s="2" t="s">
        <v>9263</v>
      </c>
      <c r="MPX1" s="2" t="s">
        <v>9264</v>
      </c>
      <c r="MPY1" s="2" t="s">
        <v>9265</v>
      </c>
      <c r="MPZ1" s="2" t="s">
        <v>9266</v>
      </c>
      <c r="MQA1" s="2" t="s">
        <v>9267</v>
      </c>
      <c r="MQB1" s="2" t="s">
        <v>9268</v>
      </c>
      <c r="MQC1" s="2" t="s">
        <v>9269</v>
      </c>
      <c r="MQD1" s="2" t="s">
        <v>9270</v>
      </c>
      <c r="MQE1" s="2" t="s">
        <v>9271</v>
      </c>
      <c r="MQF1" s="2" t="s">
        <v>9272</v>
      </c>
      <c r="MQG1" s="2" t="s">
        <v>9273</v>
      </c>
      <c r="MQH1" s="2" t="s">
        <v>9274</v>
      </c>
      <c r="MQI1" s="2" t="s">
        <v>9275</v>
      </c>
      <c r="MQJ1" s="2" t="s">
        <v>9276</v>
      </c>
      <c r="MQK1" s="2" t="s">
        <v>9277</v>
      </c>
      <c r="MQL1" s="2" t="s">
        <v>9278</v>
      </c>
      <c r="MQM1" s="2" t="s">
        <v>9279</v>
      </c>
      <c r="MQN1" s="2" t="s">
        <v>9280</v>
      </c>
      <c r="MQO1" s="2" t="s">
        <v>9281</v>
      </c>
      <c r="MQP1" s="2" t="s">
        <v>9282</v>
      </c>
      <c r="MQQ1" s="2" t="s">
        <v>9283</v>
      </c>
      <c r="MQR1" s="2" t="s">
        <v>9284</v>
      </c>
      <c r="MQS1" s="2" t="s">
        <v>9285</v>
      </c>
      <c r="MQT1" s="2" t="s">
        <v>9286</v>
      </c>
      <c r="MQU1" s="2" t="s">
        <v>9287</v>
      </c>
      <c r="MQV1" s="2" t="s">
        <v>9288</v>
      </c>
      <c r="MQW1" s="2" t="s">
        <v>9289</v>
      </c>
      <c r="MQX1" s="2" t="s">
        <v>9290</v>
      </c>
      <c r="MQY1" s="2" t="s">
        <v>9291</v>
      </c>
      <c r="MQZ1" s="2" t="s">
        <v>9292</v>
      </c>
      <c r="MRA1" s="2" t="s">
        <v>9293</v>
      </c>
      <c r="MRB1" s="2" t="s">
        <v>9294</v>
      </c>
      <c r="MRC1" s="2" t="s">
        <v>9295</v>
      </c>
      <c r="MRD1" s="2" t="s">
        <v>9296</v>
      </c>
      <c r="MRE1" s="2" t="s">
        <v>9297</v>
      </c>
      <c r="MRF1" s="2" t="s">
        <v>9298</v>
      </c>
      <c r="MRG1" s="2" t="s">
        <v>9299</v>
      </c>
      <c r="MRH1" s="2" t="s">
        <v>9300</v>
      </c>
      <c r="MRI1" s="2" t="s">
        <v>9301</v>
      </c>
      <c r="MRJ1" s="2" t="s">
        <v>9302</v>
      </c>
      <c r="MRK1" s="2" t="s">
        <v>9303</v>
      </c>
      <c r="MRL1" s="2" t="s">
        <v>9304</v>
      </c>
      <c r="MRM1" s="2" t="s">
        <v>9305</v>
      </c>
      <c r="MRN1" s="2" t="s">
        <v>9306</v>
      </c>
      <c r="MRO1" s="2" t="s">
        <v>9307</v>
      </c>
      <c r="MRP1" s="2" t="s">
        <v>9308</v>
      </c>
      <c r="MRQ1" s="2" t="s">
        <v>9309</v>
      </c>
      <c r="MRR1" s="2" t="s">
        <v>9310</v>
      </c>
      <c r="MRS1" s="2" t="s">
        <v>9311</v>
      </c>
      <c r="MRT1" s="2" t="s">
        <v>9312</v>
      </c>
      <c r="MRU1" s="2" t="s">
        <v>9313</v>
      </c>
      <c r="MRV1" s="2" t="s">
        <v>9314</v>
      </c>
      <c r="MRW1" s="2" t="s">
        <v>9315</v>
      </c>
      <c r="MRX1" s="2" t="s">
        <v>9316</v>
      </c>
      <c r="MRY1" s="2" t="s">
        <v>9317</v>
      </c>
      <c r="MRZ1" s="2" t="s">
        <v>9318</v>
      </c>
      <c r="MSA1" s="2" t="s">
        <v>9319</v>
      </c>
      <c r="MSB1" s="2" t="s">
        <v>9320</v>
      </c>
      <c r="MSC1" s="2" t="s">
        <v>9321</v>
      </c>
      <c r="MSD1" s="2" t="s">
        <v>9322</v>
      </c>
      <c r="MSE1" s="2" t="s">
        <v>9323</v>
      </c>
      <c r="MSF1" s="2" t="s">
        <v>9324</v>
      </c>
      <c r="MSG1" s="2" t="s">
        <v>9325</v>
      </c>
      <c r="MSH1" s="2" t="s">
        <v>9326</v>
      </c>
      <c r="MSI1" s="2" t="s">
        <v>9327</v>
      </c>
      <c r="MSJ1" s="2" t="s">
        <v>9328</v>
      </c>
      <c r="MSK1" s="2" t="s">
        <v>9329</v>
      </c>
      <c r="MSL1" s="2" t="s">
        <v>9330</v>
      </c>
      <c r="MSM1" s="2" t="s">
        <v>9331</v>
      </c>
      <c r="MSN1" s="2" t="s">
        <v>9332</v>
      </c>
      <c r="MSO1" s="2" t="s">
        <v>9333</v>
      </c>
      <c r="MSP1" s="2" t="s">
        <v>9334</v>
      </c>
      <c r="MSQ1" s="2" t="s">
        <v>9335</v>
      </c>
      <c r="MSR1" s="2" t="s">
        <v>9336</v>
      </c>
      <c r="MSS1" s="2" t="s">
        <v>9337</v>
      </c>
      <c r="MST1" s="2" t="s">
        <v>9338</v>
      </c>
      <c r="MSU1" s="2" t="s">
        <v>9339</v>
      </c>
      <c r="MSV1" s="2" t="s">
        <v>9340</v>
      </c>
      <c r="MSW1" s="2" t="s">
        <v>9341</v>
      </c>
      <c r="MSX1" s="2" t="s">
        <v>9342</v>
      </c>
      <c r="MSY1" s="2" t="s">
        <v>9343</v>
      </c>
      <c r="MSZ1" s="2" t="s">
        <v>9344</v>
      </c>
      <c r="MTA1" s="2" t="s">
        <v>9345</v>
      </c>
      <c r="MTB1" s="2" t="s">
        <v>9346</v>
      </c>
      <c r="MTC1" s="2" t="s">
        <v>9347</v>
      </c>
      <c r="MTD1" s="2" t="s">
        <v>9348</v>
      </c>
      <c r="MTE1" s="2" t="s">
        <v>9349</v>
      </c>
      <c r="MTF1" s="2" t="s">
        <v>9350</v>
      </c>
      <c r="MTG1" s="2" t="s">
        <v>9351</v>
      </c>
      <c r="MTH1" s="2" t="s">
        <v>9352</v>
      </c>
      <c r="MTI1" s="2" t="s">
        <v>9353</v>
      </c>
      <c r="MTJ1" s="2" t="s">
        <v>9354</v>
      </c>
      <c r="MTK1" s="2" t="s">
        <v>9355</v>
      </c>
      <c r="MTL1" s="2" t="s">
        <v>9356</v>
      </c>
      <c r="MTM1" s="2" t="s">
        <v>9357</v>
      </c>
      <c r="MTN1" s="2" t="s">
        <v>9358</v>
      </c>
      <c r="MTO1" s="2" t="s">
        <v>9359</v>
      </c>
      <c r="MTP1" s="2" t="s">
        <v>9360</v>
      </c>
      <c r="MTQ1" s="2" t="s">
        <v>9361</v>
      </c>
      <c r="MTR1" s="2" t="s">
        <v>9362</v>
      </c>
      <c r="MTS1" s="2" t="s">
        <v>9363</v>
      </c>
      <c r="MTT1" s="2" t="s">
        <v>9364</v>
      </c>
      <c r="MTU1" s="2" t="s">
        <v>9365</v>
      </c>
      <c r="MTV1" s="2" t="s">
        <v>9366</v>
      </c>
      <c r="MTW1" s="2" t="s">
        <v>9367</v>
      </c>
      <c r="MTX1" s="2" t="s">
        <v>9368</v>
      </c>
      <c r="MTY1" s="2" t="s">
        <v>9369</v>
      </c>
      <c r="MTZ1" s="2" t="s">
        <v>9370</v>
      </c>
      <c r="MUA1" s="2" t="s">
        <v>9371</v>
      </c>
      <c r="MUB1" s="2" t="s">
        <v>9372</v>
      </c>
      <c r="MUC1" s="2" t="s">
        <v>9373</v>
      </c>
      <c r="MUD1" s="2" t="s">
        <v>9374</v>
      </c>
      <c r="MUE1" s="2" t="s">
        <v>9375</v>
      </c>
      <c r="MUF1" s="2" t="s">
        <v>9376</v>
      </c>
      <c r="MUG1" s="2" t="s">
        <v>9377</v>
      </c>
      <c r="MUH1" s="2" t="s">
        <v>9378</v>
      </c>
      <c r="MUI1" s="2" t="s">
        <v>9379</v>
      </c>
      <c r="MUJ1" s="2" t="s">
        <v>9380</v>
      </c>
      <c r="MUK1" s="2" t="s">
        <v>9381</v>
      </c>
      <c r="MUL1" s="2" t="s">
        <v>9382</v>
      </c>
      <c r="MUM1" s="2" t="s">
        <v>9383</v>
      </c>
      <c r="MUN1" s="2" t="s">
        <v>9384</v>
      </c>
      <c r="MUO1" s="2" t="s">
        <v>9385</v>
      </c>
      <c r="MUP1" s="2" t="s">
        <v>9386</v>
      </c>
      <c r="MUQ1" s="2" t="s">
        <v>9387</v>
      </c>
      <c r="MUR1" s="2" t="s">
        <v>9388</v>
      </c>
      <c r="MUS1" s="2" t="s">
        <v>9389</v>
      </c>
      <c r="MUT1" s="2" t="s">
        <v>9390</v>
      </c>
      <c r="MUU1" s="2" t="s">
        <v>9391</v>
      </c>
      <c r="MUV1" s="2" t="s">
        <v>9392</v>
      </c>
      <c r="MUW1" s="2" t="s">
        <v>9393</v>
      </c>
      <c r="MUX1" s="2" t="s">
        <v>9394</v>
      </c>
      <c r="MUY1" s="2" t="s">
        <v>9395</v>
      </c>
      <c r="MUZ1" s="2" t="s">
        <v>9396</v>
      </c>
      <c r="MVA1" s="2" t="s">
        <v>9397</v>
      </c>
      <c r="MVB1" s="2" t="s">
        <v>9398</v>
      </c>
      <c r="MVC1" s="2" t="s">
        <v>9399</v>
      </c>
      <c r="MVD1" s="2" t="s">
        <v>9400</v>
      </c>
      <c r="MVE1" s="2" t="s">
        <v>9401</v>
      </c>
      <c r="MVF1" s="2" t="s">
        <v>9402</v>
      </c>
      <c r="MVG1" s="2" t="s">
        <v>9403</v>
      </c>
      <c r="MVH1" s="2" t="s">
        <v>9404</v>
      </c>
      <c r="MVI1" s="2" t="s">
        <v>9405</v>
      </c>
      <c r="MVJ1" s="2" t="s">
        <v>9406</v>
      </c>
      <c r="MVK1" s="2" t="s">
        <v>9407</v>
      </c>
      <c r="MVL1" s="2" t="s">
        <v>9408</v>
      </c>
      <c r="MVM1" s="2" t="s">
        <v>9409</v>
      </c>
      <c r="MVN1" s="2" t="s">
        <v>9410</v>
      </c>
      <c r="MVO1" s="2" t="s">
        <v>9411</v>
      </c>
      <c r="MVP1" s="2" t="s">
        <v>9412</v>
      </c>
      <c r="MVQ1" s="2" t="s">
        <v>9413</v>
      </c>
      <c r="MVR1" s="2" t="s">
        <v>9414</v>
      </c>
      <c r="MVS1" s="2" t="s">
        <v>9415</v>
      </c>
      <c r="MVT1" s="2" t="s">
        <v>9416</v>
      </c>
      <c r="MVU1" s="2" t="s">
        <v>9417</v>
      </c>
      <c r="MVV1" s="2" t="s">
        <v>9418</v>
      </c>
      <c r="MVW1" s="2" t="s">
        <v>9419</v>
      </c>
      <c r="MVX1" s="2" t="s">
        <v>9420</v>
      </c>
      <c r="MVY1" s="2" t="s">
        <v>9421</v>
      </c>
      <c r="MVZ1" s="2" t="s">
        <v>9422</v>
      </c>
      <c r="MWA1" s="2" t="s">
        <v>9423</v>
      </c>
      <c r="MWB1" s="2" t="s">
        <v>9424</v>
      </c>
      <c r="MWC1" s="2" t="s">
        <v>9425</v>
      </c>
      <c r="MWD1" s="2" t="s">
        <v>9426</v>
      </c>
      <c r="MWE1" s="2" t="s">
        <v>9427</v>
      </c>
      <c r="MWF1" s="2" t="s">
        <v>9428</v>
      </c>
      <c r="MWG1" s="2" t="s">
        <v>9429</v>
      </c>
      <c r="MWH1" s="2" t="s">
        <v>9430</v>
      </c>
      <c r="MWI1" s="2" t="s">
        <v>9431</v>
      </c>
      <c r="MWJ1" s="2" t="s">
        <v>9432</v>
      </c>
      <c r="MWK1" s="2" t="s">
        <v>9433</v>
      </c>
      <c r="MWL1" s="2" t="s">
        <v>9434</v>
      </c>
      <c r="MWM1" s="2" t="s">
        <v>9435</v>
      </c>
      <c r="MWN1" s="2" t="s">
        <v>9436</v>
      </c>
      <c r="MWO1" s="2" t="s">
        <v>9437</v>
      </c>
      <c r="MWP1" s="2" t="s">
        <v>9438</v>
      </c>
      <c r="MWQ1" s="2" t="s">
        <v>9439</v>
      </c>
      <c r="MWR1" s="2" t="s">
        <v>9440</v>
      </c>
      <c r="MWS1" s="2" t="s">
        <v>9441</v>
      </c>
      <c r="MWT1" s="2" t="s">
        <v>9442</v>
      </c>
      <c r="MWU1" s="2" t="s">
        <v>9443</v>
      </c>
      <c r="MWV1" s="2" t="s">
        <v>9444</v>
      </c>
      <c r="MWW1" s="2" t="s">
        <v>9445</v>
      </c>
      <c r="MWX1" s="2" t="s">
        <v>9446</v>
      </c>
      <c r="MWY1" s="2" t="s">
        <v>9447</v>
      </c>
      <c r="MWZ1" s="2" t="s">
        <v>9448</v>
      </c>
      <c r="MXA1" s="2" t="s">
        <v>9449</v>
      </c>
      <c r="MXB1" s="2" t="s">
        <v>9450</v>
      </c>
      <c r="MXC1" s="2" t="s">
        <v>9451</v>
      </c>
      <c r="MXD1" s="2" t="s">
        <v>9452</v>
      </c>
      <c r="MXE1" s="2" t="s">
        <v>9453</v>
      </c>
      <c r="MXF1" s="2" t="s">
        <v>9454</v>
      </c>
      <c r="MXG1" s="2" t="s">
        <v>9455</v>
      </c>
      <c r="MXH1" s="2" t="s">
        <v>9456</v>
      </c>
      <c r="MXI1" s="2" t="s">
        <v>9457</v>
      </c>
      <c r="MXJ1" s="2" t="s">
        <v>9458</v>
      </c>
      <c r="MXK1" s="2" t="s">
        <v>9459</v>
      </c>
      <c r="MXL1" s="2" t="s">
        <v>9460</v>
      </c>
      <c r="MXM1" s="2" t="s">
        <v>9461</v>
      </c>
      <c r="MXN1" s="2" t="s">
        <v>9462</v>
      </c>
      <c r="MXO1" s="2" t="s">
        <v>9463</v>
      </c>
      <c r="MXP1" s="2" t="s">
        <v>9464</v>
      </c>
      <c r="MXQ1" s="2" t="s">
        <v>9465</v>
      </c>
      <c r="MXR1" s="2" t="s">
        <v>9466</v>
      </c>
      <c r="MXS1" s="2" t="s">
        <v>9467</v>
      </c>
      <c r="MXT1" s="2" t="s">
        <v>9468</v>
      </c>
      <c r="MXU1" s="2" t="s">
        <v>9469</v>
      </c>
      <c r="MXV1" s="2" t="s">
        <v>9470</v>
      </c>
      <c r="MXW1" s="2" t="s">
        <v>9471</v>
      </c>
      <c r="MXX1" s="2" t="s">
        <v>9472</v>
      </c>
      <c r="MXY1" s="2" t="s">
        <v>9473</v>
      </c>
      <c r="MXZ1" s="2" t="s">
        <v>9474</v>
      </c>
      <c r="MYA1" s="2" t="s">
        <v>9475</v>
      </c>
      <c r="MYB1" s="2" t="s">
        <v>9476</v>
      </c>
      <c r="MYC1" s="2" t="s">
        <v>9477</v>
      </c>
      <c r="MYD1" s="2" t="s">
        <v>9478</v>
      </c>
      <c r="MYE1" s="2" t="s">
        <v>9479</v>
      </c>
      <c r="MYF1" s="2" t="s">
        <v>9480</v>
      </c>
      <c r="MYG1" s="2" t="s">
        <v>9481</v>
      </c>
      <c r="MYH1" s="2" t="s">
        <v>9482</v>
      </c>
      <c r="MYI1" s="2" t="s">
        <v>9483</v>
      </c>
      <c r="MYJ1" s="2" t="s">
        <v>9484</v>
      </c>
      <c r="MYK1" s="2" t="s">
        <v>9485</v>
      </c>
      <c r="MYL1" s="2" t="s">
        <v>9486</v>
      </c>
      <c r="MYM1" s="2" t="s">
        <v>9487</v>
      </c>
      <c r="MYN1" s="2" t="s">
        <v>9488</v>
      </c>
      <c r="MYO1" s="2" t="s">
        <v>9489</v>
      </c>
      <c r="MYP1" s="2" t="s">
        <v>9490</v>
      </c>
      <c r="MYQ1" s="2" t="s">
        <v>9491</v>
      </c>
      <c r="MYR1" s="2" t="s">
        <v>9492</v>
      </c>
      <c r="MYS1" s="2" t="s">
        <v>9493</v>
      </c>
      <c r="MYT1" s="2" t="s">
        <v>9494</v>
      </c>
      <c r="MYU1" s="2" t="s">
        <v>9495</v>
      </c>
      <c r="MYV1" s="2" t="s">
        <v>9496</v>
      </c>
      <c r="MYW1" s="2" t="s">
        <v>9497</v>
      </c>
      <c r="MYX1" s="2" t="s">
        <v>9498</v>
      </c>
      <c r="MYY1" s="2" t="s">
        <v>9499</v>
      </c>
      <c r="MYZ1" s="2" t="s">
        <v>9500</v>
      </c>
      <c r="MZA1" s="2" t="s">
        <v>9501</v>
      </c>
      <c r="MZB1" s="2" t="s">
        <v>9502</v>
      </c>
      <c r="MZC1" s="2" t="s">
        <v>9503</v>
      </c>
      <c r="MZD1" s="2" t="s">
        <v>9504</v>
      </c>
      <c r="MZE1" s="2" t="s">
        <v>9505</v>
      </c>
      <c r="MZF1" s="2" t="s">
        <v>9506</v>
      </c>
      <c r="MZG1" s="2" t="s">
        <v>9507</v>
      </c>
      <c r="MZH1" s="2" t="s">
        <v>9508</v>
      </c>
      <c r="MZI1" s="2" t="s">
        <v>9509</v>
      </c>
      <c r="MZJ1" s="2" t="s">
        <v>9510</v>
      </c>
      <c r="MZK1" s="2" t="s">
        <v>9511</v>
      </c>
      <c r="MZL1" s="2" t="s">
        <v>9512</v>
      </c>
      <c r="MZM1" s="2" t="s">
        <v>9513</v>
      </c>
      <c r="MZN1" s="2" t="s">
        <v>9514</v>
      </c>
      <c r="MZO1" s="2" t="s">
        <v>9515</v>
      </c>
      <c r="MZP1" s="2" t="s">
        <v>9516</v>
      </c>
      <c r="MZQ1" s="2" t="s">
        <v>9517</v>
      </c>
      <c r="MZR1" s="2" t="s">
        <v>9518</v>
      </c>
      <c r="MZS1" s="2" t="s">
        <v>9519</v>
      </c>
      <c r="MZT1" s="2" t="s">
        <v>9520</v>
      </c>
      <c r="MZU1" s="2" t="s">
        <v>9521</v>
      </c>
      <c r="MZV1" s="2" t="s">
        <v>9522</v>
      </c>
      <c r="MZW1" s="2" t="s">
        <v>9523</v>
      </c>
      <c r="MZX1" s="2" t="s">
        <v>9524</v>
      </c>
      <c r="MZY1" s="2" t="s">
        <v>9525</v>
      </c>
      <c r="MZZ1" s="2" t="s">
        <v>9526</v>
      </c>
      <c r="NAA1" s="2" t="s">
        <v>9527</v>
      </c>
      <c r="NAB1" s="2" t="s">
        <v>9528</v>
      </c>
      <c r="NAC1" s="2" t="s">
        <v>9529</v>
      </c>
      <c r="NAD1" s="2" t="s">
        <v>9530</v>
      </c>
      <c r="NAE1" s="2" t="s">
        <v>9531</v>
      </c>
      <c r="NAF1" s="2" t="s">
        <v>9532</v>
      </c>
      <c r="NAG1" s="2" t="s">
        <v>9533</v>
      </c>
      <c r="NAH1" s="2" t="s">
        <v>9534</v>
      </c>
      <c r="NAI1" s="2" t="s">
        <v>9535</v>
      </c>
      <c r="NAJ1" s="2" t="s">
        <v>9536</v>
      </c>
      <c r="NAK1" s="2" t="s">
        <v>9537</v>
      </c>
      <c r="NAL1" s="2" t="s">
        <v>9538</v>
      </c>
      <c r="NAM1" s="2" t="s">
        <v>9539</v>
      </c>
      <c r="NAN1" s="2" t="s">
        <v>9540</v>
      </c>
      <c r="NAO1" s="2" t="s">
        <v>9541</v>
      </c>
      <c r="NAP1" s="2" t="s">
        <v>9542</v>
      </c>
      <c r="NAQ1" s="2" t="s">
        <v>9543</v>
      </c>
      <c r="NAR1" s="2" t="s">
        <v>9544</v>
      </c>
      <c r="NAS1" s="2" t="s">
        <v>9545</v>
      </c>
      <c r="NAT1" s="2" t="s">
        <v>9546</v>
      </c>
      <c r="NAU1" s="2" t="s">
        <v>9547</v>
      </c>
      <c r="NAV1" s="2" t="s">
        <v>9548</v>
      </c>
      <c r="NAW1" s="2" t="s">
        <v>9549</v>
      </c>
      <c r="NAX1" s="2" t="s">
        <v>9550</v>
      </c>
      <c r="NAY1" s="2" t="s">
        <v>9551</v>
      </c>
      <c r="NAZ1" s="2" t="s">
        <v>9552</v>
      </c>
      <c r="NBA1" s="2" t="s">
        <v>9553</v>
      </c>
      <c r="NBB1" s="2" t="s">
        <v>9554</v>
      </c>
      <c r="NBC1" s="2" t="s">
        <v>9555</v>
      </c>
      <c r="NBD1" s="2" t="s">
        <v>9556</v>
      </c>
      <c r="NBE1" s="2" t="s">
        <v>9557</v>
      </c>
      <c r="NBF1" s="2" t="s">
        <v>9558</v>
      </c>
      <c r="NBG1" s="2" t="s">
        <v>9559</v>
      </c>
      <c r="NBH1" s="2" t="s">
        <v>9560</v>
      </c>
      <c r="NBI1" s="2" t="s">
        <v>9561</v>
      </c>
      <c r="NBJ1" s="2" t="s">
        <v>9562</v>
      </c>
      <c r="NBK1" s="2" t="s">
        <v>9563</v>
      </c>
      <c r="NBL1" s="2" t="s">
        <v>9564</v>
      </c>
      <c r="NBM1" s="2" t="s">
        <v>9565</v>
      </c>
      <c r="NBN1" s="2" t="s">
        <v>9566</v>
      </c>
      <c r="NBO1" s="2" t="s">
        <v>9567</v>
      </c>
      <c r="NBP1" s="2" t="s">
        <v>9568</v>
      </c>
      <c r="NBQ1" s="2" t="s">
        <v>9569</v>
      </c>
      <c r="NBR1" s="2" t="s">
        <v>9570</v>
      </c>
      <c r="NBS1" s="2" t="s">
        <v>9571</v>
      </c>
      <c r="NBT1" s="2" t="s">
        <v>9572</v>
      </c>
      <c r="NBU1" s="2" t="s">
        <v>9573</v>
      </c>
      <c r="NBV1" s="2" t="s">
        <v>9574</v>
      </c>
      <c r="NBW1" s="2" t="s">
        <v>9575</v>
      </c>
      <c r="NBX1" s="2" t="s">
        <v>9576</v>
      </c>
      <c r="NBY1" s="2" t="s">
        <v>9577</v>
      </c>
      <c r="NBZ1" s="2" t="s">
        <v>9578</v>
      </c>
      <c r="NCA1" s="2" t="s">
        <v>9579</v>
      </c>
      <c r="NCB1" s="2" t="s">
        <v>9580</v>
      </c>
      <c r="NCC1" s="2" t="s">
        <v>9581</v>
      </c>
      <c r="NCD1" s="2" t="s">
        <v>9582</v>
      </c>
      <c r="NCE1" s="2" t="s">
        <v>9583</v>
      </c>
      <c r="NCF1" s="2" t="s">
        <v>9584</v>
      </c>
      <c r="NCG1" s="2" t="s">
        <v>9585</v>
      </c>
      <c r="NCH1" s="2" t="s">
        <v>9586</v>
      </c>
      <c r="NCI1" s="2" t="s">
        <v>9587</v>
      </c>
      <c r="NCJ1" s="2" t="s">
        <v>9588</v>
      </c>
      <c r="NCK1" s="2" t="s">
        <v>9589</v>
      </c>
      <c r="NCL1" s="2" t="s">
        <v>9590</v>
      </c>
      <c r="NCM1" s="2" t="s">
        <v>9591</v>
      </c>
      <c r="NCN1" s="2" t="s">
        <v>9592</v>
      </c>
      <c r="NCO1" s="2" t="s">
        <v>9593</v>
      </c>
      <c r="NCP1" s="2" t="s">
        <v>9594</v>
      </c>
      <c r="NCQ1" s="2" t="s">
        <v>9595</v>
      </c>
      <c r="NCR1" s="2" t="s">
        <v>9596</v>
      </c>
      <c r="NCS1" s="2" t="s">
        <v>9597</v>
      </c>
      <c r="NCT1" s="2" t="s">
        <v>9598</v>
      </c>
      <c r="NCU1" s="2" t="s">
        <v>9599</v>
      </c>
      <c r="NCV1" s="2" t="s">
        <v>9600</v>
      </c>
      <c r="NCW1" s="2" t="s">
        <v>9601</v>
      </c>
      <c r="NCX1" s="2" t="s">
        <v>9602</v>
      </c>
      <c r="NCY1" s="2" t="s">
        <v>9603</v>
      </c>
      <c r="NCZ1" s="2" t="s">
        <v>9604</v>
      </c>
      <c r="NDA1" s="2" t="s">
        <v>9605</v>
      </c>
      <c r="NDB1" s="2" t="s">
        <v>9606</v>
      </c>
      <c r="NDC1" s="2" t="s">
        <v>9607</v>
      </c>
      <c r="NDD1" s="2" t="s">
        <v>9608</v>
      </c>
      <c r="NDE1" s="2" t="s">
        <v>9609</v>
      </c>
      <c r="NDF1" s="2" t="s">
        <v>9610</v>
      </c>
      <c r="NDG1" s="2" t="s">
        <v>9611</v>
      </c>
      <c r="NDH1" s="2" t="s">
        <v>9612</v>
      </c>
      <c r="NDI1" s="2" t="s">
        <v>9613</v>
      </c>
      <c r="NDJ1" s="2" t="s">
        <v>9614</v>
      </c>
      <c r="NDK1" s="2" t="s">
        <v>9615</v>
      </c>
      <c r="NDL1" s="2" t="s">
        <v>9616</v>
      </c>
      <c r="NDM1" s="2" t="s">
        <v>9617</v>
      </c>
      <c r="NDN1" s="2" t="s">
        <v>9618</v>
      </c>
      <c r="NDO1" s="2" t="s">
        <v>9619</v>
      </c>
      <c r="NDP1" s="2" t="s">
        <v>9620</v>
      </c>
      <c r="NDQ1" s="2" t="s">
        <v>9621</v>
      </c>
      <c r="NDR1" s="2" t="s">
        <v>9622</v>
      </c>
      <c r="NDS1" s="2" t="s">
        <v>9623</v>
      </c>
      <c r="NDT1" s="2" t="s">
        <v>9624</v>
      </c>
      <c r="NDU1" s="2" t="s">
        <v>9625</v>
      </c>
      <c r="NDV1" s="2" t="s">
        <v>9626</v>
      </c>
      <c r="NDW1" s="2" t="s">
        <v>9627</v>
      </c>
      <c r="NDX1" s="2" t="s">
        <v>9628</v>
      </c>
      <c r="NDY1" s="2" t="s">
        <v>9629</v>
      </c>
      <c r="NDZ1" s="2" t="s">
        <v>9630</v>
      </c>
      <c r="NEA1" s="2" t="s">
        <v>9631</v>
      </c>
      <c r="NEB1" s="2" t="s">
        <v>9632</v>
      </c>
      <c r="NEC1" s="2" t="s">
        <v>9633</v>
      </c>
      <c r="NED1" s="2" t="s">
        <v>9634</v>
      </c>
      <c r="NEE1" s="2" t="s">
        <v>9635</v>
      </c>
      <c r="NEF1" s="2" t="s">
        <v>9636</v>
      </c>
      <c r="NEG1" s="2" t="s">
        <v>9637</v>
      </c>
      <c r="NEH1" s="2" t="s">
        <v>9638</v>
      </c>
      <c r="NEI1" s="2" t="s">
        <v>9639</v>
      </c>
      <c r="NEJ1" s="2" t="s">
        <v>9640</v>
      </c>
      <c r="NEK1" s="2" t="s">
        <v>9641</v>
      </c>
      <c r="NEL1" s="2" t="s">
        <v>9642</v>
      </c>
      <c r="NEM1" s="2" t="s">
        <v>9643</v>
      </c>
      <c r="NEN1" s="2" t="s">
        <v>9644</v>
      </c>
      <c r="NEO1" s="2" t="s">
        <v>9645</v>
      </c>
      <c r="NEP1" s="2" t="s">
        <v>9646</v>
      </c>
      <c r="NEQ1" s="2" t="s">
        <v>9647</v>
      </c>
      <c r="NER1" s="2" t="s">
        <v>9648</v>
      </c>
      <c r="NES1" s="2" t="s">
        <v>9649</v>
      </c>
      <c r="NET1" s="2" t="s">
        <v>9650</v>
      </c>
      <c r="NEU1" s="2" t="s">
        <v>9651</v>
      </c>
      <c r="NEV1" s="2" t="s">
        <v>9652</v>
      </c>
      <c r="NEW1" s="2" t="s">
        <v>9653</v>
      </c>
      <c r="NEX1" s="2" t="s">
        <v>9654</v>
      </c>
      <c r="NEY1" s="2" t="s">
        <v>9655</v>
      </c>
      <c r="NEZ1" s="2" t="s">
        <v>9656</v>
      </c>
      <c r="NFA1" s="2" t="s">
        <v>9657</v>
      </c>
      <c r="NFB1" s="2" t="s">
        <v>9658</v>
      </c>
      <c r="NFC1" s="2" t="s">
        <v>9659</v>
      </c>
      <c r="NFD1" s="2" t="s">
        <v>9660</v>
      </c>
      <c r="NFE1" s="2" t="s">
        <v>9661</v>
      </c>
      <c r="NFF1" s="2" t="s">
        <v>9662</v>
      </c>
      <c r="NFG1" s="2" t="s">
        <v>9663</v>
      </c>
      <c r="NFH1" s="2" t="s">
        <v>9664</v>
      </c>
      <c r="NFI1" s="2" t="s">
        <v>9665</v>
      </c>
      <c r="NFJ1" s="2" t="s">
        <v>9666</v>
      </c>
      <c r="NFK1" s="2" t="s">
        <v>9667</v>
      </c>
      <c r="NFL1" s="2" t="s">
        <v>9668</v>
      </c>
      <c r="NFM1" s="2" t="s">
        <v>9669</v>
      </c>
      <c r="NFN1" s="2" t="s">
        <v>9670</v>
      </c>
      <c r="NFO1" s="2" t="s">
        <v>9671</v>
      </c>
      <c r="NFP1" s="2" t="s">
        <v>9672</v>
      </c>
      <c r="NFQ1" s="2" t="s">
        <v>9673</v>
      </c>
      <c r="NFR1" s="2" t="s">
        <v>9674</v>
      </c>
      <c r="NFS1" s="2" t="s">
        <v>9675</v>
      </c>
      <c r="NFT1" s="2" t="s">
        <v>9676</v>
      </c>
      <c r="NFU1" s="2" t="s">
        <v>9677</v>
      </c>
      <c r="NFV1" s="2" t="s">
        <v>9678</v>
      </c>
      <c r="NFW1" s="2" t="s">
        <v>9679</v>
      </c>
      <c r="NFX1" s="2" t="s">
        <v>9680</v>
      </c>
      <c r="NFY1" s="2" t="s">
        <v>9681</v>
      </c>
      <c r="NFZ1" s="2" t="s">
        <v>9682</v>
      </c>
      <c r="NGA1" s="2" t="s">
        <v>9683</v>
      </c>
      <c r="NGB1" s="2" t="s">
        <v>9684</v>
      </c>
      <c r="NGC1" s="2" t="s">
        <v>9685</v>
      </c>
      <c r="NGD1" s="2" t="s">
        <v>9686</v>
      </c>
      <c r="NGE1" s="2" t="s">
        <v>9687</v>
      </c>
      <c r="NGF1" s="2" t="s">
        <v>9688</v>
      </c>
      <c r="NGG1" s="2" t="s">
        <v>9689</v>
      </c>
      <c r="NGH1" s="2" t="s">
        <v>9690</v>
      </c>
      <c r="NGI1" s="2" t="s">
        <v>9691</v>
      </c>
      <c r="NGJ1" s="2" t="s">
        <v>9692</v>
      </c>
      <c r="NGK1" s="2" t="s">
        <v>9693</v>
      </c>
      <c r="NGL1" s="2" t="s">
        <v>9694</v>
      </c>
      <c r="NGM1" s="2" t="s">
        <v>9695</v>
      </c>
      <c r="NGN1" s="2" t="s">
        <v>9696</v>
      </c>
      <c r="NGO1" s="2" t="s">
        <v>9697</v>
      </c>
      <c r="NGP1" s="2" t="s">
        <v>9698</v>
      </c>
      <c r="NGQ1" s="2" t="s">
        <v>9699</v>
      </c>
      <c r="NGR1" s="2" t="s">
        <v>9700</v>
      </c>
      <c r="NGS1" s="2" t="s">
        <v>9701</v>
      </c>
      <c r="NGT1" s="2" t="s">
        <v>9702</v>
      </c>
      <c r="NGU1" s="2" t="s">
        <v>9703</v>
      </c>
      <c r="NGV1" s="2" t="s">
        <v>9704</v>
      </c>
      <c r="NGW1" s="2" t="s">
        <v>9705</v>
      </c>
      <c r="NGX1" s="2" t="s">
        <v>9706</v>
      </c>
      <c r="NGY1" s="2" t="s">
        <v>9707</v>
      </c>
      <c r="NGZ1" s="2" t="s">
        <v>9708</v>
      </c>
      <c r="NHA1" s="2" t="s">
        <v>9709</v>
      </c>
      <c r="NHB1" s="2" t="s">
        <v>9710</v>
      </c>
      <c r="NHC1" s="2" t="s">
        <v>9711</v>
      </c>
      <c r="NHD1" s="2" t="s">
        <v>9712</v>
      </c>
      <c r="NHE1" s="2" t="s">
        <v>9713</v>
      </c>
      <c r="NHF1" s="2" t="s">
        <v>9714</v>
      </c>
      <c r="NHG1" s="2" t="s">
        <v>9715</v>
      </c>
      <c r="NHH1" s="2" t="s">
        <v>9716</v>
      </c>
      <c r="NHI1" s="2" t="s">
        <v>9717</v>
      </c>
      <c r="NHJ1" s="2" t="s">
        <v>9718</v>
      </c>
      <c r="NHK1" s="2" t="s">
        <v>9719</v>
      </c>
      <c r="NHL1" s="2" t="s">
        <v>9720</v>
      </c>
      <c r="NHM1" s="2" t="s">
        <v>9721</v>
      </c>
      <c r="NHN1" s="2" t="s">
        <v>9722</v>
      </c>
      <c r="NHO1" s="2" t="s">
        <v>9723</v>
      </c>
      <c r="NHP1" s="2" t="s">
        <v>9724</v>
      </c>
      <c r="NHQ1" s="2" t="s">
        <v>9725</v>
      </c>
      <c r="NHR1" s="2" t="s">
        <v>9726</v>
      </c>
      <c r="NHS1" s="2" t="s">
        <v>9727</v>
      </c>
      <c r="NHT1" s="2" t="s">
        <v>9728</v>
      </c>
      <c r="NHU1" s="2" t="s">
        <v>9729</v>
      </c>
      <c r="NHV1" s="2" t="s">
        <v>9730</v>
      </c>
      <c r="NHW1" s="2" t="s">
        <v>9731</v>
      </c>
      <c r="NHX1" s="2" t="s">
        <v>9732</v>
      </c>
      <c r="NHY1" s="2" t="s">
        <v>9733</v>
      </c>
      <c r="NHZ1" s="2" t="s">
        <v>9734</v>
      </c>
      <c r="NIA1" s="2" t="s">
        <v>9735</v>
      </c>
      <c r="NIB1" s="2" t="s">
        <v>9736</v>
      </c>
      <c r="NIC1" s="2" t="s">
        <v>9737</v>
      </c>
      <c r="NID1" s="2" t="s">
        <v>9738</v>
      </c>
      <c r="NIE1" s="2" t="s">
        <v>9739</v>
      </c>
      <c r="NIF1" s="2" t="s">
        <v>9740</v>
      </c>
      <c r="NIG1" s="2" t="s">
        <v>9741</v>
      </c>
      <c r="NIH1" s="2" t="s">
        <v>9742</v>
      </c>
      <c r="NII1" s="2" t="s">
        <v>9743</v>
      </c>
      <c r="NIJ1" s="2" t="s">
        <v>9744</v>
      </c>
      <c r="NIK1" s="2" t="s">
        <v>9745</v>
      </c>
      <c r="NIL1" s="2" t="s">
        <v>9746</v>
      </c>
      <c r="NIM1" s="2" t="s">
        <v>9747</v>
      </c>
      <c r="NIN1" s="2" t="s">
        <v>9748</v>
      </c>
      <c r="NIO1" s="2" t="s">
        <v>9749</v>
      </c>
      <c r="NIP1" s="2" t="s">
        <v>9750</v>
      </c>
      <c r="NIQ1" s="2" t="s">
        <v>9751</v>
      </c>
      <c r="NIR1" s="2" t="s">
        <v>9752</v>
      </c>
      <c r="NIS1" s="2" t="s">
        <v>9753</v>
      </c>
      <c r="NIT1" s="2" t="s">
        <v>9754</v>
      </c>
      <c r="NIU1" s="2" t="s">
        <v>9755</v>
      </c>
      <c r="NIV1" s="2" t="s">
        <v>9756</v>
      </c>
      <c r="NIW1" s="2" t="s">
        <v>9757</v>
      </c>
      <c r="NIX1" s="2" t="s">
        <v>9758</v>
      </c>
      <c r="NIY1" s="2" t="s">
        <v>9759</v>
      </c>
      <c r="NIZ1" s="2" t="s">
        <v>9760</v>
      </c>
      <c r="NJA1" s="2" t="s">
        <v>9761</v>
      </c>
      <c r="NJB1" s="2" t="s">
        <v>9762</v>
      </c>
      <c r="NJC1" s="2" t="s">
        <v>9763</v>
      </c>
      <c r="NJD1" s="2" t="s">
        <v>9764</v>
      </c>
      <c r="NJE1" s="2" t="s">
        <v>9765</v>
      </c>
      <c r="NJF1" s="2" t="s">
        <v>9766</v>
      </c>
      <c r="NJG1" s="2" t="s">
        <v>9767</v>
      </c>
      <c r="NJH1" s="2" t="s">
        <v>9768</v>
      </c>
      <c r="NJI1" s="2" t="s">
        <v>9769</v>
      </c>
      <c r="NJJ1" s="2" t="s">
        <v>9770</v>
      </c>
      <c r="NJK1" s="2" t="s">
        <v>9771</v>
      </c>
      <c r="NJL1" s="2" t="s">
        <v>9772</v>
      </c>
      <c r="NJM1" s="2" t="s">
        <v>9773</v>
      </c>
      <c r="NJN1" s="2" t="s">
        <v>9774</v>
      </c>
      <c r="NJO1" s="2" t="s">
        <v>9775</v>
      </c>
      <c r="NJP1" s="2" t="s">
        <v>9776</v>
      </c>
      <c r="NJQ1" s="2" t="s">
        <v>9777</v>
      </c>
      <c r="NJR1" s="2" t="s">
        <v>9778</v>
      </c>
      <c r="NJS1" s="2" t="s">
        <v>9779</v>
      </c>
      <c r="NJT1" s="2" t="s">
        <v>9780</v>
      </c>
      <c r="NJU1" s="2" t="s">
        <v>9781</v>
      </c>
      <c r="NJV1" s="2" t="s">
        <v>9782</v>
      </c>
      <c r="NJW1" s="2" t="s">
        <v>9783</v>
      </c>
      <c r="NJX1" s="2" t="s">
        <v>9784</v>
      </c>
      <c r="NJY1" s="2" t="s">
        <v>9785</v>
      </c>
      <c r="NJZ1" s="2" t="s">
        <v>9786</v>
      </c>
      <c r="NKA1" s="2" t="s">
        <v>9787</v>
      </c>
      <c r="NKB1" s="2" t="s">
        <v>9788</v>
      </c>
      <c r="NKC1" s="2" t="s">
        <v>9789</v>
      </c>
      <c r="NKD1" s="2" t="s">
        <v>9790</v>
      </c>
      <c r="NKE1" s="2" t="s">
        <v>9791</v>
      </c>
      <c r="NKF1" s="2" t="s">
        <v>9792</v>
      </c>
      <c r="NKG1" s="2" t="s">
        <v>9793</v>
      </c>
      <c r="NKH1" s="2" t="s">
        <v>9794</v>
      </c>
      <c r="NKI1" s="2" t="s">
        <v>9795</v>
      </c>
      <c r="NKJ1" s="2" t="s">
        <v>9796</v>
      </c>
      <c r="NKK1" s="2" t="s">
        <v>9797</v>
      </c>
      <c r="NKL1" s="2" t="s">
        <v>9798</v>
      </c>
      <c r="NKM1" s="2" t="s">
        <v>9799</v>
      </c>
      <c r="NKN1" s="2" t="s">
        <v>9800</v>
      </c>
      <c r="NKO1" s="2" t="s">
        <v>9801</v>
      </c>
      <c r="NKP1" s="2" t="s">
        <v>9802</v>
      </c>
      <c r="NKQ1" s="2" t="s">
        <v>9803</v>
      </c>
      <c r="NKR1" s="2" t="s">
        <v>9804</v>
      </c>
      <c r="NKS1" s="2" t="s">
        <v>9805</v>
      </c>
      <c r="NKT1" s="2" t="s">
        <v>9806</v>
      </c>
      <c r="NKU1" s="2" t="s">
        <v>9807</v>
      </c>
      <c r="NKV1" s="2" t="s">
        <v>9808</v>
      </c>
      <c r="NKW1" s="2" t="s">
        <v>9809</v>
      </c>
      <c r="NKX1" s="2" t="s">
        <v>9810</v>
      </c>
      <c r="NKY1" s="2" t="s">
        <v>9811</v>
      </c>
      <c r="NKZ1" s="2" t="s">
        <v>9812</v>
      </c>
      <c r="NLA1" s="2" t="s">
        <v>9813</v>
      </c>
      <c r="NLB1" s="2" t="s">
        <v>9814</v>
      </c>
      <c r="NLC1" s="2" t="s">
        <v>9815</v>
      </c>
      <c r="NLD1" s="2" t="s">
        <v>9816</v>
      </c>
      <c r="NLE1" s="2" t="s">
        <v>9817</v>
      </c>
      <c r="NLF1" s="2" t="s">
        <v>9818</v>
      </c>
      <c r="NLG1" s="2" t="s">
        <v>9819</v>
      </c>
      <c r="NLH1" s="2" t="s">
        <v>9820</v>
      </c>
      <c r="NLI1" s="2" t="s">
        <v>9821</v>
      </c>
      <c r="NLJ1" s="2" t="s">
        <v>9822</v>
      </c>
      <c r="NLK1" s="2" t="s">
        <v>9823</v>
      </c>
      <c r="NLL1" s="2" t="s">
        <v>9824</v>
      </c>
      <c r="NLM1" s="2" t="s">
        <v>9825</v>
      </c>
      <c r="NLN1" s="2" t="s">
        <v>9826</v>
      </c>
      <c r="NLO1" s="2" t="s">
        <v>9827</v>
      </c>
      <c r="NLP1" s="2" t="s">
        <v>9828</v>
      </c>
      <c r="NLQ1" s="2" t="s">
        <v>9829</v>
      </c>
      <c r="NLR1" s="2" t="s">
        <v>9830</v>
      </c>
      <c r="NLS1" s="2" t="s">
        <v>9831</v>
      </c>
      <c r="NLT1" s="2" t="s">
        <v>9832</v>
      </c>
      <c r="NLU1" s="2" t="s">
        <v>9833</v>
      </c>
      <c r="NLV1" s="2" t="s">
        <v>9834</v>
      </c>
      <c r="NLW1" s="2" t="s">
        <v>9835</v>
      </c>
      <c r="NLX1" s="2" t="s">
        <v>9836</v>
      </c>
      <c r="NLY1" s="2" t="s">
        <v>9837</v>
      </c>
      <c r="NLZ1" s="2" t="s">
        <v>9838</v>
      </c>
      <c r="NMA1" s="2" t="s">
        <v>9839</v>
      </c>
      <c r="NMB1" s="2" t="s">
        <v>9840</v>
      </c>
      <c r="NMC1" s="2" t="s">
        <v>9841</v>
      </c>
      <c r="NMD1" s="2" t="s">
        <v>9842</v>
      </c>
      <c r="NME1" s="2" t="s">
        <v>9843</v>
      </c>
      <c r="NMF1" s="2" t="s">
        <v>9844</v>
      </c>
      <c r="NMG1" s="2" t="s">
        <v>9845</v>
      </c>
      <c r="NMH1" s="2" t="s">
        <v>9846</v>
      </c>
      <c r="NMI1" s="2" t="s">
        <v>9847</v>
      </c>
      <c r="NMJ1" s="2" t="s">
        <v>9848</v>
      </c>
      <c r="NMK1" s="2" t="s">
        <v>9849</v>
      </c>
      <c r="NML1" s="2" t="s">
        <v>9850</v>
      </c>
      <c r="NMM1" s="2" t="s">
        <v>9851</v>
      </c>
      <c r="NMN1" s="2" t="s">
        <v>9852</v>
      </c>
      <c r="NMO1" s="2" t="s">
        <v>9853</v>
      </c>
      <c r="NMP1" s="2" t="s">
        <v>9854</v>
      </c>
      <c r="NMQ1" s="2" t="s">
        <v>9855</v>
      </c>
      <c r="NMR1" s="2" t="s">
        <v>9856</v>
      </c>
      <c r="NMS1" s="2" t="s">
        <v>9857</v>
      </c>
      <c r="NMT1" s="2" t="s">
        <v>9858</v>
      </c>
      <c r="NMU1" s="2" t="s">
        <v>9859</v>
      </c>
      <c r="NMV1" s="2" t="s">
        <v>9860</v>
      </c>
      <c r="NMW1" s="2" t="s">
        <v>9861</v>
      </c>
      <c r="NMX1" s="2" t="s">
        <v>9862</v>
      </c>
      <c r="NMY1" s="2" t="s">
        <v>9863</v>
      </c>
      <c r="NMZ1" s="2" t="s">
        <v>9864</v>
      </c>
      <c r="NNA1" s="2" t="s">
        <v>9865</v>
      </c>
      <c r="NNB1" s="2" t="s">
        <v>9866</v>
      </c>
      <c r="NNC1" s="2" t="s">
        <v>9867</v>
      </c>
      <c r="NND1" s="2" t="s">
        <v>9868</v>
      </c>
      <c r="NNE1" s="2" t="s">
        <v>9869</v>
      </c>
      <c r="NNF1" s="2" t="s">
        <v>9870</v>
      </c>
      <c r="NNG1" s="2" t="s">
        <v>9871</v>
      </c>
      <c r="NNH1" s="2" t="s">
        <v>9872</v>
      </c>
      <c r="NNI1" s="2" t="s">
        <v>9873</v>
      </c>
      <c r="NNJ1" s="2" t="s">
        <v>9874</v>
      </c>
      <c r="NNK1" s="2" t="s">
        <v>9875</v>
      </c>
      <c r="NNL1" s="2" t="s">
        <v>9876</v>
      </c>
      <c r="NNM1" s="2" t="s">
        <v>9877</v>
      </c>
      <c r="NNN1" s="2" t="s">
        <v>9878</v>
      </c>
      <c r="NNO1" s="2" t="s">
        <v>9879</v>
      </c>
      <c r="NNP1" s="2" t="s">
        <v>9880</v>
      </c>
      <c r="NNQ1" s="2" t="s">
        <v>9881</v>
      </c>
      <c r="NNR1" s="2" t="s">
        <v>9882</v>
      </c>
      <c r="NNS1" s="2" t="s">
        <v>9883</v>
      </c>
      <c r="NNT1" s="2" t="s">
        <v>9884</v>
      </c>
      <c r="NNU1" s="2" t="s">
        <v>9885</v>
      </c>
      <c r="NNV1" s="2" t="s">
        <v>9886</v>
      </c>
      <c r="NNW1" s="2" t="s">
        <v>9887</v>
      </c>
      <c r="NNX1" s="2" t="s">
        <v>9888</v>
      </c>
      <c r="NNY1" s="2" t="s">
        <v>9889</v>
      </c>
      <c r="NNZ1" s="2" t="s">
        <v>9890</v>
      </c>
      <c r="NOA1" s="2" t="s">
        <v>9891</v>
      </c>
      <c r="NOB1" s="2" t="s">
        <v>9892</v>
      </c>
      <c r="NOC1" s="2" t="s">
        <v>9893</v>
      </c>
      <c r="NOD1" s="2" t="s">
        <v>9894</v>
      </c>
      <c r="NOE1" s="2" t="s">
        <v>9895</v>
      </c>
      <c r="NOF1" s="2" t="s">
        <v>9896</v>
      </c>
      <c r="NOG1" s="2" t="s">
        <v>9897</v>
      </c>
      <c r="NOH1" s="2" t="s">
        <v>9898</v>
      </c>
      <c r="NOI1" s="2" t="s">
        <v>9899</v>
      </c>
      <c r="NOJ1" s="2" t="s">
        <v>9900</v>
      </c>
      <c r="NOK1" s="2" t="s">
        <v>9901</v>
      </c>
      <c r="NOL1" s="2" t="s">
        <v>9902</v>
      </c>
      <c r="NOM1" s="2" t="s">
        <v>9903</v>
      </c>
      <c r="NON1" s="2" t="s">
        <v>9904</v>
      </c>
      <c r="NOO1" s="2" t="s">
        <v>9905</v>
      </c>
      <c r="NOP1" s="2" t="s">
        <v>9906</v>
      </c>
      <c r="NOQ1" s="2" t="s">
        <v>9907</v>
      </c>
      <c r="NOR1" s="2" t="s">
        <v>9908</v>
      </c>
      <c r="NOS1" s="2" t="s">
        <v>9909</v>
      </c>
      <c r="NOT1" s="2" t="s">
        <v>9910</v>
      </c>
      <c r="NOU1" s="2" t="s">
        <v>9911</v>
      </c>
      <c r="NOV1" s="2" t="s">
        <v>9912</v>
      </c>
      <c r="NOW1" s="2" t="s">
        <v>9913</v>
      </c>
      <c r="NOX1" s="2" t="s">
        <v>9914</v>
      </c>
      <c r="NOY1" s="2" t="s">
        <v>9915</v>
      </c>
      <c r="NOZ1" s="2" t="s">
        <v>9916</v>
      </c>
      <c r="NPA1" s="2" t="s">
        <v>9917</v>
      </c>
      <c r="NPB1" s="2" t="s">
        <v>9918</v>
      </c>
      <c r="NPC1" s="2" t="s">
        <v>9919</v>
      </c>
      <c r="NPD1" s="2" t="s">
        <v>9920</v>
      </c>
      <c r="NPE1" s="2" t="s">
        <v>9921</v>
      </c>
      <c r="NPF1" s="2" t="s">
        <v>9922</v>
      </c>
      <c r="NPG1" s="2" t="s">
        <v>9923</v>
      </c>
      <c r="NPH1" s="2" t="s">
        <v>9924</v>
      </c>
      <c r="NPI1" s="2" t="s">
        <v>9925</v>
      </c>
      <c r="NPJ1" s="2" t="s">
        <v>9926</v>
      </c>
      <c r="NPK1" s="2" t="s">
        <v>9927</v>
      </c>
      <c r="NPL1" s="2" t="s">
        <v>9928</v>
      </c>
      <c r="NPM1" s="2" t="s">
        <v>9929</v>
      </c>
      <c r="NPN1" s="2" t="s">
        <v>9930</v>
      </c>
      <c r="NPO1" s="2" t="s">
        <v>9931</v>
      </c>
      <c r="NPP1" s="2" t="s">
        <v>9932</v>
      </c>
      <c r="NPQ1" s="2" t="s">
        <v>9933</v>
      </c>
      <c r="NPR1" s="2" t="s">
        <v>9934</v>
      </c>
      <c r="NPS1" s="2" t="s">
        <v>9935</v>
      </c>
      <c r="NPT1" s="2" t="s">
        <v>9936</v>
      </c>
      <c r="NPU1" s="2" t="s">
        <v>9937</v>
      </c>
      <c r="NPV1" s="2" t="s">
        <v>9938</v>
      </c>
      <c r="NPW1" s="2" t="s">
        <v>9939</v>
      </c>
      <c r="NPX1" s="2" t="s">
        <v>9940</v>
      </c>
      <c r="NPY1" s="2" t="s">
        <v>9941</v>
      </c>
      <c r="NPZ1" s="2" t="s">
        <v>9942</v>
      </c>
      <c r="NQA1" s="2" t="s">
        <v>9943</v>
      </c>
      <c r="NQB1" s="2" t="s">
        <v>9944</v>
      </c>
      <c r="NQC1" s="2" t="s">
        <v>9945</v>
      </c>
      <c r="NQD1" s="2" t="s">
        <v>9946</v>
      </c>
      <c r="NQE1" s="2" t="s">
        <v>9947</v>
      </c>
      <c r="NQF1" s="2" t="s">
        <v>9948</v>
      </c>
      <c r="NQG1" s="2" t="s">
        <v>9949</v>
      </c>
      <c r="NQH1" s="2" t="s">
        <v>9950</v>
      </c>
      <c r="NQI1" s="2" t="s">
        <v>9951</v>
      </c>
      <c r="NQJ1" s="2" t="s">
        <v>9952</v>
      </c>
      <c r="NQK1" s="2" t="s">
        <v>9953</v>
      </c>
      <c r="NQL1" s="2" t="s">
        <v>9954</v>
      </c>
      <c r="NQM1" s="2" t="s">
        <v>9955</v>
      </c>
      <c r="NQN1" s="2" t="s">
        <v>9956</v>
      </c>
      <c r="NQO1" s="2" t="s">
        <v>9957</v>
      </c>
      <c r="NQP1" s="2" t="s">
        <v>9958</v>
      </c>
      <c r="NQQ1" s="2" t="s">
        <v>9959</v>
      </c>
      <c r="NQR1" s="2" t="s">
        <v>9960</v>
      </c>
      <c r="NQS1" s="2" t="s">
        <v>9961</v>
      </c>
      <c r="NQT1" s="2" t="s">
        <v>9962</v>
      </c>
      <c r="NQU1" s="2" t="s">
        <v>9963</v>
      </c>
      <c r="NQV1" s="2" t="s">
        <v>9964</v>
      </c>
      <c r="NQW1" s="2" t="s">
        <v>9965</v>
      </c>
      <c r="NQX1" s="2" t="s">
        <v>9966</v>
      </c>
      <c r="NQY1" s="2" t="s">
        <v>9967</v>
      </c>
      <c r="NQZ1" s="2" t="s">
        <v>9968</v>
      </c>
      <c r="NRA1" s="2" t="s">
        <v>9969</v>
      </c>
      <c r="NRB1" s="2" t="s">
        <v>9970</v>
      </c>
      <c r="NRC1" s="2" t="s">
        <v>9971</v>
      </c>
      <c r="NRD1" s="2" t="s">
        <v>9972</v>
      </c>
      <c r="NRE1" s="2" t="s">
        <v>9973</v>
      </c>
      <c r="NRF1" s="2" t="s">
        <v>9974</v>
      </c>
      <c r="NRG1" s="2" t="s">
        <v>9975</v>
      </c>
      <c r="NRH1" s="2" t="s">
        <v>9976</v>
      </c>
      <c r="NRI1" s="2" t="s">
        <v>9977</v>
      </c>
      <c r="NRJ1" s="2" t="s">
        <v>9978</v>
      </c>
      <c r="NRK1" s="2" t="s">
        <v>9979</v>
      </c>
      <c r="NRL1" s="2" t="s">
        <v>9980</v>
      </c>
      <c r="NRM1" s="2" t="s">
        <v>9981</v>
      </c>
      <c r="NRN1" s="2" t="s">
        <v>9982</v>
      </c>
      <c r="NRO1" s="2" t="s">
        <v>9983</v>
      </c>
      <c r="NRP1" s="2" t="s">
        <v>9984</v>
      </c>
      <c r="NRQ1" s="2" t="s">
        <v>9985</v>
      </c>
      <c r="NRR1" s="2" t="s">
        <v>9986</v>
      </c>
      <c r="NRS1" s="2" t="s">
        <v>9987</v>
      </c>
      <c r="NRT1" s="2" t="s">
        <v>9988</v>
      </c>
      <c r="NRU1" s="2" t="s">
        <v>9989</v>
      </c>
      <c r="NRV1" s="2" t="s">
        <v>9990</v>
      </c>
      <c r="NRW1" s="2" t="s">
        <v>9991</v>
      </c>
      <c r="NRX1" s="2" t="s">
        <v>9992</v>
      </c>
      <c r="NRY1" s="2" t="s">
        <v>9993</v>
      </c>
      <c r="NRZ1" s="2" t="s">
        <v>9994</v>
      </c>
      <c r="NSA1" s="2" t="s">
        <v>9995</v>
      </c>
      <c r="NSB1" s="2" t="s">
        <v>9996</v>
      </c>
      <c r="NSC1" s="2" t="s">
        <v>9997</v>
      </c>
      <c r="NSD1" s="2" t="s">
        <v>9998</v>
      </c>
      <c r="NSE1" s="2" t="s">
        <v>9999</v>
      </c>
      <c r="NSF1" s="2" t="s">
        <v>10000</v>
      </c>
      <c r="NSG1" s="2" t="s">
        <v>10001</v>
      </c>
      <c r="NSH1" s="2" t="s">
        <v>10002</v>
      </c>
      <c r="NSI1" s="2" t="s">
        <v>10003</v>
      </c>
      <c r="NSJ1" s="2" t="s">
        <v>10004</v>
      </c>
      <c r="NSK1" s="2" t="s">
        <v>10005</v>
      </c>
      <c r="NSL1" s="2" t="s">
        <v>10006</v>
      </c>
      <c r="NSM1" s="2" t="s">
        <v>10007</v>
      </c>
      <c r="NSN1" s="2" t="s">
        <v>10008</v>
      </c>
      <c r="NSO1" s="2" t="s">
        <v>10009</v>
      </c>
      <c r="NSP1" s="2" t="s">
        <v>10010</v>
      </c>
      <c r="NSQ1" s="2" t="s">
        <v>10011</v>
      </c>
      <c r="NSR1" s="2" t="s">
        <v>10012</v>
      </c>
      <c r="NSS1" s="2" t="s">
        <v>10013</v>
      </c>
      <c r="NST1" s="2" t="s">
        <v>10014</v>
      </c>
      <c r="NSU1" s="2" t="s">
        <v>10015</v>
      </c>
      <c r="NSV1" s="2" t="s">
        <v>10016</v>
      </c>
      <c r="NSW1" s="2" t="s">
        <v>10017</v>
      </c>
      <c r="NSX1" s="2" t="s">
        <v>10018</v>
      </c>
      <c r="NSY1" s="2" t="s">
        <v>10019</v>
      </c>
      <c r="NSZ1" s="2" t="s">
        <v>10020</v>
      </c>
      <c r="NTA1" s="2" t="s">
        <v>10021</v>
      </c>
      <c r="NTB1" s="2" t="s">
        <v>10022</v>
      </c>
      <c r="NTC1" s="2" t="s">
        <v>10023</v>
      </c>
      <c r="NTD1" s="2" t="s">
        <v>10024</v>
      </c>
      <c r="NTE1" s="2" t="s">
        <v>10025</v>
      </c>
      <c r="NTF1" s="2" t="s">
        <v>10026</v>
      </c>
      <c r="NTG1" s="2" t="s">
        <v>10027</v>
      </c>
      <c r="NTH1" s="2" t="s">
        <v>10028</v>
      </c>
      <c r="NTI1" s="2" t="s">
        <v>10029</v>
      </c>
      <c r="NTJ1" s="2" t="s">
        <v>10030</v>
      </c>
      <c r="NTK1" s="2" t="s">
        <v>10031</v>
      </c>
      <c r="NTL1" s="2" t="s">
        <v>10032</v>
      </c>
      <c r="NTM1" s="2" t="s">
        <v>10033</v>
      </c>
      <c r="NTN1" s="2" t="s">
        <v>10034</v>
      </c>
      <c r="NTO1" s="2" t="s">
        <v>10035</v>
      </c>
      <c r="NTP1" s="2" t="s">
        <v>10036</v>
      </c>
      <c r="NTQ1" s="2" t="s">
        <v>10037</v>
      </c>
      <c r="NTR1" s="2" t="s">
        <v>10038</v>
      </c>
      <c r="NTS1" s="2" t="s">
        <v>10039</v>
      </c>
      <c r="NTT1" s="2" t="s">
        <v>10040</v>
      </c>
      <c r="NTU1" s="2" t="s">
        <v>10041</v>
      </c>
      <c r="NTV1" s="2" t="s">
        <v>10042</v>
      </c>
      <c r="NTW1" s="2" t="s">
        <v>10043</v>
      </c>
      <c r="NTX1" s="2" t="s">
        <v>10044</v>
      </c>
      <c r="NTY1" s="2" t="s">
        <v>10045</v>
      </c>
      <c r="NTZ1" s="2" t="s">
        <v>10046</v>
      </c>
      <c r="NUA1" s="2" t="s">
        <v>10047</v>
      </c>
      <c r="NUB1" s="2" t="s">
        <v>10048</v>
      </c>
      <c r="NUC1" s="2" t="s">
        <v>10049</v>
      </c>
      <c r="NUD1" s="2" t="s">
        <v>10050</v>
      </c>
      <c r="NUE1" s="2" t="s">
        <v>10051</v>
      </c>
      <c r="NUF1" s="2" t="s">
        <v>10052</v>
      </c>
      <c r="NUG1" s="2" t="s">
        <v>10053</v>
      </c>
      <c r="NUH1" s="2" t="s">
        <v>10054</v>
      </c>
      <c r="NUI1" s="2" t="s">
        <v>10055</v>
      </c>
      <c r="NUJ1" s="2" t="s">
        <v>10056</v>
      </c>
      <c r="NUK1" s="2" t="s">
        <v>10057</v>
      </c>
      <c r="NUL1" s="2" t="s">
        <v>10058</v>
      </c>
      <c r="NUM1" s="2" t="s">
        <v>10059</v>
      </c>
      <c r="NUN1" s="2" t="s">
        <v>10060</v>
      </c>
      <c r="NUO1" s="2" t="s">
        <v>10061</v>
      </c>
      <c r="NUP1" s="2" t="s">
        <v>10062</v>
      </c>
      <c r="NUQ1" s="2" t="s">
        <v>10063</v>
      </c>
      <c r="NUR1" s="2" t="s">
        <v>10064</v>
      </c>
      <c r="NUS1" s="2" t="s">
        <v>10065</v>
      </c>
      <c r="NUT1" s="2" t="s">
        <v>10066</v>
      </c>
      <c r="NUU1" s="2" t="s">
        <v>10067</v>
      </c>
      <c r="NUV1" s="2" t="s">
        <v>10068</v>
      </c>
      <c r="NUW1" s="2" t="s">
        <v>10069</v>
      </c>
      <c r="NUX1" s="2" t="s">
        <v>10070</v>
      </c>
      <c r="NUY1" s="2" t="s">
        <v>10071</v>
      </c>
      <c r="NUZ1" s="2" t="s">
        <v>10072</v>
      </c>
      <c r="NVA1" s="2" t="s">
        <v>10073</v>
      </c>
      <c r="NVB1" s="2" t="s">
        <v>10074</v>
      </c>
      <c r="NVC1" s="2" t="s">
        <v>10075</v>
      </c>
      <c r="NVD1" s="2" t="s">
        <v>10076</v>
      </c>
      <c r="NVE1" s="2" t="s">
        <v>10077</v>
      </c>
      <c r="NVF1" s="2" t="s">
        <v>10078</v>
      </c>
      <c r="NVG1" s="2" t="s">
        <v>10079</v>
      </c>
      <c r="NVH1" s="2" t="s">
        <v>10080</v>
      </c>
      <c r="NVI1" s="2" t="s">
        <v>10081</v>
      </c>
      <c r="NVJ1" s="2" t="s">
        <v>10082</v>
      </c>
      <c r="NVK1" s="2" t="s">
        <v>10083</v>
      </c>
      <c r="NVL1" s="2" t="s">
        <v>10084</v>
      </c>
      <c r="NVM1" s="2" t="s">
        <v>10085</v>
      </c>
      <c r="NVN1" s="2" t="s">
        <v>10086</v>
      </c>
      <c r="NVO1" s="2" t="s">
        <v>10087</v>
      </c>
      <c r="NVP1" s="2" t="s">
        <v>10088</v>
      </c>
      <c r="NVQ1" s="2" t="s">
        <v>10089</v>
      </c>
      <c r="NVR1" s="2" t="s">
        <v>10090</v>
      </c>
      <c r="NVS1" s="2" t="s">
        <v>10091</v>
      </c>
      <c r="NVT1" s="2" t="s">
        <v>10092</v>
      </c>
      <c r="NVU1" s="2" t="s">
        <v>10093</v>
      </c>
      <c r="NVV1" s="2" t="s">
        <v>10094</v>
      </c>
      <c r="NVW1" s="2" t="s">
        <v>10095</v>
      </c>
      <c r="NVX1" s="2" t="s">
        <v>10096</v>
      </c>
      <c r="NVY1" s="2" t="s">
        <v>10097</v>
      </c>
      <c r="NVZ1" s="2" t="s">
        <v>10098</v>
      </c>
      <c r="NWA1" s="2" t="s">
        <v>10099</v>
      </c>
      <c r="NWB1" s="2" t="s">
        <v>10100</v>
      </c>
      <c r="NWC1" s="2" t="s">
        <v>10101</v>
      </c>
      <c r="NWD1" s="2" t="s">
        <v>10102</v>
      </c>
      <c r="NWE1" s="2" t="s">
        <v>10103</v>
      </c>
      <c r="NWF1" s="2" t="s">
        <v>10104</v>
      </c>
      <c r="NWG1" s="2" t="s">
        <v>10105</v>
      </c>
      <c r="NWH1" s="2" t="s">
        <v>10106</v>
      </c>
      <c r="NWI1" s="2" t="s">
        <v>10107</v>
      </c>
      <c r="NWJ1" s="2" t="s">
        <v>10108</v>
      </c>
      <c r="NWK1" s="2" t="s">
        <v>10109</v>
      </c>
      <c r="NWL1" s="2" t="s">
        <v>10110</v>
      </c>
      <c r="NWM1" s="2" t="s">
        <v>10111</v>
      </c>
      <c r="NWN1" s="2" t="s">
        <v>10112</v>
      </c>
      <c r="NWO1" s="2" t="s">
        <v>10113</v>
      </c>
      <c r="NWP1" s="2" t="s">
        <v>10114</v>
      </c>
      <c r="NWQ1" s="2" t="s">
        <v>10115</v>
      </c>
      <c r="NWR1" s="2" t="s">
        <v>10116</v>
      </c>
      <c r="NWS1" s="2" t="s">
        <v>10117</v>
      </c>
      <c r="NWT1" s="2" t="s">
        <v>10118</v>
      </c>
      <c r="NWU1" s="2" t="s">
        <v>10119</v>
      </c>
      <c r="NWV1" s="2" t="s">
        <v>10120</v>
      </c>
      <c r="NWW1" s="2" t="s">
        <v>10121</v>
      </c>
      <c r="NWX1" s="2" t="s">
        <v>10122</v>
      </c>
      <c r="NWY1" s="2" t="s">
        <v>10123</v>
      </c>
      <c r="NWZ1" s="2" t="s">
        <v>10124</v>
      </c>
      <c r="NXA1" s="2" t="s">
        <v>10125</v>
      </c>
      <c r="NXB1" s="2" t="s">
        <v>10126</v>
      </c>
      <c r="NXC1" s="2" t="s">
        <v>10127</v>
      </c>
      <c r="NXD1" s="2" t="s">
        <v>10128</v>
      </c>
      <c r="NXE1" s="2" t="s">
        <v>10129</v>
      </c>
      <c r="NXF1" s="2" t="s">
        <v>10130</v>
      </c>
      <c r="NXG1" s="2" t="s">
        <v>10131</v>
      </c>
      <c r="NXH1" s="2" t="s">
        <v>10132</v>
      </c>
      <c r="NXI1" s="2" t="s">
        <v>10133</v>
      </c>
      <c r="NXJ1" s="2" t="s">
        <v>10134</v>
      </c>
      <c r="NXK1" s="2" t="s">
        <v>10135</v>
      </c>
      <c r="NXL1" s="2" t="s">
        <v>10136</v>
      </c>
      <c r="NXM1" s="2" t="s">
        <v>10137</v>
      </c>
      <c r="NXN1" s="2" t="s">
        <v>10138</v>
      </c>
      <c r="NXO1" s="2" t="s">
        <v>10139</v>
      </c>
      <c r="NXP1" s="2" t="s">
        <v>10140</v>
      </c>
      <c r="NXQ1" s="2" t="s">
        <v>10141</v>
      </c>
      <c r="NXR1" s="2" t="s">
        <v>10142</v>
      </c>
      <c r="NXS1" s="2" t="s">
        <v>10143</v>
      </c>
      <c r="NXT1" s="2" t="s">
        <v>10144</v>
      </c>
      <c r="NXU1" s="2" t="s">
        <v>10145</v>
      </c>
      <c r="NXV1" s="2" t="s">
        <v>10146</v>
      </c>
      <c r="NXW1" s="2" t="s">
        <v>10147</v>
      </c>
      <c r="NXX1" s="2" t="s">
        <v>10148</v>
      </c>
      <c r="NXY1" s="2" t="s">
        <v>10149</v>
      </c>
      <c r="NXZ1" s="2" t="s">
        <v>10150</v>
      </c>
      <c r="NYA1" s="2" t="s">
        <v>10151</v>
      </c>
      <c r="NYB1" s="2" t="s">
        <v>10152</v>
      </c>
      <c r="NYC1" s="2" t="s">
        <v>10153</v>
      </c>
      <c r="NYD1" s="2" t="s">
        <v>10154</v>
      </c>
      <c r="NYE1" s="2" t="s">
        <v>10155</v>
      </c>
      <c r="NYF1" s="2" t="s">
        <v>10156</v>
      </c>
      <c r="NYG1" s="2" t="s">
        <v>10157</v>
      </c>
      <c r="NYH1" s="2" t="s">
        <v>10158</v>
      </c>
      <c r="NYI1" s="2" t="s">
        <v>10159</v>
      </c>
      <c r="NYJ1" s="2" t="s">
        <v>10160</v>
      </c>
      <c r="NYK1" s="2" t="s">
        <v>10161</v>
      </c>
      <c r="NYL1" s="2" t="s">
        <v>10162</v>
      </c>
      <c r="NYM1" s="2" t="s">
        <v>10163</v>
      </c>
      <c r="NYN1" s="2" t="s">
        <v>10164</v>
      </c>
      <c r="NYO1" s="2" t="s">
        <v>10165</v>
      </c>
      <c r="NYP1" s="2" t="s">
        <v>10166</v>
      </c>
      <c r="NYQ1" s="2" t="s">
        <v>10167</v>
      </c>
      <c r="NYR1" s="2" t="s">
        <v>10168</v>
      </c>
      <c r="NYS1" s="2" t="s">
        <v>10169</v>
      </c>
      <c r="NYT1" s="2" t="s">
        <v>10170</v>
      </c>
      <c r="NYU1" s="2" t="s">
        <v>10171</v>
      </c>
      <c r="NYV1" s="2" t="s">
        <v>10172</v>
      </c>
      <c r="NYW1" s="2" t="s">
        <v>10173</v>
      </c>
      <c r="NYX1" s="2" t="s">
        <v>10174</v>
      </c>
      <c r="NYY1" s="2" t="s">
        <v>10175</v>
      </c>
      <c r="NYZ1" s="2" t="s">
        <v>10176</v>
      </c>
      <c r="NZA1" s="2" t="s">
        <v>10177</v>
      </c>
      <c r="NZB1" s="2" t="s">
        <v>10178</v>
      </c>
      <c r="NZC1" s="2" t="s">
        <v>10179</v>
      </c>
      <c r="NZD1" s="2" t="s">
        <v>10180</v>
      </c>
      <c r="NZE1" s="2" t="s">
        <v>10181</v>
      </c>
      <c r="NZF1" s="2" t="s">
        <v>10182</v>
      </c>
      <c r="NZG1" s="2" t="s">
        <v>10183</v>
      </c>
      <c r="NZH1" s="2" t="s">
        <v>10184</v>
      </c>
      <c r="NZI1" s="2" t="s">
        <v>10185</v>
      </c>
      <c r="NZJ1" s="2" t="s">
        <v>10186</v>
      </c>
      <c r="NZK1" s="2" t="s">
        <v>10187</v>
      </c>
      <c r="NZL1" s="2" t="s">
        <v>10188</v>
      </c>
      <c r="NZM1" s="2" t="s">
        <v>10189</v>
      </c>
      <c r="NZN1" s="2" t="s">
        <v>10190</v>
      </c>
      <c r="NZO1" s="2" t="s">
        <v>10191</v>
      </c>
      <c r="NZP1" s="2" t="s">
        <v>10192</v>
      </c>
      <c r="NZQ1" s="2" t="s">
        <v>10193</v>
      </c>
      <c r="NZR1" s="2" t="s">
        <v>10194</v>
      </c>
      <c r="NZS1" s="2" t="s">
        <v>10195</v>
      </c>
      <c r="NZT1" s="2" t="s">
        <v>10196</v>
      </c>
      <c r="NZU1" s="2" t="s">
        <v>10197</v>
      </c>
      <c r="NZV1" s="2" t="s">
        <v>10198</v>
      </c>
      <c r="NZW1" s="2" t="s">
        <v>10199</v>
      </c>
      <c r="NZX1" s="2" t="s">
        <v>10200</v>
      </c>
      <c r="NZY1" s="2" t="s">
        <v>10201</v>
      </c>
      <c r="NZZ1" s="2" t="s">
        <v>10202</v>
      </c>
      <c r="OAA1" s="2" t="s">
        <v>10203</v>
      </c>
      <c r="OAB1" s="2" t="s">
        <v>10204</v>
      </c>
      <c r="OAC1" s="2" t="s">
        <v>10205</v>
      </c>
      <c r="OAD1" s="2" t="s">
        <v>10206</v>
      </c>
      <c r="OAE1" s="2" t="s">
        <v>10207</v>
      </c>
      <c r="OAF1" s="2" t="s">
        <v>10208</v>
      </c>
      <c r="OAG1" s="2" t="s">
        <v>10209</v>
      </c>
      <c r="OAH1" s="2" t="s">
        <v>10210</v>
      </c>
      <c r="OAI1" s="2" t="s">
        <v>10211</v>
      </c>
      <c r="OAJ1" s="2" t="s">
        <v>10212</v>
      </c>
      <c r="OAK1" s="2" t="s">
        <v>10213</v>
      </c>
      <c r="OAL1" s="2" t="s">
        <v>10214</v>
      </c>
      <c r="OAM1" s="2" t="s">
        <v>10215</v>
      </c>
      <c r="OAN1" s="2" t="s">
        <v>10216</v>
      </c>
      <c r="OAO1" s="2" t="s">
        <v>10217</v>
      </c>
      <c r="OAP1" s="2" t="s">
        <v>10218</v>
      </c>
      <c r="OAQ1" s="2" t="s">
        <v>10219</v>
      </c>
      <c r="OAR1" s="2" t="s">
        <v>10220</v>
      </c>
      <c r="OAS1" s="2" t="s">
        <v>10221</v>
      </c>
      <c r="OAT1" s="2" t="s">
        <v>10222</v>
      </c>
      <c r="OAU1" s="2" t="s">
        <v>10223</v>
      </c>
      <c r="OAV1" s="2" t="s">
        <v>10224</v>
      </c>
      <c r="OAW1" s="2" t="s">
        <v>10225</v>
      </c>
      <c r="OAX1" s="2" t="s">
        <v>10226</v>
      </c>
      <c r="OAY1" s="2" t="s">
        <v>10227</v>
      </c>
      <c r="OAZ1" s="2" t="s">
        <v>10228</v>
      </c>
      <c r="OBA1" s="2" t="s">
        <v>10229</v>
      </c>
      <c r="OBB1" s="2" t="s">
        <v>10230</v>
      </c>
      <c r="OBC1" s="2" t="s">
        <v>10231</v>
      </c>
      <c r="OBD1" s="2" t="s">
        <v>10232</v>
      </c>
      <c r="OBE1" s="2" t="s">
        <v>10233</v>
      </c>
      <c r="OBF1" s="2" t="s">
        <v>10234</v>
      </c>
      <c r="OBG1" s="2" t="s">
        <v>10235</v>
      </c>
      <c r="OBH1" s="2" t="s">
        <v>10236</v>
      </c>
      <c r="OBI1" s="2" t="s">
        <v>10237</v>
      </c>
      <c r="OBJ1" s="2" t="s">
        <v>10238</v>
      </c>
      <c r="OBK1" s="2" t="s">
        <v>10239</v>
      </c>
      <c r="OBL1" s="2" t="s">
        <v>10240</v>
      </c>
      <c r="OBM1" s="2" t="s">
        <v>10241</v>
      </c>
      <c r="OBN1" s="2" t="s">
        <v>10242</v>
      </c>
      <c r="OBO1" s="2" t="s">
        <v>10243</v>
      </c>
      <c r="OBP1" s="2" t="s">
        <v>10244</v>
      </c>
      <c r="OBQ1" s="2" t="s">
        <v>10245</v>
      </c>
      <c r="OBR1" s="2" t="s">
        <v>10246</v>
      </c>
      <c r="OBS1" s="2" t="s">
        <v>10247</v>
      </c>
      <c r="OBT1" s="2" t="s">
        <v>10248</v>
      </c>
      <c r="OBU1" s="2" t="s">
        <v>10249</v>
      </c>
      <c r="OBV1" s="2" t="s">
        <v>10250</v>
      </c>
      <c r="OBW1" s="2" t="s">
        <v>10251</v>
      </c>
      <c r="OBX1" s="2" t="s">
        <v>10252</v>
      </c>
      <c r="OBY1" s="2" t="s">
        <v>10253</v>
      </c>
      <c r="OBZ1" s="2" t="s">
        <v>10254</v>
      </c>
      <c r="OCA1" s="2" t="s">
        <v>10255</v>
      </c>
      <c r="OCB1" s="2" t="s">
        <v>10256</v>
      </c>
      <c r="OCC1" s="2" t="s">
        <v>10257</v>
      </c>
      <c r="OCD1" s="2" t="s">
        <v>10258</v>
      </c>
      <c r="OCE1" s="2" t="s">
        <v>10259</v>
      </c>
      <c r="OCF1" s="2" t="s">
        <v>10260</v>
      </c>
      <c r="OCG1" s="2" t="s">
        <v>10261</v>
      </c>
      <c r="OCH1" s="2" t="s">
        <v>10262</v>
      </c>
      <c r="OCI1" s="2" t="s">
        <v>10263</v>
      </c>
      <c r="OCJ1" s="2" t="s">
        <v>10264</v>
      </c>
      <c r="OCK1" s="2" t="s">
        <v>10265</v>
      </c>
      <c r="OCL1" s="2" t="s">
        <v>10266</v>
      </c>
      <c r="OCM1" s="2" t="s">
        <v>10267</v>
      </c>
      <c r="OCN1" s="2" t="s">
        <v>10268</v>
      </c>
      <c r="OCO1" s="2" t="s">
        <v>10269</v>
      </c>
      <c r="OCP1" s="2" t="s">
        <v>10270</v>
      </c>
      <c r="OCQ1" s="2" t="s">
        <v>10271</v>
      </c>
      <c r="OCR1" s="2" t="s">
        <v>10272</v>
      </c>
      <c r="OCS1" s="2" t="s">
        <v>10273</v>
      </c>
      <c r="OCT1" s="2" t="s">
        <v>10274</v>
      </c>
      <c r="OCU1" s="2" t="s">
        <v>10275</v>
      </c>
      <c r="OCV1" s="2" t="s">
        <v>10276</v>
      </c>
      <c r="OCW1" s="2" t="s">
        <v>10277</v>
      </c>
      <c r="OCX1" s="2" t="s">
        <v>10278</v>
      </c>
      <c r="OCY1" s="2" t="s">
        <v>10279</v>
      </c>
      <c r="OCZ1" s="2" t="s">
        <v>10280</v>
      </c>
      <c r="ODA1" s="2" t="s">
        <v>10281</v>
      </c>
      <c r="ODB1" s="2" t="s">
        <v>10282</v>
      </c>
      <c r="ODC1" s="2" t="s">
        <v>10283</v>
      </c>
      <c r="ODD1" s="2" t="s">
        <v>10284</v>
      </c>
      <c r="ODE1" s="2" t="s">
        <v>10285</v>
      </c>
      <c r="ODF1" s="2" t="s">
        <v>10286</v>
      </c>
      <c r="ODG1" s="2" t="s">
        <v>10287</v>
      </c>
      <c r="ODH1" s="2" t="s">
        <v>10288</v>
      </c>
      <c r="ODI1" s="2" t="s">
        <v>10289</v>
      </c>
      <c r="ODJ1" s="2" t="s">
        <v>10290</v>
      </c>
      <c r="ODK1" s="2" t="s">
        <v>10291</v>
      </c>
      <c r="ODL1" s="2" t="s">
        <v>10292</v>
      </c>
      <c r="ODM1" s="2" t="s">
        <v>10293</v>
      </c>
      <c r="ODN1" s="2" t="s">
        <v>10294</v>
      </c>
      <c r="ODO1" s="2" t="s">
        <v>10295</v>
      </c>
      <c r="ODP1" s="2" t="s">
        <v>10296</v>
      </c>
      <c r="ODQ1" s="2" t="s">
        <v>10297</v>
      </c>
      <c r="ODR1" s="2" t="s">
        <v>10298</v>
      </c>
      <c r="ODS1" s="2" t="s">
        <v>10299</v>
      </c>
      <c r="ODT1" s="2" t="s">
        <v>10300</v>
      </c>
      <c r="ODU1" s="2" t="s">
        <v>10301</v>
      </c>
      <c r="ODV1" s="2" t="s">
        <v>10302</v>
      </c>
      <c r="ODW1" s="2" t="s">
        <v>10303</v>
      </c>
      <c r="ODX1" s="2" t="s">
        <v>10304</v>
      </c>
      <c r="ODY1" s="2" t="s">
        <v>10305</v>
      </c>
      <c r="ODZ1" s="2" t="s">
        <v>10306</v>
      </c>
      <c r="OEA1" s="2" t="s">
        <v>10307</v>
      </c>
      <c r="OEB1" s="2" t="s">
        <v>10308</v>
      </c>
      <c r="OEC1" s="2" t="s">
        <v>10309</v>
      </c>
      <c r="OED1" s="2" t="s">
        <v>10310</v>
      </c>
      <c r="OEE1" s="2" t="s">
        <v>10311</v>
      </c>
      <c r="OEF1" s="2" t="s">
        <v>10312</v>
      </c>
      <c r="OEG1" s="2" t="s">
        <v>10313</v>
      </c>
      <c r="OEH1" s="2" t="s">
        <v>10314</v>
      </c>
      <c r="OEI1" s="2" t="s">
        <v>10315</v>
      </c>
      <c r="OEJ1" s="2" t="s">
        <v>10316</v>
      </c>
      <c r="OEK1" s="2" t="s">
        <v>10317</v>
      </c>
      <c r="OEL1" s="2" t="s">
        <v>10318</v>
      </c>
      <c r="OEM1" s="2" t="s">
        <v>10319</v>
      </c>
      <c r="OEN1" s="2" t="s">
        <v>10320</v>
      </c>
      <c r="OEO1" s="2" t="s">
        <v>10321</v>
      </c>
      <c r="OEP1" s="2" t="s">
        <v>10322</v>
      </c>
      <c r="OEQ1" s="2" t="s">
        <v>10323</v>
      </c>
      <c r="OER1" s="2" t="s">
        <v>10324</v>
      </c>
      <c r="OES1" s="2" t="s">
        <v>10325</v>
      </c>
      <c r="OET1" s="2" t="s">
        <v>10326</v>
      </c>
      <c r="OEU1" s="2" t="s">
        <v>10327</v>
      </c>
      <c r="OEV1" s="2" t="s">
        <v>10328</v>
      </c>
      <c r="OEW1" s="2" t="s">
        <v>10329</v>
      </c>
      <c r="OEX1" s="2" t="s">
        <v>10330</v>
      </c>
      <c r="OEY1" s="2" t="s">
        <v>10331</v>
      </c>
      <c r="OEZ1" s="2" t="s">
        <v>10332</v>
      </c>
      <c r="OFA1" s="2" t="s">
        <v>10333</v>
      </c>
      <c r="OFB1" s="2" t="s">
        <v>10334</v>
      </c>
      <c r="OFC1" s="2" t="s">
        <v>10335</v>
      </c>
      <c r="OFD1" s="2" t="s">
        <v>10336</v>
      </c>
      <c r="OFE1" s="2" t="s">
        <v>10337</v>
      </c>
      <c r="OFF1" s="2" t="s">
        <v>10338</v>
      </c>
      <c r="OFG1" s="2" t="s">
        <v>10339</v>
      </c>
      <c r="OFH1" s="2" t="s">
        <v>10340</v>
      </c>
      <c r="OFI1" s="2" t="s">
        <v>10341</v>
      </c>
      <c r="OFJ1" s="2" t="s">
        <v>10342</v>
      </c>
      <c r="OFK1" s="2" t="s">
        <v>10343</v>
      </c>
      <c r="OFL1" s="2" t="s">
        <v>10344</v>
      </c>
      <c r="OFM1" s="2" t="s">
        <v>10345</v>
      </c>
      <c r="OFN1" s="2" t="s">
        <v>10346</v>
      </c>
      <c r="OFO1" s="2" t="s">
        <v>10347</v>
      </c>
      <c r="OFP1" s="2" t="s">
        <v>10348</v>
      </c>
      <c r="OFQ1" s="2" t="s">
        <v>10349</v>
      </c>
      <c r="OFR1" s="2" t="s">
        <v>10350</v>
      </c>
      <c r="OFS1" s="2" t="s">
        <v>10351</v>
      </c>
      <c r="OFT1" s="2" t="s">
        <v>10352</v>
      </c>
      <c r="OFU1" s="2" t="s">
        <v>10353</v>
      </c>
      <c r="OFV1" s="2" t="s">
        <v>10354</v>
      </c>
      <c r="OFW1" s="2" t="s">
        <v>10355</v>
      </c>
      <c r="OFX1" s="2" t="s">
        <v>10356</v>
      </c>
      <c r="OFY1" s="2" t="s">
        <v>10357</v>
      </c>
      <c r="OFZ1" s="2" t="s">
        <v>10358</v>
      </c>
      <c r="OGA1" s="2" t="s">
        <v>10359</v>
      </c>
      <c r="OGB1" s="2" t="s">
        <v>10360</v>
      </c>
      <c r="OGC1" s="2" t="s">
        <v>10361</v>
      </c>
      <c r="OGD1" s="2" t="s">
        <v>10362</v>
      </c>
      <c r="OGE1" s="2" t="s">
        <v>10363</v>
      </c>
      <c r="OGF1" s="2" t="s">
        <v>10364</v>
      </c>
      <c r="OGG1" s="2" t="s">
        <v>10365</v>
      </c>
      <c r="OGH1" s="2" t="s">
        <v>10366</v>
      </c>
      <c r="OGI1" s="2" t="s">
        <v>10367</v>
      </c>
      <c r="OGJ1" s="2" t="s">
        <v>10368</v>
      </c>
      <c r="OGK1" s="2" t="s">
        <v>10369</v>
      </c>
      <c r="OGL1" s="2" t="s">
        <v>10370</v>
      </c>
      <c r="OGM1" s="2" t="s">
        <v>10371</v>
      </c>
      <c r="OGN1" s="2" t="s">
        <v>10372</v>
      </c>
      <c r="OGO1" s="2" t="s">
        <v>10373</v>
      </c>
      <c r="OGP1" s="2" t="s">
        <v>10374</v>
      </c>
      <c r="OGQ1" s="2" t="s">
        <v>10375</v>
      </c>
      <c r="OGR1" s="2" t="s">
        <v>10376</v>
      </c>
      <c r="OGS1" s="2" t="s">
        <v>10377</v>
      </c>
      <c r="OGT1" s="2" t="s">
        <v>10378</v>
      </c>
      <c r="OGU1" s="2" t="s">
        <v>10379</v>
      </c>
      <c r="OGV1" s="2" t="s">
        <v>10380</v>
      </c>
      <c r="OGW1" s="2" t="s">
        <v>10381</v>
      </c>
      <c r="OGX1" s="2" t="s">
        <v>10382</v>
      </c>
      <c r="OGY1" s="2" t="s">
        <v>10383</v>
      </c>
      <c r="OGZ1" s="2" t="s">
        <v>10384</v>
      </c>
      <c r="OHA1" s="2" t="s">
        <v>10385</v>
      </c>
      <c r="OHB1" s="2" t="s">
        <v>10386</v>
      </c>
      <c r="OHC1" s="2" t="s">
        <v>10387</v>
      </c>
      <c r="OHD1" s="2" t="s">
        <v>10388</v>
      </c>
      <c r="OHE1" s="2" t="s">
        <v>10389</v>
      </c>
      <c r="OHF1" s="2" t="s">
        <v>10390</v>
      </c>
      <c r="OHG1" s="2" t="s">
        <v>10391</v>
      </c>
      <c r="OHH1" s="2" t="s">
        <v>10392</v>
      </c>
      <c r="OHI1" s="2" t="s">
        <v>10393</v>
      </c>
      <c r="OHJ1" s="2" t="s">
        <v>10394</v>
      </c>
      <c r="OHK1" s="2" t="s">
        <v>10395</v>
      </c>
      <c r="OHL1" s="2" t="s">
        <v>10396</v>
      </c>
      <c r="OHM1" s="2" t="s">
        <v>10397</v>
      </c>
      <c r="OHN1" s="2" t="s">
        <v>10398</v>
      </c>
      <c r="OHO1" s="2" t="s">
        <v>10399</v>
      </c>
      <c r="OHP1" s="2" t="s">
        <v>10400</v>
      </c>
      <c r="OHQ1" s="2" t="s">
        <v>10401</v>
      </c>
      <c r="OHR1" s="2" t="s">
        <v>10402</v>
      </c>
      <c r="OHS1" s="2" t="s">
        <v>10403</v>
      </c>
      <c r="OHT1" s="2" t="s">
        <v>10404</v>
      </c>
      <c r="OHU1" s="2" t="s">
        <v>10405</v>
      </c>
      <c r="OHV1" s="2" t="s">
        <v>10406</v>
      </c>
      <c r="OHW1" s="2" t="s">
        <v>10407</v>
      </c>
      <c r="OHX1" s="2" t="s">
        <v>10408</v>
      </c>
      <c r="OHY1" s="2" t="s">
        <v>10409</v>
      </c>
      <c r="OHZ1" s="2" t="s">
        <v>10410</v>
      </c>
      <c r="OIA1" s="2" t="s">
        <v>10411</v>
      </c>
      <c r="OIB1" s="2" t="s">
        <v>10412</v>
      </c>
      <c r="OIC1" s="2" t="s">
        <v>10413</v>
      </c>
      <c r="OID1" s="2" t="s">
        <v>10414</v>
      </c>
      <c r="OIE1" s="2" t="s">
        <v>10415</v>
      </c>
      <c r="OIF1" s="2" t="s">
        <v>10416</v>
      </c>
      <c r="OIG1" s="2" t="s">
        <v>10417</v>
      </c>
      <c r="OIH1" s="2" t="s">
        <v>10418</v>
      </c>
      <c r="OII1" s="2" t="s">
        <v>10419</v>
      </c>
      <c r="OIJ1" s="2" t="s">
        <v>10420</v>
      </c>
      <c r="OIK1" s="2" t="s">
        <v>10421</v>
      </c>
      <c r="OIL1" s="2" t="s">
        <v>10422</v>
      </c>
      <c r="OIM1" s="2" t="s">
        <v>10423</v>
      </c>
      <c r="OIN1" s="2" t="s">
        <v>10424</v>
      </c>
      <c r="OIO1" s="2" t="s">
        <v>10425</v>
      </c>
      <c r="OIP1" s="2" t="s">
        <v>10426</v>
      </c>
      <c r="OIQ1" s="2" t="s">
        <v>10427</v>
      </c>
      <c r="OIR1" s="2" t="s">
        <v>10428</v>
      </c>
      <c r="OIS1" s="2" t="s">
        <v>10429</v>
      </c>
      <c r="OIT1" s="2" t="s">
        <v>10430</v>
      </c>
      <c r="OIU1" s="2" t="s">
        <v>10431</v>
      </c>
      <c r="OIV1" s="2" t="s">
        <v>10432</v>
      </c>
      <c r="OIW1" s="2" t="s">
        <v>10433</v>
      </c>
      <c r="OIX1" s="2" t="s">
        <v>10434</v>
      </c>
      <c r="OIY1" s="2" t="s">
        <v>10435</v>
      </c>
      <c r="OIZ1" s="2" t="s">
        <v>10436</v>
      </c>
      <c r="OJA1" s="2" t="s">
        <v>10437</v>
      </c>
      <c r="OJB1" s="2" t="s">
        <v>10438</v>
      </c>
      <c r="OJC1" s="2" t="s">
        <v>10439</v>
      </c>
      <c r="OJD1" s="2" t="s">
        <v>10440</v>
      </c>
      <c r="OJE1" s="2" t="s">
        <v>10441</v>
      </c>
      <c r="OJF1" s="2" t="s">
        <v>10442</v>
      </c>
      <c r="OJG1" s="2" t="s">
        <v>10443</v>
      </c>
      <c r="OJH1" s="2" t="s">
        <v>10444</v>
      </c>
      <c r="OJI1" s="2" t="s">
        <v>10445</v>
      </c>
      <c r="OJJ1" s="2" t="s">
        <v>10446</v>
      </c>
      <c r="OJK1" s="2" t="s">
        <v>10447</v>
      </c>
      <c r="OJL1" s="2" t="s">
        <v>10448</v>
      </c>
      <c r="OJM1" s="2" t="s">
        <v>10449</v>
      </c>
      <c r="OJN1" s="2" t="s">
        <v>10450</v>
      </c>
      <c r="OJO1" s="2" t="s">
        <v>10451</v>
      </c>
      <c r="OJP1" s="2" t="s">
        <v>10452</v>
      </c>
      <c r="OJQ1" s="2" t="s">
        <v>10453</v>
      </c>
      <c r="OJR1" s="2" t="s">
        <v>10454</v>
      </c>
      <c r="OJS1" s="2" t="s">
        <v>10455</v>
      </c>
      <c r="OJT1" s="2" t="s">
        <v>10456</v>
      </c>
      <c r="OJU1" s="2" t="s">
        <v>10457</v>
      </c>
      <c r="OJV1" s="2" t="s">
        <v>10458</v>
      </c>
      <c r="OJW1" s="2" t="s">
        <v>10459</v>
      </c>
      <c r="OJX1" s="2" t="s">
        <v>10460</v>
      </c>
      <c r="OJY1" s="2" t="s">
        <v>10461</v>
      </c>
      <c r="OJZ1" s="2" t="s">
        <v>10462</v>
      </c>
      <c r="OKA1" s="2" t="s">
        <v>10463</v>
      </c>
      <c r="OKB1" s="2" t="s">
        <v>10464</v>
      </c>
      <c r="OKC1" s="2" t="s">
        <v>10465</v>
      </c>
      <c r="OKD1" s="2" t="s">
        <v>10466</v>
      </c>
      <c r="OKE1" s="2" t="s">
        <v>10467</v>
      </c>
      <c r="OKF1" s="2" t="s">
        <v>10468</v>
      </c>
      <c r="OKG1" s="2" t="s">
        <v>10469</v>
      </c>
      <c r="OKH1" s="2" t="s">
        <v>10470</v>
      </c>
      <c r="OKI1" s="2" t="s">
        <v>10471</v>
      </c>
      <c r="OKJ1" s="2" t="s">
        <v>10472</v>
      </c>
      <c r="OKK1" s="2" t="s">
        <v>10473</v>
      </c>
      <c r="OKL1" s="2" t="s">
        <v>10474</v>
      </c>
      <c r="OKM1" s="2" t="s">
        <v>10475</v>
      </c>
      <c r="OKN1" s="2" t="s">
        <v>10476</v>
      </c>
      <c r="OKO1" s="2" t="s">
        <v>10477</v>
      </c>
      <c r="OKP1" s="2" t="s">
        <v>10478</v>
      </c>
      <c r="OKQ1" s="2" t="s">
        <v>10479</v>
      </c>
      <c r="OKR1" s="2" t="s">
        <v>10480</v>
      </c>
      <c r="OKS1" s="2" t="s">
        <v>10481</v>
      </c>
      <c r="OKT1" s="2" t="s">
        <v>10482</v>
      </c>
      <c r="OKU1" s="2" t="s">
        <v>10483</v>
      </c>
      <c r="OKV1" s="2" t="s">
        <v>10484</v>
      </c>
      <c r="OKW1" s="2" t="s">
        <v>10485</v>
      </c>
      <c r="OKX1" s="2" t="s">
        <v>10486</v>
      </c>
      <c r="OKY1" s="2" t="s">
        <v>10487</v>
      </c>
      <c r="OKZ1" s="2" t="s">
        <v>10488</v>
      </c>
      <c r="OLA1" s="2" t="s">
        <v>10489</v>
      </c>
      <c r="OLB1" s="2" t="s">
        <v>10490</v>
      </c>
      <c r="OLC1" s="2" t="s">
        <v>10491</v>
      </c>
      <c r="OLD1" s="2" t="s">
        <v>10492</v>
      </c>
      <c r="OLE1" s="2" t="s">
        <v>10493</v>
      </c>
      <c r="OLF1" s="2" t="s">
        <v>10494</v>
      </c>
      <c r="OLG1" s="2" t="s">
        <v>10495</v>
      </c>
      <c r="OLH1" s="2" t="s">
        <v>10496</v>
      </c>
      <c r="OLI1" s="2" t="s">
        <v>10497</v>
      </c>
      <c r="OLJ1" s="2" t="s">
        <v>10498</v>
      </c>
      <c r="OLK1" s="2" t="s">
        <v>10499</v>
      </c>
      <c r="OLL1" s="2" t="s">
        <v>10500</v>
      </c>
      <c r="OLM1" s="2" t="s">
        <v>10501</v>
      </c>
      <c r="OLN1" s="2" t="s">
        <v>10502</v>
      </c>
      <c r="OLO1" s="2" t="s">
        <v>10503</v>
      </c>
      <c r="OLP1" s="2" t="s">
        <v>10504</v>
      </c>
      <c r="OLQ1" s="2" t="s">
        <v>10505</v>
      </c>
      <c r="OLR1" s="2" t="s">
        <v>10506</v>
      </c>
      <c r="OLS1" s="2" t="s">
        <v>10507</v>
      </c>
      <c r="OLT1" s="2" t="s">
        <v>10508</v>
      </c>
      <c r="OLU1" s="2" t="s">
        <v>10509</v>
      </c>
      <c r="OLV1" s="2" t="s">
        <v>10510</v>
      </c>
      <c r="OLW1" s="2" t="s">
        <v>10511</v>
      </c>
      <c r="OLX1" s="2" t="s">
        <v>10512</v>
      </c>
      <c r="OLY1" s="2" t="s">
        <v>10513</v>
      </c>
      <c r="OLZ1" s="2" t="s">
        <v>10514</v>
      </c>
      <c r="OMA1" s="2" t="s">
        <v>10515</v>
      </c>
      <c r="OMB1" s="2" t="s">
        <v>10516</v>
      </c>
      <c r="OMC1" s="2" t="s">
        <v>10517</v>
      </c>
      <c r="OMD1" s="2" t="s">
        <v>10518</v>
      </c>
      <c r="OME1" s="2" t="s">
        <v>10519</v>
      </c>
      <c r="OMF1" s="2" t="s">
        <v>10520</v>
      </c>
      <c r="OMG1" s="2" t="s">
        <v>10521</v>
      </c>
      <c r="OMH1" s="2" t="s">
        <v>10522</v>
      </c>
      <c r="OMI1" s="2" t="s">
        <v>10523</v>
      </c>
      <c r="OMJ1" s="2" t="s">
        <v>10524</v>
      </c>
      <c r="OMK1" s="2" t="s">
        <v>10525</v>
      </c>
      <c r="OML1" s="2" t="s">
        <v>10526</v>
      </c>
      <c r="OMM1" s="2" t="s">
        <v>10527</v>
      </c>
      <c r="OMN1" s="2" t="s">
        <v>10528</v>
      </c>
      <c r="OMO1" s="2" t="s">
        <v>10529</v>
      </c>
      <c r="OMP1" s="2" t="s">
        <v>10530</v>
      </c>
      <c r="OMQ1" s="2" t="s">
        <v>10531</v>
      </c>
      <c r="OMR1" s="2" t="s">
        <v>10532</v>
      </c>
      <c r="OMS1" s="2" t="s">
        <v>10533</v>
      </c>
      <c r="OMT1" s="2" t="s">
        <v>10534</v>
      </c>
      <c r="OMU1" s="2" t="s">
        <v>10535</v>
      </c>
      <c r="OMV1" s="2" t="s">
        <v>10536</v>
      </c>
      <c r="OMW1" s="2" t="s">
        <v>10537</v>
      </c>
      <c r="OMX1" s="2" t="s">
        <v>10538</v>
      </c>
      <c r="OMY1" s="2" t="s">
        <v>10539</v>
      </c>
      <c r="OMZ1" s="2" t="s">
        <v>10540</v>
      </c>
      <c r="ONA1" s="2" t="s">
        <v>10541</v>
      </c>
      <c r="ONB1" s="2" t="s">
        <v>10542</v>
      </c>
      <c r="ONC1" s="2" t="s">
        <v>10543</v>
      </c>
      <c r="OND1" s="2" t="s">
        <v>10544</v>
      </c>
      <c r="ONE1" s="2" t="s">
        <v>10545</v>
      </c>
      <c r="ONF1" s="2" t="s">
        <v>10546</v>
      </c>
      <c r="ONG1" s="2" t="s">
        <v>10547</v>
      </c>
      <c r="ONH1" s="2" t="s">
        <v>10548</v>
      </c>
      <c r="ONI1" s="2" t="s">
        <v>10549</v>
      </c>
      <c r="ONJ1" s="2" t="s">
        <v>10550</v>
      </c>
      <c r="ONK1" s="2" t="s">
        <v>10551</v>
      </c>
      <c r="ONL1" s="2" t="s">
        <v>10552</v>
      </c>
      <c r="ONM1" s="2" t="s">
        <v>10553</v>
      </c>
      <c r="ONN1" s="2" t="s">
        <v>10554</v>
      </c>
      <c r="ONO1" s="2" t="s">
        <v>10555</v>
      </c>
      <c r="ONP1" s="2" t="s">
        <v>10556</v>
      </c>
      <c r="ONQ1" s="2" t="s">
        <v>10557</v>
      </c>
      <c r="ONR1" s="2" t="s">
        <v>10558</v>
      </c>
      <c r="ONS1" s="2" t="s">
        <v>10559</v>
      </c>
      <c r="ONT1" s="2" t="s">
        <v>10560</v>
      </c>
      <c r="ONU1" s="2" t="s">
        <v>10561</v>
      </c>
      <c r="ONV1" s="2" t="s">
        <v>10562</v>
      </c>
      <c r="ONW1" s="2" t="s">
        <v>10563</v>
      </c>
      <c r="ONX1" s="2" t="s">
        <v>10564</v>
      </c>
      <c r="ONY1" s="2" t="s">
        <v>10565</v>
      </c>
      <c r="ONZ1" s="2" t="s">
        <v>10566</v>
      </c>
      <c r="OOA1" s="2" t="s">
        <v>10567</v>
      </c>
      <c r="OOB1" s="2" t="s">
        <v>10568</v>
      </c>
      <c r="OOC1" s="2" t="s">
        <v>10569</v>
      </c>
      <c r="OOD1" s="2" t="s">
        <v>10570</v>
      </c>
      <c r="OOE1" s="2" t="s">
        <v>10571</v>
      </c>
      <c r="OOF1" s="2" t="s">
        <v>10572</v>
      </c>
      <c r="OOG1" s="2" t="s">
        <v>10573</v>
      </c>
      <c r="OOH1" s="2" t="s">
        <v>10574</v>
      </c>
      <c r="OOI1" s="2" t="s">
        <v>10575</v>
      </c>
      <c r="OOJ1" s="2" t="s">
        <v>10576</v>
      </c>
      <c r="OOK1" s="2" t="s">
        <v>10577</v>
      </c>
      <c r="OOL1" s="2" t="s">
        <v>10578</v>
      </c>
      <c r="OOM1" s="2" t="s">
        <v>10579</v>
      </c>
      <c r="OON1" s="2" t="s">
        <v>10580</v>
      </c>
      <c r="OOO1" s="2" t="s">
        <v>10581</v>
      </c>
      <c r="OOP1" s="2" t="s">
        <v>10582</v>
      </c>
      <c r="OOQ1" s="2" t="s">
        <v>10583</v>
      </c>
      <c r="OOR1" s="2" t="s">
        <v>10584</v>
      </c>
      <c r="OOS1" s="2" t="s">
        <v>10585</v>
      </c>
      <c r="OOT1" s="2" t="s">
        <v>10586</v>
      </c>
      <c r="OOU1" s="2" t="s">
        <v>10587</v>
      </c>
      <c r="OOV1" s="2" t="s">
        <v>10588</v>
      </c>
      <c r="OOW1" s="2" t="s">
        <v>10589</v>
      </c>
      <c r="OOX1" s="2" t="s">
        <v>10590</v>
      </c>
      <c r="OOY1" s="2" t="s">
        <v>10591</v>
      </c>
      <c r="OOZ1" s="2" t="s">
        <v>10592</v>
      </c>
      <c r="OPA1" s="2" t="s">
        <v>10593</v>
      </c>
      <c r="OPB1" s="2" t="s">
        <v>10594</v>
      </c>
      <c r="OPC1" s="2" t="s">
        <v>10595</v>
      </c>
      <c r="OPD1" s="2" t="s">
        <v>10596</v>
      </c>
      <c r="OPE1" s="2" t="s">
        <v>10597</v>
      </c>
      <c r="OPF1" s="2" t="s">
        <v>10598</v>
      </c>
      <c r="OPG1" s="2" t="s">
        <v>10599</v>
      </c>
      <c r="OPH1" s="2" t="s">
        <v>10600</v>
      </c>
      <c r="OPI1" s="2" t="s">
        <v>10601</v>
      </c>
      <c r="OPJ1" s="2" t="s">
        <v>10602</v>
      </c>
      <c r="OPK1" s="2" t="s">
        <v>10603</v>
      </c>
      <c r="OPL1" s="2" t="s">
        <v>10604</v>
      </c>
      <c r="OPM1" s="2" t="s">
        <v>10605</v>
      </c>
      <c r="OPN1" s="2" t="s">
        <v>10606</v>
      </c>
      <c r="OPO1" s="2" t="s">
        <v>10607</v>
      </c>
      <c r="OPP1" s="2" t="s">
        <v>10608</v>
      </c>
      <c r="OPQ1" s="2" t="s">
        <v>10609</v>
      </c>
      <c r="OPR1" s="2" t="s">
        <v>10610</v>
      </c>
      <c r="OPS1" s="2" t="s">
        <v>10611</v>
      </c>
      <c r="OPT1" s="2" t="s">
        <v>10612</v>
      </c>
      <c r="OPU1" s="2" t="s">
        <v>10613</v>
      </c>
      <c r="OPV1" s="2" t="s">
        <v>10614</v>
      </c>
      <c r="OPW1" s="2" t="s">
        <v>10615</v>
      </c>
      <c r="OPX1" s="2" t="s">
        <v>10616</v>
      </c>
      <c r="OPY1" s="2" t="s">
        <v>10617</v>
      </c>
      <c r="OPZ1" s="2" t="s">
        <v>10618</v>
      </c>
      <c r="OQA1" s="2" t="s">
        <v>10619</v>
      </c>
      <c r="OQB1" s="2" t="s">
        <v>10620</v>
      </c>
      <c r="OQC1" s="2" t="s">
        <v>10621</v>
      </c>
      <c r="OQD1" s="2" t="s">
        <v>10622</v>
      </c>
      <c r="OQE1" s="2" t="s">
        <v>10623</v>
      </c>
      <c r="OQF1" s="2" t="s">
        <v>10624</v>
      </c>
      <c r="OQG1" s="2" t="s">
        <v>10625</v>
      </c>
      <c r="OQH1" s="2" t="s">
        <v>10626</v>
      </c>
      <c r="OQI1" s="2" t="s">
        <v>10627</v>
      </c>
      <c r="OQJ1" s="2" t="s">
        <v>10628</v>
      </c>
      <c r="OQK1" s="2" t="s">
        <v>10629</v>
      </c>
      <c r="OQL1" s="2" t="s">
        <v>10630</v>
      </c>
      <c r="OQM1" s="2" t="s">
        <v>10631</v>
      </c>
      <c r="OQN1" s="2" t="s">
        <v>10632</v>
      </c>
      <c r="OQO1" s="2" t="s">
        <v>10633</v>
      </c>
      <c r="OQP1" s="2" t="s">
        <v>10634</v>
      </c>
      <c r="OQQ1" s="2" t="s">
        <v>10635</v>
      </c>
      <c r="OQR1" s="2" t="s">
        <v>10636</v>
      </c>
      <c r="OQS1" s="2" t="s">
        <v>10637</v>
      </c>
      <c r="OQT1" s="2" t="s">
        <v>10638</v>
      </c>
      <c r="OQU1" s="2" t="s">
        <v>10639</v>
      </c>
      <c r="OQV1" s="2" t="s">
        <v>10640</v>
      </c>
      <c r="OQW1" s="2" t="s">
        <v>10641</v>
      </c>
      <c r="OQX1" s="2" t="s">
        <v>10642</v>
      </c>
      <c r="OQY1" s="2" t="s">
        <v>10643</v>
      </c>
      <c r="OQZ1" s="2" t="s">
        <v>10644</v>
      </c>
      <c r="ORA1" s="2" t="s">
        <v>10645</v>
      </c>
      <c r="ORB1" s="2" t="s">
        <v>10646</v>
      </c>
      <c r="ORC1" s="2" t="s">
        <v>10647</v>
      </c>
      <c r="ORD1" s="2" t="s">
        <v>10648</v>
      </c>
      <c r="ORE1" s="2" t="s">
        <v>10649</v>
      </c>
      <c r="ORF1" s="2" t="s">
        <v>10650</v>
      </c>
      <c r="ORG1" s="2" t="s">
        <v>10651</v>
      </c>
      <c r="ORH1" s="2" t="s">
        <v>10652</v>
      </c>
      <c r="ORI1" s="2" t="s">
        <v>10653</v>
      </c>
      <c r="ORJ1" s="2" t="s">
        <v>10654</v>
      </c>
      <c r="ORK1" s="2" t="s">
        <v>10655</v>
      </c>
      <c r="ORL1" s="2" t="s">
        <v>10656</v>
      </c>
      <c r="ORM1" s="2" t="s">
        <v>10657</v>
      </c>
      <c r="ORN1" s="2" t="s">
        <v>10658</v>
      </c>
      <c r="ORO1" s="2" t="s">
        <v>10659</v>
      </c>
      <c r="ORP1" s="2" t="s">
        <v>10660</v>
      </c>
      <c r="ORQ1" s="2" t="s">
        <v>10661</v>
      </c>
      <c r="ORR1" s="2" t="s">
        <v>10662</v>
      </c>
      <c r="ORS1" s="2" t="s">
        <v>10663</v>
      </c>
      <c r="ORT1" s="2" t="s">
        <v>10664</v>
      </c>
      <c r="ORU1" s="2" t="s">
        <v>10665</v>
      </c>
      <c r="ORV1" s="2" t="s">
        <v>10666</v>
      </c>
      <c r="ORW1" s="2" t="s">
        <v>10667</v>
      </c>
      <c r="ORX1" s="2" t="s">
        <v>10668</v>
      </c>
      <c r="ORY1" s="2" t="s">
        <v>10669</v>
      </c>
      <c r="ORZ1" s="2" t="s">
        <v>10670</v>
      </c>
      <c r="OSA1" s="2" t="s">
        <v>10671</v>
      </c>
      <c r="OSB1" s="2" t="s">
        <v>10672</v>
      </c>
      <c r="OSC1" s="2" t="s">
        <v>10673</v>
      </c>
      <c r="OSD1" s="2" t="s">
        <v>10674</v>
      </c>
      <c r="OSE1" s="2" t="s">
        <v>10675</v>
      </c>
      <c r="OSF1" s="2" t="s">
        <v>10676</v>
      </c>
      <c r="OSG1" s="2" t="s">
        <v>10677</v>
      </c>
      <c r="OSH1" s="2" t="s">
        <v>10678</v>
      </c>
      <c r="OSI1" s="2" t="s">
        <v>10679</v>
      </c>
      <c r="OSJ1" s="2" t="s">
        <v>10680</v>
      </c>
      <c r="OSK1" s="2" t="s">
        <v>10681</v>
      </c>
      <c r="OSL1" s="2" t="s">
        <v>10682</v>
      </c>
      <c r="OSM1" s="2" t="s">
        <v>10683</v>
      </c>
      <c r="OSN1" s="2" t="s">
        <v>10684</v>
      </c>
      <c r="OSO1" s="2" t="s">
        <v>10685</v>
      </c>
      <c r="OSP1" s="2" t="s">
        <v>10686</v>
      </c>
      <c r="OSQ1" s="2" t="s">
        <v>10687</v>
      </c>
      <c r="OSR1" s="2" t="s">
        <v>10688</v>
      </c>
      <c r="OSS1" s="2" t="s">
        <v>10689</v>
      </c>
      <c r="OST1" s="2" t="s">
        <v>10690</v>
      </c>
      <c r="OSU1" s="2" t="s">
        <v>10691</v>
      </c>
      <c r="OSV1" s="2" t="s">
        <v>10692</v>
      </c>
      <c r="OSW1" s="2" t="s">
        <v>10693</v>
      </c>
      <c r="OSX1" s="2" t="s">
        <v>10694</v>
      </c>
      <c r="OSY1" s="2" t="s">
        <v>10695</v>
      </c>
      <c r="OSZ1" s="2" t="s">
        <v>10696</v>
      </c>
      <c r="OTA1" s="2" t="s">
        <v>10697</v>
      </c>
      <c r="OTB1" s="2" t="s">
        <v>10698</v>
      </c>
      <c r="OTC1" s="2" t="s">
        <v>10699</v>
      </c>
      <c r="OTD1" s="2" t="s">
        <v>10700</v>
      </c>
      <c r="OTE1" s="2" t="s">
        <v>10701</v>
      </c>
      <c r="OTF1" s="2" t="s">
        <v>10702</v>
      </c>
      <c r="OTG1" s="2" t="s">
        <v>10703</v>
      </c>
      <c r="OTH1" s="2" t="s">
        <v>10704</v>
      </c>
      <c r="OTI1" s="2" t="s">
        <v>10705</v>
      </c>
      <c r="OTJ1" s="2" t="s">
        <v>10706</v>
      </c>
      <c r="OTK1" s="2" t="s">
        <v>10707</v>
      </c>
      <c r="OTL1" s="2" t="s">
        <v>10708</v>
      </c>
      <c r="OTM1" s="2" t="s">
        <v>10709</v>
      </c>
      <c r="OTN1" s="2" t="s">
        <v>10710</v>
      </c>
      <c r="OTO1" s="2" t="s">
        <v>10711</v>
      </c>
      <c r="OTP1" s="2" t="s">
        <v>10712</v>
      </c>
      <c r="OTQ1" s="2" t="s">
        <v>10713</v>
      </c>
      <c r="OTR1" s="2" t="s">
        <v>10714</v>
      </c>
      <c r="OTS1" s="2" t="s">
        <v>10715</v>
      </c>
      <c r="OTT1" s="2" t="s">
        <v>10716</v>
      </c>
      <c r="OTU1" s="2" t="s">
        <v>10717</v>
      </c>
      <c r="OTV1" s="2" t="s">
        <v>10718</v>
      </c>
      <c r="OTW1" s="2" t="s">
        <v>10719</v>
      </c>
      <c r="OTX1" s="2" t="s">
        <v>10720</v>
      </c>
      <c r="OTY1" s="2" t="s">
        <v>10721</v>
      </c>
      <c r="OTZ1" s="2" t="s">
        <v>10722</v>
      </c>
      <c r="OUA1" s="2" t="s">
        <v>10723</v>
      </c>
      <c r="OUB1" s="2" t="s">
        <v>10724</v>
      </c>
      <c r="OUC1" s="2" t="s">
        <v>10725</v>
      </c>
      <c r="OUD1" s="2" t="s">
        <v>10726</v>
      </c>
      <c r="OUE1" s="2" t="s">
        <v>10727</v>
      </c>
      <c r="OUF1" s="2" t="s">
        <v>10728</v>
      </c>
      <c r="OUG1" s="2" t="s">
        <v>10729</v>
      </c>
      <c r="OUH1" s="2" t="s">
        <v>10730</v>
      </c>
      <c r="OUI1" s="2" t="s">
        <v>10731</v>
      </c>
      <c r="OUJ1" s="2" t="s">
        <v>10732</v>
      </c>
      <c r="OUK1" s="2" t="s">
        <v>10733</v>
      </c>
      <c r="OUL1" s="2" t="s">
        <v>10734</v>
      </c>
      <c r="OUM1" s="2" t="s">
        <v>10735</v>
      </c>
      <c r="OUN1" s="2" t="s">
        <v>10736</v>
      </c>
      <c r="OUO1" s="2" t="s">
        <v>10737</v>
      </c>
      <c r="OUP1" s="2" t="s">
        <v>10738</v>
      </c>
      <c r="OUQ1" s="2" t="s">
        <v>10739</v>
      </c>
      <c r="OUR1" s="2" t="s">
        <v>10740</v>
      </c>
      <c r="OUS1" s="2" t="s">
        <v>10741</v>
      </c>
      <c r="OUT1" s="2" t="s">
        <v>10742</v>
      </c>
      <c r="OUU1" s="2" t="s">
        <v>10743</v>
      </c>
      <c r="OUV1" s="2" t="s">
        <v>10744</v>
      </c>
      <c r="OUW1" s="2" t="s">
        <v>10745</v>
      </c>
      <c r="OUX1" s="2" t="s">
        <v>10746</v>
      </c>
      <c r="OUY1" s="2" t="s">
        <v>10747</v>
      </c>
      <c r="OUZ1" s="2" t="s">
        <v>10748</v>
      </c>
      <c r="OVA1" s="2" t="s">
        <v>10749</v>
      </c>
      <c r="OVB1" s="2" t="s">
        <v>10750</v>
      </c>
      <c r="OVC1" s="2" t="s">
        <v>10751</v>
      </c>
      <c r="OVD1" s="2" t="s">
        <v>10752</v>
      </c>
      <c r="OVE1" s="2" t="s">
        <v>10753</v>
      </c>
      <c r="OVF1" s="2" t="s">
        <v>10754</v>
      </c>
      <c r="OVG1" s="2" t="s">
        <v>10755</v>
      </c>
      <c r="OVH1" s="2" t="s">
        <v>10756</v>
      </c>
      <c r="OVI1" s="2" t="s">
        <v>10757</v>
      </c>
      <c r="OVJ1" s="2" t="s">
        <v>10758</v>
      </c>
      <c r="OVK1" s="2" t="s">
        <v>10759</v>
      </c>
      <c r="OVL1" s="2" t="s">
        <v>10760</v>
      </c>
      <c r="OVM1" s="2" t="s">
        <v>10761</v>
      </c>
      <c r="OVN1" s="2" t="s">
        <v>10762</v>
      </c>
      <c r="OVO1" s="2" t="s">
        <v>10763</v>
      </c>
      <c r="OVP1" s="2" t="s">
        <v>10764</v>
      </c>
      <c r="OVQ1" s="2" t="s">
        <v>10765</v>
      </c>
      <c r="OVR1" s="2" t="s">
        <v>10766</v>
      </c>
      <c r="OVS1" s="2" t="s">
        <v>10767</v>
      </c>
      <c r="OVT1" s="2" t="s">
        <v>10768</v>
      </c>
      <c r="OVU1" s="2" t="s">
        <v>10769</v>
      </c>
      <c r="OVV1" s="2" t="s">
        <v>10770</v>
      </c>
      <c r="OVW1" s="2" t="s">
        <v>10771</v>
      </c>
      <c r="OVX1" s="2" t="s">
        <v>10772</v>
      </c>
      <c r="OVY1" s="2" t="s">
        <v>10773</v>
      </c>
      <c r="OVZ1" s="2" t="s">
        <v>10774</v>
      </c>
      <c r="OWA1" s="2" t="s">
        <v>10775</v>
      </c>
      <c r="OWB1" s="2" t="s">
        <v>10776</v>
      </c>
      <c r="OWC1" s="2" t="s">
        <v>10777</v>
      </c>
      <c r="OWD1" s="2" t="s">
        <v>10778</v>
      </c>
      <c r="OWE1" s="2" t="s">
        <v>10779</v>
      </c>
      <c r="OWF1" s="2" t="s">
        <v>10780</v>
      </c>
      <c r="OWG1" s="2" t="s">
        <v>10781</v>
      </c>
      <c r="OWH1" s="2" t="s">
        <v>10782</v>
      </c>
      <c r="OWI1" s="2" t="s">
        <v>10783</v>
      </c>
      <c r="OWJ1" s="2" t="s">
        <v>10784</v>
      </c>
      <c r="OWK1" s="2" t="s">
        <v>10785</v>
      </c>
      <c r="OWL1" s="2" t="s">
        <v>10786</v>
      </c>
      <c r="OWM1" s="2" t="s">
        <v>10787</v>
      </c>
      <c r="OWN1" s="2" t="s">
        <v>10788</v>
      </c>
      <c r="OWO1" s="2" t="s">
        <v>10789</v>
      </c>
      <c r="OWP1" s="2" t="s">
        <v>10790</v>
      </c>
      <c r="OWQ1" s="2" t="s">
        <v>10791</v>
      </c>
      <c r="OWR1" s="2" t="s">
        <v>10792</v>
      </c>
      <c r="OWS1" s="2" t="s">
        <v>10793</v>
      </c>
      <c r="OWT1" s="2" t="s">
        <v>10794</v>
      </c>
      <c r="OWU1" s="2" t="s">
        <v>10795</v>
      </c>
      <c r="OWV1" s="2" t="s">
        <v>10796</v>
      </c>
      <c r="OWW1" s="2" t="s">
        <v>10797</v>
      </c>
      <c r="OWX1" s="2" t="s">
        <v>10798</v>
      </c>
      <c r="OWY1" s="2" t="s">
        <v>10799</v>
      </c>
      <c r="OWZ1" s="2" t="s">
        <v>10800</v>
      </c>
      <c r="OXA1" s="2" t="s">
        <v>10801</v>
      </c>
      <c r="OXB1" s="2" t="s">
        <v>10802</v>
      </c>
      <c r="OXC1" s="2" t="s">
        <v>10803</v>
      </c>
      <c r="OXD1" s="2" t="s">
        <v>10804</v>
      </c>
      <c r="OXE1" s="2" t="s">
        <v>10805</v>
      </c>
      <c r="OXF1" s="2" t="s">
        <v>10806</v>
      </c>
      <c r="OXG1" s="2" t="s">
        <v>10807</v>
      </c>
      <c r="OXH1" s="2" t="s">
        <v>10808</v>
      </c>
      <c r="OXI1" s="2" t="s">
        <v>10809</v>
      </c>
      <c r="OXJ1" s="2" t="s">
        <v>10810</v>
      </c>
      <c r="OXK1" s="2" t="s">
        <v>10811</v>
      </c>
      <c r="OXL1" s="2" t="s">
        <v>10812</v>
      </c>
      <c r="OXM1" s="2" t="s">
        <v>10813</v>
      </c>
      <c r="OXN1" s="2" t="s">
        <v>10814</v>
      </c>
      <c r="OXO1" s="2" t="s">
        <v>10815</v>
      </c>
      <c r="OXP1" s="2" t="s">
        <v>10816</v>
      </c>
      <c r="OXQ1" s="2" t="s">
        <v>10817</v>
      </c>
      <c r="OXR1" s="2" t="s">
        <v>10818</v>
      </c>
      <c r="OXS1" s="2" t="s">
        <v>10819</v>
      </c>
      <c r="OXT1" s="2" t="s">
        <v>10820</v>
      </c>
      <c r="OXU1" s="2" t="s">
        <v>10821</v>
      </c>
      <c r="OXV1" s="2" t="s">
        <v>10822</v>
      </c>
      <c r="OXW1" s="2" t="s">
        <v>10823</v>
      </c>
      <c r="OXX1" s="2" t="s">
        <v>10824</v>
      </c>
      <c r="OXY1" s="2" t="s">
        <v>10825</v>
      </c>
      <c r="OXZ1" s="2" t="s">
        <v>10826</v>
      </c>
      <c r="OYA1" s="2" t="s">
        <v>10827</v>
      </c>
      <c r="OYB1" s="2" t="s">
        <v>10828</v>
      </c>
      <c r="OYC1" s="2" t="s">
        <v>10829</v>
      </c>
      <c r="OYD1" s="2" t="s">
        <v>10830</v>
      </c>
      <c r="OYE1" s="2" t="s">
        <v>10831</v>
      </c>
      <c r="OYF1" s="2" t="s">
        <v>10832</v>
      </c>
      <c r="OYG1" s="2" t="s">
        <v>10833</v>
      </c>
      <c r="OYH1" s="2" t="s">
        <v>10834</v>
      </c>
      <c r="OYI1" s="2" t="s">
        <v>10835</v>
      </c>
      <c r="OYJ1" s="2" t="s">
        <v>10836</v>
      </c>
      <c r="OYK1" s="2" t="s">
        <v>10837</v>
      </c>
      <c r="OYL1" s="2" t="s">
        <v>10838</v>
      </c>
      <c r="OYM1" s="2" t="s">
        <v>10839</v>
      </c>
      <c r="OYN1" s="2" t="s">
        <v>10840</v>
      </c>
      <c r="OYO1" s="2" t="s">
        <v>10841</v>
      </c>
      <c r="OYP1" s="2" t="s">
        <v>10842</v>
      </c>
      <c r="OYQ1" s="2" t="s">
        <v>10843</v>
      </c>
      <c r="OYR1" s="2" t="s">
        <v>10844</v>
      </c>
      <c r="OYS1" s="2" t="s">
        <v>10845</v>
      </c>
      <c r="OYT1" s="2" t="s">
        <v>10846</v>
      </c>
      <c r="OYU1" s="2" t="s">
        <v>10847</v>
      </c>
      <c r="OYV1" s="2" t="s">
        <v>10848</v>
      </c>
      <c r="OYW1" s="2" t="s">
        <v>10849</v>
      </c>
      <c r="OYX1" s="2" t="s">
        <v>10850</v>
      </c>
      <c r="OYY1" s="2" t="s">
        <v>10851</v>
      </c>
      <c r="OYZ1" s="2" t="s">
        <v>10852</v>
      </c>
      <c r="OZA1" s="2" t="s">
        <v>10853</v>
      </c>
      <c r="OZB1" s="2" t="s">
        <v>10854</v>
      </c>
      <c r="OZC1" s="2" t="s">
        <v>10855</v>
      </c>
      <c r="OZD1" s="2" t="s">
        <v>10856</v>
      </c>
      <c r="OZE1" s="2" t="s">
        <v>10857</v>
      </c>
      <c r="OZF1" s="2" t="s">
        <v>10858</v>
      </c>
      <c r="OZG1" s="2" t="s">
        <v>10859</v>
      </c>
      <c r="OZH1" s="2" t="s">
        <v>10860</v>
      </c>
      <c r="OZI1" s="2" t="s">
        <v>10861</v>
      </c>
      <c r="OZJ1" s="2" t="s">
        <v>10862</v>
      </c>
      <c r="OZK1" s="2" t="s">
        <v>10863</v>
      </c>
      <c r="OZL1" s="2" t="s">
        <v>10864</v>
      </c>
      <c r="OZM1" s="2" t="s">
        <v>10865</v>
      </c>
      <c r="OZN1" s="2" t="s">
        <v>10866</v>
      </c>
      <c r="OZO1" s="2" t="s">
        <v>10867</v>
      </c>
      <c r="OZP1" s="2" t="s">
        <v>10868</v>
      </c>
      <c r="OZQ1" s="2" t="s">
        <v>10869</v>
      </c>
      <c r="OZR1" s="2" t="s">
        <v>10870</v>
      </c>
      <c r="OZS1" s="2" t="s">
        <v>10871</v>
      </c>
      <c r="OZT1" s="2" t="s">
        <v>10872</v>
      </c>
      <c r="OZU1" s="2" t="s">
        <v>10873</v>
      </c>
      <c r="OZV1" s="2" t="s">
        <v>10874</v>
      </c>
      <c r="OZW1" s="2" t="s">
        <v>10875</v>
      </c>
      <c r="OZX1" s="2" t="s">
        <v>10876</v>
      </c>
      <c r="OZY1" s="2" t="s">
        <v>10877</v>
      </c>
      <c r="OZZ1" s="2" t="s">
        <v>10878</v>
      </c>
      <c r="PAA1" s="2" t="s">
        <v>10879</v>
      </c>
      <c r="PAB1" s="2" t="s">
        <v>10880</v>
      </c>
      <c r="PAC1" s="2" t="s">
        <v>10881</v>
      </c>
      <c r="PAD1" s="2" t="s">
        <v>10882</v>
      </c>
      <c r="PAE1" s="2" t="s">
        <v>10883</v>
      </c>
      <c r="PAF1" s="2" t="s">
        <v>10884</v>
      </c>
      <c r="PAG1" s="2" t="s">
        <v>10885</v>
      </c>
      <c r="PAH1" s="2" t="s">
        <v>10886</v>
      </c>
      <c r="PAI1" s="2" t="s">
        <v>10887</v>
      </c>
      <c r="PAJ1" s="2" t="s">
        <v>10888</v>
      </c>
      <c r="PAK1" s="2" t="s">
        <v>10889</v>
      </c>
      <c r="PAL1" s="2" t="s">
        <v>10890</v>
      </c>
      <c r="PAM1" s="2" t="s">
        <v>10891</v>
      </c>
      <c r="PAN1" s="2" t="s">
        <v>10892</v>
      </c>
      <c r="PAO1" s="2" t="s">
        <v>10893</v>
      </c>
      <c r="PAP1" s="2" t="s">
        <v>10894</v>
      </c>
      <c r="PAQ1" s="2" t="s">
        <v>10895</v>
      </c>
      <c r="PAR1" s="2" t="s">
        <v>10896</v>
      </c>
      <c r="PAS1" s="2" t="s">
        <v>10897</v>
      </c>
      <c r="PAT1" s="2" t="s">
        <v>10898</v>
      </c>
      <c r="PAU1" s="2" t="s">
        <v>10899</v>
      </c>
      <c r="PAV1" s="2" t="s">
        <v>10900</v>
      </c>
      <c r="PAW1" s="2" t="s">
        <v>10901</v>
      </c>
      <c r="PAX1" s="2" t="s">
        <v>10902</v>
      </c>
      <c r="PAY1" s="2" t="s">
        <v>10903</v>
      </c>
      <c r="PAZ1" s="2" t="s">
        <v>10904</v>
      </c>
      <c r="PBA1" s="2" t="s">
        <v>10905</v>
      </c>
      <c r="PBB1" s="2" t="s">
        <v>10906</v>
      </c>
      <c r="PBC1" s="2" t="s">
        <v>10907</v>
      </c>
      <c r="PBD1" s="2" t="s">
        <v>10908</v>
      </c>
      <c r="PBE1" s="2" t="s">
        <v>10909</v>
      </c>
      <c r="PBF1" s="2" t="s">
        <v>10910</v>
      </c>
      <c r="PBG1" s="2" t="s">
        <v>10911</v>
      </c>
      <c r="PBH1" s="2" t="s">
        <v>10912</v>
      </c>
      <c r="PBI1" s="2" t="s">
        <v>10913</v>
      </c>
      <c r="PBJ1" s="2" t="s">
        <v>10914</v>
      </c>
      <c r="PBK1" s="2" t="s">
        <v>10915</v>
      </c>
      <c r="PBL1" s="2" t="s">
        <v>10916</v>
      </c>
      <c r="PBM1" s="2" t="s">
        <v>10917</v>
      </c>
      <c r="PBN1" s="2" t="s">
        <v>10918</v>
      </c>
      <c r="PBO1" s="2" t="s">
        <v>10919</v>
      </c>
      <c r="PBP1" s="2" t="s">
        <v>10920</v>
      </c>
      <c r="PBQ1" s="2" t="s">
        <v>10921</v>
      </c>
      <c r="PBR1" s="2" t="s">
        <v>10922</v>
      </c>
      <c r="PBS1" s="2" t="s">
        <v>10923</v>
      </c>
      <c r="PBT1" s="2" t="s">
        <v>10924</v>
      </c>
      <c r="PBU1" s="2" t="s">
        <v>10925</v>
      </c>
      <c r="PBV1" s="2" t="s">
        <v>10926</v>
      </c>
      <c r="PBW1" s="2" t="s">
        <v>10927</v>
      </c>
      <c r="PBX1" s="2" t="s">
        <v>10928</v>
      </c>
      <c r="PBY1" s="2" t="s">
        <v>10929</v>
      </c>
      <c r="PBZ1" s="2" t="s">
        <v>10930</v>
      </c>
      <c r="PCA1" s="2" t="s">
        <v>10931</v>
      </c>
      <c r="PCB1" s="2" t="s">
        <v>10932</v>
      </c>
      <c r="PCC1" s="2" t="s">
        <v>10933</v>
      </c>
      <c r="PCD1" s="2" t="s">
        <v>10934</v>
      </c>
      <c r="PCE1" s="2" t="s">
        <v>10935</v>
      </c>
      <c r="PCF1" s="2" t="s">
        <v>10936</v>
      </c>
      <c r="PCG1" s="2" t="s">
        <v>10937</v>
      </c>
      <c r="PCH1" s="2" t="s">
        <v>10938</v>
      </c>
      <c r="PCI1" s="2" t="s">
        <v>10939</v>
      </c>
      <c r="PCJ1" s="2" t="s">
        <v>10940</v>
      </c>
      <c r="PCK1" s="2" t="s">
        <v>10941</v>
      </c>
      <c r="PCL1" s="2" t="s">
        <v>10942</v>
      </c>
      <c r="PCM1" s="2" t="s">
        <v>10943</v>
      </c>
      <c r="PCN1" s="2" t="s">
        <v>10944</v>
      </c>
      <c r="PCO1" s="2" t="s">
        <v>10945</v>
      </c>
      <c r="PCP1" s="2" t="s">
        <v>10946</v>
      </c>
      <c r="PCQ1" s="2" t="s">
        <v>10947</v>
      </c>
      <c r="PCR1" s="2" t="s">
        <v>10948</v>
      </c>
      <c r="PCS1" s="2" t="s">
        <v>10949</v>
      </c>
      <c r="PCT1" s="2" t="s">
        <v>10950</v>
      </c>
      <c r="PCU1" s="2" t="s">
        <v>10951</v>
      </c>
      <c r="PCV1" s="2" t="s">
        <v>10952</v>
      </c>
      <c r="PCW1" s="2" t="s">
        <v>10953</v>
      </c>
      <c r="PCX1" s="2" t="s">
        <v>10954</v>
      </c>
      <c r="PCY1" s="2" t="s">
        <v>10955</v>
      </c>
      <c r="PCZ1" s="2" t="s">
        <v>10956</v>
      </c>
      <c r="PDA1" s="2" t="s">
        <v>10957</v>
      </c>
      <c r="PDB1" s="2" t="s">
        <v>10958</v>
      </c>
      <c r="PDC1" s="2" t="s">
        <v>10959</v>
      </c>
      <c r="PDD1" s="2" t="s">
        <v>10960</v>
      </c>
      <c r="PDE1" s="2" t="s">
        <v>10961</v>
      </c>
      <c r="PDF1" s="2" t="s">
        <v>10962</v>
      </c>
      <c r="PDG1" s="2" t="s">
        <v>10963</v>
      </c>
      <c r="PDH1" s="2" t="s">
        <v>10964</v>
      </c>
      <c r="PDI1" s="2" t="s">
        <v>10965</v>
      </c>
      <c r="PDJ1" s="2" t="s">
        <v>10966</v>
      </c>
      <c r="PDK1" s="2" t="s">
        <v>10967</v>
      </c>
      <c r="PDL1" s="2" t="s">
        <v>10968</v>
      </c>
      <c r="PDM1" s="2" t="s">
        <v>10969</v>
      </c>
      <c r="PDN1" s="2" t="s">
        <v>10970</v>
      </c>
      <c r="PDO1" s="2" t="s">
        <v>10971</v>
      </c>
      <c r="PDP1" s="2" t="s">
        <v>10972</v>
      </c>
      <c r="PDQ1" s="2" t="s">
        <v>10973</v>
      </c>
      <c r="PDR1" s="2" t="s">
        <v>10974</v>
      </c>
      <c r="PDS1" s="2" t="s">
        <v>10975</v>
      </c>
      <c r="PDT1" s="2" t="s">
        <v>10976</v>
      </c>
      <c r="PDU1" s="2" t="s">
        <v>10977</v>
      </c>
      <c r="PDV1" s="2" t="s">
        <v>10978</v>
      </c>
      <c r="PDW1" s="2" t="s">
        <v>10979</v>
      </c>
      <c r="PDX1" s="2" t="s">
        <v>10980</v>
      </c>
      <c r="PDY1" s="2" t="s">
        <v>10981</v>
      </c>
      <c r="PDZ1" s="2" t="s">
        <v>10982</v>
      </c>
      <c r="PEA1" s="2" t="s">
        <v>10983</v>
      </c>
      <c r="PEB1" s="2" t="s">
        <v>10984</v>
      </c>
      <c r="PEC1" s="2" t="s">
        <v>10985</v>
      </c>
      <c r="PED1" s="2" t="s">
        <v>10986</v>
      </c>
      <c r="PEE1" s="2" t="s">
        <v>10987</v>
      </c>
      <c r="PEF1" s="2" t="s">
        <v>10988</v>
      </c>
      <c r="PEG1" s="2" t="s">
        <v>10989</v>
      </c>
      <c r="PEH1" s="2" t="s">
        <v>10990</v>
      </c>
      <c r="PEI1" s="2" t="s">
        <v>10991</v>
      </c>
      <c r="PEJ1" s="2" t="s">
        <v>10992</v>
      </c>
      <c r="PEK1" s="2" t="s">
        <v>10993</v>
      </c>
      <c r="PEL1" s="2" t="s">
        <v>10994</v>
      </c>
      <c r="PEM1" s="2" t="s">
        <v>10995</v>
      </c>
      <c r="PEN1" s="2" t="s">
        <v>10996</v>
      </c>
      <c r="PEO1" s="2" t="s">
        <v>10997</v>
      </c>
      <c r="PEP1" s="2" t="s">
        <v>10998</v>
      </c>
      <c r="PEQ1" s="2" t="s">
        <v>10999</v>
      </c>
      <c r="PER1" s="2" t="s">
        <v>11000</v>
      </c>
      <c r="PES1" s="2" t="s">
        <v>11001</v>
      </c>
      <c r="PET1" s="2" t="s">
        <v>11002</v>
      </c>
      <c r="PEU1" s="2" t="s">
        <v>11003</v>
      </c>
      <c r="PEV1" s="2" t="s">
        <v>11004</v>
      </c>
      <c r="PEW1" s="2" t="s">
        <v>11005</v>
      </c>
      <c r="PEX1" s="2" t="s">
        <v>11006</v>
      </c>
      <c r="PEY1" s="2" t="s">
        <v>11007</v>
      </c>
      <c r="PEZ1" s="2" t="s">
        <v>11008</v>
      </c>
      <c r="PFA1" s="2" t="s">
        <v>11009</v>
      </c>
      <c r="PFB1" s="2" t="s">
        <v>11010</v>
      </c>
      <c r="PFC1" s="2" t="s">
        <v>11011</v>
      </c>
      <c r="PFD1" s="2" t="s">
        <v>11012</v>
      </c>
      <c r="PFE1" s="2" t="s">
        <v>11013</v>
      </c>
      <c r="PFF1" s="2" t="s">
        <v>11014</v>
      </c>
      <c r="PFG1" s="2" t="s">
        <v>11015</v>
      </c>
      <c r="PFH1" s="2" t="s">
        <v>11016</v>
      </c>
      <c r="PFI1" s="2" t="s">
        <v>11017</v>
      </c>
      <c r="PFJ1" s="2" t="s">
        <v>11018</v>
      </c>
      <c r="PFK1" s="2" t="s">
        <v>11019</v>
      </c>
      <c r="PFL1" s="2" t="s">
        <v>11020</v>
      </c>
      <c r="PFM1" s="2" t="s">
        <v>11021</v>
      </c>
      <c r="PFN1" s="2" t="s">
        <v>11022</v>
      </c>
      <c r="PFO1" s="2" t="s">
        <v>11023</v>
      </c>
      <c r="PFP1" s="2" t="s">
        <v>11024</v>
      </c>
      <c r="PFQ1" s="2" t="s">
        <v>11025</v>
      </c>
      <c r="PFR1" s="2" t="s">
        <v>11026</v>
      </c>
      <c r="PFS1" s="2" t="s">
        <v>11027</v>
      </c>
      <c r="PFT1" s="2" t="s">
        <v>11028</v>
      </c>
      <c r="PFU1" s="2" t="s">
        <v>11029</v>
      </c>
      <c r="PFV1" s="2" t="s">
        <v>11030</v>
      </c>
      <c r="PFW1" s="2" t="s">
        <v>11031</v>
      </c>
      <c r="PFX1" s="2" t="s">
        <v>11032</v>
      </c>
      <c r="PFY1" s="2" t="s">
        <v>11033</v>
      </c>
      <c r="PFZ1" s="2" t="s">
        <v>11034</v>
      </c>
      <c r="PGA1" s="2" t="s">
        <v>11035</v>
      </c>
      <c r="PGB1" s="2" t="s">
        <v>11036</v>
      </c>
      <c r="PGC1" s="2" t="s">
        <v>11037</v>
      </c>
      <c r="PGD1" s="2" t="s">
        <v>11038</v>
      </c>
      <c r="PGE1" s="2" t="s">
        <v>11039</v>
      </c>
      <c r="PGF1" s="2" t="s">
        <v>11040</v>
      </c>
      <c r="PGG1" s="2" t="s">
        <v>11041</v>
      </c>
      <c r="PGH1" s="2" t="s">
        <v>11042</v>
      </c>
      <c r="PGI1" s="2" t="s">
        <v>11043</v>
      </c>
      <c r="PGJ1" s="2" t="s">
        <v>11044</v>
      </c>
      <c r="PGK1" s="2" t="s">
        <v>11045</v>
      </c>
      <c r="PGL1" s="2" t="s">
        <v>11046</v>
      </c>
      <c r="PGM1" s="2" t="s">
        <v>11047</v>
      </c>
      <c r="PGN1" s="2" t="s">
        <v>11048</v>
      </c>
      <c r="PGO1" s="2" t="s">
        <v>11049</v>
      </c>
      <c r="PGP1" s="2" t="s">
        <v>11050</v>
      </c>
      <c r="PGQ1" s="2" t="s">
        <v>11051</v>
      </c>
      <c r="PGR1" s="2" t="s">
        <v>11052</v>
      </c>
      <c r="PGS1" s="2" t="s">
        <v>11053</v>
      </c>
      <c r="PGT1" s="2" t="s">
        <v>11054</v>
      </c>
      <c r="PGU1" s="2" t="s">
        <v>11055</v>
      </c>
      <c r="PGV1" s="2" t="s">
        <v>11056</v>
      </c>
      <c r="PGW1" s="2" t="s">
        <v>11057</v>
      </c>
      <c r="PGX1" s="2" t="s">
        <v>11058</v>
      </c>
      <c r="PGY1" s="2" t="s">
        <v>11059</v>
      </c>
      <c r="PGZ1" s="2" t="s">
        <v>11060</v>
      </c>
      <c r="PHA1" s="2" t="s">
        <v>11061</v>
      </c>
      <c r="PHB1" s="2" t="s">
        <v>11062</v>
      </c>
      <c r="PHC1" s="2" t="s">
        <v>11063</v>
      </c>
      <c r="PHD1" s="2" t="s">
        <v>11064</v>
      </c>
      <c r="PHE1" s="2" t="s">
        <v>11065</v>
      </c>
      <c r="PHF1" s="2" t="s">
        <v>11066</v>
      </c>
      <c r="PHG1" s="2" t="s">
        <v>11067</v>
      </c>
      <c r="PHH1" s="2" t="s">
        <v>11068</v>
      </c>
      <c r="PHI1" s="2" t="s">
        <v>11069</v>
      </c>
      <c r="PHJ1" s="2" t="s">
        <v>11070</v>
      </c>
      <c r="PHK1" s="2" t="s">
        <v>11071</v>
      </c>
      <c r="PHL1" s="2" t="s">
        <v>11072</v>
      </c>
      <c r="PHM1" s="2" t="s">
        <v>11073</v>
      </c>
      <c r="PHN1" s="2" t="s">
        <v>11074</v>
      </c>
      <c r="PHO1" s="2" t="s">
        <v>11075</v>
      </c>
      <c r="PHP1" s="2" t="s">
        <v>11076</v>
      </c>
      <c r="PHQ1" s="2" t="s">
        <v>11077</v>
      </c>
      <c r="PHR1" s="2" t="s">
        <v>11078</v>
      </c>
      <c r="PHS1" s="2" t="s">
        <v>11079</v>
      </c>
      <c r="PHT1" s="2" t="s">
        <v>11080</v>
      </c>
      <c r="PHU1" s="2" t="s">
        <v>11081</v>
      </c>
      <c r="PHV1" s="2" t="s">
        <v>11082</v>
      </c>
      <c r="PHW1" s="2" t="s">
        <v>11083</v>
      </c>
      <c r="PHX1" s="2" t="s">
        <v>11084</v>
      </c>
      <c r="PHY1" s="2" t="s">
        <v>11085</v>
      </c>
      <c r="PHZ1" s="2" t="s">
        <v>11086</v>
      </c>
      <c r="PIA1" s="2" t="s">
        <v>11087</v>
      </c>
      <c r="PIB1" s="2" t="s">
        <v>11088</v>
      </c>
      <c r="PIC1" s="2" t="s">
        <v>11089</v>
      </c>
      <c r="PID1" s="2" t="s">
        <v>11090</v>
      </c>
      <c r="PIE1" s="2" t="s">
        <v>11091</v>
      </c>
      <c r="PIF1" s="2" t="s">
        <v>11092</v>
      </c>
      <c r="PIG1" s="2" t="s">
        <v>11093</v>
      </c>
      <c r="PIH1" s="2" t="s">
        <v>11094</v>
      </c>
      <c r="PII1" s="2" t="s">
        <v>11095</v>
      </c>
      <c r="PIJ1" s="2" t="s">
        <v>11096</v>
      </c>
      <c r="PIK1" s="2" t="s">
        <v>11097</v>
      </c>
      <c r="PIL1" s="2" t="s">
        <v>11098</v>
      </c>
      <c r="PIM1" s="2" t="s">
        <v>11099</v>
      </c>
      <c r="PIN1" s="2" t="s">
        <v>11100</v>
      </c>
      <c r="PIO1" s="2" t="s">
        <v>11101</v>
      </c>
      <c r="PIP1" s="2" t="s">
        <v>11102</v>
      </c>
      <c r="PIQ1" s="2" t="s">
        <v>11103</v>
      </c>
      <c r="PIR1" s="2" t="s">
        <v>11104</v>
      </c>
      <c r="PIS1" s="2" t="s">
        <v>11105</v>
      </c>
      <c r="PIT1" s="2" t="s">
        <v>11106</v>
      </c>
      <c r="PIU1" s="2" t="s">
        <v>11107</v>
      </c>
      <c r="PIV1" s="2" t="s">
        <v>11108</v>
      </c>
      <c r="PIW1" s="2" t="s">
        <v>11109</v>
      </c>
      <c r="PIX1" s="2" t="s">
        <v>11110</v>
      </c>
      <c r="PIY1" s="2" t="s">
        <v>11111</v>
      </c>
      <c r="PIZ1" s="2" t="s">
        <v>11112</v>
      </c>
      <c r="PJA1" s="2" t="s">
        <v>11113</v>
      </c>
      <c r="PJB1" s="2" t="s">
        <v>11114</v>
      </c>
      <c r="PJC1" s="2" t="s">
        <v>11115</v>
      </c>
      <c r="PJD1" s="2" t="s">
        <v>11116</v>
      </c>
      <c r="PJE1" s="2" t="s">
        <v>11117</v>
      </c>
      <c r="PJF1" s="2" t="s">
        <v>11118</v>
      </c>
      <c r="PJG1" s="2" t="s">
        <v>11119</v>
      </c>
      <c r="PJH1" s="2" t="s">
        <v>11120</v>
      </c>
      <c r="PJI1" s="2" t="s">
        <v>11121</v>
      </c>
      <c r="PJJ1" s="2" t="s">
        <v>11122</v>
      </c>
      <c r="PJK1" s="2" t="s">
        <v>11123</v>
      </c>
      <c r="PJL1" s="2" t="s">
        <v>11124</v>
      </c>
      <c r="PJM1" s="2" t="s">
        <v>11125</v>
      </c>
      <c r="PJN1" s="2" t="s">
        <v>11126</v>
      </c>
      <c r="PJO1" s="2" t="s">
        <v>11127</v>
      </c>
      <c r="PJP1" s="2" t="s">
        <v>11128</v>
      </c>
      <c r="PJQ1" s="2" t="s">
        <v>11129</v>
      </c>
      <c r="PJR1" s="2" t="s">
        <v>11130</v>
      </c>
      <c r="PJS1" s="2" t="s">
        <v>11131</v>
      </c>
      <c r="PJT1" s="2" t="s">
        <v>11132</v>
      </c>
      <c r="PJU1" s="2" t="s">
        <v>11133</v>
      </c>
      <c r="PJV1" s="2" t="s">
        <v>11134</v>
      </c>
      <c r="PJW1" s="2" t="s">
        <v>11135</v>
      </c>
      <c r="PJX1" s="2" t="s">
        <v>11136</v>
      </c>
      <c r="PJY1" s="2" t="s">
        <v>11137</v>
      </c>
      <c r="PJZ1" s="2" t="s">
        <v>11138</v>
      </c>
      <c r="PKA1" s="2" t="s">
        <v>11139</v>
      </c>
      <c r="PKB1" s="2" t="s">
        <v>11140</v>
      </c>
      <c r="PKC1" s="2" t="s">
        <v>11141</v>
      </c>
      <c r="PKD1" s="2" t="s">
        <v>11142</v>
      </c>
      <c r="PKE1" s="2" t="s">
        <v>11143</v>
      </c>
      <c r="PKF1" s="2" t="s">
        <v>11144</v>
      </c>
      <c r="PKG1" s="2" t="s">
        <v>11145</v>
      </c>
      <c r="PKH1" s="2" t="s">
        <v>11146</v>
      </c>
      <c r="PKI1" s="2" t="s">
        <v>11147</v>
      </c>
      <c r="PKJ1" s="2" t="s">
        <v>11148</v>
      </c>
      <c r="PKK1" s="2" t="s">
        <v>11149</v>
      </c>
      <c r="PKL1" s="2" t="s">
        <v>11150</v>
      </c>
      <c r="PKM1" s="2" t="s">
        <v>11151</v>
      </c>
      <c r="PKN1" s="2" t="s">
        <v>11152</v>
      </c>
      <c r="PKO1" s="2" t="s">
        <v>11153</v>
      </c>
      <c r="PKP1" s="2" t="s">
        <v>11154</v>
      </c>
      <c r="PKQ1" s="2" t="s">
        <v>11155</v>
      </c>
      <c r="PKR1" s="2" t="s">
        <v>11156</v>
      </c>
      <c r="PKS1" s="2" t="s">
        <v>11157</v>
      </c>
      <c r="PKT1" s="2" t="s">
        <v>11158</v>
      </c>
      <c r="PKU1" s="2" t="s">
        <v>11159</v>
      </c>
      <c r="PKV1" s="2" t="s">
        <v>11160</v>
      </c>
      <c r="PKW1" s="2" t="s">
        <v>11161</v>
      </c>
      <c r="PKX1" s="2" t="s">
        <v>11162</v>
      </c>
      <c r="PKY1" s="2" t="s">
        <v>11163</v>
      </c>
      <c r="PKZ1" s="2" t="s">
        <v>11164</v>
      </c>
      <c r="PLA1" s="2" t="s">
        <v>11165</v>
      </c>
      <c r="PLB1" s="2" t="s">
        <v>11166</v>
      </c>
      <c r="PLC1" s="2" t="s">
        <v>11167</v>
      </c>
      <c r="PLD1" s="2" t="s">
        <v>11168</v>
      </c>
      <c r="PLE1" s="2" t="s">
        <v>11169</v>
      </c>
      <c r="PLF1" s="2" t="s">
        <v>11170</v>
      </c>
      <c r="PLG1" s="2" t="s">
        <v>11171</v>
      </c>
      <c r="PLH1" s="2" t="s">
        <v>11172</v>
      </c>
      <c r="PLI1" s="2" t="s">
        <v>11173</v>
      </c>
      <c r="PLJ1" s="2" t="s">
        <v>11174</v>
      </c>
      <c r="PLK1" s="2" t="s">
        <v>11175</v>
      </c>
      <c r="PLL1" s="2" t="s">
        <v>11176</v>
      </c>
      <c r="PLM1" s="2" t="s">
        <v>11177</v>
      </c>
      <c r="PLN1" s="2" t="s">
        <v>11178</v>
      </c>
      <c r="PLO1" s="2" t="s">
        <v>11179</v>
      </c>
      <c r="PLP1" s="2" t="s">
        <v>11180</v>
      </c>
      <c r="PLQ1" s="2" t="s">
        <v>11181</v>
      </c>
      <c r="PLR1" s="2" t="s">
        <v>11182</v>
      </c>
      <c r="PLS1" s="2" t="s">
        <v>11183</v>
      </c>
      <c r="PLT1" s="2" t="s">
        <v>11184</v>
      </c>
      <c r="PLU1" s="2" t="s">
        <v>11185</v>
      </c>
      <c r="PLV1" s="2" t="s">
        <v>11186</v>
      </c>
      <c r="PLW1" s="2" t="s">
        <v>11187</v>
      </c>
      <c r="PLX1" s="2" t="s">
        <v>11188</v>
      </c>
      <c r="PLY1" s="2" t="s">
        <v>11189</v>
      </c>
      <c r="PLZ1" s="2" t="s">
        <v>11190</v>
      </c>
      <c r="PMA1" s="2" t="s">
        <v>11191</v>
      </c>
      <c r="PMB1" s="2" t="s">
        <v>11192</v>
      </c>
      <c r="PMC1" s="2" t="s">
        <v>11193</v>
      </c>
      <c r="PMD1" s="2" t="s">
        <v>11194</v>
      </c>
      <c r="PME1" s="2" t="s">
        <v>11195</v>
      </c>
      <c r="PMF1" s="2" t="s">
        <v>11196</v>
      </c>
      <c r="PMG1" s="2" t="s">
        <v>11197</v>
      </c>
      <c r="PMH1" s="2" t="s">
        <v>11198</v>
      </c>
      <c r="PMI1" s="2" t="s">
        <v>11199</v>
      </c>
      <c r="PMJ1" s="2" t="s">
        <v>11200</v>
      </c>
      <c r="PMK1" s="2" t="s">
        <v>11201</v>
      </c>
      <c r="PML1" s="2" t="s">
        <v>11202</v>
      </c>
      <c r="PMM1" s="2" t="s">
        <v>11203</v>
      </c>
      <c r="PMN1" s="2" t="s">
        <v>11204</v>
      </c>
      <c r="PMO1" s="2" t="s">
        <v>11205</v>
      </c>
      <c r="PMP1" s="2" t="s">
        <v>11206</v>
      </c>
      <c r="PMQ1" s="2" t="s">
        <v>11207</v>
      </c>
      <c r="PMR1" s="2" t="s">
        <v>11208</v>
      </c>
      <c r="PMS1" s="2" t="s">
        <v>11209</v>
      </c>
      <c r="PMT1" s="2" t="s">
        <v>11210</v>
      </c>
      <c r="PMU1" s="2" t="s">
        <v>11211</v>
      </c>
      <c r="PMV1" s="2" t="s">
        <v>11212</v>
      </c>
      <c r="PMW1" s="2" t="s">
        <v>11213</v>
      </c>
      <c r="PMX1" s="2" t="s">
        <v>11214</v>
      </c>
      <c r="PMY1" s="2" t="s">
        <v>11215</v>
      </c>
      <c r="PMZ1" s="2" t="s">
        <v>11216</v>
      </c>
      <c r="PNA1" s="2" t="s">
        <v>11217</v>
      </c>
      <c r="PNB1" s="2" t="s">
        <v>11218</v>
      </c>
      <c r="PNC1" s="2" t="s">
        <v>11219</v>
      </c>
      <c r="PND1" s="2" t="s">
        <v>11220</v>
      </c>
      <c r="PNE1" s="2" t="s">
        <v>11221</v>
      </c>
      <c r="PNF1" s="2" t="s">
        <v>11222</v>
      </c>
      <c r="PNG1" s="2" t="s">
        <v>11223</v>
      </c>
      <c r="PNH1" s="2" t="s">
        <v>11224</v>
      </c>
      <c r="PNI1" s="2" t="s">
        <v>11225</v>
      </c>
      <c r="PNJ1" s="2" t="s">
        <v>11226</v>
      </c>
      <c r="PNK1" s="2" t="s">
        <v>11227</v>
      </c>
      <c r="PNL1" s="2" t="s">
        <v>11228</v>
      </c>
      <c r="PNM1" s="2" t="s">
        <v>11229</v>
      </c>
      <c r="PNN1" s="2" t="s">
        <v>11230</v>
      </c>
      <c r="PNO1" s="2" t="s">
        <v>11231</v>
      </c>
      <c r="PNP1" s="2" t="s">
        <v>11232</v>
      </c>
      <c r="PNQ1" s="2" t="s">
        <v>11233</v>
      </c>
      <c r="PNR1" s="2" t="s">
        <v>11234</v>
      </c>
      <c r="PNS1" s="2" t="s">
        <v>11235</v>
      </c>
      <c r="PNT1" s="2" t="s">
        <v>11236</v>
      </c>
      <c r="PNU1" s="2" t="s">
        <v>11237</v>
      </c>
      <c r="PNV1" s="2" t="s">
        <v>11238</v>
      </c>
      <c r="PNW1" s="2" t="s">
        <v>11239</v>
      </c>
      <c r="PNX1" s="2" t="s">
        <v>11240</v>
      </c>
      <c r="PNY1" s="2" t="s">
        <v>11241</v>
      </c>
      <c r="PNZ1" s="2" t="s">
        <v>11242</v>
      </c>
      <c r="POA1" s="2" t="s">
        <v>11243</v>
      </c>
      <c r="POB1" s="2" t="s">
        <v>11244</v>
      </c>
      <c r="POC1" s="2" t="s">
        <v>11245</v>
      </c>
      <c r="POD1" s="2" t="s">
        <v>11246</v>
      </c>
      <c r="POE1" s="2" t="s">
        <v>11247</v>
      </c>
      <c r="POF1" s="2" t="s">
        <v>11248</v>
      </c>
      <c r="POG1" s="2" t="s">
        <v>11249</v>
      </c>
      <c r="POH1" s="2" t="s">
        <v>11250</v>
      </c>
      <c r="POI1" s="2" t="s">
        <v>11251</v>
      </c>
      <c r="POJ1" s="2" t="s">
        <v>11252</v>
      </c>
      <c r="POK1" s="2" t="s">
        <v>11253</v>
      </c>
      <c r="POL1" s="2" t="s">
        <v>11254</v>
      </c>
      <c r="POM1" s="2" t="s">
        <v>11255</v>
      </c>
      <c r="PON1" s="2" t="s">
        <v>11256</v>
      </c>
      <c r="POO1" s="2" t="s">
        <v>11257</v>
      </c>
      <c r="POP1" s="2" t="s">
        <v>11258</v>
      </c>
      <c r="POQ1" s="2" t="s">
        <v>11259</v>
      </c>
      <c r="POR1" s="2" t="s">
        <v>11260</v>
      </c>
      <c r="POS1" s="2" t="s">
        <v>11261</v>
      </c>
      <c r="POT1" s="2" t="s">
        <v>11262</v>
      </c>
      <c r="POU1" s="2" t="s">
        <v>11263</v>
      </c>
      <c r="POV1" s="2" t="s">
        <v>11264</v>
      </c>
      <c r="POW1" s="2" t="s">
        <v>11265</v>
      </c>
      <c r="POX1" s="2" t="s">
        <v>11266</v>
      </c>
      <c r="POY1" s="2" t="s">
        <v>11267</v>
      </c>
      <c r="POZ1" s="2" t="s">
        <v>11268</v>
      </c>
      <c r="PPA1" s="2" t="s">
        <v>11269</v>
      </c>
      <c r="PPB1" s="2" t="s">
        <v>11270</v>
      </c>
      <c r="PPC1" s="2" t="s">
        <v>11271</v>
      </c>
      <c r="PPD1" s="2" t="s">
        <v>11272</v>
      </c>
      <c r="PPE1" s="2" t="s">
        <v>11273</v>
      </c>
      <c r="PPF1" s="2" t="s">
        <v>11274</v>
      </c>
      <c r="PPG1" s="2" t="s">
        <v>11275</v>
      </c>
      <c r="PPH1" s="2" t="s">
        <v>11276</v>
      </c>
      <c r="PPI1" s="2" t="s">
        <v>11277</v>
      </c>
      <c r="PPJ1" s="2" t="s">
        <v>11278</v>
      </c>
      <c r="PPK1" s="2" t="s">
        <v>11279</v>
      </c>
      <c r="PPL1" s="2" t="s">
        <v>11280</v>
      </c>
      <c r="PPM1" s="2" t="s">
        <v>11281</v>
      </c>
      <c r="PPN1" s="2" t="s">
        <v>11282</v>
      </c>
      <c r="PPO1" s="2" t="s">
        <v>11283</v>
      </c>
      <c r="PPP1" s="2" t="s">
        <v>11284</v>
      </c>
      <c r="PPQ1" s="2" t="s">
        <v>11285</v>
      </c>
      <c r="PPR1" s="2" t="s">
        <v>11286</v>
      </c>
      <c r="PPS1" s="2" t="s">
        <v>11287</v>
      </c>
      <c r="PPT1" s="2" t="s">
        <v>11288</v>
      </c>
      <c r="PPU1" s="2" t="s">
        <v>11289</v>
      </c>
      <c r="PPV1" s="2" t="s">
        <v>11290</v>
      </c>
      <c r="PPW1" s="2" t="s">
        <v>11291</v>
      </c>
      <c r="PPX1" s="2" t="s">
        <v>11292</v>
      </c>
      <c r="PPY1" s="2" t="s">
        <v>11293</v>
      </c>
      <c r="PPZ1" s="2" t="s">
        <v>11294</v>
      </c>
      <c r="PQA1" s="2" t="s">
        <v>11295</v>
      </c>
      <c r="PQB1" s="2" t="s">
        <v>11296</v>
      </c>
      <c r="PQC1" s="2" t="s">
        <v>11297</v>
      </c>
      <c r="PQD1" s="2" t="s">
        <v>11298</v>
      </c>
      <c r="PQE1" s="2" t="s">
        <v>11299</v>
      </c>
      <c r="PQF1" s="2" t="s">
        <v>11300</v>
      </c>
      <c r="PQG1" s="2" t="s">
        <v>11301</v>
      </c>
      <c r="PQH1" s="2" t="s">
        <v>11302</v>
      </c>
      <c r="PQI1" s="2" t="s">
        <v>11303</v>
      </c>
      <c r="PQJ1" s="2" t="s">
        <v>11304</v>
      </c>
      <c r="PQK1" s="2" t="s">
        <v>11305</v>
      </c>
      <c r="PQL1" s="2" t="s">
        <v>11306</v>
      </c>
      <c r="PQM1" s="2" t="s">
        <v>11307</v>
      </c>
      <c r="PQN1" s="2" t="s">
        <v>11308</v>
      </c>
      <c r="PQO1" s="2" t="s">
        <v>11309</v>
      </c>
      <c r="PQP1" s="2" t="s">
        <v>11310</v>
      </c>
      <c r="PQQ1" s="2" t="s">
        <v>11311</v>
      </c>
      <c r="PQR1" s="2" t="s">
        <v>11312</v>
      </c>
      <c r="PQS1" s="2" t="s">
        <v>11313</v>
      </c>
      <c r="PQT1" s="2" t="s">
        <v>11314</v>
      </c>
      <c r="PQU1" s="2" t="s">
        <v>11315</v>
      </c>
      <c r="PQV1" s="2" t="s">
        <v>11316</v>
      </c>
      <c r="PQW1" s="2" t="s">
        <v>11317</v>
      </c>
      <c r="PQX1" s="2" t="s">
        <v>11318</v>
      </c>
      <c r="PQY1" s="2" t="s">
        <v>11319</v>
      </c>
      <c r="PQZ1" s="2" t="s">
        <v>11320</v>
      </c>
      <c r="PRA1" s="2" t="s">
        <v>11321</v>
      </c>
      <c r="PRB1" s="2" t="s">
        <v>11322</v>
      </c>
      <c r="PRC1" s="2" t="s">
        <v>11323</v>
      </c>
      <c r="PRD1" s="2" t="s">
        <v>11324</v>
      </c>
      <c r="PRE1" s="2" t="s">
        <v>11325</v>
      </c>
      <c r="PRF1" s="2" t="s">
        <v>11326</v>
      </c>
      <c r="PRG1" s="2" t="s">
        <v>11327</v>
      </c>
      <c r="PRH1" s="2" t="s">
        <v>11328</v>
      </c>
      <c r="PRI1" s="2" t="s">
        <v>11329</v>
      </c>
      <c r="PRJ1" s="2" t="s">
        <v>11330</v>
      </c>
      <c r="PRK1" s="2" t="s">
        <v>11331</v>
      </c>
      <c r="PRL1" s="2" t="s">
        <v>11332</v>
      </c>
      <c r="PRM1" s="2" t="s">
        <v>11333</v>
      </c>
      <c r="PRN1" s="2" t="s">
        <v>11334</v>
      </c>
      <c r="PRO1" s="2" t="s">
        <v>11335</v>
      </c>
      <c r="PRP1" s="2" t="s">
        <v>11336</v>
      </c>
      <c r="PRQ1" s="2" t="s">
        <v>11337</v>
      </c>
      <c r="PRR1" s="2" t="s">
        <v>11338</v>
      </c>
      <c r="PRS1" s="2" t="s">
        <v>11339</v>
      </c>
      <c r="PRT1" s="2" t="s">
        <v>11340</v>
      </c>
      <c r="PRU1" s="2" t="s">
        <v>11341</v>
      </c>
      <c r="PRV1" s="2" t="s">
        <v>11342</v>
      </c>
      <c r="PRW1" s="2" t="s">
        <v>11343</v>
      </c>
      <c r="PRX1" s="2" t="s">
        <v>11344</v>
      </c>
      <c r="PRY1" s="2" t="s">
        <v>11345</v>
      </c>
      <c r="PRZ1" s="2" t="s">
        <v>11346</v>
      </c>
      <c r="PSA1" s="2" t="s">
        <v>11347</v>
      </c>
      <c r="PSB1" s="2" t="s">
        <v>11348</v>
      </c>
      <c r="PSC1" s="2" t="s">
        <v>11349</v>
      </c>
      <c r="PSD1" s="2" t="s">
        <v>11350</v>
      </c>
      <c r="PSE1" s="2" t="s">
        <v>11351</v>
      </c>
      <c r="PSF1" s="2" t="s">
        <v>11352</v>
      </c>
      <c r="PSG1" s="2" t="s">
        <v>11353</v>
      </c>
      <c r="PSH1" s="2" t="s">
        <v>11354</v>
      </c>
      <c r="PSI1" s="2" t="s">
        <v>11355</v>
      </c>
      <c r="PSJ1" s="2" t="s">
        <v>11356</v>
      </c>
      <c r="PSK1" s="2" t="s">
        <v>11357</v>
      </c>
      <c r="PSL1" s="2" t="s">
        <v>11358</v>
      </c>
      <c r="PSM1" s="2" t="s">
        <v>11359</v>
      </c>
      <c r="PSN1" s="2" t="s">
        <v>11360</v>
      </c>
      <c r="PSO1" s="2" t="s">
        <v>11361</v>
      </c>
      <c r="PSP1" s="2" t="s">
        <v>11362</v>
      </c>
      <c r="PSQ1" s="2" t="s">
        <v>11363</v>
      </c>
      <c r="PSR1" s="2" t="s">
        <v>11364</v>
      </c>
      <c r="PSS1" s="2" t="s">
        <v>11365</v>
      </c>
      <c r="PST1" s="2" t="s">
        <v>11366</v>
      </c>
      <c r="PSU1" s="2" t="s">
        <v>11367</v>
      </c>
      <c r="PSV1" s="2" t="s">
        <v>11368</v>
      </c>
      <c r="PSW1" s="2" t="s">
        <v>11369</v>
      </c>
      <c r="PSX1" s="2" t="s">
        <v>11370</v>
      </c>
      <c r="PSY1" s="2" t="s">
        <v>11371</v>
      </c>
      <c r="PSZ1" s="2" t="s">
        <v>11372</v>
      </c>
      <c r="PTA1" s="2" t="s">
        <v>11373</v>
      </c>
      <c r="PTB1" s="2" t="s">
        <v>11374</v>
      </c>
      <c r="PTC1" s="2" t="s">
        <v>11375</v>
      </c>
      <c r="PTD1" s="2" t="s">
        <v>11376</v>
      </c>
      <c r="PTE1" s="2" t="s">
        <v>11377</v>
      </c>
      <c r="PTF1" s="2" t="s">
        <v>11378</v>
      </c>
      <c r="PTG1" s="2" t="s">
        <v>11379</v>
      </c>
      <c r="PTH1" s="2" t="s">
        <v>11380</v>
      </c>
      <c r="PTI1" s="2" t="s">
        <v>11381</v>
      </c>
      <c r="PTJ1" s="2" t="s">
        <v>11382</v>
      </c>
      <c r="PTK1" s="2" t="s">
        <v>11383</v>
      </c>
      <c r="PTL1" s="2" t="s">
        <v>11384</v>
      </c>
      <c r="PTM1" s="2" t="s">
        <v>11385</v>
      </c>
      <c r="PTN1" s="2" t="s">
        <v>11386</v>
      </c>
      <c r="PTO1" s="2" t="s">
        <v>11387</v>
      </c>
      <c r="PTP1" s="2" t="s">
        <v>11388</v>
      </c>
      <c r="PTQ1" s="2" t="s">
        <v>11389</v>
      </c>
      <c r="PTR1" s="2" t="s">
        <v>11390</v>
      </c>
      <c r="PTS1" s="2" t="s">
        <v>11391</v>
      </c>
      <c r="PTT1" s="2" t="s">
        <v>11392</v>
      </c>
      <c r="PTU1" s="2" t="s">
        <v>11393</v>
      </c>
      <c r="PTV1" s="2" t="s">
        <v>11394</v>
      </c>
      <c r="PTW1" s="2" t="s">
        <v>11395</v>
      </c>
      <c r="PTX1" s="2" t="s">
        <v>11396</v>
      </c>
      <c r="PTY1" s="2" t="s">
        <v>11397</v>
      </c>
      <c r="PTZ1" s="2" t="s">
        <v>11398</v>
      </c>
      <c r="PUA1" s="2" t="s">
        <v>11399</v>
      </c>
      <c r="PUB1" s="2" t="s">
        <v>11400</v>
      </c>
      <c r="PUC1" s="2" t="s">
        <v>11401</v>
      </c>
      <c r="PUD1" s="2" t="s">
        <v>11402</v>
      </c>
      <c r="PUE1" s="2" t="s">
        <v>11403</v>
      </c>
      <c r="PUF1" s="2" t="s">
        <v>11404</v>
      </c>
      <c r="PUG1" s="2" t="s">
        <v>11405</v>
      </c>
      <c r="PUH1" s="2" t="s">
        <v>11406</v>
      </c>
      <c r="PUI1" s="2" t="s">
        <v>11407</v>
      </c>
      <c r="PUJ1" s="2" t="s">
        <v>11408</v>
      </c>
      <c r="PUK1" s="2" t="s">
        <v>11409</v>
      </c>
      <c r="PUL1" s="2" t="s">
        <v>11410</v>
      </c>
      <c r="PUM1" s="2" t="s">
        <v>11411</v>
      </c>
      <c r="PUN1" s="2" t="s">
        <v>11412</v>
      </c>
      <c r="PUO1" s="2" t="s">
        <v>11413</v>
      </c>
      <c r="PUP1" s="2" t="s">
        <v>11414</v>
      </c>
      <c r="PUQ1" s="2" t="s">
        <v>11415</v>
      </c>
      <c r="PUR1" s="2" t="s">
        <v>11416</v>
      </c>
      <c r="PUS1" s="2" t="s">
        <v>11417</v>
      </c>
      <c r="PUT1" s="2" t="s">
        <v>11418</v>
      </c>
      <c r="PUU1" s="2" t="s">
        <v>11419</v>
      </c>
      <c r="PUV1" s="2" t="s">
        <v>11420</v>
      </c>
      <c r="PUW1" s="2" t="s">
        <v>11421</v>
      </c>
      <c r="PUX1" s="2" t="s">
        <v>11422</v>
      </c>
      <c r="PUY1" s="2" t="s">
        <v>11423</v>
      </c>
      <c r="PUZ1" s="2" t="s">
        <v>11424</v>
      </c>
      <c r="PVA1" s="2" t="s">
        <v>11425</v>
      </c>
      <c r="PVB1" s="2" t="s">
        <v>11426</v>
      </c>
      <c r="PVC1" s="2" t="s">
        <v>11427</v>
      </c>
      <c r="PVD1" s="2" t="s">
        <v>11428</v>
      </c>
      <c r="PVE1" s="2" t="s">
        <v>11429</v>
      </c>
      <c r="PVF1" s="2" t="s">
        <v>11430</v>
      </c>
      <c r="PVG1" s="2" t="s">
        <v>11431</v>
      </c>
      <c r="PVH1" s="2" t="s">
        <v>11432</v>
      </c>
      <c r="PVI1" s="2" t="s">
        <v>11433</v>
      </c>
      <c r="PVJ1" s="2" t="s">
        <v>11434</v>
      </c>
      <c r="PVK1" s="2" t="s">
        <v>11435</v>
      </c>
      <c r="PVL1" s="2" t="s">
        <v>11436</v>
      </c>
      <c r="PVM1" s="2" t="s">
        <v>11437</v>
      </c>
      <c r="PVN1" s="2" t="s">
        <v>11438</v>
      </c>
      <c r="PVO1" s="2" t="s">
        <v>11439</v>
      </c>
      <c r="PVP1" s="2" t="s">
        <v>11440</v>
      </c>
      <c r="PVQ1" s="2" t="s">
        <v>11441</v>
      </c>
      <c r="PVR1" s="2" t="s">
        <v>11442</v>
      </c>
      <c r="PVS1" s="2" t="s">
        <v>11443</v>
      </c>
      <c r="PVT1" s="2" t="s">
        <v>11444</v>
      </c>
      <c r="PVU1" s="2" t="s">
        <v>11445</v>
      </c>
      <c r="PVV1" s="2" t="s">
        <v>11446</v>
      </c>
      <c r="PVW1" s="2" t="s">
        <v>11447</v>
      </c>
      <c r="PVX1" s="2" t="s">
        <v>11448</v>
      </c>
      <c r="PVY1" s="2" t="s">
        <v>11449</v>
      </c>
      <c r="PVZ1" s="2" t="s">
        <v>11450</v>
      </c>
      <c r="PWA1" s="2" t="s">
        <v>11451</v>
      </c>
      <c r="PWB1" s="2" t="s">
        <v>11452</v>
      </c>
      <c r="PWC1" s="2" t="s">
        <v>11453</v>
      </c>
      <c r="PWD1" s="2" t="s">
        <v>11454</v>
      </c>
      <c r="PWE1" s="2" t="s">
        <v>11455</v>
      </c>
      <c r="PWF1" s="2" t="s">
        <v>11456</v>
      </c>
      <c r="PWG1" s="2" t="s">
        <v>11457</v>
      </c>
      <c r="PWH1" s="2" t="s">
        <v>11458</v>
      </c>
      <c r="PWI1" s="2" t="s">
        <v>11459</v>
      </c>
      <c r="PWJ1" s="2" t="s">
        <v>11460</v>
      </c>
      <c r="PWK1" s="2" t="s">
        <v>11461</v>
      </c>
      <c r="PWL1" s="2" t="s">
        <v>11462</v>
      </c>
      <c r="PWM1" s="2" t="s">
        <v>11463</v>
      </c>
      <c r="PWN1" s="2" t="s">
        <v>11464</v>
      </c>
      <c r="PWO1" s="2" t="s">
        <v>11465</v>
      </c>
      <c r="PWP1" s="2" t="s">
        <v>11466</v>
      </c>
      <c r="PWQ1" s="2" t="s">
        <v>11467</v>
      </c>
      <c r="PWR1" s="2" t="s">
        <v>11468</v>
      </c>
      <c r="PWS1" s="2" t="s">
        <v>11469</v>
      </c>
      <c r="PWT1" s="2" t="s">
        <v>11470</v>
      </c>
      <c r="PWU1" s="2" t="s">
        <v>11471</v>
      </c>
      <c r="PWV1" s="2" t="s">
        <v>11472</v>
      </c>
      <c r="PWW1" s="2" t="s">
        <v>11473</v>
      </c>
      <c r="PWX1" s="2" t="s">
        <v>11474</v>
      </c>
      <c r="PWY1" s="2" t="s">
        <v>11475</v>
      </c>
      <c r="PWZ1" s="2" t="s">
        <v>11476</v>
      </c>
      <c r="PXA1" s="2" t="s">
        <v>11477</v>
      </c>
      <c r="PXB1" s="2" t="s">
        <v>11478</v>
      </c>
      <c r="PXC1" s="2" t="s">
        <v>11479</v>
      </c>
      <c r="PXD1" s="2" t="s">
        <v>11480</v>
      </c>
      <c r="PXE1" s="2" t="s">
        <v>11481</v>
      </c>
      <c r="PXF1" s="2" t="s">
        <v>11482</v>
      </c>
      <c r="PXG1" s="2" t="s">
        <v>11483</v>
      </c>
      <c r="PXH1" s="2" t="s">
        <v>11484</v>
      </c>
      <c r="PXI1" s="2" t="s">
        <v>11485</v>
      </c>
      <c r="PXJ1" s="2" t="s">
        <v>11486</v>
      </c>
      <c r="PXK1" s="2" t="s">
        <v>11487</v>
      </c>
      <c r="PXL1" s="2" t="s">
        <v>11488</v>
      </c>
      <c r="PXM1" s="2" t="s">
        <v>11489</v>
      </c>
      <c r="PXN1" s="2" t="s">
        <v>11490</v>
      </c>
      <c r="PXO1" s="2" t="s">
        <v>11491</v>
      </c>
      <c r="PXP1" s="2" t="s">
        <v>11492</v>
      </c>
      <c r="PXQ1" s="2" t="s">
        <v>11493</v>
      </c>
      <c r="PXR1" s="2" t="s">
        <v>11494</v>
      </c>
      <c r="PXS1" s="2" t="s">
        <v>11495</v>
      </c>
      <c r="PXT1" s="2" t="s">
        <v>11496</v>
      </c>
      <c r="PXU1" s="2" t="s">
        <v>11497</v>
      </c>
      <c r="PXV1" s="2" t="s">
        <v>11498</v>
      </c>
      <c r="PXW1" s="2" t="s">
        <v>11499</v>
      </c>
      <c r="PXX1" s="2" t="s">
        <v>11500</v>
      </c>
      <c r="PXY1" s="2" t="s">
        <v>11501</v>
      </c>
      <c r="PXZ1" s="2" t="s">
        <v>11502</v>
      </c>
      <c r="PYA1" s="2" t="s">
        <v>11503</v>
      </c>
      <c r="PYB1" s="2" t="s">
        <v>11504</v>
      </c>
      <c r="PYC1" s="2" t="s">
        <v>11505</v>
      </c>
      <c r="PYD1" s="2" t="s">
        <v>11506</v>
      </c>
      <c r="PYE1" s="2" t="s">
        <v>11507</v>
      </c>
      <c r="PYF1" s="2" t="s">
        <v>11508</v>
      </c>
      <c r="PYG1" s="2" t="s">
        <v>11509</v>
      </c>
      <c r="PYH1" s="2" t="s">
        <v>11510</v>
      </c>
      <c r="PYI1" s="2" t="s">
        <v>11511</v>
      </c>
      <c r="PYJ1" s="2" t="s">
        <v>11512</v>
      </c>
      <c r="PYK1" s="2" t="s">
        <v>11513</v>
      </c>
      <c r="PYL1" s="2" t="s">
        <v>11514</v>
      </c>
      <c r="PYM1" s="2" t="s">
        <v>11515</v>
      </c>
      <c r="PYN1" s="2" t="s">
        <v>11516</v>
      </c>
      <c r="PYO1" s="2" t="s">
        <v>11517</v>
      </c>
      <c r="PYP1" s="2" t="s">
        <v>11518</v>
      </c>
      <c r="PYQ1" s="2" t="s">
        <v>11519</v>
      </c>
      <c r="PYR1" s="2" t="s">
        <v>11520</v>
      </c>
      <c r="PYS1" s="2" t="s">
        <v>11521</v>
      </c>
      <c r="PYT1" s="2" t="s">
        <v>11522</v>
      </c>
      <c r="PYU1" s="2" t="s">
        <v>11523</v>
      </c>
      <c r="PYV1" s="2" t="s">
        <v>11524</v>
      </c>
      <c r="PYW1" s="2" t="s">
        <v>11525</v>
      </c>
      <c r="PYX1" s="2" t="s">
        <v>11526</v>
      </c>
      <c r="PYY1" s="2" t="s">
        <v>11527</v>
      </c>
      <c r="PYZ1" s="2" t="s">
        <v>11528</v>
      </c>
      <c r="PZA1" s="2" t="s">
        <v>11529</v>
      </c>
      <c r="PZB1" s="2" t="s">
        <v>11530</v>
      </c>
      <c r="PZC1" s="2" t="s">
        <v>11531</v>
      </c>
      <c r="PZD1" s="2" t="s">
        <v>11532</v>
      </c>
      <c r="PZE1" s="2" t="s">
        <v>11533</v>
      </c>
      <c r="PZF1" s="2" t="s">
        <v>11534</v>
      </c>
      <c r="PZG1" s="2" t="s">
        <v>11535</v>
      </c>
      <c r="PZH1" s="2" t="s">
        <v>11536</v>
      </c>
      <c r="PZI1" s="2" t="s">
        <v>11537</v>
      </c>
      <c r="PZJ1" s="2" t="s">
        <v>11538</v>
      </c>
      <c r="PZK1" s="2" t="s">
        <v>11539</v>
      </c>
      <c r="PZL1" s="2" t="s">
        <v>11540</v>
      </c>
      <c r="PZM1" s="2" t="s">
        <v>11541</v>
      </c>
      <c r="PZN1" s="2" t="s">
        <v>11542</v>
      </c>
      <c r="PZO1" s="2" t="s">
        <v>11543</v>
      </c>
      <c r="PZP1" s="2" t="s">
        <v>11544</v>
      </c>
      <c r="PZQ1" s="2" t="s">
        <v>11545</v>
      </c>
      <c r="PZR1" s="2" t="s">
        <v>11546</v>
      </c>
      <c r="PZS1" s="2" t="s">
        <v>11547</v>
      </c>
      <c r="PZT1" s="2" t="s">
        <v>11548</v>
      </c>
      <c r="PZU1" s="2" t="s">
        <v>11549</v>
      </c>
      <c r="PZV1" s="2" t="s">
        <v>11550</v>
      </c>
      <c r="PZW1" s="2" t="s">
        <v>11551</v>
      </c>
      <c r="PZX1" s="2" t="s">
        <v>11552</v>
      </c>
      <c r="PZY1" s="2" t="s">
        <v>11553</v>
      </c>
      <c r="PZZ1" s="2" t="s">
        <v>11554</v>
      </c>
      <c r="QAA1" s="2" t="s">
        <v>11555</v>
      </c>
      <c r="QAB1" s="2" t="s">
        <v>11556</v>
      </c>
      <c r="QAC1" s="2" t="s">
        <v>11557</v>
      </c>
      <c r="QAD1" s="2" t="s">
        <v>11558</v>
      </c>
      <c r="QAE1" s="2" t="s">
        <v>11559</v>
      </c>
      <c r="QAF1" s="2" t="s">
        <v>11560</v>
      </c>
      <c r="QAG1" s="2" t="s">
        <v>11561</v>
      </c>
      <c r="QAH1" s="2" t="s">
        <v>11562</v>
      </c>
      <c r="QAI1" s="2" t="s">
        <v>11563</v>
      </c>
      <c r="QAJ1" s="2" t="s">
        <v>11564</v>
      </c>
      <c r="QAK1" s="2" t="s">
        <v>11565</v>
      </c>
      <c r="QAL1" s="2" t="s">
        <v>11566</v>
      </c>
      <c r="QAM1" s="2" t="s">
        <v>11567</v>
      </c>
      <c r="QAN1" s="2" t="s">
        <v>11568</v>
      </c>
      <c r="QAO1" s="2" t="s">
        <v>11569</v>
      </c>
      <c r="QAP1" s="2" t="s">
        <v>11570</v>
      </c>
      <c r="QAQ1" s="2" t="s">
        <v>11571</v>
      </c>
      <c r="QAR1" s="2" t="s">
        <v>11572</v>
      </c>
      <c r="QAS1" s="2" t="s">
        <v>11573</v>
      </c>
      <c r="QAT1" s="2" t="s">
        <v>11574</v>
      </c>
      <c r="QAU1" s="2" t="s">
        <v>11575</v>
      </c>
      <c r="QAV1" s="2" t="s">
        <v>11576</v>
      </c>
      <c r="QAW1" s="2" t="s">
        <v>11577</v>
      </c>
      <c r="QAX1" s="2" t="s">
        <v>11578</v>
      </c>
      <c r="QAY1" s="2" t="s">
        <v>11579</v>
      </c>
      <c r="QAZ1" s="2" t="s">
        <v>11580</v>
      </c>
      <c r="QBA1" s="2" t="s">
        <v>11581</v>
      </c>
      <c r="QBB1" s="2" t="s">
        <v>11582</v>
      </c>
      <c r="QBC1" s="2" t="s">
        <v>11583</v>
      </c>
      <c r="QBD1" s="2" t="s">
        <v>11584</v>
      </c>
      <c r="QBE1" s="2" t="s">
        <v>11585</v>
      </c>
      <c r="QBF1" s="2" t="s">
        <v>11586</v>
      </c>
      <c r="QBG1" s="2" t="s">
        <v>11587</v>
      </c>
      <c r="QBH1" s="2" t="s">
        <v>11588</v>
      </c>
      <c r="QBI1" s="2" t="s">
        <v>11589</v>
      </c>
      <c r="QBJ1" s="2" t="s">
        <v>11590</v>
      </c>
      <c r="QBK1" s="2" t="s">
        <v>11591</v>
      </c>
      <c r="QBL1" s="2" t="s">
        <v>11592</v>
      </c>
      <c r="QBM1" s="2" t="s">
        <v>11593</v>
      </c>
      <c r="QBN1" s="2" t="s">
        <v>11594</v>
      </c>
      <c r="QBO1" s="2" t="s">
        <v>11595</v>
      </c>
      <c r="QBP1" s="2" t="s">
        <v>11596</v>
      </c>
      <c r="QBQ1" s="2" t="s">
        <v>11597</v>
      </c>
      <c r="QBR1" s="2" t="s">
        <v>11598</v>
      </c>
      <c r="QBS1" s="2" t="s">
        <v>11599</v>
      </c>
      <c r="QBT1" s="2" t="s">
        <v>11600</v>
      </c>
      <c r="QBU1" s="2" t="s">
        <v>11601</v>
      </c>
      <c r="QBV1" s="2" t="s">
        <v>11602</v>
      </c>
      <c r="QBW1" s="2" t="s">
        <v>11603</v>
      </c>
      <c r="QBX1" s="2" t="s">
        <v>11604</v>
      </c>
      <c r="QBY1" s="2" t="s">
        <v>11605</v>
      </c>
      <c r="QBZ1" s="2" t="s">
        <v>11606</v>
      </c>
      <c r="QCA1" s="2" t="s">
        <v>11607</v>
      </c>
      <c r="QCB1" s="2" t="s">
        <v>11608</v>
      </c>
      <c r="QCC1" s="2" t="s">
        <v>11609</v>
      </c>
      <c r="QCD1" s="2" t="s">
        <v>11610</v>
      </c>
      <c r="QCE1" s="2" t="s">
        <v>11611</v>
      </c>
      <c r="QCF1" s="2" t="s">
        <v>11612</v>
      </c>
      <c r="QCG1" s="2" t="s">
        <v>11613</v>
      </c>
      <c r="QCH1" s="2" t="s">
        <v>11614</v>
      </c>
      <c r="QCI1" s="2" t="s">
        <v>11615</v>
      </c>
      <c r="QCJ1" s="2" t="s">
        <v>11616</v>
      </c>
      <c r="QCK1" s="2" t="s">
        <v>11617</v>
      </c>
      <c r="QCL1" s="2" t="s">
        <v>11618</v>
      </c>
      <c r="QCM1" s="2" t="s">
        <v>11619</v>
      </c>
      <c r="QCN1" s="2" t="s">
        <v>11620</v>
      </c>
      <c r="QCO1" s="2" t="s">
        <v>11621</v>
      </c>
      <c r="QCP1" s="2" t="s">
        <v>11622</v>
      </c>
      <c r="QCQ1" s="2" t="s">
        <v>11623</v>
      </c>
      <c r="QCR1" s="2" t="s">
        <v>11624</v>
      </c>
      <c r="QCS1" s="2" t="s">
        <v>11625</v>
      </c>
      <c r="QCT1" s="2" t="s">
        <v>11626</v>
      </c>
      <c r="QCU1" s="2" t="s">
        <v>11627</v>
      </c>
      <c r="QCV1" s="2" t="s">
        <v>11628</v>
      </c>
      <c r="QCW1" s="2" t="s">
        <v>11629</v>
      </c>
      <c r="QCX1" s="2" t="s">
        <v>11630</v>
      </c>
      <c r="QCY1" s="2" t="s">
        <v>11631</v>
      </c>
      <c r="QCZ1" s="2" t="s">
        <v>11632</v>
      </c>
      <c r="QDA1" s="2" t="s">
        <v>11633</v>
      </c>
      <c r="QDB1" s="2" t="s">
        <v>11634</v>
      </c>
      <c r="QDC1" s="2" t="s">
        <v>11635</v>
      </c>
      <c r="QDD1" s="2" t="s">
        <v>11636</v>
      </c>
      <c r="QDE1" s="2" t="s">
        <v>11637</v>
      </c>
      <c r="QDF1" s="2" t="s">
        <v>11638</v>
      </c>
      <c r="QDG1" s="2" t="s">
        <v>11639</v>
      </c>
      <c r="QDH1" s="2" t="s">
        <v>11640</v>
      </c>
      <c r="QDI1" s="2" t="s">
        <v>11641</v>
      </c>
      <c r="QDJ1" s="2" t="s">
        <v>11642</v>
      </c>
      <c r="QDK1" s="2" t="s">
        <v>11643</v>
      </c>
      <c r="QDL1" s="2" t="s">
        <v>11644</v>
      </c>
      <c r="QDM1" s="2" t="s">
        <v>11645</v>
      </c>
      <c r="QDN1" s="2" t="s">
        <v>11646</v>
      </c>
      <c r="QDO1" s="2" t="s">
        <v>11647</v>
      </c>
      <c r="QDP1" s="2" t="s">
        <v>11648</v>
      </c>
      <c r="QDQ1" s="2" t="s">
        <v>11649</v>
      </c>
      <c r="QDR1" s="2" t="s">
        <v>11650</v>
      </c>
      <c r="QDS1" s="2" t="s">
        <v>11651</v>
      </c>
      <c r="QDT1" s="2" t="s">
        <v>11652</v>
      </c>
      <c r="QDU1" s="2" t="s">
        <v>11653</v>
      </c>
      <c r="QDV1" s="2" t="s">
        <v>11654</v>
      </c>
      <c r="QDW1" s="2" t="s">
        <v>11655</v>
      </c>
      <c r="QDX1" s="2" t="s">
        <v>11656</v>
      </c>
      <c r="QDY1" s="2" t="s">
        <v>11657</v>
      </c>
      <c r="QDZ1" s="2" t="s">
        <v>11658</v>
      </c>
      <c r="QEA1" s="2" t="s">
        <v>11659</v>
      </c>
      <c r="QEB1" s="2" t="s">
        <v>11660</v>
      </c>
      <c r="QEC1" s="2" t="s">
        <v>11661</v>
      </c>
      <c r="QED1" s="2" t="s">
        <v>11662</v>
      </c>
      <c r="QEE1" s="2" t="s">
        <v>11663</v>
      </c>
      <c r="QEF1" s="2" t="s">
        <v>11664</v>
      </c>
      <c r="QEG1" s="2" t="s">
        <v>11665</v>
      </c>
      <c r="QEH1" s="2" t="s">
        <v>11666</v>
      </c>
      <c r="QEI1" s="2" t="s">
        <v>11667</v>
      </c>
      <c r="QEJ1" s="2" t="s">
        <v>11668</v>
      </c>
      <c r="QEK1" s="2" t="s">
        <v>11669</v>
      </c>
      <c r="QEL1" s="2" t="s">
        <v>11670</v>
      </c>
      <c r="QEM1" s="2" t="s">
        <v>11671</v>
      </c>
      <c r="QEN1" s="2" t="s">
        <v>11672</v>
      </c>
      <c r="QEO1" s="2" t="s">
        <v>11673</v>
      </c>
      <c r="QEP1" s="2" t="s">
        <v>11674</v>
      </c>
      <c r="QEQ1" s="2" t="s">
        <v>11675</v>
      </c>
      <c r="QER1" s="2" t="s">
        <v>11676</v>
      </c>
      <c r="QES1" s="2" t="s">
        <v>11677</v>
      </c>
      <c r="QET1" s="2" t="s">
        <v>11678</v>
      </c>
      <c r="QEU1" s="2" t="s">
        <v>11679</v>
      </c>
      <c r="QEV1" s="2" t="s">
        <v>11680</v>
      </c>
      <c r="QEW1" s="2" t="s">
        <v>11681</v>
      </c>
      <c r="QEX1" s="2" t="s">
        <v>11682</v>
      </c>
      <c r="QEY1" s="2" t="s">
        <v>11683</v>
      </c>
      <c r="QEZ1" s="2" t="s">
        <v>11684</v>
      </c>
      <c r="QFA1" s="2" t="s">
        <v>11685</v>
      </c>
      <c r="QFB1" s="2" t="s">
        <v>11686</v>
      </c>
      <c r="QFC1" s="2" t="s">
        <v>11687</v>
      </c>
      <c r="QFD1" s="2" t="s">
        <v>11688</v>
      </c>
      <c r="QFE1" s="2" t="s">
        <v>11689</v>
      </c>
      <c r="QFF1" s="2" t="s">
        <v>11690</v>
      </c>
      <c r="QFG1" s="2" t="s">
        <v>11691</v>
      </c>
      <c r="QFH1" s="2" t="s">
        <v>11692</v>
      </c>
      <c r="QFI1" s="2" t="s">
        <v>11693</v>
      </c>
      <c r="QFJ1" s="2" t="s">
        <v>11694</v>
      </c>
      <c r="QFK1" s="2" t="s">
        <v>11695</v>
      </c>
      <c r="QFL1" s="2" t="s">
        <v>11696</v>
      </c>
      <c r="QFM1" s="2" t="s">
        <v>11697</v>
      </c>
      <c r="QFN1" s="2" t="s">
        <v>11698</v>
      </c>
      <c r="QFO1" s="2" t="s">
        <v>11699</v>
      </c>
      <c r="QFP1" s="2" t="s">
        <v>11700</v>
      </c>
      <c r="QFQ1" s="2" t="s">
        <v>11701</v>
      </c>
      <c r="QFR1" s="2" t="s">
        <v>11702</v>
      </c>
      <c r="QFS1" s="2" t="s">
        <v>11703</v>
      </c>
      <c r="QFT1" s="2" t="s">
        <v>11704</v>
      </c>
      <c r="QFU1" s="2" t="s">
        <v>11705</v>
      </c>
      <c r="QFV1" s="2" t="s">
        <v>11706</v>
      </c>
      <c r="QFW1" s="2" t="s">
        <v>11707</v>
      </c>
      <c r="QFX1" s="2" t="s">
        <v>11708</v>
      </c>
      <c r="QFY1" s="2" t="s">
        <v>11709</v>
      </c>
      <c r="QFZ1" s="2" t="s">
        <v>11710</v>
      </c>
      <c r="QGA1" s="2" t="s">
        <v>11711</v>
      </c>
      <c r="QGB1" s="2" t="s">
        <v>11712</v>
      </c>
      <c r="QGC1" s="2" t="s">
        <v>11713</v>
      </c>
      <c r="QGD1" s="2" t="s">
        <v>11714</v>
      </c>
      <c r="QGE1" s="2" t="s">
        <v>11715</v>
      </c>
      <c r="QGF1" s="2" t="s">
        <v>11716</v>
      </c>
      <c r="QGG1" s="2" t="s">
        <v>11717</v>
      </c>
      <c r="QGH1" s="2" t="s">
        <v>11718</v>
      </c>
      <c r="QGI1" s="2" t="s">
        <v>11719</v>
      </c>
      <c r="QGJ1" s="2" t="s">
        <v>11720</v>
      </c>
      <c r="QGK1" s="2" t="s">
        <v>11721</v>
      </c>
      <c r="QGL1" s="2" t="s">
        <v>11722</v>
      </c>
      <c r="QGM1" s="2" t="s">
        <v>11723</v>
      </c>
      <c r="QGN1" s="2" t="s">
        <v>11724</v>
      </c>
      <c r="QGO1" s="2" t="s">
        <v>11725</v>
      </c>
      <c r="QGP1" s="2" t="s">
        <v>11726</v>
      </c>
      <c r="QGQ1" s="2" t="s">
        <v>11727</v>
      </c>
      <c r="QGR1" s="2" t="s">
        <v>11728</v>
      </c>
      <c r="QGS1" s="2" t="s">
        <v>11729</v>
      </c>
      <c r="QGT1" s="2" t="s">
        <v>11730</v>
      </c>
      <c r="QGU1" s="2" t="s">
        <v>11731</v>
      </c>
      <c r="QGV1" s="2" t="s">
        <v>11732</v>
      </c>
      <c r="QGW1" s="2" t="s">
        <v>11733</v>
      </c>
      <c r="QGX1" s="2" t="s">
        <v>11734</v>
      </c>
      <c r="QGY1" s="2" t="s">
        <v>11735</v>
      </c>
      <c r="QGZ1" s="2" t="s">
        <v>11736</v>
      </c>
      <c r="QHA1" s="2" t="s">
        <v>11737</v>
      </c>
      <c r="QHB1" s="2" t="s">
        <v>11738</v>
      </c>
      <c r="QHC1" s="2" t="s">
        <v>11739</v>
      </c>
      <c r="QHD1" s="2" t="s">
        <v>11740</v>
      </c>
      <c r="QHE1" s="2" t="s">
        <v>11741</v>
      </c>
      <c r="QHF1" s="2" t="s">
        <v>11742</v>
      </c>
      <c r="QHG1" s="2" t="s">
        <v>11743</v>
      </c>
      <c r="QHH1" s="2" t="s">
        <v>11744</v>
      </c>
      <c r="QHI1" s="2" t="s">
        <v>11745</v>
      </c>
      <c r="QHJ1" s="2" t="s">
        <v>11746</v>
      </c>
      <c r="QHK1" s="2" t="s">
        <v>11747</v>
      </c>
      <c r="QHL1" s="2" t="s">
        <v>11748</v>
      </c>
      <c r="QHM1" s="2" t="s">
        <v>11749</v>
      </c>
      <c r="QHN1" s="2" t="s">
        <v>11750</v>
      </c>
      <c r="QHO1" s="2" t="s">
        <v>11751</v>
      </c>
      <c r="QHP1" s="2" t="s">
        <v>11752</v>
      </c>
      <c r="QHQ1" s="2" t="s">
        <v>11753</v>
      </c>
      <c r="QHR1" s="2" t="s">
        <v>11754</v>
      </c>
      <c r="QHS1" s="2" t="s">
        <v>11755</v>
      </c>
      <c r="QHT1" s="2" t="s">
        <v>11756</v>
      </c>
      <c r="QHU1" s="2" t="s">
        <v>11757</v>
      </c>
      <c r="QHV1" s="2" t="s">
        <v>11758</v>
      </c>
      <c r="QHW1" s="2" t="s">
        <v>11759</v>
      </c>
      <c r="QHX1" s="2" t="s">
        <v>11760</v>
      </c>
      <c r="QHY1" s="2" t="s">
        <v>11761</v>
      </c>
      <c r="QHZ1" s="2" t="s">
        <v>11762</v>
      </c>
      <c r="QIA1" s="2" t="s">
        <v>11763</v>
      </c>
      <c r="QIB1" s="2" t="s">
        <v>11764</v>
      </c>
      <c r="QIC1" s="2" t="s">
        <v>11765</v>
      </c>
      <c r="QID1" s="2" t="s">
        <v>11766</v>
      </c>
      <c r="QIE1" s="2" t="s">
        <v>11767</v>
      </c>
      <c r="QIF1" s="2" t="s">
        <v>11768</v>
      </c>
      <c r="QIG1" s="2" t="s">
        <v>11769</v>
      </c>
      <c r="QIH1" s="2" t="s">
        <v>11770</v>
      </c>
      <c r="QII1" s="2" t="s">
        <v>11771</v>
      </c>
      <c r="QIJ1" s="2" t="s">
        <v>11772</v>
      </c>
      <c r="QIK1" s="2" t="s">
        <v>11773</v>
      </c>
      <c r="QIL1" s="2" t="s">
        <v>11774</v>
      </c>
      <c r="QIM1" s="2" t="s">
        <v>11775</v>
      </c>
      <c r="QIN1" s="2" t="s">
        <v>11776</v>
      </c>
      <c r="QIO1" s="2" t="s">
        <v>11777</v>
      </c>
      <c r="QIP1" s="2" t="s">
        <v>11778</v>
      </c>
      <c r="QIQ1" s="2" t="s">
        <v>11779</v>
      </c>
      <c r="QIR1" s="2" t="s">
        <v>11780</v>
      </c>
      <c r="QIS1" s="2" t="s">
        <v>11781</v>
      </c>
      <c r="QIT1" s="2" t="s">
        <v>11782</v>
      </c>
      <c r="QIU1" s="2" t="s">
        <v>11783</v>
      </c>
      <c r="QIV1" s="2" t="s">
        <v>11784</v>
      </c>
      <c r="QIW1" s="2" t="s">
        <v>11785</v>
      </c>
      <c r="QIX1" s="2" t="s">
        <v>11786</v>
      </c>
      <c r="QIY1" s="2" t="s">
        <v>11787</v>
      </c>
      <c r="QIZ1" s="2" t="s">
        <v>11788</v>
      </c>
      <c r="QJA1" s="2" t="s">
        <v>11789</v>
      </c>
      <c r="QJB1" s="2" t="s">
        <v>11790</v>
      </c>
      <c r="QJC1" s="2" t="s">
        <v>11791</v>
      </c>
      <c r="QJD1" s="2" t="s">
        <v>11792</v>
      </c>
      <c r="QJE1" s="2" t="s">
        <v>11793</v>
      </c>
      <c r="QJF1" s="2" t="s">
        <v>11794</v>
      </c>
      <c r="QJG1" s="2" t="s">
        <v>11795</v>
      </c>
      <c r="QJH1" s="2" t="s">
        <v>11796</v>
      </c>
      <c r="QJI1" s="2" t="s">
        <v>11797</v>
      </c>
      <c r="QJJ1" s="2" t="s">
        <v>11798</v>
      </c>
      <c r="QJK1" s="2" t="s">
        <v>11799</v>
      </c>
      <c r="QJL1" s="2" t="s">
        <v>11800</v>
      </c>
      <c r="QJM1" s="2" t="s">
        <v>11801</v>
      </c>
      <c r="QJN1" s="2" t="s">
        <v>11802</v>
      </c>
      <c r="QJO1" s="2" t="s">
        <v>11803</v>
      </c>
      <c r="QJP1" s="2" t="s">
        <v>11804</v>
      </c>
      <c r="QJQ1" s="2" t="s">
        <v>11805</v>
      </c>
      <c r="QJR1" s="2" t="s">
        <v>11806</v>
      </c>
      <c r="QJS1" s="2" t="s">
        <v>11807</v>
      </c>
      <c r="QJT1" s="2" t="s">
        <v>11808</v>
      </c>
      <c r="QJU1" s="2" t="s">
        <v>11809</v>
      </c>
      <c r="QJV1" s="2" t="s">
        <v>11810</v>
      </c>
      <c r="QJW1" s="2" t="s">
        <v>11811</v>
      </c>
      <c r="QJX1" s="2" t="s">
        <v>11812</v>
      </c>
      <c r="QJY1" s="2" t="s">
        <v>11813</v>
      </c>
      <c r="QJZ1" s="2" t="s">
        <v>11814</v>
      </c>
      <c r="QKA1" s="2" t="s">
        <v>11815</v>
      </c>
      <c r="QKB1" s="2" t="s">
        <v>11816</v>
      </c>
      <c r="QKC1" s="2" t="s">
        <v>11817</v>
      </c>
      <c r="QKD1" s="2" t="s">
        <v>11818</v>
      </c>
      <c r="QKE1" s="2" t="s">
        <v>11819</v>
      </c>
      <c r="QKF1" s="2" t="s">
        <v>11820</v>
      </c>
      <c r="QKG1" s="2" t="s">
        <v>11821</v>
      </c>
      <c r="QKH1" s="2" t="s">
        <v>11822</v>
      </c>
      <c r="QKI1" s="2" t="s">
        <v>11823</v>
      </c>
      <c r="QKJ1" s="2" t="s">
        <v>11824</v>
      </c>
      <c r="QKK1" s="2" t="s">
        <v>11825</v>
      </c>
      <c r="QKL1" s="2" t="s">
        <v>11826</v>
      </c>
      <c r="QKM1" s="2" t="s">
        <v>11827</v>
      </c>
      <c r="QKN1" s="2" t="s">
        <v>11828</v>
      </c>
      <c r="QKO1" s="2" t="s">
        <v>11829</v>
      </c>
      <c r="QKP1" s="2" t="s">
        <v>11830</v>
      </c>
      <c r="QKQ1" s="2" t="s">
        <v>11831</v>
      </c>
      <c r="QKR1" s="2" t="s">
        <v>11832</v>
      </c>
      <c r="QKS1" s="2" t="s">
        <v>11833</v>
      </c>
      <c r="QKT1" s="2" t="s">
        <v>11834</v>
      </c>
      <c r="QKU1" s="2" t="s">
        <v>11835</v>
      </c>
      <c r="QKV1" s="2" t="s">
        <v>11836</v>
      </c>
      <c r="QKW1" s="2" t="s">
        <v>11837</v>
      </c>
      <c r="QKX1" s="2" t="s">
        <v>11838</v>
      </c>
      <c r="QKY1" s="2" t="s">
        <v>11839</v>
      </c>
      <c r="QKZ1" s="2" t="s">
        <v>11840</v>
      </c>
      <c r="QLA1" s="2" t="s">
        <v>11841</v>
      </c>
      <c r="QLB1" s="2" t="s">
        <v>11842</v>
      </c>
      <c r="QLC1" s="2" t="s">
        <v>11843</v>
      </c>
      <c r="QLD1" s="2" t="s">
        <v>11844</v>
      </c>
      <c r="QLE1" s="2" t="s">
        <v>11845</v>
      </c>
      <c r="QLF1" s="2" t="s">
        <v>11846</v>
      </c>
      <c r="QLG1" s="2" t="s">
        <v>11847</v>
      </c>
      <c r="QLH1" s="2" t="s">
        <v>11848</v>
      </c>
      <c r="QLI1" s="2" t="s">
        <v>11849</v>
      </c>
      <c r="QLJ1" s="2" t="s">
        <v>11850</v>
      </c>
      <c r="QLK1" s="2" t="s">
        <v>11851</v>
      </c>
      <c r="QLL1" s="2" t="s">
        <v>11852</v>
      </c>
      <c r="QLM1" s="2" t="s">
        <v>11853</v>
      </c>
      <c r="QLN1" s="2" t="s">
        <v>11854</v>
      </c>
      <c r="QLO1" s="2" t="s">
        <v>11855</v>
      </c>
      <c r="QLP1" s="2" t="s">
        <v>11856</v>
      </c>
      <c r="QLQ1" s="2" t="s">
        <v>11857</v>
      </c>
      <c r="QLR1" s="2" t="s">
        <v>11858</v>
      </c>
      <c r="QLS1" s="2" t="s">
        <v>11859</v>
      </c>
      <c r="QLT1" s="2" t="s">
        <v>11860</v>
      </c>
      <c r="QLU1" s="2" t="s">
        <v>11861</v>
      </c>
      <c r="QLV1" s="2" t="s">
        <v>11862</v>
      </c>
      <c r="QLW1" s="2" t="s">
        <v>11863</v>
      </c>
      <c r="QLX1" s="2" t="s">
        <v>11864</v>
      </c>
      <c r="QLY1" s="2" t="s">
        <v>11865</v>
      </c>
      <c r="QLZ1" s="2" t="s">
        <v>11866</v>
      </c>
      <c r="QMA1" s="2" t="s">
        <v>11867</v>
      </c>
      <c r="QMB1" s="2" t="s">
        <v>11868</v>
      </c>
      <c r="QMC1" s="2" t="s">
        <v>11869</v>
      </c>
      <c r="QMD1" s="2" t="s">
        <v>11870</v>
      </c>
      <c r="QME1" s="2" t="s">
        <v>11871</v>
      </c>
      <c r="QMF1" s="2" t="s">
        <v>11872</v>
      </c>
      <c r="QMG1" s="2" t="s">
        <v>11873</v>
      </c>
      <c r="QMH1" s="2" t="s">
        <v>11874</v>
      </c>
      <c r="QMI1" s="2" t="s">
        <v>11875</v>
      </c>
      <c r="QMJ1" s="2" t="s">
        <v>11876</v>
      </c>
      <c r="QMK1" s="2" t="s">
        <v>11877</v>
      </c>
      <c r="QML1" s="2" t="s">
        <v>11878</v>
      </c>
      <c r="QMM1" s="2" t="s">
        <v>11879</v>
      </c>
      <c r="QMN1" s="2" t="s">
        <v>11880</v>
      </c>
      <c r="QMO1" s="2" t="s">
        <v>11881</v>
      </c>
      <c r="QMP1" s="2" t="s">
        <v>11882</v>
      </c>
      <c r="QMQ1" s="2" t="s">
        <v>11883</v>
      </c>
      <c r="QMR1" s="2" t="s">
        <v>11884</v>
      </c>
      <c r="QMS1" s="2" t="s">
        <v>11885</v>
      </c>
      <c r="QMT1" s="2" t="s">
        <v>11886</v>
      </c>
      <c r="QMU1" s="2" t="s">
        <v>11887</v>
      </c>
      <c r="QMV1" s="2" t="s">
        <v>11888</v>
      </c>
      <c r="QMW1" s="2" t="s">
        <v>11889</v>
      </c>
      <c r="QMX1" s="2" t="s">
        <v>11890</v>
      </c>
      <c r="QMY1" s="2" t="s">
        <v>11891</v>
      </c>
      <c r="QMZ1" s="2" t="s">
        <v>11892</v>
      </c>
      <c r="QNA1" s="2" t="s">
        <v>11893</v>
      </c>
      <c r="QNB1" s="2" t="s">
        <v>11894</v>
      </c>
      <c r="QNC1" s="2" t="s">
        <v>11895</v>
      </c>
      <c r="QND1" s="2" t="s">
        <v>11896</v>
      </c>
      <c r="QNE1" s="2" t="s">
        <v>11897</v>
      </c>
      <c r="QNF1" s="2" t="s">
        <v>11898</v>
      </c>
      <c r="QNG1" s="2" t="s">
        <v>11899</v>
      </c>
      <c r="QNH1" s="2" t="s">
        <v>11900</v>
      </c>
      <c r="QNI1" s="2" t="s">
        <v>11901</v>
      </c>
      <c r="QNJ1" s="2" t="s">
        <v>11902</v>
      </c>
      <c r="QNK1" s="2" t="s">
        <v>11903</v>
      </c>
      <c r="QNL1" s="2" t="s">
        <v>11904</v>
      </c>
      <c r="QNM1" s="2" t="s">
        <v>11905</v>
      </c>
      <c r="QNN1" s="2" t="s">
        <v>11906</v>
      </c>
      <c r="QNO1" s="2" t="s">
        <v>11907</v>
      </c>
      <c r="QNP1" s="2" t="s">
        <v>11908</v>
      </c>
      <c r="QNQ1" s="2" t="s">
        <v>11909</v>
      </c>
      <c r="QNR1" s="2" t="s">
        <v>11910</v>
      </c>
      <c r="QNS1" s="2" t="s">
        <v>11911</v>
      </c>
      <c r="QNT1" s="2" t="s">
        <v>11912</v>
      </c>
      <c r="QNU1" s="2" t="s">
        <v>11913</v>
      </c>
      <c r="QNV1" s="2" t="s">
        <v>11914</v>
      </c>
      <c r="QNW1" s="2" t="s">
        <v>11915</v>
      </c>
      <c r="QNX1" s="2" t="s">
        <v>11916</v>
      </c>
      <c r="QNY1" s="2" t="s">
        <v>11917</v>
      </c>
      <c r="QNZ1" s="2" t="s">
        <v>11918</v>
      </c>
      <c r="QOA1" s="2" t="s">
        <v>11919</v>
      </c>
      <c r="QOB1" s="2" t="s">
        <v>11920</v>
      </c>
      <c r="QOC1" s="2" t="s">
        <v>11921</v>
      </c>
      <c r="QOD1" s="2" t="s">
        <v>11922</v>
      </c>
      <c r="QOE1" s="2" t="s">
        <v>11923</v>
      </c>
      <c r="QOF1" s="2" t="s">
        <v>11924</v>
      </c>
      <c r="QOG1" s="2" t="s">
        <v>11925</v>
      </c>
      <c r="QOH1" s="2" t="s">
        <v>11926</v>
      </c>
      <c r="QOI1" s="2" t="s">
        <v>11927</v>
      </c>
      <c r="QOJ1" s="2" t="s">
        <v>11928</v>
      </c>
      <c r="QOK1" s="2" t="s">
        <v>11929</v>
      </c>
      <c r="QOL1" s="2" t="s">
        <v>11930</v>
      </c>
      <c r="QOM1" s="2" t="s">
        <v>11931</v>
      </c>
      <c r="QON1" s="2" t="s">
        <v>11932</v>
      </c>
      <c r="QOO1" s="2" t="s">
        <v>11933</v>
      </c>
      <c r="QOP1" s="2" t="s">
        <v>11934</v>
      </c>
      <c r="QOQ1" s="2" t="s">
        <v>11935</v>
      </c>
      <c r="QOR1" s="2" t="s">
        <v>11936</v>
      </c>
      <c r="QOS1" s="2" t="s">
        <v>11937</v>
      </c>
      <c r="QOT1" s="2" t="s">
        <v>11938</v>
      </c>
      <c r="QOU1" s="2" t="s">
        <v>11939</v>
      </c>
      <c r="QOV1" s="2" t="s">
        <v>11940</v>
      </c>
      <c r="QOW1" s="2" t="s">
        <v>11941</v>
      </c>
      <c r="QOX1" s="2" t="s">
        <v>11942</v>
      </c>
      <c r="QOY1" s="2" t="s">
        <v>11943</v>
      </c>
      <c r="QOZ1" s="2" t="s">
        <v>11944</v>
      </c>
      <c r="QPA1" s="2" t="s">
        <v>11945</v>
      </c>
      <c r="QPB1" s="2" t="s">
        <v>11946</v>
      </c>
      <c r="QPC1" s="2" t="s">
        <v>11947</v>
      </c>
      <c r="QPD1" s="2" t="s">
        <v>11948</v>
      </c>
      <c r="QPE1" s="2" t="s">
        <v>11949</v>
      </c>
      <c r="QPF1" s="2" t="s">
        <v>11950</v>
      </c>
      <c r="QPG1" s="2" t="s">
        <v>11951</v>
      </c>
      <c r="QPH1" s="2" t="s">
        <v>11952</v>
      </c>
      <c r="QPI1" s="2" t="s">
        <v>11953</v>
      </c>
      <c r="QPJ1" s="2" t="s">
        <v>11954</v>
      </c>
      <c r="QPK1" s="2" t="s">
        <v>11955</v>
      </c>
      <c r="QPL1" s="2" t="s">
        <v>11956</v>
      </c>
      <c r="QPM1" s="2" t="s">
        <v>11957</v>
      </c>
      <c r="QPN1" s="2" t="s">
        <v>11958</v>
      </c>
      <c r="QPO1" s="2" t="s">
        <v>11959</v>
      </c>
      <c r="QPP1" s="2" t="s">
        <v>11960</v>
      </c>
      <c r="QPQ1" s="2" t="s">
        <v>11961</v>
      </c>
      <c r="QPR1" s="2" t="s">
        <v>11962</v>
      </c>
      <c r="QPS1" s="2" t="s">
        <v>11963</v>
      </c>
      <c r="QPT1" s="2" t="s">
        <v>11964</v>
      </c>
      <c r="QPU1" s="2" t="s">
        <v>11965</v>
      </c>
      <c r="QPV1" s="2" t="s">
        <v>11966</v>
      </c>
      <c r="QPW1" s="2" t="s">
        <v>11967</v>
      </c>
      <c r="QPX1" s="2" t="s">
        <v>11968</v>
      </c>
      <c r="QPY1" s="2" t="s">
        <v>11969</v>
      </c>
      <c r="QPZ1" s="2" t="s">
        <v>11970</v>
      </c>
      <c r="QQA1" s="2" t="s">
        <v>11971</v>
      </c>
      <c r="QQB1" s="2" t="s">
        <v>11972</v>
      </c>
      <c r="QQC1" s="2" t="s">
        <v>11973</v>
      </c>
      <c r="QQD1" s="2" t="s">
        <v>11974</v>
      </c>
      <c r="QQE1" s="2" t="s">
        <v>11975</v>
      </c>
      <c r="QQF1" s="2" t="s">
        <v>11976</v>
      </c>
      <c r="QQG1" s="2" t="s">
        <v>11977</v>
      </c>
      <c r="QQH1" s="2" t="s">
        <v>11978</v>
      </c>
      <c r="QQI1" s="2" t="s">
        <v>11979</v>
      </c>
      <c r="QQJ1" s="2" t="s">
        <v>11980</v>
      </c>
      <c r="QQK1" s="2" t="s">
        <v>11981</v>
      </c>
      <c r="QQL1" s="2" t="s">
        <v>11982</v>
      </c>
      <c r="QQM1" s="2" t="s">
        <v>11983</v>
      </c>
      <c r="QQN1" s="2" t="s">
        <v>11984</v>
      </c>
      <c r="QQO1" s="2" t="s">
        <v>11985</v>
      </c>
      <c r="QQP1" s="2" t="s">
        <v>11986</v>
      </c>
      <c r="QQQ1" s="2" t="s">
        <v>11987</v>
      </c>
      <c r="QQR1" s="2" t="s">
        <v>11988</v>
      </c>
      <c r="QQS1" s="2" t="s">
        <v>11989</v>
      </c>
      <c r="QQT1" s="2" t="s">
        <v>11990</v>
      </c>
      <c r="QQU1" s="2" t="s">
        <v>11991</v>
      </c>
      <c r="QQV1" s="2" t="s">
        <v>11992</v>
      </c>
      <c r="QQW1" s="2" t="s">
        <v>11993</v>
      </c>
      <c r="QQX1" s="2" t="s">
        <v>11994</v>
      </c>
      <c r="QQY1" s="2" t="s">
        <v>11995</v>
      </c>
      <c r="QQZ1" s="2" t="s">
        <v>11996</v>
      </c>
      <c r="QRA1" s="2" t="s">
        <v>11997</v>
      </c>
      <c r="QRB1" s="2" t="s">
        <v>11998</v>
      </c>
      <c r="QRC1" s="2" t="s">
        <v>11999</v>
      </c>
      <c r="QRD1" s="2" t="s">
        <v>12000</v>
      </c>
      <c r="QRE1" s="2" t="s">
        <v>12001</v>
      </c>
      <c r="QRF1" s="2" t="s">
        <v>12002</v>
      </c>
      <c r="QRG1" s="2" t="s">
        <v>12003</v>
      </c>
      <c r="QRH1" s="2" t="s">
        <v>12004</v>
      </c>
      <c r="QRI1" s="2" t="s">
        <v>12005</v>
      </c>
      <c r="QRJ1" s="2" t="s">
        <v>12006</v>
      </c>
      <c r="QRK1" s="2" t="s">
        <v>12007</v>
      </c>
      <c r="QRL1" s="2" t="s">
        <v>12008</v>
      </c>
      <c r="QRM1" s="2" t="s">
        <v>12009</v>
      </c>
      <c r="QRN1" s="2" t="s">
        <v>12010</v>
      </c>
      <c r="QRO1" s="2" t="s">
        <v>12011</v>
      </c>
      <c r="QRP1" s="2" t="s">
        <v>12012</v>
      </c>
      <c r="QRQ1" s="2" t="s">
        <v>12013</v>
      </c>
      <c r="QRR1" s="2" t="s">
        <v>12014</v>
      </c>
      <c r="QRS1" s="2" t="s">
        <v>12015</v>
      </c>
      <c r="QRT1" s="2" t="s">
        <v>12016</v>
      </c>
      <c r="QRU1" s="2" t="s">
        <v>12017</v>
      </c>
      <c r="QRV1" s="2" t="s">
        <v>12018</v>
      </c>
      <c r="QRW1" s="2" t="s">
        <v>12019</v>
      </c>
      <c r="QRX1" s="2" t="s">
        <v>12020</v>
      </c>
      <c r="QRY1" s="2" t="s">
        <v>12021</v>
      </c>
      <c r="QRZ1" s="2" t="s">
        <v>12022</v>
      </c>
      <c r="QSA1" s="2" t="s">
        <v>12023</v>
      </c>
      <c r="QSB1" s="2" t="s">
        <v>12024</v>
      </c>
      <c r="QSC1" s="2" t="s">
        <v>12025</v>
      </c>
      <c r="QSD1" s="2" t="s">
        <v>12026</v>
      </c>
      <c r="QSE1" s="2" t="s">
        <v>12027</v>
      </c>
      <c r="QSF1" s="2" t="s">
        <v>12028</v>
      </c>
      <c r="QSG1" s="2" t="s">
        <v>12029</v>
      </c>
      <c r="QSH1" s="2" t="s">
        <v>12030</v>
      </c>
      <c r="QSI1" s="2" t="s">
        <v>12031</v>
      </c>
      <c r="QSJ1" s="2" t="s">
        <v>12032</v>
      </c>
      <c r="QSK1" s="2" t="s">
        <v>12033</v>
      </c>
      <c r="QSL1" s="2" t="s">
        <v>12034</v>
      </c>
      <c r="QSM1" s="2" t="s">
        <v>12035</v>
      </c>
      <c r="QSN1" s="2" t="s">
        <v>12036</v>
      </c>
      <c r="QSO1" s="2" t="s">
        <v>12037</v>
      </c>
      <c r="QSP1" s="2" t="s">
        <v>12038</v>
      </c>
      <c r="QSQ1" s="2" t="s">
        <v>12039</v>
      </c>
      <c r="QSR1" s="2" t="s">
        <v>12040</v>
      </c>
      <c r="QSS1" s="2" t="s">
        <v>12041</v>
      </c>
      <c r="QST1" s="2" t="s">
        <v>12042</v>
      </c>
      <c r="QSU1" s="2" t="s">
        <v>12043</v>
      </c>
      <c r="QSV1" s="2" t="s">
        <v>12044</v>
      </c>
      <c r="QSW1" s="2" t="s">
        <v>12045</v>
      </c>
      <c r="QSX1" s="2" t="s">
        <v>12046</v>
      </c>
      <c r="QSY1" s="2" t="s">
        <v>12047</v>
      </c>
      <c r="QSZ1" s="2" t="s">
        <v>12048</v>
      </c>
      <c r="QTA1" s="2" t="s">
        <v>12049</v>
      </c>
      <c r="QTB1" s="2" t="s">
        <v>12050</v>
      </c>
      <c r="QTC1" s="2" t="s">
        <v>12051</v>
      </c>
      <c r="QTD1" s="2" t="s">
        <v>12052</v>
      </c>
      <c r="QTE1" s="2" t="s">
        <v>12053</v>
      </c>
      <c r="QTF1" s="2" t="s">
        <v>12054</v>
      </c>
      <c r="QTG1" s="2" t="s">
        <v>12055</v>
      </c>
      <c r="QTH1" s="2" t="s">
        <v>12056</v>
      </c>
      <c r="QTI1" s="2" t="s">
        <v>12057</v>
      </c>
      <c r="QTJ1" s="2" t="s">
        <v>12058</v>
      </c>
      <c r="QTK1" s="2" t="s">
        <v>12059</v>
      </c>
      <c r="QTL1" s="2" t="s">
        <v>12060</v>
      </c>
      <c r="QTM1" s="2" t="s">
        <v>12061</v>
      </c>
      <c r="QTN1" s="2" t="s">
        <v>12062</v>
      </c>
      <c r="QTO1" s="2" t="s">
        <v>12063</v>
      </c>
      <c r="QTP1" s="2" t="s">
        <v>12064</v>
      </c>
      <c r="QTQ1" s="2" t="s">
        <v>12065</v>
      </c>
      <c r="QTR1" s="2" t="s">
        <v>12066</v>
      </c>
      <c r="QTS1" s="2" t="s">
        <v>12067</v>
      </c>
      <c r="QTT1" s="2" t="s">
        <v>12068</v>
      </c>
      <c r="QTU1" s="2" t="s">
        <v>12069</v>
      </c>
      <c r="QTV1" s="2" t="s">
        <v>12070</v>
      </c>
      <c r="QTW1" s="2" t="s">
        <v>12071</v>
      </c>
      <c r="QTX1" s="2" t="s">
        <v>12072</v>
      </c>
      <c r="QTY1" s="2" t="s">
        <v>12073</v>
      </c>
      <c r="QTZ1" s="2" t="s">
        <v>12074</v>
      </c>
      <c r="QUA1" s="2" t="s">
        <v>12075</v>
      </c>
      <c r="QUB1" s="2" t="s">
        <v>12076</v>
      </c>
      <c r="QUC1" s="2" t="s">
        <v>12077</v>
      </c>
      <c r="QUD1" s="2" t="s">
        <v>12078</v>
      </c>
      <c r="QUE1" s="2" t="s">
        <v>12079</v>
      </c>
      <c r="QUF1" s="2" t="s">
        <v>12080</v>
      </c>
      <c r="QUG1" s="2" t="s">
        <v>12081</v>
      </c>
      <c r="QUH1" s="2" t="s">
        <v>12082</v>
      </c>
      <c r="QUI1" s="2" t="s">
        <v>12083</v>
      </c>
      <c r="QUJ1" s="2" t="s">
        <v>12084</v>
      </c>
      <c r="QUK1" s="2" t="s">
        <v>12085</v>
      </c>
      <c r="QUL1" s="2" t="s">
        <v>12086</v>
      </c>
      <c r="QUM1" s="2" t="s">
        <v>12087</v>
      </c>
      <c r="QUN1" s="2" t="s">
        <v>12088</v>
      </c>
      <c r="QUO1" s="2" t="s">
        <v>12089</v>
      </c>
      <c r="QUP1" s="2" t="s">
        <v>12090</v>
      </c>
      <c r="QUQ1" s="2" t="s">
        <v>12091</v>
      </c>
      <c r="QUR1" s="2" t="s">
        <v>12092</v>
      </c>
      <c r="QUS1" s="2" t="s">
        <v>12093</v>
      </c>
      <c r="QUT1" s="2" t="s">
        <v>12094</v>
      </c>
      <c r="QUU1" s="2" t="s">
        <v>12095</v>
      </c>
      <c r="QUV1" s="2" t="s">
        <v>12096</v>
      </c>
      <c r="QUW1" s="2" t="s">
        <v>12097</v>
      </c>
      <c r="QUX1" s="2" t="s">
        <v>12098</v>
      </c>
      <c r="QUY1" s="2" t="s">
        <v>12099</v>
      </c>
      <c r="QUZ1" s="2" t="s">
        <v>12100</v>
      </c>
      <c r="QVA1" s="2" t="s">
        <v>12101</v>
      </c>
      <c r="QVB1" s="2" t="s">
        <v>12102</v>
      </c>
      <c r="QVC1" s="2" t="s">
        <v>12103</v>
      </c>
      <c r="QVD1" s="2" t="s">
        <v>12104</v>
      </c>
      <c r="QVE1" s="2" t="s">
        <v>12105</v>
      </c>
      <c r="QVF1" s="2" t="s">
        <v>12106</v>
      </c>
      <c r="QVG1" s="2" t="s">
        <v>12107</v>
      </c>
      <c r="QVH1" s="2" t="s">
        <v>12108</v>
      </c>
      <c r="QVI1" s="2" t="s">
        <v>12109</v>
      </c>
      <c r="QVJ1" s="2" t="s">
        <v>12110</v>
      </c>
      <c r="QVK1" s="2" t="s">
        <v>12111</v>
      </c>
      <c r="QVL1" s="2" t="s">
        <v>12112</v>
      </c>
      <c r="QVM1" s="2" t="s">
        <v>12113</v>
      </c>
      <c r="QVN1" s="2" t="s">
        <v>12114</v>
      </c>
      <c r="QVO1" s="2" t="s">
        <v>12115</v>
      </c>
      <c r="QVP1" s="2" t="s">
        <v>12116</v>
      </c>
      <c r="QVQ1" s="2" t="s">
        <v>12117</v>
      </c>
      <c r="QVR1" s="2" t="s">
        <v>12118</v>
      </c>
      <c r="QVS1" s="2" t="s">
        <v>12119</v>
      </c>
      <c r="QVT1" s="2" t="s">
        <v>12120</v>
      </c>
      <c r="QVU1" s="2" t="s">
        <v>12121</v>
      </c>
      <c r="QVV1" s="2" t="s">
        <v>12122</v>
      </c>
      <c r="QVW1" s="2" t="s">
        <v>12123</v>
      </c>
      <c r="QVX1" s="2" t="s">
        <v>12124</v>
      </c>
      <c r="QVY1" s="2" t="s">
        <v>12125</v>
      </c>
      <c r="QVZ1" s="2" t="s">
        <v>12126</v>
      </c>
      <c r="QWA1" s="2" t="s">
        <v>12127</v>
      </c>
      <c r="QWB1" s="2" t="s">
        <v>12128</v>
      </c>
      <c r="QWC1" s="2" t="s">
        <v>12129</v>
      </c>
      <c r="QWD1" s="2" t="s">
        <v>12130</v>
      </c>
      <c r="QWE1" s="2" t="s">
        <v>12131</v>
      </c>
      <c r="QWF1" s="2" t="s">
        <v>12132</v>
      </c>
      <c r="QWG1" s="2" t="s">
        <v>12133</v>
      </c>
      <c r="QWH1" s="2" t="s">
        <v>12134</v>
      </c>
      <c r="QWI1" s="2" t="s">
        <v>12135</v>
      </c>
      <c r="QWJ1" s="2" t="s">
        <v>12136</v>
      </c>
      <c r="QWK1" s="2" t="s">
        <v>12137</v>
      </c>
      <c r="QWL1" s="2" t="s">
        <v>12138</v>
      </c>
      <c r="QWM1" s="2" t="s">
        <v>12139</v>
      </c>
      <c r="QWN1" s="2" t="s">
        <v>12140</v>
      </c>
      <c r="QWO1" s="2" t="s">
        <v>12141</v>
      </c>
      <c r="QWP1" s="2" t="s">
        <v>12142</v>
      </c>
      <c r="QWQ1" s="2" t="s">
        <v>12143</v>
      </c>
      <c r="QWR1" s="2" t="s">
        <v>12144</v>
      </c>
      <c r="QWS1" s="2" t="s">
        <v>12145</v>
      </c>
      <c r="QWT1" s="2" t="s">
        <v>12146</v>
      </c>
      <c r="QWU1" s="2" t="s">
        <v>12147</v>
      </c>
      <c r="QWV1" s="2" t="s">
        <v>12148</v>
      </c>
      <c r="QWW1" s="2" t="s">
        <v>12149</v>
      </c>
      <c r="QWX1" s="2" t="s">
        <v>12150</v>
      </c>
      <c r="QWY1" s="2" t="s">
        <v>12151</v>
      </c>
      <c r="QWZ1" s="2" t="s">
        <v>12152</v>
      </c>
      <c r="QXA1" s="2" t="s">
        <v>12153</v>
      </c>
      <c r="QXB1" s="2" t="s">
        <v>12154</v>
      </c>
      <c r="QXC1" s="2" t="s">
        <v>12155</v>
      </c>
      <c r="QXD1" s="2" t="s">
        <v>12156</v>
      </c>
      <c r="QXE1" s="2" t="s">
        <v>12157</v>
      </c>
      <c r="QXF1" s="2" t="s">
        <v>12158</v>
      </c>
      <c r="QXG1" s="2" t="s">
        <v>12159</v>
      </c>
      <c r="QXH1" s="2" t="s">
        <v>12160</v>
      </c>
      <c r="QXI1" s="2" t="s">
        <v>12161</v>
      </c>
      <c r="QXJ1" s="2" t="s">
        <v>12162</v>
      </c>
      <c r="QXK1" s="2" t="s">
        <v>12163</v>
      </c>
      <c r="QXL1" s="2" t="s">
        <v>12164</v>
      </c>
      <c r="QXM1" s="2" t="s">
        <v>12165</v>
      </c>
      <c r="QXN1" s="2" t="s">
        <v>12166</v>
      </c>
      <c r="QXO1" s="2" t="s">
        <v>12167</v>
      </c>
      <c r="QXP1" s="2" t="s">
        <v>12168</v>
      </c>
      <c r="QXQ1" s="2" t="s">
        <v>12169</v>
      </c>
      <c r="QXR1" s="2" t="s">
        <v>12170</v>
      </c>
      <c r="QXS1" s="2" t="s">
        <v>12171</v>
      </c>
      <c r="QXT1" s="2" t="s">
        <v>12172</v>
      </c>
      <c r="QXU1" s="2" t="s">
        <v>12173</v>
      </c>
      <c r="QXV1" s="2" t="s">
        <v>12174</v>
      </c>
      <c r="QXW1" s="2" t="s">
        <v>12175</v>
      </c>
      <c r="QXX1" s="2" t="s">
        <v>12176</v>
      </c>
      <c r="QXY1" s="2" t="s">
        <v>12177</v>
      </c>
      <c r="QXZ1" s="2" t="s">
        <v>12178</v>
      </c>
      <c r="QYA1" s="2" t="s">
        <v>12179</v>
      </c>
      <c r="QYB1" s="2" t="s">
        <v>12180</v>
      </c>
      <c r="QYC1" s="2" t="s">
        <v>12181</v>
      </c>
      <c r="QYD1" s="2" t="s">
        <v>12182</v>
      </c>
      <c r="QYE1" s="2" t="s">
        <v>12183</v>
      </c>
      <c r="QYF1" s="2" t="s">
        <v>12184</v>
      </c>
      <c r="QYG1" s="2" t="s">
        <v>12185</v>
      </c>
      <c r="QYH1" s="2" t="s">
        <v>12186</v>
      </c>
      <c r="QYI1" s="2" t="s">
        <v>12187</v>
      </c>
      <c r="QYJ1" s="2" t="s">
        <v>12188</v>
      </c>
      <c r="QYK1" s="2" t="s">
        <v>12189</v>
      </c>
      <c r="QYL1" s="2" t="s">
        <v>12190</v>
      </c>
      <c r="QYM1" s="2" t="s">
        <v>12191</v>
      </c>
      <c r="QYN1" s="2" t="s">
        <v>12192</v>
      </c>
      <c r="QYO1" s="2" t="s">
        <v>12193</v>
      </c>
      <c r="QYP1" s="2" t="s">
        <v>12194</v>
      </c>
      <c r="QYQ1" s="2" t="s">
        <v>12195</v>
      </c>
      <c r="QYR1" s="2" t="s">
        <v>12196</v>
      </c>
      <c r="QYS1" s="2" t="s">
        <v>12197</v>
      </c>
      <c r="QYT1" s="2" t="s">
        <v>12198</v>
      </c>
      <c r="QYU1" s="2" t="s">
        <v>12199</v>
      </c>
      <c r="QYV1" s="2" t="s">
        <v>12200</v>
      </c>
      <c r="QYW1" s="2" t="s">
        <v>12201</v>
      </c>
      <c r="QYX1" s="2" t="s">
        <v>12202</v>
      </c>
      <c r="QYY1" s="2" t="s">
        <v>12203</v>
      </c>
      <c r="QYZ1" s="2" t="s">
        <v>12204</v>
      </c>
      <c r="QZA1" s="2" t="s">
        <v>12205</v>
      </c>
      <c r="QZB1" s="2" t="s">
        <v>12206</v>
      </c>
      <c r="QZC1" s="2" t="s">
        <v>12207</v>
      </c>
      <c r="QZD1" s="2" t="s">
        <v>12208</v>
      </c>
      <c r="QZE1" s="2" t="s">
        <v>12209</v>
      </c>
      <c r="QZF1" s="2" t="s">
        <v>12210</v>
      </c>
      <c r="QZG1" s="2" t="s">
        <v>12211</v>
      </c>
      <c r="QZH1" s="2" t="s">
        <v>12212</v>
      </c>
      <c r="QZI1" s="2" t="s">
        <v>12213</v>
      </c>
      <c r="QZJ1" s="2" t="s">
        <v>12214</v>
      </c>
      <c r="QZK1" s="2" t="s">
        <v>12215</v>
      </c>
      <c r="QZL1" s="2" t="s">
        <v>12216</v>
      </c>
      <c r="QZM1" s="2" t="s">
        <v>12217</v>
      </c>
      <c r="QZN1" s="2" t="s">
        <v>12218</v>
      </c>
      <c r="QZO1" s="2" t="s">
        <v>12219</v>
      </c>
      <c r="QZP1" s="2" t="s">
        <v>12220</v>
      </c>
      <c r="QZQ1" s="2" t="s">
        <v>12221</v>
      </c>
      <c r="QZR1" s="2" t="s">
        <v>12222</v>
      </c>
      <c r="QZS1" s="2" t="s">
        <v>12223</v>
      </c>
      <c r="QZT1" s="2" t="s">
        <v>12224</v>
      </c>
      <c r="QZU1" s="2" t="s">
        <v>12225</v>
      </c>
      <c r="QZV1" s="2" t="s">
        <v>12226</v>
      </c>
      <c r="QZW1" s="2" t="s">
        <v>12227</v>
      </c>
      <c r="QZX1" s="2" t="s">
        <v>12228</v>
      </c>
      <c r="QZY1" s="2" t="s">
        <v>12229</v>
      </c>
      <c r="QZZ1" s="2" t="s">
        <v>12230</v>
      </c>
      <c r="RAA1" s="2" t="s">
        <v>12231</v>
      </c>
      <c r="RAB1" s="2" t="s">
        <v>12232</v>
      </c>
      <c r="RAC1" s="2" t="s">
        <v>12233</v>
      </c>
      <c r="RAD1" s="2" t="s">
        <v>12234</v>
      </c>
      <c r="RAE1" s="2" t="s">
        <v>12235</v>
      </c>
      <c r="RAF1" s="2" t="s">
        <v>12236</v>
      </c>
      <c r="RAG1" s="2" t="s">
        <v>12237</v>
      </c>
      <c r="RAH1" s="2" t="s">
        <v>12238</v>
      </c>
      <c r="RAI1" s="2" t="s">
        <v>12239</v>
      </c>
      <c r="RAJ1" s="2" t="s">
        <v>12240</v>
      </c>
      <c r="RAK1" s="2" t="s">
        <v>12241</v>
      </c>
      <c r="RAL1" s="2" t="s">
        <v>12242</v>
      </c>
      <c r="RAM1" s="2" t="s">
        <v>12243</v>
      </c>
      <c r="RAN1" s="2" t="s">
        <v>12244</v>
      </c>
      <c r="RAO1" s="2" t="s">
        <v>12245</v>
      </c>
      <c r="RAP1" s="2" t="s">
        <v>12246</v>
      </c>
      <c r="RAQ1" s="2" t="s">
        <v>12247</v>
      </c>
      <c r="RAR1" s="2" t="s">
        <v>12248</v>
      </c>
      <c r="RAS1" s="2" t="s">
        <v>12249</v>
      </c>
      <c r="RAT1" s="2" t="s">
        <v>12250</v>
      </c>
      <c r="RAU1" s="2" t="s">
        <v>12251</v>
      </c>
      <c r="RAV1" s="2" t="s">
        <v>12252</v>
      </c>
      <c r="RAW1" s="2" t="s">
        <v>12253</v>
      </c>
      <c r="RAX1" s="2" t="s">
        <v>12254</v>
      </c>
      <c r="RAY1" s="2" t="s">
        <v>12255</v>
      </c>
      <c r="RAZ1" s="2" t="s">
        <v>12256</v>
      </c>
      <c r="RBA1" s="2" t="s">
        <v>12257</v>
      </c>
      <c r="RBB1" s="2" t="s">
        <v>12258</v>
      </c>
      <c r="RBC1" s="2" t="s">
        <v>12259</v>
      </c>
      <c r="RBD1" s="2" t="s">
        <v>12260</v>
      </c>
      <c r="RBE1" s="2" t="s">
        <v>12261</v>
      </c>
      <c r="RBF1" s="2" t="s">
        <v>12262</v>
      </c>
      <c r="RBG1" s="2" t="s">
        <v>12263</v>
      </c>
      <c r="RBH1" s="2" t="s">
        <v>12264</v>
      </c>
      <c r="RBI1" s="2" t="s">
        <v>12265</v>
      </c>
      <c r="RBJ1" s="2" t="s">
        <v>12266</v>
      </c>
      <c r="RBK1" s="2" t="s">
        <v>12267</v>
      </c>
      <c r="RBL1" s="2" t="s">
        <v>12268</v>
      </c>
      <c r="RBM1" s="2" t="s">
        <v>12269</v>
      </c>
      <c r="RBN1" s="2" t="s">
        <v>12270</v>
      </c>
      <c r="RBO1" s="2" t="s">
        <v>12271</v>
      </c>
      <c r="RBP1" s="2" t="s">
        <v>12272</v>
      </c>
      <c r="RBQ1" s="2" t="s">
        <v>12273</v>
      </c>
      <c r="RBR1" s="2" t="s">
        <v>12274</v>
      </c>
      <c r="RBS1" s="2" t="s">
        <v>12275</v>
      </c>
      <c r="RBT1" s="2" t="s">
        <v>12276</v>
      </c>
      <c r="RBU1" s="2" t="s">
        <v>12277</v>
      </c>
      <c r="RBV1" s="2" t="s">
        <v>12278</v>
      </c>
      <c r="RBW1" s="2" t="s">
        <v>12279</v>
      </c>
      <c r="RBX1" s="2" t="s">
        <v>12280</v>
      </c>
      <c r="RBY1" s="2" t="s">
        <v>12281</v>
      </c>
      <c r="RBZ1" s="2" t="s">
        <v>12282</v>
      </c>
      <c r="RCA1" s="2" t="s">
        <v>12283</v>
      </c>
      <c r="RCB1" s="2" t="s">
        <v>12284</v>
      </c>
      <c r="RCC1" s="2" t="s">
        <v>12285</v>
      </c>
      <c r="RCD1" s="2" t="s">
        <v>12286</v>
      </c>
      <c r="RCE1" s="2" t="s">
        <v>12287</v>
      </c>
      <c r="RCF1" s="2" t="s">
        <v>12288</v>
      </c>
      <c r="RCG1" s="2" t="s">
        <v>12289</v>
      </c>
      <c r="RCH1" s="2" t="s">
        <v>12290</v>
      </c>
      <c r="RCI1" s="2" t="s">
        <v>12291</v>
      </c>
      <c r="RCJ1" s="2" t="s">
        <v>12292</v>
      </c>
      <c r="RCK1" s="2" t="s">
        <v>12293</v>
      </c>
      <c r="RCL1" s="2" t="s">
        <v>12294</v>
      </c>
      <c r="RCM1" s="2" t="s">
        <v>12295</v>
      </c>
      <c r="RCN1" s="2" t="s">
        <v>12296</v>
      </c>
      <c r="RCO1" s="2" t="s">
        <v>12297</v>
      </c>
      <c r="RCP1" s="2" t="s">
        <v>12298</v>
      </c>
      <c r="RCQ1" s="2" t="s">
        <v>12299</v>
      </c>
      <c r="RCR1" s="2" t="s">
        <v>12300</v>
      </c>
      <c r="RCS1" s="2" t="s">
        <v>12301</v>
      </c>
      <c r="RCT1" s="2" t="s">
        <v>12302</v>
      </c>
      <c r="RCU1" s="2" t="s">
        <v>12303</v>
      </c>
      <c r="RCV1" s="2" t="s">
        <v>12304</v>
      </c>
      <c r="RCW1" s="2" t="s">
        <v>12305</v>
      </c>
      <c r="RCX1" s="2" t="s">
        <v>12306</v>
      </c>
      <c r="RCY1" s="2" t="s">
        <v>12307</v>
      </c>
      <c r="RCZ1" s="2" t="s">
        <v>12308</v>
      </c>
      <c r="RDA1" s="2" t="s">
        <v>12309</v>
      </c>
      <c r="RDB1" s="2" t="s">
        <v>12310</v>
      </c>
      <c r="RDC1" s="2" t="s">
        <v>12311</v>
      </c>
      <c r="RDD1" s="2" t="s">
        <v>12312</v>
      </c>
      <c r="RDE1" s="2" t="s">
        <v>12313</v>
      </c>
      <c r="RDF1" s="2" t="s">
        <v>12314</v>
      </c>
      <c r="RDG1" s="2" t="s">
        <v>12315</v>
      </c>
      <c r="RDH1" s="2" t="s">
        <v>12316</v>
      </c>
      <c r="RDI1" s="2" t="s">
        <v>12317</v>
      </c>
      <c r="RDJ1" s="2" t="s">
        <v>12318</v>
      </c>
      <c r="RDK1" s="2" t="s">
        <v>12319</v>
      </c>
      <c r="RDL1" s="2" t="s">
        <v>12320</v>
      </c>
      <c r="RDM1" s="2" t="s">
        <v>12321</v>
      </c>
      <c r="RDN1" s="2" t="s">
        <v>12322</v>
      </c>
      <c r="RDO1" s="2" t="s">
        <v>12323</v>
      </c>
      <c r="RDP1" s="2" t="s">
        <v>12324</v>
      </c>
      <c r="RDQ1" s="2" t="s">
        <v>12325</v>
      </c>
      <c r="RDR1" s="2" t="s">
        <v>12326</v>
      </c>
      <c r="RDS1" s="2" t="s">
        <v>12327</v>
      </c>
      <c r="RDT1" s="2" t="s">
        <v>12328</v>
      </c>
      <c r="RDU1" s="2" t="s">
        <v>12329</v>
      </c>
      <c r="RDV1" s="2" t="s">
        <v>12330</v>
      </c>
      <c r="RDW1" s="2" t="s">
        <v>12331</v>
      </c>
      <c r="RDX1" s="2" t="s">
        <v>12332</v>
      </c>
      <c r="RDY1" s="2" t="s">
        <v>12333</v>
      </c>
      <c r="RDZ1" s="2" t="s">
        <v>12334</v>
      </c>
      <c r="REA1" s="2" t="s">
        <v>12335</v>
      </c>
      <c r="REB1" s="2" t="s">
        <v>12336</v>
      </c>
      <c r="REC1" s="2" t="s">
        <v>12337</v>
      </c>
      <c r="RED1" s="2" t="s">
        <v>12338</v>
      </c>
      <c r="REE1" s="2" t="s">
        <v>12339</v>
      </c>
      <c r="REF1" s="2" t="s">
        <v>12340</v>
      </c>
      <c r="REG1" s="2" t="s">
        <v>12341</v>
      </c>
      <c r="REH1" s="2" t="s">
        <v>12342</v>
      </c>
      <c r="REI1" s="2" t="s">
        <v>12343</v>
      </c>
      <c r="REJ1" s="2" t="s">
        <v>12344</v>
      </c>
      <c r="REK1" s="2" t="s">
        <v>12345</v>
      </c>
      <c r="REL1" s="2" t="s">
        <v>12346</v>
      </c>
      <c r="REM1" s="2" t="s">
        <v>12347</v>
      </c>
      <c r="REN1" s="2" t="s">
        <v>12348</v>
      </c>
      <c r="REO1" s="2" t="s">
        <v>12349</v>
      </c>
      <c r="REP1" s="2" t="s">
        <v>12350</v>
      </c>
      <c r="REQ1" s="2" t="s">
        <v>12351</v>
      </c>
      <c r="RER1" s="2" t="s">
        <v>12352</v>
      </c>
      <c r="RES1" s="2" t="s">
        <v>12353</v>
      </c>
      <c r="RET1" s="2" t="s">
        <v>12354</v>
      </c>
      <c r="REU1" s="2" t="s">
        <v>12355</v>
      </c>
      <c r="REV1" s="2" t="s">
        <v>12356</v>
      </c>
      <c r="REW1" s="2" t="s">
        <v>12357</v>
      </c>
      <c r="REX1" s="2" t="s">
        <v>12358</v>
      </c>
      <c r="REY1" s="2" t="s">
        <v>12359</v>
      </c>
      <c r="REZ1" s="2" t="s">
        <v>12360</v>
      </c>
      <c r="RFA1" s="2" t="s">
        <v>12361</v>
      </c>
      <c r="RFB1" s="2" t="s">
        <v>12362</v>
      </c>
      <c r="RFC1" s="2" t="s">
        <v>12363</v>
      </c>
      <c r="RFD1" s="2" t="s">
        <v>12364</v>
      </c>
      <c r="RFE1" s="2" t="s">
        <v>12365</v>
      </c>
      <c r="RFF1" s="2" t="s">
        <v>12366</v>
      </c>
      <c r="RFG1" s="2" t="s">
        <v>12367</v>
      </c>
      <c r="RFH1" s="2" t="s">
        <v>12368</v>
      </c>
      <c r="RFI1" s="2" t="s">
        <v>12369</v>
      </c>
      <c r="RFJ1" s="2" t="s">
        <v>12370</v>
      </c>
      <c r="RFK1" s="2" t="s">
        <v>12371</v>
      </c>
      <c r="RFL1" s="2" t="s">
        <v>12372</v>
      </c>
      <c r="RFM1" s="2" t="s">
        <v>12373</v>
      </c>
      <c r="RFN1" s="2" t="s">
        <v>12374</v>
      </c>
      <c r="RFO1" s="2" t="s">
        <v>12375</v>
      </c>
      <c r="RFP1" s="2" t="s">
        <v>12376</v>
      </c>
      <c r="RFQ1" s="2" t="s">
        <v>12377</v>
      </c>
      <c r="RFR1" s="2" t="s">
        <v>12378</v>
      </c>
      <c r="RFS1" s="2" t="s">
        <v>12379</v>
      </c>
      <c r="RFT1" s="2" t="s">
        <v>12380</v>
      </c>
      <c r="RFU1" s="2" t="s">
        <v>12381</v>
      </c>
      <c r="RFV1" s="2" t="s">
        <v>12382</v>
      </c>
      <c r="RFW1" s="2" t="s">
        <v>12383</v>
      </c>
      <c r="RFX1" s="2" t="s">
        <v>12384</v>
      </c>
      <c r="RFY1" s="2" t="s">
        <v>12385</v>
      </c>
      <c r="RFZ1" s="2" t="s">
        <v>12386</v>
      </c>
      <c r="RGA1" s="2" t="s">
        <v>12387</v>
      </c>
      <c r="RGB1" s="2" t="s">
        <v>12388</v>
      </c>
      <c r="RGC1" s="2" t="s">
        <v>12389</v>
      </c>
      <c r="RGD1" s="2" t="s">
        <v>12390</v>
      </c>
      <c r="RGE1" s="2" t="s">
        <v>12391</v>
      </c>
      <c r="RGF1" s="2" t="s">
        <v>12392</v>
      </c>
      <c r="RGG1" s="2" t="s">
        <v>12393</v>
      </c>
      <c r="RGH1" s="2" t="s">
        <v>12394</v>
      </c>
      <c r="RGI1" s="2" t="s">
        <v>12395</v>
      </c>
      <c r="RGJ1" s="2" t="s">
        <v>12396</v>
      </c>
      <c r="RGK1" s="2" t="s">
        <v>12397</v>
      </c>
      <c r="RGL1" s="2" t="s">
        <v>12398</v>
      </c>
      <c r="RGM1" s="2" t="s">
        <v>12399</v>
      </c>
      <c r="RGN1" s="2" t="s">
        <v>12400</v>
      </c>
      <c r="RGO1" s="2" t="s">
        <v>12401</v>
      </c>
      <c r="RGP1" s="2" t="s">
        <v>12402</v>
      </c>
      <c r="RGQ1" s="2" t="s">
        <v>12403</v>
      </c>
      <c r="RGR1" s="2" t="s">
        <v>12404</v>
      </c>
      <c r="RGS1" s="2" t="s">
        <v>12405</v>
      </c>
      <c r="RGT1" s="2" t="s">
        <v>12406</v>
      </c>
      <c r="RGU1" s="2" t="s">
        <v>12407</v>
      </c>
      <c r="RGV1" s="2" t="s">
        <v>12408</v>
      </c>
      <c r="RGW1" s="2" t="s">
        <v>12409</v>
      </c>
      <c r="RGX1" s="2" t="s">
        <v>12410</v>
      </c>
      <c r="RGY1" s="2" t="s">
        <v>12411</v>
      </c>
      <c r="RGZ1" s="2" t="s">
        <v>12412</v>
      </c>
      <c r="RHA1" s="2" t="s">
        <v>12413</v>
      </c>
      <c r="RHB1" s="2" t="s">
        <v>12414</v>
      </c>
      <c r="RHC1" s="2" t="s">
        <v>12415</v>
      </c>
      <c r="RHD1" s="2" t="s">
        <v>12416</v>
      </c>
      <c r="RHE1" s="2" t="s">
        <v>12417</v>
      </c>
      <c r="RHF1" s="2" t="s">
        <v>12418</v>
      </c>
      <c r="RHG1" s="2" t="s">
        <v>12419</v>
      </c>
      <c r="RHH1" s="2" t="s">
        <v>12420</v>
      </c>
      <c r="RHI1" s="2" t="s">
        <v>12421</v>
      </c>
      <c r="RHJ1" s="2" t="s">
        <v>12422</v>
      </c>
      <c r="RHK1" s="2" t="s">
        <v>12423</v>
      </c>
      <c r="RHL1" s="2" t="s">
        <v>12424</v>
      </c>
      <c r="RHM1" s="2" t="s">
        <v>12425</v>
      </c>
      <c r="RHN1" s="2" t="s">
        <v>12426</v>
      </c>
      <c r="RHO1" s="2" t="s">
        <v>12427</v>
      </c>
      <c r="RHP1" s="2" t="s">
        <v>12428</v>
      </c>
      <c r="RHQ1" s="2" t="s">
        <v>12429</v>
      </c>
      <c r="RHR1" s="2" t="s">
        <v>12430</v>
      </c>
      <c r="RHS1" s="2" t="s">
        <v>12431</v>
      </c>
      <c r="RHT1" s="2" t="s">
        <v>12432</v>
      </c>
      <c r="RHU1" s="2" t="s">
        <v>12433</v>
      </c>
      <c r="RHV1" s="2" t="s">
        <v>12434</v>
      </c>
      <c r="RHW1" s="2" t="s">
        <v>12435</v>
      </c>
      <c r="RHX1" s="2" t="s">
        <v>12436</v>
      </c>
      <c r="RHY1" s="2" t="s">
        <v>12437</v>
      </c>
      <c r="RHZ1" s="2" t="s">
        <v>12438</v>
      </c>
      <c r="RIA1" s="2" t="s">
        <v>12439</v>
      </c>
      <c r="RIB1" s="2" t="s">
        <v>12440</v>
      </c>
      <c r="RIC1" s="2" t="s">
        <v>12441</v>
      </c>
      <c r="RID1" s="2" t="s">
        <v>12442</v>
      </c>
      <c r="RIE1" s="2" t="s">
        <v>12443</v>
      </c>
      <c r="RIF1" s="2" t="s">
        <v>12444</v>
      </c>
      <c r="RIG1" s="2" t="s">
        <v>12445</v>
      </c>
      <c r="RIH1" s="2" t="s">
        <v>12446</v>
      </c>
      <c r="RII1" s="2" t="s">
        <v>12447</v>
      </c>
      <c r="RIJ1" s="2" t="s">
        <v>12448</v>
      </c>
      <c r="RIK1" s="2" t="s">
        <v>12449</v>
      </c>
      <c r="RIL1" s="2" t="s">
        <v>12450</v>
      </c>
      <c r="RIM1" s="2" t="s">
        <v>12451</v>
      </c>
      <c r="RIN1" s="2" t="s">
        <v>12452</v>
      </c>
      <c r="RIO1" s="2" t="s">
        <v>12453</v>
      </c>
      <c r="RIP1" s="2" t="s">
        <v>12454</v>
      </c>
      <c r="RIQ1" s="2" t="s">
        <v>12455</v>
      </c>
      <c r="RIR1" s="2" t="s">
        <v>12456</v>
      </c>
      <c r="RIS1" s="2" t="s">
        <v>12457</v>
      </c>
      <c r="RIT1" s="2" t="s">
        <v>12458</v>
      </c>
      <c r="RIU1" s="2" t="s">
        <v>12459</v>
      </c>
      <c r="RIV1" s="2" t="s">
        <v>12460</v>
      </c>
      <c r="RIW1" s="2" t="s">
        <v>12461</v>
      </c>
      <c r="RIX1" s="2" t="s">
        <v>12462</v>
      </c>
      <c r="RIY1" s="2" t="s">
        <v>12463</v>
      </c>
      <c r="RIZ1" s="2" t="s">
        <v>12464</v>
      </c>
      <c r="RJA1" s="2" t="s">
        <v>12465</v>
      </c>
      <c r="RJB1" s="2" t="s">
        <v>12466</v>
      </c>
      <c r="RJC1" s="2" t="s">
        <v>12467</v>
      </c>
      <c r="RJD1" s="2" t="s">
        <v>12468</v>
      </c>
      <c r="RJE1" s="2" t="s">
        <v>12469</v>
      </c>
      <c r="RJF1" s="2" t="s">
        <v>12470</v>
      </c>
      <c r="RJG1" s="2" t="s">
        <v>12471</v>
      </c>
      <c r="RJH1" s="2" t="s">
        <v>12472</v>
      </c>
      <c r="RJI1" s="2" t="s">
        <v>12473</v>
      </c>
      <c r="RJJ1" s="2" t="s">
        <v>12474</v>
      </c>
      <c r="RJK1" s="2" t="s">
        <v>12475</v>
      </c>
      <c r="RJL1" s="2" t="s">
        <v>12476</v>
      </c>
      <c r="RJM1" s="2" t="s">
        <v>12477</v>
      </c>
      <c r="RJN1" s="2" t="s">
        <v>12478</v>
      </c>
      <c r="RJO1" s="2" t="s">
        <v>12479</v>
      </c>
      <c r="RJP1" s="2" t="s">
        <v>12480</v>
      </c>
      <c r="RJQ1" s="2" t="s">
        <v>12481</v>
      </c>
      <c r="RJR1" s="2" t="s">
        <v>12482</v>
      </c>
      <c r="RJS1" s="2" t="s">
        <v>12483</v>
      </c>
      <c r="RJT1" s="2" t="s">
        <v>12484</v>
      </c>
      <c r="RJU1" s="2" t="s">
        <v>12485</v>
      </c>
      <c r="RJV1" s="2" t="s">
        <v>12486</v>
      </c>
      <c r="RJW1" s="2" t="s">
        <v>12487</v>
      </c>
      <c r="RJX1" s="2" t="s">
        <v>12488</v>
      </c>
      <c r="RJY1" s="2" t="s">
        <v>12489</v>
      </c>
      <c r="RJZ1" s="2" t="s">
        <v>12490</v>
      </c>
      <c r="RKA1" s="2" t="s">
        <v>12491</v>
      </c>
      <c r="RKB1" s="2" t="s">
        <v>12492</v>
      </c>
      <c r="RKC1" s="2" t="s">
        <v>12493</v>
      </c>
      <c r="RKD1" s="2" t="s">
        <v>12494</v>
      </c>
      <c r="RKE1" s="2" t="s">
        <v>12495</v>
      </c>
      <c r="RKF1" s="2" t="s">
        <v>12496</v>
      </c>
      <c r="RKG1" s="2" t="s">
        <v>12497</v>
      </c>
      <c r="RKH1" s="2" t="s">
        <v>12498</v>
      </c>
      <c r="RKI1" s="2" t="s">
        <v>12499</v>
      </c>
      <c r="RKJ1" s="2" t="s">
        <v>12500</v>
      </c>
      <c r="RKK1" s="2" t="s">
        <v>12501</v>
      </c>
      <c r="RKL1" s="2" t="s">
        <v>12502</v>
      </c>
      <c r="RKM1" s="2" t="s">
        <v>12503</v>
      </c>
      <c r="RKN1" s="2" t="s">
        <v>12504</v>
      </c>
      <c r="RKO1" s="2" t="s">
        <v>12505</v>
      </c>
      <c r="RKP1" s="2" t="s">
        <v>12506</v>
      </c>
      <c r="RKQ1" s="2" t="s">
        <v>12507</v>
      </c>
      <c r="RKR1" s="2" t="s">
        <v>12508</v>
      </c>
      <c r="RKS1" s="2" t="s">
        <v>12509</v>
      </c>
      <c r="RKT1" s="2" t="s">
        <v>12510</v>
      </c>
      <c r="RKU1" s="2" t="s">
        <v>12511</v>
      </c>
      <c r="RKV1" s="2" t="s">
        <v>12512</v>
      </c>
      <c r="RKW1" s="2" t="s">
        <v>12513</v>
      </c>
      <c r="RKX1" s="2" t="s">
        <v>12514</v>
      </c>
      <c r="RKY1" s="2" t="s">
        <v>12515</v>
      </c>
      <c r="RKZ1" s="2" t="s">
        <v>12516</v>
      </c>
      <c r="RLA1" s="2" t="s">
        <v>12517</v>
      </c>
      <c r="RLB1" s="2" t="s">
        <v>12518</v>
      </c>
      <c r="RLC1" s="2" t="s">
        <v>12519</v>
      </c>
      <c r="RLD1" s="2" t="s">
        <v>12520</v>
      </c>
      <c r="RLE1" s="2" t="s">
        <v>12521</v>
      </c>
      <c r="RLF1" s="2" t="s">
        <v>12522</v>
      </c>
      <c r="RLG1" s="2" t="s">
        <v>12523</v>
      </c>
      <c r="RLH1" s="2" t="s">
        <v>12524</v>
      </c>
      <c r="RLI1" s="2" t="s">
        <v>12525</v>
      </c>
      <c r="RLJ1" s="2" t="s">
        <v>12526</v>
      </c>
      <c r="RLK1" s="2" t="s">
        <v>12527</v>
      </c>
      <c r="RLL1" s="2" t="s">
        <v>12528</v>
      </c>
      <c r="RLM1" s="2" t="s">
        <v>12529</v>
      </c>
      <c r="RLN1" s="2" t="s">
        <v>12530</v>
      </c>
      <c r="RLO1" s="2" t="s">
        <v>12531</v>
      </c>
      <c r="RLP1" s="2" t="s">
        <v>12532</v>
      </c>
      <c r="RLQ1" s="2" t="s">
        <v>12533</v>
      </c>
      <c r="RLR1" s="2" t="s">
        <v>12534</v>
      </c>
      <c r="RLS1" s="2" t="s">
        <v>12535</v>
      </c>
      <c r="RLT1" s="2" t="s">
        <v>12536</v>
      </c>
      <c r="RLU1" s="2" t="s">
        <v>12537</v>
      </c>
      <c r="RLV1" s="2" t="s">
        <v>12538</v>
      </c>
      <c r="RLW1" s="2" t="s">
        <v>12539</v>
      </c>
      <c r="RLX1" s="2" t="s">
        <v>12540</v>
      </c>
      <c r="RLY1" s="2" t="s">
        <v>12541</v>
      </c>
      <c r="RLZ1" s="2" t="s">
        <v>12542</v>
      </c>
      <c r="RMA1" s="2" t="s">
        <v>12543</v>
      </c>
      <c r="RMB1" s="2" t="s">
        <v>12544</v>
      </c>
      <c r="RMC1" s="2" t="s">
        <v>12545</v>
      </c>
      <c r="RMD1" s="2" t="s">
        <v>12546</v>
      </c>
      <c r="RME1" s="2" t="s">
        <v>12547</v>
      </c>
      <c r="RMF1" s="2" t="s">
        <v>12548</v>
      </c>
      <c r="RMG1" s="2" t="s">
        <v>12549</v>
      </c>
      <c r="RMH1" s="2" t="s">
        <v>12550</v>
      </c>
      <c r="RMI1" s="2" t="s">
        <v>12551</v>
      </c>
      <c r="RMJ1" s="2" t="s">
        <v>12552</v>
      </c>
      <c r="RMK1" s="2" t="s">
        <v>12553</v>
      </c>
      <c r="RML1" s="2" t="s">
        <v>12554</v>
      </c>
      <c r="RMM1" s="2" t="s">
        <v>12555</v>
      </c>
      <c r="RMN1" s="2" t="s">
        <v>12556</v>
      </c>
      <c r="RMO1" s="2" t="s">
        <v>12557</v>
      </c>
      <c r="RMP1" s="2" t="s">
        <v>12558</v>
      </c>
      <c r="RMQ1" s="2" t="s">
        <v>12559</v>
      </c>
      <c r="RMR1" s="2" t="s">
        <v>12560</v>
      </c>
      <c r="RMS1" s="2" t="s">
        <v>12561</v>
      </c>
      <c r="RMT1" s="2" t="s">
        <v>12562</v>
      </c>
      <c r="RMU1" s="2" t="s">
        <v>12563</v>
      </c>
      <c r="RMV1" s="2" t="s">
        <v>12564</v>
      </c>
      <c r="RMW1" s="2" t="s">
        <v>12565</v>
      </c>
      <c r="RMX1" s="2" t="s">
        <v>12566</v>
      </c>
      <c r="RMY1" s="2" t="s">
        <v>12567</v>
      </c>
      <c r="RMZ1" s="2" t="s">
        <v>12568</v>
      </c>
      <c r="RNA1" s="2" t="s">
        <v>12569</v>
      </c>
      <c r="RNB1" s="2" t="s">
        <v>12570</v>
      </c>
      <c r="RNC1" s="2" t="s">
        <v>12571</v>
      </c>
      <c r="RND1" s="2" t="s">
        <v>12572</v>
      </c>
      <c r="RNE1" s="2" t="s">
        <v>12573</v>
      </c>
      <c r="RNF1" s="2" t="s">
        <v>12574</v>
      </c>
      <c r="RNG1" s="2" t="s">
        <v>12575</v>
      </c>
      <c r="RNH1" s="2" t="s">
        <v>12576</v>
      </c>
      <c r="RNI1" s="2" t="s">
        <v>12577</v>
      </c>
      <c r="RNJ1" s="2" t="s">
        <v>12578</v>
      </c>
      <c r="RNK1" s="2" t="s">
        <v>12579</v>
      </c>
      <c r="RNL1" s="2" t="s">
        <v>12580</v>
      </c>
      <c r="RNM1" s="2" t="s">
        <v>12581</v>
      </c>
      <c r="RNN1" s="2" t="s">
        <v>12582</v>
      </c>
      <c r="RNO1" s="2" t="s">
        <v>12583</v>
      </c>
      <c r="RNP1" s="2" t="s">
        <v>12584</v>
      </c>
      <c r="RNQ1" s="2" t="s">
        <v>12585</v>
      </c>
      <c r="RNR1" s="2" t="s">
        <v>12586</v>
      </c>
      <c r="RNS1" s="2" t="s">
        <v>12587</v>
      </c>
      <c r="RNT1" s="2" t="s">
        <v>12588</v>
      </c>
      <c r="RNU1" s="2" t="s">
        <v>12589</v>
      </c>
      <c r="RNV1" s="2" t="s">
        <v>12590</v>
      </c>
      <c r="RNW1" s="2" t="s">
        <v>12591</v>
      </c>
      <c r="RNX1" s="2" t="s">
        <v>12592</v>
      </c>
      <c r="RNY1" s="2" t="s">
        <v>12593</v>
      </c>
      <c r="RNZ1" s="2" t="s">
        <v>12594</v>
      </c>
      <c r="ROA1" s="2" t="s">
        <v>12595</v>
      </c>
      <c r="ROB1" s="2" t="s">
        <v>12596</v>
      </c>
      <c r="ROC1" s="2" t="s">
        <v>12597</v>
      </c>
      <c r="ROD1" s="2" t="s">
        <v>12598</v>
      </c>
      <c r="ROE1" s="2" t="s">
        <v>12599</v>
      </c>
      <c r="ROF1" s="2" t="s">
        <v>12600</v>
      </c>
      <c r="ROG1" s="2" t="s">
        <v>12601</v>
      </c>
      <c r="ROH1" s="2" t="s">
        <v>12602</v>
      </c>
      <c r="ROI1" s="2" t="s">
        <v>12603</v>
      </c>
      <c r="ROJ1" s="2" t="s">
        <v>12604</v>
      </c>
      <c r="ROK1" s="2" t="s">
        <v>12605</v>
      </c>
      <c r="ROL1" s="2" t="s">
        <v>12606</v>
      </c>
      <c r="ROM1" s="2" t="s">
        <v>12607</v>
      </c>
      <c r="RON1" s="2" t="s">
        <v>12608</v>
      </c>
      <c r="ROO1" s="2" t="s">
        <v>12609</v>
      </c>
      <c r="ROP1" s="2" t="s">
        <v>12610</v>
      </c>
      <c r="ROQ1" s="2" t="s">
        <v>12611</v>
      </c>
      <c r="ROR1" s="2" t="s">
        <v>12612</v>
      </c>
      <c r="ROS1" s="2" t="s">
        <v>12613</v>
      </c>
      <c r="ROT1" s="2" t="s">
        <v>12614</v>
      </c>
      <c r="ROU1" s="2" t="s">
        <v>12615</v>
      </c>
      <c r="ROV1" s="2" t="s">
        <v>12616</v>
      </c>
      <c r="ROW1" s="2" t="s">
        <v>12617</v>
      </c>
      <c r="ROX1" s="2" t="s">
        <v>12618</v>
      </c>
      <c r="ROY1" s="2" t="s">
        <v>12619</v>
      </c>
      <c r="ROZ1" s="2" t="s">
        <v>12620</v>
      </c>
      <c r="RPA1" s="2" t="s">
        <v>12621</v>
      </c>
      <c r="RPB1" s="2" t="s">
        <v>12622</v>
      </c>
      <c r="RPC1" s="2" t="s">
        <v>12623</v>
      </c>
      <c r="RPD1" s="2" t="s">
        <v>12624</v>
      </c>
      <c r="RPE1" s="2" t="s">
        <v>12625</v>
      </c>
      <c r="RPF1" s="2" t="s">
        <v>12626</v>
      </c>
      <c r="RPG1" s="2" t="s">
        <v>12627</v>
      </c>
      <c r="RPH1" s="2" t="s">
        <v>12628</v>
      </c>
      <c r="RPI1" s="2" t="s">
        <v>12629</v>
      </c>
      <c r="RPJ1" s="2" t="s">
        <v>12630</v>
      </c>
      <c r="RPK1" s="2" t="s">
        <v>12631</v>
      </c>
      <c r="RPL1" s="2" t="s">
        <v>12632</v>
      </c>
      <c r="RPM1" s="2" t="s">
        <v>12633</v>
      </c>
      <c r="RPN1" s="2" t="s">
        <v>12634</v>
      </c>
      <c r="RPO1" s="2" t="s">
        <v>12635</v>
      </c>
      <c r="RPP1" s="2" t="s">
        <v>12636</v>
      </c>
      <c r="RPQ1" s="2" t="s">
        <v>12637</v>
      </c>
      <c r="RPR1" s="2" t="s">
        <v>12638</v>
      </c>
      <c r="RPS1" s="2" t="s">
        <v>12639</v>
      </c>
      <c r="RPT1" s="2" t="s">
        <v>12640</v>
      </c>
      <c r="RPU1" s="2" t="s">
        <v>12641</v>
      </c>
      <c r="RPV1" s="2" t="s">
        <v>12642</v>
      </c>
      <c r="RPW1" s="2" t="s">
        <v>12643</v>
      </c>
      <c r="RPX1" s="2" t="s">
        <v>12644</v>
      </c>
      <c r="RPY1" s="2" t="s">
        <v>12645</v>
      </c>
      <c r="RPZ1" s="2" t="s">
        <v>12646</v>
      </c>
      <c r="RQA1" s="2" t="s">
        <v>12647</v>
      </c>
      <c r="RQB1" s="2" t="s">
        <v>12648</v>
      </c>
      <c r="RQC1" s="2" t="s">
        <v>12649</v>
      </c>
      <c r="RQD1" s="2" t="s">
        <v>12650</v>
      </c>
      <c r="RQE1" s="2" t="s">
        <v>12651</v>
      </c>
      <c r="RQF1" s="2" t="s">
        <v>12652</v>
      </c>
      <c r="RQG1" s="2" t="s">
        <v>12653</v>
      </c>
      <c r="RQH1" s="2" t="s">
        <v>12654</v>
      </c>
      <c r="RQI1" s="2" t="s">
        <v>12655</v>
      </c>
      <c r="RQJ1" s="2" t="s">
        <v>12656</v>
      </c>
      <c r="RQK1" s="2" t="s">
        <v>12657</v>
      </c>
      <c r="RQL1" s="2" t="s">
        <v>12658</v>
      </c>
      <c r="RQM1" s="2" t="s">
        <v>12659</v>
      </c>
      <c r="RQN1" s="2" t="s">
        <v>12660</v>
      </c>
      <c r="RQO1" s="2" t="s">
        <v>12661</v>
      </c>
      <c r="RQP1" s="2" t="s">
        <v>12662</v>
      </c>
      <c r="RQQ1" s="2" t="s">
        <v>12663</v>
      </c>
      <c r="RQR1" s="2" t="s">
        <v>12664</v>
      </c>
      <c r="RQS1" s="2" t="s">
        <v>12665</v>
      </c>
      <c r="RQT1" s="2" t="s">
        <v>12666</v>
      </c>
      <c r="RQU1" s="2" t="s">
        <v>12667</v>
      </c>
      <c r="RQV1" s="2" t="s">
        <v>12668</v>
      </c>
      <c r="RQW1" s="2" t="s">
        <v>12669</v>
      </c>
      <c r="RQX1" s="2" t="s">
        <v>12670</v>
      </c>
      <c r="RQY1" s="2" t="s">
        <v>12671</v>
      </c>
      <c r="RQZ1" s="2" t="s">
        <v>12672</v>
      </c>
      <c r="RRA1" s="2" t="s">
        <v>12673</v>
      </c>
      <c r="RRB1" s="2" t="s">
        <v>12674</v>
      </c>
      <c r="RRC1" s="2" t="s">
        <v>12675</v>
      </c>
      <c r="RRD1" s="2" t="s">
        <v>12676</v>
      </c>
      <c r="RRE1" s="2" t="s">
        <v>12677</v>
      </c>
      <c r="RRF1" s="2" t="s">
        <v>12678</v>
      </c>
      <c r="RRG1" s="2" t="s">
        <v>12679</v>
      </c>
      <c r="RRH1" s="2" t="s">
        <v>12680</v>
      </c>
      <c r="RRI1" s="2" t="s">
        <v>12681</v>
      </c>
      <c r="RRJ1" s="2" t="s">
        <v>12682</v>
      </c>
      <c r="RRK1" s="2" t="s">
        <v>12683</v>
      </c>
      <c r="RRL1" s="2" t="s">
        <v>12684</v>
      </c>
      <c r="RRM1" s="2" t="s">
        <v>12685</v>
      </c>
      <c r="RRN1" s="2" t="s">
        <v>12686</v>
      </c>
      <c r="RRO1" s="2" t="s">
        <v>12687</v>
      </c>
      <c r="RRP1" s="2" t="s">
        <v>12688</v>
      </c>
      <c r="RRQ1" s="2" t="s">
        <v>12689</v>
      </c>
      <c r="RRR1" s="2" t="s">
        <v>12690</v>
      </c>
      <c r="RRS1" s="2" t="s">
        <v>12691</v>
      </c>
      <c r="RRT1" s="2" t="s">
        <v>12692</v>
      </c>
      <c r="RRU1" s="2" t="s">
        <v>12693</v>
      </c>
      <c r="RRV1" s="2" t="s">
        <v>12694</v>
      </c>
      <c r="RRW1" s="2" t="s">
        <v>12695</v>
      </c>
      <c r="RRX1" s="2" t="s">
        <v>12696</v>
      </c>
      <c r="RRY1" s="2" t="s">
        <v>12697</v>
      </c>
      <c r="RRZ1" s="2" t="s">
        <v>12698</v>
      </c>
      <c r="RSA1" s="2" t="s">
        <v>12699</v>
      </c>
      <c r="RSB1" s="2" t="s">
        <v>12700</v>
      </c>
      <c r="RSC1" s="2" t="s">
        <v>12701</v>
      </c>
      <c r="RSD1" s="2" t="s">
        <v>12702</v>
      </c>
      <c r="RSE1" s="2" t="s">
        <v>12703</v>
      </c>
      <c r="RSF1" s="2" t="s">
        <v>12704</v>
      </c>
      <c r="RSG1" s="2" t="s">
        <v>12705</v>
      </c>
      <c r="RSH1" s="2" t="s">
        <v>12706</v>
      </c>
      <c r="RSI1" s="2" t="s">
        <v>12707</v>
      </c>
      <c r="RSJ1" s="2" t="s">
        <v>12708</v>
      </c>
      <c r="RSK1" s="2" t="s">
        <v>12709</v>
      </c>
      <c r="RSL1" s="2" t="s">
        <v>12710</v>
      </c>
      <c r="RSM1" s="2" t="s">
        <v>12711</v>
      </c>
      <c r="RSN1" s="2" t="s">
        <v>12712</v>
      </c>
      <c r="RSO1" s="2" t="s">
        <v>12713</v>
      </c>
      <c r="RSP1" s="2" t="s">
        <v>12714</v>
      </c>
      <c r="RSQ1" s="2" t="s">
        <v>12715</v>
      </c>
      <c r="RSR1" s="2" t="s">
        <v>12716</v>
      </c>
      <c r="RSS1" s="2" t="s">
        <v>12717</v>
      </c>
      <c r="RST1" s="2" t="s">
        <v>12718</v>
      </c>
      <c r="RSU1" s="2" t="s">
        <v>12719</v>
      </c>
      <c r="RSV1" s="2" t="s">
        <v>12720</v>
      </c>
      <c r="RSW1" s="2" t="s">
        <v>12721</v>
      </c>
      <c r="RSX1" s="2" t="s">
        <v>12722</v>
      </c>
      <c r="RSY1" s="2" t="s">
        <v>12723</v>
      </c>
      <c r="RSZ1" s="2" t="s">
        <v>12724</v>
      </c>
      <c r="RTA1" s="2" t="s">
        <v>12725</v>
      </c>
      <c r="RTB1" s="2" t="s">
        <v>12726</v>
      </c>
      <c r="RTC1" s="2" t="s">
        <v>12727</v>
      </c>
      <c r="RTD1" s="2" t="s">
        <v>12728</v>
      </c>
      <c r="RTE1" s="2" t="s">
        <v>12729</v>
      </c>
      <c r="RTF1" s="2" t="s">
        <v>12730</v>
      </c>
      <c r="RTG1" s="2" t="s">
        <v>12731</v>
      </c>
      <c r="RTH1" s="2" t="s">
        <v>12732</v>
      </c>
      <c r="RTI1" s="2" t="s">
        <v>12733</v>
      </c>
      <c r="RTJ1" s="2" t="s">
        <v>12734</v>
      </c>
      <c r="RTK1" s="2" t="s">
        <v>12735</v>
      </c>
      <c r="RTL1" s="2" t="s">
        <v>12736</v>
      </c>
      <c r="RTM1" s="2" t="s">
        <v>12737</v>
      </c>
      <c r="RTN1" s="2" t="s">
        <v>12738</v>
      </c>
      <c r="RTO1" s="2" t="s">
        <v>12739</v>
      </c>
      <c r="RTP1" s="2" t="s">
        <v>12740</v>
      </c>
      <c r="RTQ1" s="2" t="s">
        <v>12741</v>
      </c>
      <c r="RTR1" s="2" t="s">
        <v>12742</v>
      </c>
      <c r="RTS1" s="2" t="s">
        <v>12743</v>
      </c>
      <c r="RTT1" s="2" t="s">
        <v>12744</v>
      </c>
      <c r="RTU1" s="2" t="s">
        <v>12745</v>
      </c>
      <c r="RTV1" s="2" t="s">
        <v>12746</v>
      </c>
      <c r="RTW1" s="2" t="s">
        <v>12747</v>
      </c>
      <c r="RTX1" s="2" t="s">
        <v>12748</v>
      </c>
      <c r="RTY1" s="2" t="s">
        <v>12749</v>
      </c>
      <c r="RTZ1" s="2" t="s">
        <v>12750</v>
      </c>
      <c r="RUA1" s="2" t="s">
        <v>12751</v>
      </c>
      <c r="RUB1" s="2" t="s">
        <v>12752</v>
      </c>
      <c r="RUC1" s="2" t="s">
        <v>12753</v>
      </c>
      <c r="RUD1" s="2" t="s">
        <v>12754</v>
      </c>
      <c r="RUE1" s="2" t="s">
        <v>12755</v>
      </c>
      <c r="RUF1" s="2" t="s">
        <v>12756</v>
      </c>
      <c r="RUG1" s="2" t="s">
        <v>12757</v>
      </c>
      <c r="RUH1" s="2" t="s">
        <v>12758</v>
      </c>
      <c r="RUI1" s="2" t="s">
        <v>12759</v>
      </c>
      <c r="RUJ1" s="2" t="s">
        <v>12760</v>
      </c>
      <c r="RUK1" s="2" t="s">
        <v>12761</v>
      </c>
      <c r="RUL1" s="2" t="s">
        <v>12762</v>
      </c>
      <c r="RUM1" s="2" t="s">
        <v>12763</v>
      </c>
      <c r="RUN1" s="2" t="s">
        <v>12764</v>
      </c>
      <c r="RUO1" s="2" t="s">
        <v>12765</v>
      </c>
      <c r="RUP1" s="2" t="s">
        <v>12766</v>
      </c>
      <c r="RUQ1" s="2" t="s">
        <v>12767</v>
      </c>
      <c r="RUR1" s="2" t="s">
        <v>12768</v>
      </c>
      <c r="RUS1" s="2" t="s">
        <v>12769</v>
      </c>
      <c r="RUT1" s="2" t="s">
        <v>12770</v>
      </c>
      <c r="RUU1" s="2" t="s">
        <v>12771</v>
      </c>
      <c r="RUV1" s="2" t="s">
        <v>12772</v>
      </c>
      <c r="RUW1" s="2" t="s">
        <v>12773</v>
      </c>
      <c r="RUX1" s="2" t="s">
        <v>12774</v>
      </c>
      <c r="RUY1" s="2" t="s">
        <v>12775</v>
      </c>
      <c r="RUZ1" s="2" t="s">
        <v>12776</v>
      </c>
      <c r="RVA1" s="2" t="s">
        <v>12777</v>
      </c>
      <c r="RVB1" s="2" t="s">
        <v>12778</v>
      </c>
      <c r="RVC1" s="2" t="s">
        <v>12779</v>
      </c>
      <c r="RVD1" s="2" t="s">
        <v>12780</v>
      </c>
      <c r="RVE1" s="2" t="s">
        <v>12781</v>
      </c>
      <c r="RVF1" s="2" t="s">
        <v>12782</v>
      </c>
      <c r="RVG1" s="2" t="s">
        <v>12783</v>
      </c>
      <c r="RVH1" s="2" t="s">
        <v>12784</v>
      </c>
      <c r="RVI1" s="2" t="s">
        <v>12785</v>
      </c>
      <c r="RVJ1" s="2" t="s">
        <v>12786</v>
      </c>
      <c r="RVK1" s="2" t="s">
        <v>12787</v>
      </c>
      <c r="RVL1" s="2" t="s">
        <v>12788</v>
      </c>
      <c r="RVM1" s="2" t="s">
        <v>12789</v>
      </c>
      <c r="RVN1" s="2" t="s">
        <v>12790</v>
      </c>
      <c r="RVO1" s="2" t="s">
        <v>12791</v>
      </c>
      <c r="RVP1" s="2" t="s">
        <v>12792</v>
      </c>
      <c r="RVQ1" s="2" t="s">
        <v>12793</v>
      </c>
      <c r="RVR1" s="2" t="s">
        <v>12794</v>
      </c>
      <c r="RVS1" s="2" t="s">
        <v>12795</v>
      </c>
      <c r="RVT1" s="2" t="s">
        <v>12796</v>
      </c>
      <c r="RVU1" s="2" t="s">
        <v>12797</v>
      </c>
      <c r="RVV1" s="2" t="s">
        <v>12798</v>
      </c>
      <c r="RVW1" s="2" t="s">
        <v>12799</v>
      </c>
      <c r="RVX1" s="2" t="s">
        <v>12800</v>
      </c>
      <c r="RVY1" s="2" t="s">
        <v>12801</v>
      </c>
      <c r="RVZ1" s="2" t="s">
        <v>12802</v>
      </c>
      <c r="RWA1" s="2" t="s">
        <v>12803</v>
      </c>
      <c r="RWB1" s="2" t="s">
        <v>12804</v>
      </c>
      <c r="RWC1" s="2" t="s">
        <v>12805</v>
      </c>
      <c r="RWD1" s="2" t="s">
        <v>12806</v>
      </c>
      <c r="RWE1" s="2" t="s">
        <v>12807</v>
      </c>
      <c r="RWF1" s="2" t="s">
        <v>12808</v>
      </c>
      <c r="RWG1" s="2" t="s">
        <v>12809</v>
      </c>
      <c r="RWH1" s="2" t="s">
        <v>12810</v>
      </c>
      <c r="RWI1" s="2" t="s">
        <v>12811</v>
      </c>
      <c r="RWJ1" s="2" t="s">
        <v>12812</v>
      </c>
      <c r="RWK1" s="2" t="s">
        <v>12813</v>
      </c>
      <c r="RWL1" s="2" t="s">
        <v>12814</v>
      </c>
      <c r="RWM1" s="2" t="s">
        <v>12815</v>
      </c>
      <c r="RWN1" s="2" t="s">
        <v>12816</v>
      </c>
      <c r="RWO1" s="2" t="s">
        <v>12817</v>
      </c>
      <c r="RWP1" s="2" t="s">
        <v>12818</v>
      </c>
      <c r="RWQ1" s="2" t="s">
        <v>12819</v>
      </c>
      <c r="RWR1" s="2" t="s">
        <v>12820</v>
      </c>
      <c r="RWS1" s="2" t="s">
        <v>12821</v>
      </c>
      <c r="RWT1" s="2" t="s">
        <v>12822</v>
      </c>
      <c r="RWU1" s="2" t="s">
        <v>12823</v>
      </c>
      <c r="RWV1" s="2" t="s">
        <v>12824</v>
      </c>
      <c r="RWW1" s="2" t="s">
        <v>12825</v>
      </c>
      <c r="RWX1" s="2" t="s">
        <v>12826</v>
      </c>
      <c r="RWY1" s="2" t="s">
        <v>12827</v>
      </c>
      <c r="RWZ1" s="2" t="s">
        <v>12828</v>
      </c>
      <c r="RXA1" s="2" t="s">
        <v>12829</v>
      </c>
      <c r="RXB1" s="2" t="s">
        <v>12830</v>
      </c>
      <c r="RXC1" s="2" t="s">
        <v>12831</v>
      </c>
      <c r="RXD1" s="2" t="s">
        <v>12832</v>
      </c>
      <c r="RXE1" s="2" t="s">
        <v>12833</v>
      </c>
      <c r="RXF1" s="2" t="s">
        <v>12834</v>
      </c>
      <c r="RXG1" s="2" t="s">
        <v>12835</v>
      </c>
      <c r="RXH1" s="2" t="s">
        <v>12836</v>
      </c>
      <c r="RXI1" s="2" t="s">
        <v>12837</v>
      </c>
      <c r="RXJ1" s="2" t="s">
        <v>12838</v>
      </c>
      <c r="RXK1" s="2" t="s">
        <v>12839</v>
      </c>
      <c r="RXL1" s="2" t="s">
        <v>12840</v>
      </c>
      <c r="RXM1" s="2" t="s">
        <v>12841</v>
      </c>
      <c r="RXN1" s="2" t="s">
        <v>12842</v>
      </c>
      <c r="RXO1" s="2" t="s">
        <v>12843</v>
      </c>
      <c r="RXP1" s="2" t="s">
        <v>12844</v>
      </c>
      <c r="RXQ1" s="2" t="s">
        <v>12845</v>
      </c>
      <c r="RXR1" s="2" t="s">
        <v>12846</v>
      </c>
      <c r="RXS1" s="2" t="s">
        <v>12847</v>
      </c>
      <c r="RXT1" s="2" t="s">
        <v>12848</v>
      </c>
      <c r="RXU1" s="2" t="s">
        <v>12849</v>
      </c>
      <c r="RXV1" s="2" t="s">
        <v>12850</v>
      </c>
      <c r="RXW1" s="2" t="s">
        <v>12851</v>
      </c>
      <c r="RXX1" s="2" t="s">
        <v>12852</v>
      </c>
      <c r="RXY1" s="2" t="s">
        <v>12853</v>
      </c>
      <c r="RXZ1" s="2" t="s">
        <v>12854</v>
      </c>
      <c r="RYA1" s="2" t="s">
        <v>12855</v>
      </c>
      <c r="RYB1" s="2" t="s">
        <v>12856</v>
      </c>
      <c r="RYC1" s="2" t="s">
        <v>12857</v>
      </c>
      <c r="RYD1" s="2" t="s">
        <v>12858</v>
      </c>
      <c r="RYE1" s="2" t="s">
        <v>12859</v>
      </c>
      <c r="RYF1" s="2" t="s">
        <v>12860</v>
      </c>
      <c r="RYG1" s="2" t="s">
        <v>12861</v>
      </c>
      <c r="RYH1" s="2" t="s">
        <v>12862</v>
      </c>
      <c r="RYI1" s="2" t="s">
        <v>12863</v>
      </c>
      <c r="RYJ1" s="2" t="s">
        <v>12864</v>
      </c>
      <c r="RYK1" s="2" t="s">
        <v>12865</v>
      </c>
      <c r="RYL1" s="2" t="s">
        <v>12866</v>
      </c>
      <c r="RYM1" s="2" t="s">
        <v>12867</v>
      </c>
      <c r="RYN1" s="2" t="s">
        <v>12868</v>
      </c>
      <c r="RYO1" s="2" t="s">
        <v>12869</v>
      </c>
      <c r="RYP1" s="2" t="s">
        <v>12870</v>
      </c>
      <c r="RYQ1" s="2" t="s">
        <v>12871</v>
      </c>
      <c r="RYR1" s="2" t="s">
        <v>12872</v>
      </c>
      <c r="RYS1" s="2" t="s">
        <v>12873</v>
      </c>
      <c r="RYT1" s="2" t="s">
        <v>12874</v>
      </c>
      <c r="RYU1" s="2" t="s">
        <v>12875</v>
      </c>
      <c r="RYV1" s="2" t="s">
        <v>12876</v>
      </c>
      <c r="RYW1" s="2" t="s">
        <v>12877</v>
      </c>
      <c r="RYX1" s="2" t="s">
        <v>12878</v>
      </c>
      <c r="RYY1" s="2" t="s">
        <v>12879</v>
      </c>
      <c r="RYZ1" s="2" t="s">
        <v>12880</v>
      </c>
      <c r="RZA1" s="2" t="s">
        <v>12881</v>
      </c>
      <c r="RZB1" s="2" t="s">
        <v>12882</v>
      </c>
      <c r="RZC1" s="2" t="s">
        <v>12883</v>
      </c>
      <c r="RZD1" s="2" t="s">
        <v>12884</v>
      </c>
      <c r="RZE1" s="2" t="s">
        <v>12885</v>
      </c>
      <c r="RZF1" s="2" t="s">
        <v>12886</v>
      </c>
      <c r="RZG1" s="2" t="s">
        <v>12887</v>
      </c>
      <c r="RZH1" s="2" t="s">
        <v>12888</v>
      </c>
      <c r="RZI1" s="2" t="s">
        <v>12889</v>
      </c>
      <c r="RZJ1" s="2" t="s">
        <v>12890</v>
      </c>
      <c r="RZK1" s="2" t="s">
        <v>12891</v>
      </c>
      <c r="RZL1" s="2" t="s">
        <v>12892</v>
      </c>
      <c r="RZM1" s="2" t="s">
        <v>12893</v>
      </c>
      <c r="RZN1" s="2" t="s">
        <v>12894</v>
      </c>
      <c r="RZO1" s="2" t="s">
        <v>12895</v>
      </c>
      <c r="RZP1" s="2" t="s">
        <v>12896</v>
      </c>
      <c r="RZQ1" s="2" t="s">
        <v>12897</v>
      </c>
      <c r="RZR1" s="2" t="s">
        <v>12898</v>
      </c>
      <c r="RZS1" s="2" t="s">
        <v>12899</v>
      </c>
      <c r="RZT1" s="2" t="s">
        <v>12900</v>
      </c>
      <c r="RZU1" s="2" t="s">
        <v>12901</v>
      </c>
      <c r="RZV1" s="2" t="s">
        <v>12902</v>
      </c>
      <c r="RZW1" s="2" t="s">
        <v>12903</v>
      </c>
      <c r="RZX1" s="2" t="s">
        <v>12904</v>
      </c>
      <c r="RZY1" s="2" t="s">
        <v>12905</v>
      </c>
      <c r="RZZ1" s="2" t="s">
        <v>12906</v>
      </c>
      <c r="SAA1" s="2" t="s">
        <v>12907</v>
      </c>
      <c r="SAB1" s="2" t="s">
        <v>12908</v>
      </c>
      <c r="SAC1" s="2" t="s">
        <v>12909</v>
      </c>
      <c r="SAD1" s="2" t="s">
        <v>12910</v>
      </c>
      <c r="SAE1" s="2" t="s">
        <v>12911</v>
      </c>
      <c r="SAF1" s="2" t="s">
        <v>12912</v>
      </c>
      <c r="SAG1" s="2" t="s">
        <v>12913</v>
      </c>
      <c r="SAH1" s="2" t="s">
        <v>12914</v>
      </c>
      <c r="SAI1" s="2" t="s">
        <v>12915</v>
      </c>
      <c r="SAJ1" s="2" t="s">
        <v>12916</v>
      </c>
      <c r="SAK1" s="2" t="s">
        <v>12917</v>
      </c>
      <c r="SAL1" s="2" t="s">
        <v>12918</v>
      </c>
      <c r="SAM1" s="2" t="s">
        <v>12919</v>
      </c>
      <c r="SAN1" s="2" t="s">
        <v>12920</v>
      </c>
      <c r="SAO1" s="2" t="s">
        <v>12921</v>
      </c>
      <c r="SAP1" s="2" t="s">
        <v>12922</v>
      </c>
      <c r="SAQ1" s="2" t="s">
        <v>12923</v>
      </c>
      <c r="SAR1" s="2" t="s">
        <v>12924</v>
      </c>
      <c r="SAS1" s="2" t="s">
        <v>12925</v>
      </c>
      <c r="SAT1" s="2" t="s">
        <v>12926</v>
      </c>
      <c r="SAU1" s="2" t="s">
        <v>12927</v>
      </c>
      <c r="SAV1" s="2" t="s">
        <v>12928</v>
      </c>
      <c r="SAW1" s="2" t="s">
        <v>12929</v>
      </c>
      <c r="SAX1" s="2" t="s">
        <v>12930</v>
      </c>
      <c r="SAY1" s="2" t="s">
        <v>12931</v>
      </c>
      <c r="SAZ1" s="2" t="s">
        <v>12932</v>
      </c>
      <c r="SBA1" s="2" t="s">
        <v>12933</v>
      </c>
      <c r="SBB1" s="2" t="s">
        <v>12934</v>
      </c>
      <c r="SBC1" s="2" t="s">
        <v>12935</v>
      </c>
      <c r="SBD1" s="2" t="s">
        <v>12936</v>
      </c>
      <c r="SBE1" s="2" t="s">
        <v>12937</v>
      </c>
      <c r="SBF1" s="2" t="s">
        <v>12938</v>
      </c>
      <c r="SBG1" s="2" t="s">
        <v>12939</v>
      </c>
      <c r="SBH1" s="2" t="s">
        <v>12940</v>
      </c>
      <c r="SBI1" s="2" t="s">
        <v>12941</v>
      </c>
      <c r="SBJ1" s="2" t="s">
        <v>12942</v>
      </c>
      <c r="SBK1" s="2" t="s">
        <v>12943</v>
      </c>
      <c r="SBL1" s="2" t="s">
        <v>12944</v>
      </c>
      <c r="SBM1" s="2" t="s">
        <v>12945</v>
      </c>
      <c r="SBN1" s="2" t="s">
        <v>12946</v>
      </c>
      <c r="SBO1" s="2" t="s">
        <v>12947</v>
      </c>
      <c r="SBP1" s="2" t="s">
        <v>12948</v>
      </c>
      <c r="SBQ1" s="2" t="s">
        <v>12949</v>
      </c>
      <c r="SBR1" s="2" t="s">
        <v>12950</v>
      </c>
      <c r="SBS1" s="2" t="s">
        <v>12951</v>
      </c>
      <c r="SBT1" s="2" t="s">
        <v>12952</v>
      </c>
      <c r="SBU1" s="2" t="s">
        <v>12953</v>
      </c>
      <c r="SBV1" s="2" t="s">
        <v>12954</v>
      </c>
      <c r="SBW1" s="2" t="s">
        <v>12955</v>
      </c>
      <c r="SBX1" s="2" t="s">
        <v>12956</v>
      </c>
      <c r="SBY1" s="2" t="s">
        <v>12957</v>
      </c>
      <c r="SBZ1" s="2" t="s">
        <v>12958</v>
      </c>
      <c r="SCA1" s="2" t="s">
        <v>12959</v>
      </c>
      <c r="SCB1" s="2" t="s">
        <v>12960</v>
      </c>
      <c r="SCC1" s="2" t="s">
        <v>12961</v>
      </c>
      <c r="SCD1" s="2" t="s">
        <v>12962</v>
      </c>
      <c r="SCE1" s="2" t="s">
        <v>12963</v>
      </c>
      <c r="SCF1" s="2" t="s">
        <v>12964</v>
      </c>
      <c r="SCG1" s="2" t="s">
        <v>12965</v>
      </c>
      <c r="SCH1" s="2" t="s">
        <v>12966</v>
      </c>
      <c r="SCI1" s="2" t="s">
        <v>12967</v>
      </c>
      <c r="SCJ1" s="2" t="s">
        <v>12968</v>
      </c>
      <c r="SCK1" s="2" t="s">
        <v>12969</v>
      </c>
      <c r="SCL1" s="2" t="s">
        <v>12970</v>
      </c>
      <c r="SCM1" s="2" t="s">
        <v>12971</v>
      </c>
      <c r="SCN1" s="2" t="s">
        <v>12972</v>
      </c>
      <c r="SCO1" s="2" t="s">
        <v>12973</v>
      </c>
      <c r="SCP1" s="2" t="s">
        <v>12974</v>
      </c>
      <c r="SCQ1" s="2" t="s">
        <v>12975</v>
      </c>
      <c r="SCR1" s="2" t="s">
        <v>12976</v>
      </c>
      <c r="SCS1" s="2" t="s">
        <v>12977</v>
      </c>
      <c r="SCT1" s="2" t="s">
        <v>12978</v>
      </c>
      <c r="SCU1" s="2" t="s">
        <v>12979</v>
      </c>
      <c r="SCV1" s="2" t="s">
        <v>12980</v>
      </c>
      <c r="SCW1" s="2" t="s">
        <v>12981</v>
      </c>
      <c r="SCX1" s="2" t="s">
        <v>12982</v>
      </c>
      <c r="SCY1" s="2" t="s">
        <v>12983</v>
      </c>
      <c r="SCZ1" s="2" t="s">
        <v>12984</v>
      </c>
      <c r="SDA1" s="2" t="s">
        <v>12985</v>
      </c>
      <c r="SDB1" s="2" t="s">
        <v>12986</v>
      </c>
      <c r="SDC1" s="2" t="s">
        <v>12987</v>
      </c>
      <c r="SDD1" s="2" t="s">
        <v>12988</v>
      </c>
      <c r="SDE1" s="2" t="s">
        <v>12989</v>
      </c>
      <c r="SDF1" s="2" t="s">
        <v>12990</v>
      </c>
      <c r="SDG1" s="2" t="s">
        <v>12991</v>
      </c>
      <c r="SDH1" s="2" t="s">
        <v>12992</v>
      </c>
      <c r="SDI1" s="2" t="s">
        <v>12993</v>
      </c>
      <c r="SDJ1" s="2" t="s">
        <v>12994</v>
      </c>
      <c r="SDK1" s="2" t="s">
        <v>12995</v>
      </c>
      <c r="SDL1" s="2" t="s">
        <v>12996</v>
      </c>
      <c r="SDM1" s="2" t="s">
        <v>12997</v>
      </c>
      <c r="SDN1" s="2" t="s">
        <v>12998</v>
      </c>
      <c r="SDO1" s="2" t="s">
        <v>12999</v>
      </c>
      <c r="SDP1" s="2" t="s">
        <v>13000</v>
      </c>
      <c r="SDQ1" s="2" t="s">
        <v>13001</v>
      </c>
      <c r="SDR1" s="2" t="s">
        <v>13002</v>
      </c>
      <c r="SDS1" s="2" t="s">
        <v>13003</v>
      </c>
      <c r="SDT1" s="2" t="s">
        <v>13004</v>
      </c>
      <c r="SDU1" s="2" t="s">
        <v>13005</v>
      </c>
      <c r="SDV1" s="2" t="s">
        <v>13006</v>
      </c>
      <c r="SDW1" s="2" t="s">
        <v>13007</v>
      </c>
      <c r="SDX1" s="2" t="s">
        <v>13008</v>
      </c>
      <c r="SDY1" s="2" t="s">
        <v>13009</v>
      </c>
      <c r="SDZ1" s="2" t="s">
        <v>13010</v>
      </c>
      <c r="SEA1" s="2" t="s">
        <v>13011</v>
      </c>
      <c r="SEB1" s="2" t="s">
        <v>13012</v>
      </c>
      <c r="SEC1" s="2" t="s">
        <v>13013</v>
      </c>
      <c r="SED1" s="2" t="s">
        <v>13014</v>
      </c>
      <c r="SEE1" s="2" t="s">
        <v>13015</v>
      </c>
      <c r="SEF1" s="2" t="s">
        <v>13016</v>
      </c>
      <c r="SEG1" s="2" t="s">
        <v>13017</v>
      </c>
      <c r="SEH1" s="2" t="s">
        <v>13018</v>
      </c>
      <c r="SEI1" s="2" t="s">
        <v>13019</v>
      </c>
      <c r="SEJ1" s="2" t="s">
        <v>13020</v>
      </c>
      <c r="SEK1" s="2" t="s">
        <v>13021</v>
      </c>
      <c r="SEL1" s="2" t="s">
        <v>13022</v>
      </c>
      <c r="SEM1" s="2" t="s">
        <v>13023</v>
      </c>
      <c r="SEN1" s="2" t="s">
        <v>13024</v>
      </c>
      <c r="SEO1" s="2" t="s">
        <v>13025</v>
      </c>
      <c r="SEP1" s="2" t="s">
        <v>13026</v>
      </c>
      <c r="SEQ1" s="2" t="s">
        <v>13027</v>
      </c>
      <c r="SER1" s="2" t="s">
        <v>13028</v>
      </c>
      <c r="SES1" s="2" t="s">
        <v>13029</v>
      </c>
      <c r="SET1" s="2" t="s">
        <v>13030</v>
      </c>
      <c r="SEU1" s="2" t="s">
        <v>13031</v>
      </c>
      <c r="SEV1" s="2" t="s">
        <v>13032</v>
      </c>
      <c r="SEW1" s="2" t="s">
        <v>13033</v>
      </c>
      <c r="SEX1" s="2" t="s">
        <v>13034</v>
      </c>
      <c r="SEY1" s="2" t="s">
        <v>13035</v>
      </c>
      <c r="SEZ1" s="2" t="s">
        <v>13036</v>
      </c>
      <c r="SFA1" s="2" t="s">
        <v>13037</v>
      </c>
      <c r="SFB1" s="2" t="s">
        <v>13038</v>
      </c>
      <c r="SFC1" s="2" t="s">
        <v>13039</v>
      </c>
      <c r="SFD1" s="2" t="s">
        <v>13040</v>
      </c>
      <c r="SFE1" s="2" t="s">
        <v>13041</v>
      </c>
      <c r="SFF1" s="2" t="s">
        <v>13042</v>
      </c>
      <c r="SFG1" s="2" t="s">
        <v>13043</v>
      </c>
      <c r="SFH1" s="2" t="s">
        <v>13044</v>
      </c>
      <c r="SFI1" s="2" t="s">
        <v>13045</v>
      </c>
      <c r="SFJ1" s="2" t="s">
        <v>13046</v>
      </c>
      <c r="SFK1" s="2" t="s">
        <v>13047</v>
      </c>
      <c r="SFL1" s="2" t="s">
        <v>13048</v>
      </c>
      <c r="SFM1" s="2" t="s">
        <v>13049</v>
      </c>
      <c r="SFN1" s="2" t="s">
        <v>13050</v>
      </c>
      <c r="SFO1" s="2" t="s">
        <v>13051</v>
      </c>
      <c r="SFP1" s="2" t="s">
        <v>13052</v>
      </c>
      <c r="SFQ1" s="2" t="s">
        <v>13053</v>
      </c>
      <c r="SFR1" s="2" t="s">
        <v>13054</v>
      </c>
      <c r="SFS1" s="2" t="s">
        <v>13055</v>
      </c>
      <c r="SFT1" s="2" t="s">
        <v>13056</v>
      </c>
      <c r="SFU1" s="2" t="s">
        <v>13057</v>
      </c>
      <c r="SFV1" s="2" t="s">
        <v>13058</v>
      </c>
      <c r="SFW1" s="2" t="s">
        <v>13059</v>
      </c>
      <c r="SFX1" s="2" t="s">
        <v>13060</v>
      </c>
      <c r="SFY1" s="2" t="s">
        <v>13061</v>
      </c>
      <c r="SFZ1" s="2" t="s">
        <v>13062</v>
      </c>
      <c r="SGA1" s="2" t="s">
        <v>13063</v>
      </c>
      <c r="SGB1" s="2" t="s">
        <v>13064</v>
      </c>
      <c r="SGC1" s="2" t="s">
        <v>13065</v>
      </c>
      <c r="SGD1" s="2" t="s">
        <v>13066</v>
      </c>
      <c r="SGE1" s="2" t="s">
        <v>13067</v>
      </c>
      <c r="SGF1" s="2" t="s">
        <v>13068</v>
      </c>
      <c r="SGG1" s="2" t="s">
        <v>13069</v>
      </c>
      <c r="SGH1" s="2" t="s">
        <v>13070</v>
      </c>
      <c r="SGI1" s="2" t="s">
        <v>13071</v>
      </c>
      <c r="SGJ1" s="2" t="s">
        <v>13072</v>
      </c>
      <c r="SGK1" s="2" t="s">
        <v>13073</v>
      </c>
      <c r="SGL1" s="2" t="s">
        <v>13074</v>
      </c>
      <c r="SGM1" s="2" t="s">
        <v>13075</v>
      </c>
      <c r="SGN1" s="2" t="s">
        <v>13076</v>
      </c>
      <c r="SGO1" s="2" t="s">
        <v>13077</v>
      </c>
      <c r="SGP1" s="2" t="s">
        <v>13078</v>
      </c>
      <c r="SGQ1" s="2" t="s">
        <v>13079</v>
      </c>
      <c r="SGR1" s="2" t="s">
        <v>13080</v>
      </c>
      <c r="SGS1" s="2" t="s">
        <v>13081</v>
      </c>
      <c r="SGT1" s="2" t="s">
        <v>13082</v>
      </c>
      <c r="SGU1" s="2" t="s">
        <v>13083</v>
      </c>
      <c r="SGV1" s="2" t="s">
        <v>13084</v>
      </c>
      <c r="SGW1" s="2" t="s">
        <v>13085</v>
      </c>
      <c r="SGX1" s="2" t="s">
        <v>13086</v>
      </c>
      <c r="SGY1" s="2" t="s">
        <v>13087</v>
      </c>
      <c r="SGZ1" s="2" t="s">
        <v>13088</v>
      </c>
      <c r="SHA1" s="2" t="s">
        <v>13089</v>
      </c>
      <c r="SHB1" s="2" t="s">
        <v>13090</v>
      </c>
      <c r="SHC1" s="2" t="s">
        <v>13091</v>
      </c>
      <c r="SHD1" s="2" t="s">
        <v>13092</v>
      </c>
      <c r="SHE1" s="2" t="s">
        <v>13093</v>
      </c>
      <c r="SHF1" s="2" t="s">
        <v>13094</v>
      </c>
      <c r="SHG1" s="2" t="s">
        <v>13095</v>
      </c>
      <c r="SHH1" s="2" t="s">
        <v>13096</v>
      </c>
      <c r="SHI1" s="2" t="s">
        <v>13097</v>
      </c>
      <c r="SHJ1" s="2" t="s">
        <v>13098</v>
      </c>
      <c r="SHK1" s="2" t="s">
        <v>13099</v>
      </c>
      <c r="SHL1" s="2" t="s">
        <v>13100</v>
      </c>
      <c r="SHM1" s="2" t="s">
        <v>13101</v>
      </c>
      <c r="SHN1" s="2" t="s">
        <v>13102</v>
      </c>
      <c r="SHO1" s="2" t="s">
        <v>13103</v>
      </c>
      <c r="SHP1" s="2" t="s">
        <v>13104</v>
      </c>
      <c r="SHQ1" s="2" t="s">
        <v>13105</v>
      </c>
      <c r="SHR1" s="2" t="s">
        <v>13106</v>
      </c>
      <c r="SHS1" s="2" t="s">
        <v>13107</v>
      </c>
      <c r="SHT1" s="2" t="s">
        <v>13108</v>
      </c>
      <c r="SHU1" s="2" t="s">
        <v>13109</v>
      </c>
      <c r="SHV1" s="2" t="s">
        <v>13110</v>
      </c>
      <c r="SHW1" s="2" t="s">
        <v>13111</v>
      </c>
      <c r="SHX1" s="2" t="s">
        <v>13112</v>
      </c>
      <c r="SHY1" s="2" t="s">
        <v>13113</v>
      </c>
      <c r="SHZ1" s="2" t="s">
        <v>13114</v>
      </c>
      <c r="SIA1" s="2" t="s">
        <v>13115</v>
      </c>
      <c r="SIB1" s="2" t="s">
        <v>13116</v>
      </c>
      <c r="SIC1" s="2" t="s">
        <v>13117</v>
      </c>
      <c r="SID1" s="2" t="s">
        <v>13118</v>
      </c>
      <c r="SIE1" s="2" t="s">
        <v>13119</v>
      </c>
      <c r="SIF1" s="2" t="s">
        <v>13120</v>
      </c>
      <c r="SIG1" s="2" t="s">
        <v>13121</v>
      </c>
      <c r="SIH1" s="2" t="s">
        <v>13122</v>
      </c>
      <c r="SII1" s="2" t="s">
        <v>13123</v>
      </c>
      <c r="SIJ1" s="2" t="s">
        <v>13124</v>
      </c>
      <c r="SIK1" s="2" t="s">
        <v>13125</v>
      </c>
      <c r="SIL1" s="2" t="s">
        <v>13126</v>
      </c>
      <c r="SIM1" s="2" t="s">
        <v>13127</v>
      </c>
      <c r="SIN1" s="2" t="s">
        <v>13128</v>
      </c>
      <c r="SIO1" s="2" t="s">
        <v>13129</v>
      </c>
      <c r="SIP1" s="2" t="s">
        <v>13130</v>
      </c>
      <c r="SIQ1" s="2" t="s">
        <v>13131</v>
      </c>
      <c r="SIR1" s="2" t="s">
        <v>13132</v>
      </c>
      <c r="SIS1" s="2" t="s">
        <v>13133</v>
      </c>
      <c r="SIT1" s="2" t="s">
        <v>13134</v>
      </c>
      <c r="SIU1" s="2" t="s">
        <v>13135</v>
      </c>
      <c r="SIV1" s="2" t="s">
        <v>13136</v>
      </c>
      <c r="SIW1" s="2" t="s">
        <v>13137</v>
      </c>
      <c r="SIX1" s="2" t="s">
        <v>13138</v>
      </c>
      <c r="SIY1" s="2" t="s">
        <v>13139</v>
      </c>
      <c r="SIZ1" s="2" t="s">
        <v>13140</v>
      </c>
      <c r="SJA1" s="2" t="s">
        <v>13141</v>
      </c>
      <c r="SJB1" s="2" t="s">
        <v>13142</v>
      </c>
      <c r="SJC1" s="2" t="s">
        <v>13143</v>
      </c>
      <c r="SJD1" s="2" t="s">
        <v>13144</v>
      </c>
      <c r="SJE1" s="2" t="s">
        <v>13145</v>
      </c>
      <c r="SJF1" s="2" t="s">
        <v>13146</v>
      </c>
      <c r="SJG1" s="2" t="s">
        <v>13147</v>
      </c>
      <c r="SJH1" s="2" t="s">
        <v>13148</v>
      </c>
      <c r="SJI1" s="2" t="s">
        <v>13149</v>
      </c>
      <c r="SJJ1" s="2" t="s">
        <v>13150</v>
      </c>
      <c r="SJK1" s="2" t="s">
        <v>13151</v>
      </c>
      <c r="SJL1" s="2" t="s">
        <v>13152</v>
      </c>
      <c r="SJM1" s="2" t="s">
        <v>13153</v>
      </c>
      <c r="SJN1" s="2" t="s">
        <v>13154</v>
      </c>
      <c r="SJO1" s="2" t="s">
        <v>13155</v>
      </c>
      <c r="SJP1" s="2" t="s">
        <v>13156</v>
      </c>
      <c r="SJQ1" s="2" t="s">
        <v>13157</v>
      </c>
      <c r="SJR1" s="2" t="s">
        <v>13158</v>
      </c>
      <c r="SJS1" s="2" t="s">
        <v>13159</v>
      </c>
      <c r="SJT1" s="2" t="s">
        <v>13160</v>
      </c>
      <c r="SJU1" s="2" t="s">
        <v>13161</v>
      </c>
      <c r="SJV1" s="2" t="s">
        <v>13162</v>
      </c>
      <c r="SJW1" s="2" t="s">
        <v>13163</v>
      </c>
      <c r="SJX1" s="2" t="s">
        <v>13164</v>
      </c>
      <c r="SJY1" s="2" t="s">
        <v>13165</v>
      </c>
      <c r="SJZ1" s="2" t="s">
        <v>13166</v>
      </c>
      <c r="SKA1" s="2" t="s">
        <v>13167</v>
      </c>
      <c r="SKB1" s="2" t="s">
        <v>13168</v>
      </c>
      <c r="SKC1" s="2" t="s">
        <v>13169</v>
      </c>
      <c r="SKD1" s="2" t="s">
        <v>13170</v>
      </c>
      <c r="SKE1" s="2" t="s">
        <v>13171</v>
      </c>
      <c r="SKF1" s="2" t="s">
        <v>13172</v>
      </c>
      <c r="SKG1" s="2" t="s">
        <v>13173</v>
      </c>
      <c r="SKH1" s="2" t="s">
        <v>13174</v>
      </c>
      <c r="SKI1" s="2" t="s">
        <v>13175</v>
      </c>
      <c r="SKJ1" s="2" t="s">
        <v>13176</v>
      </c>
      <c r="SKK1" s="2" t="s">
        <v>13177</v>
      </c>
      <c r="SKL1" s="2" t="s">
        <v>13178</v>
      </c>
      <c r="SKM1" s="2" t="s">
        <v>13179</v>
      </c>
      <c r="SKN1" s="2" t="s">
        <v>13180</v>
      </c>
      <c r="SKO1" s="2" t="s">
        <v>13181</v>
      </c>
      <c r="SKP1" s="2" t="s">
        <v>13182</v>
      </c>
      <c r="SKQ1" s="2" t="s">
        <v>13183</v>
      </c>
      <c r="SKR1" s="2" t="s">
        <v>13184</v>
      </c>
      <c r="SKS1" s="2" t="s">
        <v>13185</v>
      </c>
      <c r="SKT1" s="2" t="s">
        <v>13186</v>
      </c>
      <c r="SKU1" s="2" t="s">
        <v>13187</v>
      </c>
      <c r="SKV1" s="2" t="s">
        <v>13188</v>
      </c>
      <c r="SKW1" s="2" t="s">
        <v>13189</v>
      </c>
      <c r="SKX1" s="2" t="s">
        <v>13190</v>
      </c>
      <c r="SKY1" s="2" t="s">
        <v>13191</v>
      </c>
      <c r="SKZ1" s="2" t="s">
        <v>13192</v>
      </c>
      <c r="SLA1" s="2" t="s">
        <v>13193</v>
      </c>
      <c r="SLB1" s="2" t="s">
        <v>13194</v>
      </c>
      <c r="SLC1" s="2" t="s">
        <v>13195</v>
      </c>
      <c r="SLD1" s="2" t="s">
        <v>13196</v>
      </c>
      <c r="SLE1" s="2" t="s">
        <v>13197</v>
      </c>
      <c r="SLF1" s="2" t="s">
        <v>13198</v>
      </c>
      <c r="SLG1" s="2" t="s">
        <v>13199</v>
      </c>
      <c r="SLH1" s="2" t="s">
        <v>13200</v>
      </c>
      <c r="SLI1" s="2" t="s">
        <v>13201</v>
      </c>
      <c r="SLJ1" s="2" t="s">
        <v>13202</v>
      </c>
      <c r="SLK1" s="2" t="s">
        <v>13203</v>
      </c>
      <c r="SLL1" s="2" t="s">
        <v>13204</v>
      </c>
      <c r="SLM1" s="2" t="s">
        <v>13205</v>
      </c>
      <c r="SLN1" s="2" t="s">
        <v>13206</v>
      </c>
      <c r="SLO1" s="2" t="s">
        <v>13207</v>
      </c>
      <c r="SLP1" s="2" t="s">
        <v>13208</v>
      </c>
      <c r="SLQ1" s="2" t="s">
        <v>13209</v>
      </c>
      <c r="SLR1" s="2" t="s">
        <v>13210</v>
      </c>
      <c r="SLS1" s="2" t="s">
        <v>13211</v>
      </c>
      <c r="SLT1" s="2" t="s">
        <v>13212</v>
      </c>
      <c r="SLU1" s="2" t="s">
        <v>13213</v>
      </c>
      <c r="SLV1" s="2" t="s">
        <v>13214</v>
      </c>
      <c r="SLW1" s="2" t="s">
        <v>13215</v>
      </c>
      <c r="SLX1" s="2" t="s">
        <v>13216</v>
      </c>
      <c r="SLY1" s="2" t="s">
        <v>13217</v>
      </c>
      <c r="SLZ1" s="2" t="s">
        <v>13218</v>
      </c>
      <c r="SMA1" s="2" t="s">
        <v>13219</v>
      </c>
      <c r="SMB1" s="2" t="s">
        <v>13220</v>
      </c>
      <c r="SMC1" s="2" t="s">
        <v>13221</v>
      </c>
      <c r="SMD1" s="2" t="s">
        <v>13222</v>
      </c>
      <c r="SME1" s="2" t="s">
        <v>13223</v>
      </c>
      <c r="SMF1" s="2" t="s">
        <v>13224</v>
      </c>
      <c r="SMG1" s="2" t="s">
        <v>13225</v>
      </c>
      <c r="SMH1" s="2" t="s">
        <v>13226</v>
      </c>
      <c r="SMI1" s="2" t="s">
        <v>13227</v>
      </c>
      <c r="SMJ1" s="2" t="s">
        <v>13228</v>
      </c>
      <c r="SMK1" s="2" t="s">
        <v>13229</v>
      </c>
      <c r="SML1" s="2" t="s">
        <v>13230</v>
      </c>
      <c r="SMM1" s="2" t="s">
        <v>13231</v>
      </c>
      <c r="SMN1" s="2" t="s">
        <v>13232</v>
      </c>
      <c r="SMO1" s="2" t="s">
        <v>13233</v>
      </c>
      <c r="SMP1" s="2" t="s">
        <v>13234</v>
      </c>
      <c r="SMQ1" s="2" t="s">
        <v>13235</v>
      </c>
      <c r="SMR1" s="2" t="s">
        <v>13236</v>
      </c>
      <c r="SMS1" s="2" t="s">
        <v>13237</v>
      </c>
      <c r="SMT1" s="2" t="s">
        <v>13238</v>
      </c>
      <c r="SMU1" s="2" t="s">
        <v>13239</v>
      </c>
      <c r="SMV1" s="2" t="s">
        <v>13240</v>
      </c>
      <c r="SMW1" s="2" t="s">
        <v>13241</v>
      </c>
      <c r="SMX1" s="2" t="s">
        <v>13242</v>
      </c>
      <c r="SMY1" s="2" t="s">
        <v>13243</v>
      </c>
      <c r="SMZ1" s="2" t="s">
        <v>13244</v>
      </c>
      <c r="SNA1" s="2" t="s">
        <v>13245</v>
      </c>
      <c r="SNB1" s="2" t="s">
        <v>13246</v>
      </c>
      <c r="SNC1" s="2" t="s">
        <v>13247</v>
      </c>
      <c r="SND1" s="2" t="s">
        <v>13248</v>
      </c>
      <c r="SNE1" s="2" t="s">
        <v>13249</v>
      </c>
      <c r="SNF1" s="2" t="s">
        <v>13250</v>
      </c>
      <c r="SNG1" s="2" t="s">
        <v>13251</v>
      </c>
      <c r="SNH1" s="2" t="s">
        <v>13252</v>
      </c>
      <c r="SNI1" s="2" t="s">
        <v>13253</v>
      </c>
      <c r="SNJ1" s="2" t="s">
        <v>13254</v>
      </c>
      <c r="SNK1" s="2" t="s">
        <v>13255</v>
      </c>
      <c r="SNL1" s="2" t="s">
        <v>13256</v>
      </c>
      <c r="SNM1" s="2" t="s">
        <v>13257</v>
      </c>
      <c r="SNN1" s="2" t="s">
        <v>13258</v>
      </c>
      <c r="SNO1" s="2" t="s">
        <v>13259</v>
      </c>
      <c r="SNP1" s="2" t="s">
        <v>13260</v>
      </c>
      <c r="SNQ1" s="2" t="s">
        <v>13261</v>
      </c>
      <c r="SNR1" s="2" t="s">
        <v>13262</v>
      </c>
      <c r="SNS1" s="2" t="s">
        <v>13263</v>
      </c>
      <c r="SNT1" s="2" t="s">
        <v>13264</v>
      </c>
      <c r="SNU1" s="2" t="s">
        <v>13265</v>
      </c>
      <c r="SNV1" s="2" t="s">
        <v>13266</v>
      </c>
      <c r="SNW1" s="2" t="s">
        <v>13267</v>
      </c>
      <c r="SNX1" s="2" t="s">
        <v>13268</v>
      </c>
      <c r="SNY1" s="2" t="s">
        <v>13269</v>
      </c>
      <c r="SNZ1" s="2" t="s">
        <v>13270</v>
      </c>
      <c r="SOA1" s="2" t="s">
        <v>13271</v>
      </c>
      <c r="SOB1" s="2" t="s">
        <v>13272</v>
      </c>
      <c r="SOC1" s="2" t="s">
        <v>13273</v>
      </c>
      <c r="SOD1" s="2" t="s">
        <v>13274</v>
      </c>
      <c r="SOE1" s="2" t="s">
        <v>13275</v>
      </c>
      <c r="SOF1" s="2" t="s">
        <v>13276</v>
      </c>
      <c r="SOG1" s="2" t="s">
        <v>13277</v>
      </c>
      <c r="SOH1" s="2" t="s">
        <v>13278</v>
      </c>
      <c r="SOI1" s="2" t="s">
        <v>13279</v>
      </c>
      <c r="SOJ1" s="2" t="s">
        <v>13280</v>
      </c>
      <c r="SOK1" s="2" t="s">
        <v>13281</v>
      </c>
      <c r="SOL1" s="2" t="s">
        <v>13282</v>
      </c>
      <c r="SOM1" s="2" t="s">
        <v>13283</v>
      </c>
      <c r="SON1" s="2" t="s">
        <v>13284</v>
      </c>
      <c r="SOO1" s="2" t="s">
        <v>13285</v>
      </c>
      <c r="SOP1" s="2" t="s">
        <v>13286</v>
      </c>
      <c r="SOQ1" s="2" t="s">
        <v>13287</v>
      </c>
      <c r="SOR1" s="2" t="s">
        <v>13288</v>
      </c>
      <c r="SOS1" s="2" t="s">
        <v>13289</v>
      </c>
      <c r="SOT1" s="2" t="s">
        <v>13290</v>
      </c>
      <c r="SOU1" s="2" t="s">
        <v>13291</v>
      </c>
      <c r="SOV1" s="2" t="s">
        <v>13292</v>
      </c>
      <c r="SOW1" s="2" t="s">
        <v>13293</v>
      </c>
      <c r="SOX1" s="2" t="s">
        <v>13294</v>
      </c>
      <c r="SOY1" s="2" t="s">
        <v>13295</v>
      </c>
      <c r="SOZ1" s="2" t="s">
        <v>13296</v>
      </c>
      <c r="SPA1" s="2" t="s">
        <v>13297</v>
      </c>
      <c r="SPB1" s="2" t="s">
        <v>13298</v>
      </c>
      <c r="SPC1" s="2" t="s">
        <v>13299</v>
      </c>
      <c r="SPD1" s="2" t="s">
        <v>13300</v>
      </c>
      <c r="SPE1" s="2" t="s">
        <v>13301</v>
      </c>
      <c r="SPF1" s="2" t="s">
        <v>13302</v>
      </c>
      <c r="SPG1" s="2" t="s">
        <v>13303</v>
      </c>
      <c r="SPH1" s="2" t="s">
        <v>13304</v>
      </c>
      <c r="SPI1" s="2" t="s">
        <v>13305</v>
      </c>
      <c r="SPJ1" s="2" t="s">
        <v>13306</v>
      </c>
      <c r="SPK1" s="2" t="s">
        <v>13307</v>
      </c>
      <c r="SPL1" s="2" t="s">
        <v>13308</v>
      </c>
      <c r="SPM1" s="2" t="s">
        <v>13309</v>
      </c>
      <c r="SPN1" s="2" t="s">
        <v>13310</v>
      </c>
      <c r="SPO1" s="2" t="s">
        <v>13311</v>
      </c>
      <c r="SPP1" s="2" t="s">
        <v>13312</v>
      </c>
      <c r="SPQ1" s="2" t="s">
        <v>13313</v>
      </c>
      <c r="SPR1" s="2" t="s">
        <v>13314</v>
      </c>
      <c r="SPS1" s="2" t="s">
        <v>13315</v>
      </c>
      <c r="SPT1" s="2" t="s">
        <v>13316</v>
      </c>
      <c r="SPU1" s="2" t="s">
        <v>13317</v>
      </c>
      <c r="SPV1" s="2" t="s">
        <v>13318</v>
      </c>
      <c r="SPW1" s="2" t="s">
        <v>13319</v>
      </c>
      <c r="SPX1" s="2" t="s">
        <v>13320</v>
      </c>
      <c r="SPY1" s="2" t="s">
        <v>13321</v>
      </c>
      <c r="SPZ1" s="2" t="s">
        <v>13322</v>
      </c>
      <c r="SQA1" s="2" t="s">
        <v>13323</v>
      </c>
      <c r="SQB1" s="2" t="s">
        <v>13324</v>
      </c>
      <c r="SQC1" s="2" t="s">
        <v>13325</v>
      </c>
      <c r="SQD1" s="2" t="s">
        <v>13326</v>
      </c>
      <c r="SQE1" s="2" t="s">
        <v>13327</v>
      </c>
      <c r="SQF1" s="2" t="s">
        <v>13328</v>
      </c>
      <c r="SQG1" s="2" t="s">
        <v>13329</v>
      </c>
      <c r="SQH1" s="2" t="s">
        <v>13330</v>
      </c>
      <c r="SQI1" s="2" t="s">
        <v>13331</v>
      </c>
      <c r="SQJ1" s="2" t="s">
        <v>13332</v>
      </c>
      <c r="SQK1" s="2" t="s">
        <v>13333</v>
      </c>
      <c r="SQL1" s="2" t="s">
        <v>13334</v>
      </c>
      <c r="SQM1" s="2" t="s">
        <v>13335</v>
      </c>
      <c r="SQN1" s="2" t="s">
        <v>13336</v>
      </c>
      <c r="SQO1" s="2" t="s">
        <v>13337</v>
      </c>
      <c r="SQP1" s="2" t="s">
        <v>13338</v>
      </c>
      <c r="SQQ1" s="2" t="s">
        <v>13339</v>
      </c>
      <c r="SQR1" s="2" t="s">
        <v>13340</v>
      </c>
      <c r="SQS1" s="2" t="s">
        <v>13341</v>
      </c>
      <c r="SQT1" s="2" t="s">
        <v>13342</v>
      </c>
      <c r="SQU1" s="2" t="s">
        <v>13343</v>
      </c>
      <c r="SQV1" s="2" t="s">
        <v>13344</v>
      </c>
      <c r="SQW1" s="2" t="s">
        <v>13345</v>
      </c>
      <c r="SQX1" s="2" t="s">
        <v>13346</v>
      </c>
      <c r="SQY1" s="2" t="s">
        <v>13347</v>
      </c>
      <c r="SQZ1" s="2" t="s">
        <v>13348</v>
      </c>
      <c r="SRA1" s="2" t="s">
        <v>13349</v>
      </c>
      <c r="SRB1" s="2" t="s">
        <v>13350</v>
      </c>
      <c r="SRC1" s="2" t="s">
        <v>13351</v>
      </c>
      <c r="SRD1" s="2" t="s">
        <v>13352</v>
      </c>
      <c r="SRE1" s="2" t="s">
        <v>13353</v>
      </c>
      <c r="SRF1" s="2" t="s">
        <v>13354</v>
      </c>
      <c r="SRG1" s="2" t="s">
        <v>13355</v>
      </c>
      <c r="SRH1" s="2" t="s">
        <v>13356</v>
      </c>
      <c r="SRI1" s="2" t="s">
        <v>13357</v>
      </c>
      <c r="SRJ1" s="2" t="s">
        <v>13358</v>
      </c>
      <c r="SRK1" s="2" t="s">
        <v>13359</v>
      </c>
      <c r="SRL1" s="2" t="s">
        <v>13360</v>
      </c>
      <c r="SRM1" s="2" t="s">
        <v>13361</v>
      </c>
      <c r="SRN1" s="2" t="s">
        <v>13362</v>
      </c>
      <c r="SRO1" s="2" t="s">
        <v>13363</v>
      </c>
      <c r="SRP1" s="2" t="s">
        <v>13364</v>
      </c>
      <c r="SRQ1" s="2" t="s">
        <v>13365</v>
      </c>
      <c r="SRR1" s="2" t="s">
        <v>13366</v>
      </c>
      <c r="SRS1" s="2" t="s">
        <v>13367</v>
      </c>
      <c r="SRT1" s="2" t="s">
        <v>13368</v>
      </c>
      <c r="SRU1" s="2" t="s">
        <v>13369</v>
      </c>
      <c r="SRV1" s="2" t="s">
        <v>13370</v>
      </c>
      <c r="SRW1" s="2" t="s">
        <v>13371</v>
      </c>
      <c r="SRX1" s="2" t="s">
        <v>13372</v>
      </c>
      <c r="SRY1" s="2" t="s">
        <v>13373</v>
      </c>
      <c r="SRZ1" s="2" t="s">
        <v>13374</v>
      </c>
      <c r="SSA1" s="2" t="s">
        <v>13375</v>
      </c>
      <c r="SSB1" s="2" t="s">
        <v>13376</v>
      </c>
      <c r="SSC1" s="2" t="s">
        <v>13377</v>
      </c>
      <c r="SSD1" s="2" t="s">
        <v>13378</v>
      </c>
      <c r="SSE1" s="2" t="s">
        <v>13379</v>
      </c>
      <c r="SSF1" s="2" t="s">
        <v>13380</v>
      </c>
      <c r="SSG1" s="2" t="s">
        <v>13381</v>
      </c>
      <c r="SSH1" s="2" t="s">
        <v>13382</v>
      </c>
      <c r="SSI1" s="2" t="s">
        <v>13383</v>
      </c>
      <c r="SSJ1" s="2" t="s">
        <v>13384</v>
      </c>
      <c r="SSK1" s="2" t="s">
        <v>13385</v>
      </c>
      <c r="SSL1" s="2" t="s">
        <v>13386</v>
      </c>
      <c r="SSM1" s="2" t="s">
        <v>13387</v>
      </c>
      <c r="SSN1" s="2" t="s">
        <v>13388</v>
      </c>
      <c r="SSO1" s="2" t="s">
        <v>13389</v>
      </c>
      <c r="SSP1" s="2" t="s">
        <v>13390</v>
      </c>
      <c r="SSQ1" s="2" t="s">
        <v>13391</v>
      </c>
      <c r="SSR1" s="2" t="s">
        <v>13392</v>
      </c>
      <c r="SSS1" s="2" t="s">
        <v>13393</v>
      </c>
      <c r="SST1" s="2" t="s">
        <v>13394</v>
      </c>
      <c r="SSU1" s="2" t="s">
        <v>13395</v>
      </c>
      <c r="SSV1" s="2" t="s">
        <v>13396</v>
      </c>
      <c r="SSW1" s="2" t="s">
        <v>13397</v>
      </c>
      <c r="SSX1" s="2" t="s">
        <v>13398</v>
      </c>
      <c r="SSY1" s="2" t="s">
        <v>13399</v>
      </c>
      <c r="SSZ1" s="2" t="s">
        <v>13400</v>
      </c>
      <c r="STA1" s="2" t="s">
        <v>13401</v>
      </c>
      <c r="STB1" s="2" t="s">
        <v>13402</v>
      </c>
      <c r="STC1" s="2" t="s">
        <v>13403</v>
      </c>
      <c r="STD1" s="2" t="s">
        <v>13404</v>
      </c>
      <c r="STE1" s="2" t="s">
        <v>13405</v>
      </c>
      <c r="STF1" s="2" t="s">
        <v>13406</v>
      </c>
      <c r="STG1" s="2" t="s">
        <v>13407</v>
      </c>
      <c r="STH1" s="2" t="s">
        <v>13408</v>
      </c>
      <c r="STI1" s="2" t="s">
        <v>13409</v>
      </c>
      <c r="STJ1" s="2" t="s">
        <v>13410</v>
      </c>
      <c r="STK1" s="2" t="s">
        <v>13411</v>
      </c>
      <c r="STL1" s="2" t="s">
        <v>13412</v>
      </c>
      <c r="STM1" s="2" t="s">
        <v>13413</v>
      </c>
      <c r="STN1" s="2" t="s">
        <v>13414</v>
      </c>
      <c r="STO1" s="2" t="s">
        <v>13415</v>
      </c>
      <c r="STP1" s="2" t="s">
        <v>13416</v>
      </c>
      <c r="STQ1" s="2" t="s">
        <v>13417</v>
      </c>
      <c r="STR1" s="2" t="s">
        <v>13418</v>
      </c>
      <c r="STS1" s="2" t="s">
        <v>13419</v>
      </c>
      <c r="STT1" s="2" t="s">
        <v>13420</v>
      </c>
      <c r="STU1" s="2" t="s">
        <v>13421</v>
      </c>
      <c r="STV1" s="2" t="s">
        <v>13422</v>
      </c>
      <c r="STW1" s="2" t="s">
        <v>13423</v>
      </c>
      <c r="STX1" s="2" t="s">
        <v>13424</v>
      </c>
      <c r="STY1" s="2" t="s">
        <v>13425</v>
      </c>
      <c r="STZ1" s="2" t="s">
        <v>13426</v>
      </c>
      <c r="SUA1" s="2" t="s">
        <v>13427</v>
      </c>
      <c r="SUB1" s="2" t="s">
        <v>13428</v>
      </c>
      <c r="SUC1" s="2" t="s">
        <v>13429</v>
      </c>
      <c r="SUD1" s="2" t="s">
        <v>13430</v>
      </c>
      <c r="SUE1" s="2" t="s">
        <v>13431</v>
      </c>
      <c r="SUF1" s="2" t="s">
        <v>13432</v>
      </c>
      <c r="SUG1" s="2" t="s">
        <v>13433</v>
      </c>
      <c r="SUH1" s="2" t="s">
        <v>13434</v>
      </c>
      <c r="SUI1" s="2" t="s">
        <v>13435</v>
      </c>
      <c r="SUJ1" s="2" t="s">
        <v>13436</v>
      </c>
      <c r="SUK1" s="2" t="s">
        <v>13437</v>
      </c>
      <c r="SUL1" s="2" t="s">
        <v>13438</v>
      </c>
      <c r="SUM1" s="2" t="s">
        <v>13439</v>
      </c>
      <c r="SUN1" s="2" t="s">
        <v>13440</v>
      </c>
      <c r="SUO1" s="2" t="s">
        <v>13441</v>
      </c>
      <c r="SUP1" s="2" t="s">
        <v>13442</v>
      </c>
      <c r="SUQ1" s="2" t="s">
        <v>13443</v>
      </c>
      <c r="SUR1" s="2" t="s">
        <v>13444</v>
      </c>
      <c r="SUS1" s="2" t="s">
        <v>13445</v>
      </c>
      <c r="SUT1" s="2" t="s">
        <v>13446</v>
      </c>
      <c r="SUU1" s="2" t="s">
        <v>13447</v>
      </c>
      <c r="SUV1" s="2" t="s">
        <v>13448</v>
      </c>
      <c r="SUW1" s="2" t="s">
        <v>13449</v>
      </c>
      <c r="SUX1" s="2" t="s">
        <v>13450</v>
      </c>
      <c r="SUY1" s="2" t="s">
        <v>13451</v>
      </c>
      <c r="SUZ1" s="2" t="s">
        <v>13452</v>
      </c>
      <c r="SVA1" s="2" t="s">
        <v>13453</v>
      </c>
      <c r="SVB1" s="2" t="s">
        <v>13454</v>
      </c>
      <c r="SVC1" s="2" t="s">
        <v>13455</v>
      </c>
      <c r="SVD1" s="2" t="s">
        <v>13456</v>
      </c>
      <c r="SVE1" s="2" t="s">
        <v>13457</v>
      </c>
      <c r="SVF1" s="2" t="s">
        <v>13458</v>
      </c>
      <c r="SVG1" s="2" t="s">
        <v>13459</v>
      </c>
      <c r="SVH1" s="2" t="s">
        <v>13460</v>
      </c>
      <c r="SVI1" s="2" t="s">
        <v>13461</v>
      </c>
      <c r="SVJ1" s="2" t="s">
        <v>13462</v>
      </c>
      <c r="SVK1" s="2" t="s">
        <v>13463</v>
      </c>
      <c r="SVL1" s="2" t="s">
        <v>13464</v>
      </c>
      <c r="SVM1" s="2" t="s">
        <v>13465</v>
      </c>
      <c r="SVN1" s="2" t="s">
        <v>13466</v>
      </c>
      <c r="SVO1" s="2" t="s">
        <v>13467</v>
      </c>
      <c r="SVP1" s="2" t="s">
        <v>13468</v>
      </c>
      <c r="SVQ1" s="2" t="s">
        <v>13469</v>
      </c>
      <c r="SVR1" s="2" t="s">
        <v>13470</v>
      </c>
      <c r="SVS1" s="2" t="s">
        <v>13471</v>
      </c>
      <c r="SVT1" s="2" t="s">
        <v>13472</v>
      </c>
      <c r="SVU1" s="2" t="s">
        <v>13473</v>
      </c>
      <c r="SVV1" s="2" t="s">
        <v>13474</v>
      </c>
      <c r="SVW1" s="2" t="s">
        <v>13475</v>
      </c>
      <c r="SVX1" s="2" t="s">
        <v>13476</v>
      </c>
      <c r="SVY1" s="2" t="s">
        <v>13477</v>
      </c>
      <c r="SVZ1" s="2" t="s">
        <v>13478</v>
      </c>
      <c r="SWA1" s="2" t="s">
        <v>13479</v>
      </c>
      <c r="SWB1" s="2" t="s">
        <v>13480</v>
      </c>
      <c r="SWC1" s="2" t="s">
        <v>13481</v>
      </c>
      <c r="SWD1" s="2" t="s">
        <v>13482</v>
      </c>
      <c r="SWE1" s="2" t="s">
        <v>13483</v>
      </c>
      <c r="SWF1" s="2" t="s">
        <v>13484</v>
      </c>
      <c r="SWG1" s="2" t="s">
        <v>13485</v>
      </c>
      <c r="SWH1" s="2" t="s">
        <v>13486</v>
      </c>
      <c r="SWI1" s="2" t="s">
        <v>13487</v>
      </c>
      <c r="SWJ1" s="2" t="s">
        <v>13488</v>
      </c>
      <c r="SWK1" s="2" t="s">
        <v>13489</v>
      </c>
      <c r="SWL1" s="2" t="s">
        <v>13490</v>
      </c>
      <c r="SWM1" s="2" t="s">
        <v>13491</v>
      </c>
      <c r="SWN1" s="2" t="s">
        <v>13492</v>
      </c>
      <c r="SWO1" s="2" t="s">
        <v>13493</v>
      </c>
      <c r="SWP1" s="2" t="s">
        <v>13494</v>
      </c>
      <c r="SWQ1" s="2" t="s">
        <v>13495</v>
      </c>
      <c r="SWR1" s="2" t="s">
        <v>13496</v>
      </c>
      <c r="SWS1" s="2" t="s">
        <v>13497</v>
      </c>
      <c r="SWT1" s="2" t="s">
        <v>13498</v>
      </c>
      <c r="SWU1" s="2" t="s">
        <v>13499</v>
      </c>
      <c r="SWV1" s="2" t="s">
        <v>13500</v>
      </c>
      <c r="SWW1" s="2" t="s">
        <v>13501</v>
      </c>
      <c r="SWX1" s="2" t="s">
        <v>13502</v>
      </c>
      <c r="SWY1" s="2" t="s">
        <v>13503</v>
      </c>
      <c r="SWZ1" s="2" t="s">
        <v>13504</v>
      </c>
      <c r="SXA1" s="2" t="s">
        <v>13505</v>
      </c>
      <c r="SXB1" s="2" t="s">
        <v>13506</v>
      </c>
      <c r="SXC1" s="2" t="s">
        <v>13507</v>
      </c>
      <c r="SXD1" s="2" t="s">
        <v>13508</v>
      </c>
      <c r="SXE1" s="2" t="s">
        <v>13509</v>
      </c>
      <c r="SXF1" s="2" t="s">
        <v>13510</v>
      </c>
      <c r="SXG1" s="2" t="s">
        <v>13511</v>
      </c>
      <c r="SXH1" s="2" t="s">
        <v>13512</v>
      </c>
      <c r="SXI1" s="2" t="s">
        <v>13513</v>
      </c>
      <c r="SXJ1" s="2" t="s">
        <v>13514</v>
      </c>
      <c r="SXK1" s="2" t="s">
        <v>13515</v>
      </c>
      <c r="SXL1" s="2" t="s">
        <v>13516</v>
      </c>
      <c r="SXM1" s="2" t="s">
        <v>13517</v>
      </c>
      <c r="SXN1" s="2" t="s">
        <v>13518</v>
      </c>
      <c r="SXO1" s="2" t="s">
        <v>13519</v>
      </c>
      <c r="SXP1" s="2" t="s">
        <v>13520</v>
      </c>
      <c r="SXQ1" s="2" t="s">
        <v>13521</v>
      </c>
      <c r="SXR1" s="2" t="s">
        <v>13522</v>
      </c>
      <c r="SXS1" s="2" t="s">
        <v>13523</v>
      </c>
      <c r="SXT1" s="2" t="s">
        <v>13524</v>
      </c>
      <c r="SXU1" s="2" t="s">
        <v>13525</v>
      </c>
      <c r="SXV1" s="2" t="s">
        <v>13526</v>
      </c>
      <c r="SXW1" s="2" t="s">
        <v>13527</v>
      </c>
      <c r="SXX1" s="2" t="s">
        <v>13528</v>
      </c>
      <c r="SXY1" s="2" t="s">
        <v>13529</v>
      </c>
      <c r="SXZ1" s="2" t="s">
        <v>13530</v>
      </c>
      <c r="SYA1" s="2" t="s">
        <v>13531</v>
      </c>
      <c r="SYB1" s="2" t="s">
        <v>13532</v>
      </c>
      <c r="SYC1" s="2" t="s">
        <v>13533</v>
      </c>
      <c r="SYD1" s="2" t="s">
        <v>13534</v>
      </c>
      <c r="SYE1" s="2" t="s">
        <v>13535</v>
      </c>
      <c r="SYF1" s="2" t="s">
        <v>13536</v>
      </c>
      <c r="SYG1" s="2" t="s">
        <v>13537</v>
      </c>
      <c r="SYH1" s="2" t="s">
        <v>13538</v>
      </c>
      <c r="SYI1" s="2" t="s">
        <v>13539</v>
      </c>
      <c r="SYJ1" s="2" t="s">
        <v>13540</v>
      </c>
      <c r="SYK1" s="2" t="s">
        <v>13541</v>
      </c>
      <c r="SYL1" s="2" t="s">
        <v>13542</v>
      </c>
      <c r="SYM1" s="2" t="s">
        <v>13543</v>
      </c>
      <c r="SYN1" s="2" t="s">
        <v>13544</v>
      </c>
      <c r="SYO1" s="2" t="s">
        <v>13545</v>
      </c>
      <c r="SYP1" s="2" t="s">
        <v>13546</v>
      </c>
      <c r="SYQ1" s="2" t="s">
        <v>13547</v>
      </c>
      <c r="SYR1" s="2" t="s">
        <v>13548</v>
      </c>
      <c r="SYS1" s="2" t="s">
        <v>13549</v>
      </c>
      <c r="SYT1" s="2" t="s">
        <v>13550</v>
      </c>
      <c r="SYU1" s="2" t="s">
        <v>13551</v>
      </c>
      <c r="SYV1" s="2" t="s">
        <v>13552</v>
      </c>
      <c r="SYW1" s="2" t="s">
        <v>13553</v>
      </c>
      <c r="SYX1" s="2" t="s">
        <v>13554</v>
      </c>
      <c r="SYY1" s="2" t="s">
        <v>13555</v>
      </c>
      <c r="SYZ1" s="2" t="s">
        <v>13556</v>
      </c>
      <c r="SZA1" s="2" t="s">
        <v>13557</v>
      </c>
      <c r="SZB1" s="2" t="s">
        <v>13558</v>
      </c>
      <c r="SZC1" s="2" t="s">
        <v>13559</v>
      </c>
      <c r="SZD1" s="2" t="s">
        <v>13560</v>
      </c>
      <c r="SZE1" s="2" t="s">
        <v>13561</v>
      </c>
      <c r="SZF1" s="2" t="s">
        <v>13562</v>
      </c>
      <c r="SZG1" s="2" t="s">
        <v>13563</v>
      </c>
      <c r="SZH1" s="2" t="s">
        <v>13564</v>
      </c>
      <c r="SZI1" s="2" t="s">
        <v>13565</v>
      </c>
      <c r="SZJ1" s="2" t="s">
        <v>13566</v>
      </c>
      <c r="SZK1" s="2" t="s">
        <v>13567</v>
      </c>
      <c r="SZL1" s="2" t="s">
        <v>13568</v>
      </c>
      <c r="SZM1" s="2" t="s">
        <v>13569</v>
      </c>
      <c r="SZN1" s="2" t="s">
        <v>13570</v>
      </c>
      <c r="SZO1" s="2" t="s">
        <v>13571</v>
      </c>
      <c r="SZP1" s="2" t="s">
        <v>13572</v>
      </c>
      <c r="SZQ1" s="2" t="s">
        <v>13573</v>
      </c>
      <c r="SZR1" s="2" t="s">
        <v>13574</v>
      </c>
      <c r="SZS1" s="2" t="s">
        <v>13575</v>
      </c>
      <c r="SZT1" s="2" t="s">
        <v>13576</v>
      </c>
      <c r="SZU1" s="2" t="s">
        <v>13577</v>
      </c>
      <c r="SZV1" s="2" t="s">
        <v>13578</v>
      </c>
      <c r="SZW1" s="2" t="s">
        <v>13579</v>
      </c>
      <c r="SZX1" s="2" t="s">
        <v>13580</v>
      </c>
      <c r="SZY1" s="2" t="s">
        <v>13581</v>
      </c>
      <c r="SZZ1" s="2" t="s">
        <v>13582</v>
      </c>
      <c r="TAA1" s="2" t="s">
        <v>13583</v>
      </c>
      <c r="TAB1" s="2" t="s">
        <v>13584</v>
      </c>
      <c r="TAC1" s="2" t="s">
        <v>13585</v>
      </c>
      <c r="TAD1" s="2" t="s">
        <v>13586</v>
      </c>
      <c r="TAE1" s="2" t="s">
        <v>13587</v>
      </c>
      <c r="TAF1" s="2" t="s">
        <v>13588</v>
      </c>
      <c r="TAG1" s="2" t="s">
        <v>13589</v>
      </c>
      <c r="TAH1" s="2" t="s">
        <v>13590</v>
      </c>
      <c r="TAI1" s="2" t="s">
        <v>13591</v>
      </c>
      <c r="TAJ1" s="2" t="s">
        <v>13592</v>
      </c>
      <c r="TAK1" s="2" t="s">
        <v>13593</v>
      </c>
      <c r="TAL1" s="2" t="s">
        <v>13594</v>
      </c>
      <c r="TAM1" s="2" t="s">
        <v>13595</v>
      </c>
      <c r="TAN1" s="2" t="s">
        <v>13596</v>
      </c>
      <c r="TAO1" s="2" t="s">
        <v>13597</v>
      </c>
      <c r="TAP1" s="2" t="s">
        <v>13598</v>
      </c>
      <c r="TAQ1" s="2" t="s">
        <v>13599</v>
      </c>
      <c r="TAR1" s="2" t="s">
        <v>13600</v>
      </c>
      <c r="TAS1" s="2" t="s">
        <v>13601</v>
      </c>
      <c r="TAT1" s="2" t="s">
        <v>13602</v>
      </c>
      <c r="TAU1" s="2" t="s">
        <v>13603</v>
      </c>
      <c r="TAV1" s="2" t="s">
        <v>13604</v>
      </c>
      <c r="TAW1" s="2" t="s">
        <v>13605</v>
      </c>
      <c r="TAX1" s="2" t="s">
        <v>13606</v>
      </c>
      <c r="TAY1" s="2" t="s">
        <v>13607</v>
      </c>
      <c r="TAZ1" s="2" t="s">
        <v>13608</v>
      </c>
      <c r="TBA1" s="2" t="s">
        <v>13609</v>
      </c>
      <c r="TBB1" s="2" t="s">
        <v>13610</v>
      </c>
      <c r="TBC1" s="2" t="s">
        <v>13611</v>
      </c>
      <c r="TBD1" s="2" t="s">
        <v>13612</v>
      </c>
      <c r="TBE1" s="2" t="s">
        <v>13613</v>
      </c>
      <c r="TBF1" s="2" t="s">
        <v>13614</v>
      </c>
      <c r="TBG1" s="2" t="s">
        <v>13615</v>
      </c>
      <c r="TBH1" s="2" t="s">
        <v>13616</v>
      </c>
      <c r="TBI1" s="2" t="s">
        <v>13617</v>
      </c>
      <c r="TBJ1" s="2" t="s">
        <v>13618</v>
      </c>
      <c r="TBK1" s="2" t="s">
        <v>13619</v>
      </c>
      <c r="TBL1" s="2" t="s">
        <v>13620</v>
      </c>
      <c r="TBM1" s="2" t="s">
        <v>13621</v>
      </c>
      <c r="TBN1" s="2" t="s">
        <v>13622</v>
      </c>
      <c r="TBO1" s="2" t="s">
        <v>13623</v>
      </c>
      <c r="TBP1" s="2" t="s">
        <v>13624</v>
      </c>
      <c r="TBQ1" s="2" t="s">
        <v>13625</v>
      </c>
      <c r="TBR1" s="2" t="s">
        <v>13626</v>
      </c>
      <c r="TBS1" s="2" t="s">
        <v>13627</v>
      </c>
      <c r="TBT1" s="2" t="s">
        <v>13628</v>
      </c>
      <c r="TBU1" s="2" t="s">
        <v>13629</v>
      </c>
      <c r="TBV1" s="2" t="s">
        <v>13630</v>
      </c>
      <c r="TBW1" s="2" t="s">
        <v>13631</v>
      </c>
      <c r="TBX1" s="2" t="s">
        <v>13632</v>
      </c>
      <c r="TBY1" s="2" t="s">
        <v>13633</v>
      </c>
      <c r="TBZ1" s="2" t="s">
        <v>13634</v>
      </c>
      <c r="TCA1" s="2" t="s">
        <v>13635</v>
      </c>
      <c r="TCB1" s="2" t="s">
        <v>13636</v>
      </c>
      <c r="TCC1" s="2" t="s">
        <v>13637</v>
      </c>
      <c r="TCD1" s="2" t="s">
        <v>13638</v>
      </c>
      <c r="TCE1" s="2" t="s">
        <v>13639</v>
      </c>
      <c r="TCF1" s="2" t="s">
        <v>13640</v>
      </c>
      <c r="TCG1" s="2" t="s">
        <v>13641</v>
      </c>
      <c r="TCH1" s="2" t="s">
        <v>13642</v>
      </c>
      <c r="TCI1" s="2" t="s">
        <v>13643</v>
      </c>
      <c r="TCJ1" s="2" t="s">
        <v>13644</v>
      </c>
      <c r="TCK1" s="2" t="s">
        <v>13645</v>
      </c>
      <c r="TCL1" s="2" t="s">
        <v>13646</v>
      </c>
      <c r="TCM1" s="2" t="s">
        <v>13647</v>
      </c>
      <c r="TCN1" s="2" t="s">
        <v>13648</v>
      </c>
      <c r="TCO1" s="2" t="s">
        <v>13649</v>
      </c>
      <c r="TCP1" s="2" t="s">
        <v>13650</v>
      </c>
      <c r="TCQ1" s="2" t="s">
        <v>13651</v>
      </c>
      <c r="TCR1" s="2" t="s">
        <v>13652</v>
      </c>
      <c r="TCS1" s="2" t="s">
        <v>13653</v>
      </c>
      <c r="TCT1" s="2" t="s">
        <v>13654</v>
      </c>
      <c r="TCU1" s="2" t="s">
        <v>13655</v>
      </c>
      <c r="TCV1" s="2" t="s">
        <v>13656</v>
      </c>
      <c r="TCW1" s="2" t="s">
        <v>13657</v>
      </c>
      <c r="TCX1" s="2" t="s">
        <v>13658</v>
      </c>
      <c r="TCY1" s="2" t="s">
        <v>13659</v>
      </c>
      <c r="TCZ1" s="2" t="s">
        <v>13660</v>
      </c>
      <c r="TDA1" s="2" t="s">
        <v>13661</v>
      </c>
      <c r="TDB1" s="2" t="s">
        <v>13662</v>
      </c>
      <c r="TDC1" s="2" t="s">
        <v>13663</v>
      </c>
      <c r="TDD1" s="2" t="s">
        <v>13664</v>
      </c>
      <c r="TDE1" s="2" t="s">
        <v>13665</v>
      </c>
      <c r="TDF1" s="2" t="s">
        <v>13666</v>
      </c>
      <c r="TDG1" s="2" t="s">
        <v>13667</v>
      </c>
      <c r="TDH1" s="2" t="s">
        <v>13668</v>
      </c>
      <c r="TDI1" s="2" t="s">
        <v>13669</v>
      </c>
      <c r="TDJ1" s="2" t="s">
        <v>13670</v>
      </c>
      <c r="TDK1" s="2" t="s">
        <v>13671</v>
      </c>
      <c r="TDL1" s="2" t="s">
        <v>13672</v>
      </c>
      <c r="TDM1" s="2" t="s">
        <v>13673</v>
      </c>
      <c r="TDN1" s="2" t="s">
        <v>13674</v>
      </c>
      <c r="TDO1" s="2" t="s">
        <v>13675</v>
      </c>
      <c r="TDP1" s="2" t="s">
        <v>13676</v>
      </c>
      <c r="TDQ1" s="2" t="s">
        <v>13677</v>
      </c>
      <c r="TDR1" s="2" t="s">
        <v>13678</v>
      </c>
      <c r="TDS1" s="2" t="s">
        <v>13679</v>
      </c>
      <c r="TDT1" s="2" t="s">
        <v>13680</v>
      </c>
      <c r="TDU1" s="2" t="s">
        <v>13681</v>
      </c>
      <c r="TDV1" s="2" t="s">
        <v>13682</v>
      </c>
      <c r="TDW1" s="2" t="s">
        <v>13683</v>
      </c>
      <c r="TDX1" s="2" t="s">
        <v>13684</v>
      </c>
      <c r="TDY1" s="2" t="s">
        <v>13685</v>
      </c>
      <c r="TDZ1" s="2" t="s">
        <v>13686</v>
      </c>
      <c r="TEA1" s="2" t="s">
        <v>13687</v>
      </c>
      <c r="TEB1" s="2" t="s">
        <v>13688</v>
      </c>
      <c r="TEC1" s="2" t="s">
        <v>13689</v>
      </c>
      <c r="TED1" s="2" t="s">
        <v>13690</v>
      </c>
      <c r="TEE1" s="2" t="s">
        <v>13691</v>
      </c>
      <c r="TEF1" s="2" t="s">
        <v>13692</v>
      </c>
      <c r="TEG1" s="2" t="s">
        <v>13693</v>
      </c>
      <c r="TEH1" s="2" t="s">
        <v>13694</v>
      </c>
      <c r="TEI1" s="2" t="s">
        <v>13695</v>
      </c>
      <c r="TEJ1" s="2" t="s">
        <v>13696</v>
      </c>
      <c r="TEK1" s="2" t="s">
        <v>13697</v>
      </c>
      <c r="TEL1" s="2" t="s">
        <v>13698</v>
      </c>
      <c r="TEM1" s="2" t="s">
        <v>13699</v>
      </c>
      <c r="TEN1" s="2" t="s">
        <v>13700</v>
      </c>
      <c r="TEO1" s="2" t="s">
        <v>13701</v>
      </c>
      <c r="TEP1" s="2" t="s">
        <v>13702</v>
      </c>
      <c r="TEQ1" s="2" t="s">
        <v>13703</v>
      </c>
      <c r="TER1" s="2" t="s">
        <v>13704</v>
      </c>
      <c r="TES1" s="2" t="s">
        <v>13705</v>
      </c>
      <c r="TET1" s="2" t="s">
        <v>13706</v>
      </c>
      <c r="TEU1" s="2" t="s">
        <v>13707</v>
      </c>
      <c r="TEV1" s="2" t="s">
        <v>13708</v>
      </c>
      <c r="TEW1" s="2" t="s">
        <v>13709</v>
      </c>
      <c r="TEX1" s="2" t="s">
        <v>13710</v>
      </c>
      <c r="TEY1" s="2" t="s">
        <v>13711</v>
      </c>
      <c r="TEZ1" s="2" t="s">
        <v>13712</v>
      </c>
      <c r="TFA1" s="2" t="s">
        <v>13713</v>
      </c>
      <c r="TFB1" s="2" t="s">
        <v>13714</v>
      </c>
      <c r="TFC1" s="2" t="s">
        <v>13715</v>
      </c>
      <c r="TFD1" s="2" t="s">
        <v>13716</v>
      </c>
      <c r="TFE1" s="2" t="s">
        <v>13717</v>
      </c>
      <c r="TFF1" s="2" t="s">
        <v>13718</v>
      </c>
      <c r="TFG1" s="2" t="s">
        <v>13719</v>
      </c>
      <c r="TFH1" s="2" t="s">
        <v>13720</v>
      </c>
      <c r="TFI1" s="2" t="s">
        <v>13721</v>
      </c>
      <c r="TFJ1" s="2" t="s">
        <v>13722</v>
      </c>
      <c r="TFK1" s="2" t="s">
        <v>13723</v>
      </c>
      <c r="TFL1" s="2" t="s">
        <v>13724</v>
      </c>
      <c r="TFM1" s="2" t="s">
        <v>13725</v>
      </c>
      <c r="TFN1" s="2" t="s">
        <v>13726</v>
      </c>
      <c r="TFO1" s="2" t="s">
        <v>13727</v>
      </c>
      <c r="TFP1" s="2" t="s">
        <v>13728</v>
      </c>
      <c r="TFQ1" s="2" t="s">
        <v>13729</v>
      </c>
      <c r="TFR1" s="2" t="s">
        <v>13730</v>
      </c>
      <c r="TFS1" s="2" t="s">
        <v>13731</v>
      </c>
      <c r="TFT1" s="2" t="s">
        <v>13732</v>
      </c>
      <c r="TFU1" s="2" t="s">
        <v>13733</v>
      </c>
      <c r="TFV1" s="2" t="s">
        <v>13734</v>
      </c>
      <c r="TFW1" s="2" t="s">
        <v>13735</v>
      </c>
      <c r="TFX1" s="2" t="s">
        <v>13736</v>
      </c>
      <c r="TFY1" s="2" t="s">
        <v>13737</v>
      </c>
      <c r="TFZ1" s="2" t="s">
        <v>13738</v>
      </c>
      <c r="TGA1" s="2" t="s">
        <v>13739</v>
      </c>
      <c r="TGB1" s="2" t="s">
        <v>13740</v>
      </c>
      <c r="TGC1" s="2" t="s">
        <v>13741</v>
      </c>
      <c r="TGD1" s="2" t="s">
        <v>13742</v>
      </c>
      <c r="TGE1" s="2" t="s">
        <v>13743</v>
      </c>
      <c r="TGF1" s="2" t="s">
        <v>13744</v>
      </c>
      <c r="TGG1" s="2" t="s">
        <v>13745</v>
      </c>
      <c r="TGH1" s="2" t="s">
        <v>13746</v>
      </c>
      <c r="TGI1" s="2" t="s">
        <v>13747</v>
      </c>
      <c r="TGJ1" s="2" t="s">
        <v>13748</v>
      </c>
      <c r="TGK1" s="2" t="s">
        <v>13749</v>
      </c>
      <c r="TGL1" s="2" t="s">
        <v>13750</v>
      </c>
      <c r="TGM1" s="2" t="s">
        <v>13751</v>
      </c>
      <c r="TGN1" s="2" t="s">
        <v>13752</v>
      </c>
      <c r="TGO1" s="2" t="s">
        <v>13753</v>
      </c>
      <c r="TGP1" s="2" t="s">
        <v>13754</v>
      </c>
      <c r="TGQ1" s="2" t="s">
        <v>13755</v>
      </c>
      <c r="TGR1" s="2" t="s">
        <v>13756</v>
      </c>
      <c r="TGS1" s="2" t="s">
        <v>13757</v>
      </c>
      <c r="TGT1" s="2" t="s">
        <v>13758</v>
      </c>
      <c r="TGU1" s="2" t="s">
        <v>13759</v>
      </c>
      <c r="TGV1" s="2" t="s">
        <v>13760</v>
      </c>
      <c r="TGW1" s="2" t="s">
        <v>13761</v>
      </c>
      <c r="TGX1" s="2" t="s">
        <v>13762</v>
      </c>
      <c r="TGY1" s="2" t="s">
        <v>13763</v>
      </c>
      <c r="TGZ1" s="2" t="s">
        <v>13764</v>
      </c>
      <c r="THA1" s="2" t="s">
        <v>13765</v>
      </c>
      <c r="THB1" s="2" t="s">
        <v>13766</v>
      </c>
      <c r="THC1" s="2" t="s">
        <v>13767</v>
      </c>
      <c r="THD1" s="2" t="s">
        <v>13768</v>
      </c>
      <c r="THE1" s="2" t="s">
        <v>13769</v>
      </c>
      <c r="THF1" s="2" t="s">
        <v>13770</v>
      </c>
      <c r="THG1" s="2" t="s">
        <v>13771</v>
      </c>
      <c r="THH1" s="2" t="s">
        <v>13772</v>
      </c>
      <c r="THI1" s="2" t="s">
        <v>13773</v>
      </c>
      <c r="THJ1" s="2" t="s">
        <v>13774</v>
      </c>
      <c r="THK1" s="2" t="s">
        <v>13775</v>
      </c>
      <c r="THL1" s="2" t="s">
        <v>13776</v>
      </c>
      <c r="THM1" s="2" t="s">
        <v>13777</v>
      </c>
      <c r="THN1" s="2" t="s">
        <v>13778</v>
      </c>
      <c r="THO1" s="2" t="s">
        <v>13779</v>
      </c>
      <c r="THP1" s="2" t="s">
        <v>13780</v>
      </c>
      <c r="THQ1" s="2" t="s">
        <v>13781</v>
      </c>
      <c r="THR1" s="2" t="s">
        <v>13782</v>
      </c>
      <c r="THS1" s="2" t="s">
        <v>13783</v>
      </c>
      <c r="THT1" s="2" t="s">
        <v>13784</v>
      </c>
      <c r="THU1" s="2" t="s">
        <v>13785</v>
      </c>
      <c r="THV1" s="2" t="s">
        <v>13786</v>
      </c>
      <c r="THW1" s="2" t="s">
        <v>13787</v>
      </c>
      <c r="THX1" s="2" t="s">
        <v>13788</v>
      </c>
      <c r="THY1" s="2" t="s">
        <v>13789</v>
      </c>
      <c r="THZ1" s="2" t="s">
        <v>13790</v>
      </c>
      <c r="TIA1" s="2" t="s">
        <v>13791</v>
      </c>
      <c r="TIB1" s="2" t="s">
        <v>13792</v>
      </c>
      <c r="TIC1" s="2" t="s">
        <v>13793</v>
      </c>
      <c r="TID1" s="2" t="s">
        <v>13794</v>
      </c>
      <c r="TIE1" s="2" t="s">
        <v>13795</v>
      </c>
      <c r="TIF1" s="2" t="s">
        <v>13796</v>
      </c>
      <c r="TIG1" s="2" t="s">
        <v>13797</v>
      </c>
      <c r="TIH1" s="2" t="s">
        <v>13798</v>
      </c>
      <c r="TII1" s="2" t="s">
        <v>13799</v>
      </c>
      <c r="TIJ1" s="2" t="s">
        <v>13800</v>
      </c>
      <c r="TIK1" s="2" t="s">
        <v>13801</v>
      </c>
      <c r="TIL1" s="2" t="s">
        <v>13802</v>
      </c>
      <c r="TIM1" s="2" t="s">
        <v>13803</v>
      </c>
      <c r="TIN1" s="2" t="s">
        <v>13804</v>
      </c>
      <c r="TIO1" s="2" t="s">
        <v>13805</v>
      </c>
      <c r="TIP1" s="2" t="s">
        <v>13806</v>
      </c>
      <c r="TIQ1" s="2" t="s">
        <v>13807</v>
      </c>
      <c r="TIR1" s="2" t="s">
        <v>13808</v>
      </c>
      <c r="TIS1" s="2" t="s">
        <v>13809</v>
      </c>
      <c r="TIT1" s="2" t="s">
        <v>13810</v>
      </c>
      <c r="TIU1" s="2" t="s">
        <v>13811</v>
      </c>
      <c r="TIV1" s="2" t="s">
        <v>13812</v>
      </c>
      <c r="TIW1" s="2" t="s">
        <v>13813</v>
      </c>
      <c r="TIX1" s="2" t="s">
        <v>13814</v>
      </c>
      <c r="TIY1" s="2" t="s">
        <v>13815</v>
      </c>
      <c r="TIZ1" s="2" t="s">
        <v>13816</v>
      </c>
      <c r="TJA1" s="2" t="s">
        <v>13817</v>
      </c>
      <c r="TJB1" s="2" t="s">
        <v>13818</v>
      </c>
      <c r="TJC1" s="2" t="s">
        <v>13819</v>
      </c>
      <c r="TJD1" s="2" t="s">
        <v>13820</v>
      </c>
      <c r="TJE1" s="2" t="s">
        <v>13821</v>
      </c>
      <c r="TJF1" s="2" t="s">
        <v>13822</v>
      </c>
      <c r="TJG1" s="2" t="s">
        <v>13823</v>
      </c>
      <c r="TJH1" s="2" t="s">
        <v>13824</v>
      </c>
      <c r="TJI1" s="2" t="s">
        <v>13825</v>
      </c>
      <c r="TJJ1" s="2" t="s">
        <v>13826</v>
      </c>
      <c r="TJK1" s="2" t="s">
        <v>13827</v>
      </c>
      <c r="TJL1" s="2" t="s">
        <v>13828</v>
      </c>
      <c r="TJM1" s="2" t="s">
        <v>13829</v>
      </c>
      <c r="TJN1" s="2" t="s">
        <v>13830</v>
      </c>
      <c r="TJO1" s="2" t="s">
        <v>13831</v>
      </c>
      <c r="TJP1" s="2" t="s">
        <v>13832</v>
      </c>
      <c r="TJQ1" s="2" t="s">
        <v>13833</v>
      </c>
      <c r="TJR1" s="2" t="s">
        <v>13834</v>
      </c>
      <c r="TJS1" s="2" t="s">
        <v>13835</v>
      </c>
      <c r="TJT1" s="2" t="s">
        <v>13836</v>
      </c>
      <c r="TJU1" s="2" t="s">
        <v>13837</v>
      </c>
      <c r="TJV1" s="2" t="s">
        <v>13838</v>
      </c>
      <c r="TJW1" s="2" t="s">
        <v>13839</v>
      </c>
      <c r="TJX1" s="2" t="s">
        <v>13840</v>
      </c>
      <c r="TJY1" s="2" t="s">
        <v>13841</v>
      </c>
      <c r="TJZ1" s="2" t="s">
        <v>13842</v>
      </c>
      <c r="TKA1" s="2" t="s">
        <v>13843</v>
      </c>
      <c r="TKB1" s="2" t="s">
        <v>13844</v>
      </c>
      <c r="TKC1" s="2" t="s">
        <v>13845</v>
      </c>
      <c r="TKD1" s="2" t="s">
        <v>13846</v>
      </c>
      <c r="TKE1" s="2" t="s">
        <v>13847</v>
      </c>
      <c r="TKF1" s="2" t="s">
        <v>13848</v>
      </c>
      <c r="TKG1" s="2" t="s">
        <v>13849</v>
      </c>
      <c r="TKH1" s="2" t="s">
        <v>13850</v>
      </c>
      <c r="TKI1" s="2" t="s">
        <v>13851</v>
      </c>
      <c r="TKJ1" s="2" t="s">
        <v>13852</v>
      </c>
      <c r="TKK1" s="2" t="s">
        <v>13853</v>
      </c>
      <c r="TKL1" s="2" t="s">
        <v>13854</v>
      </c>
      <c r="TKM1" s="2" t="s">
        <v>13855</v>
      </c>
      <c r="TKN1" s="2" t="s">
        <v>13856</v>
      </c>
      <c r="TKO1" s="2" t="s">
        <v>13857</v>
      </c>
      <c r="TKP1" s="2" t="s">
        <v>13858</v>
      </c>
      <c r="TKQ1" s="2" t="s">
        <v>13859</v>
      </c>
      <c r="TKR1" s="2" t="s">
        <v>13860</v>
      </c>
      <c r="TKS1" s="2" t="s">
        <v>13861</v>
      </c>
      <c r="TKT1" s="2" t="s">
        <v>13862</v>
      </c>
      <c r="TKU1" s="2" t="s">
        <v>13863</v>
      </c>
      <c r="TKV1" s="2" t="s">
        <v>13864</v>
      </c>
      <c r="TKW1" s="2" t="s">
        <v>13865</v>
      </c>
      <c r="TKX1" s="2" t="s">
        <v>13866</v>
      </c>
      <c r="TKY1" s="2" t="s">
        <v>13867</v>
      </c>
      <c r="TKZ1" s="2" t="s">
        <v>13868</v>
      </c>
      <c r="TLA1" s="2" t="s">
        <v>13869</v>
      </c>
      <c r="TLB1" s="2" t="s">
        <v>13870</v>
      </c>
      <c r="TLC1" s="2" t="s">
        <v>13871</v>
      </c>
      <c r="TLD1" s="2" t="s">
        <v>13872</v>
      </c>
      <c r="TLE1" s="2" t="s">
        <v>13873</v>
      </c>
      <c r="TLF1" s="2" t="s">
        <v>13874</v>
      </c>
      <c r="TLG1" s="2" t="s">
        <v>13875</v>
      </c>
      <c r="TLH1" s="2" t="s">
        <v>13876</v>
      </c>
      <c r="TLI1" s="2" t="s">
        <v>13877</v>
      </c>
      <c r="TLJ1" s="2" t="s">
        <v>13878</v>
      </c>
      <c r="TLK1" s="2" t="s">
        <v>13879</v>
      </c>
      <c r="TLL1" s="2" t="s">
        <v>13880</v>
      </c>
      <c r="TLM1" s="2" t="s">
        <v>13881</v>
      </c>
      <c r="TLN1" s="2" t="s">
        <v>13882</v>
      </c>
      <c r="TLO1" s="2" t="s">
        <v>13883</v>
      </c>
      <c r="TLP1" s="2" t="s">
        <v>13884</v>
      </c>
      <c r="TLQ1" s="2" t="s">
        <v>13885</v>
      </c>
      <c r="TLR1" s="2" t="s">
        <v>13886</v>
      </c>
      <c r="TLS1" s="2" t="s">
        <v>13887</v>
      </c>
      <c r="TLT1" s="2" t="s">
        <v>13888</v>
      </c>
      <c r="TLU1" s="2" t="s">
        <v>13889</v>
      </c>
      <c r="TLV1" s="2" t="s">
        <v>13890</v>
      </c>
      <c r="TLW1" s="2" t="s">
        <v>13891</v>
      </c>
      <c r="TLX1" s="2" t="s">
        <v>13892</v>
      </c>
      <c r="TLY1" s="2" t="s">
        <v>13893</v>
      </c>
      <c r="TLZ1" s="2" t="s">
        <v>13894</v>
      </c>
      <c r="TMA1" s="2" t="s">
        <v>13895</v>
      </c>
      <c r="TMB1" s="2" t="s">
        <v>13896</v>
      </c>
      <c r="TMC1" s="2" t="s">
        <v>13897</v>
      </c>
      <c r="TMD1" s="2" t="s">
        <v>13898</v>
      </c>
      <c r="TME1" s="2" t="s">
        <v>13899</v>
      </c>
      <c r="TMF1" s="2" t="s">
        <v>13900</v>
      </c>
      <c r="TMG1" s="2" t="s">
        <v>13901</v>
      </c>
      <c r="TMH1" s="2" t="s">
        <v>13902</v>
      </c>
      <c r="TMI1" s="2" t="s">
        <v>13903</v>
      </c>
      <c r="TMJ1" s="2" t="s">
        <v>13904</v>
      </c>
      <c r="TMK1" s="2" t="s">
        <v>13905</v>
      </c>
      <c r="TML1" s="2" t="s">
        <v>13906</v>
      </c>
      <c r="TMM1" s="2" t="s">
        <v>13907</v>
      </c>
      <c r="TMN1" s="2" t="s">
        <v>13908</v>
      </c>
      <c r="TMO1" s="2" t="s">
        <v>13909</v>
      </c>
      <c r="TMP1" s="2" t="s">
        <v>13910</v>
      </c>
      <c r="TMQ1" s="2" t="s">
        <v>13911</v>
      </c>
      <c r="TMR1" s="2" t="s">
        <v>13912</v>
      </c>
      <c r="TMS1" s="2" t="s">
        <v>13913</v>
      </c>
      <c r="TMT1" s="2" t="s">
        <v>13914</v>
      </c>
      <c r="TMU1" s="2" t="s">
        <v>13915</v>
      </c>
      <c r="TMV1" s="2" t="s">
        <v>13916</v>
      </c>
      <c r="TMW1" s="2" t="s">
        <v>13917</v>
      </c>
      <c r="TMX1" s="2" t="s">
        <v>13918</v>
      </c>
      <c r="TMY1" s="2" t="s">
        <v>13919</v>
      </c>
      <c r="TMZ1" s="2" t="s">
        <v>13920</v>
      </c>
      <c r="TNA1" s="2" t="s">
        <v>13921</v>
      </c>
      <c r="TNB1" s="2" t="s">
        <v>13922</v>
      </c>
      <c r="TNC1" s="2" t="s">
        <v>13923</v>
      </c>
      <c r="TND1" s="2" t="s">
        <v>13924</v>
      </c>
      <c r="TNE1" s="2" t="s">
        <v>13925</v>
      </c>
      <c r="TNF1" s="2" t="s">
        <v>13926</v>
      </c>
      <c r="TNG1" s="2" t="s">
        <v>13927</v>
      </c>
      <c r="TNH1" s="2" t="s">
        <v>13928</v>
      </c>
      <c r="TNI1" s="2" t="s">
        <v>13929</v>
      </c>
      <c r="TNJ1" s="2" t="s">
        <v>13930</v>
      </c>
      <c r="TNK1" s="2" t="s">
        <v>13931</v>
      </c>
      <c r="TNL1" s="2" t="s">
        <v>13932</v>
      </c>
      <c r="TNM1" s="2" t="s">
        <v>13933</v>
      </c>
      <c r="TNN1" s="2" t="s">
        <v>13934</v>
      </c>
      <c r="TNO1" s="2" t="s">
        <v>13935</v>
      </c>
      <c r="TNP1" s="2" t="s">
        <v>13936</v>
      </c>
      <c r="TNQ1" s="2" t="s">
        <v>13937</v>
      </c>
      <c r="TNR1" s="2" t="s">
        <v>13938</v>
      </c>
      <c r="TNS1" s="2" t="s">
        <v>13939</v>
      </c>
      <c r="TNT1" s="2" t="s">
        <v>13940</v>
      </c>
      <c r="TNU1" s="2" t="s">
        <v>13941</v>
      </c>
      <c r="TNV1" s="2" t="s">
        <v>13942</v>
      </c>
      <c r="TNW1" s="2" t="s">
        <v>13943</v>
      </c>
      <c r="TNX1" s="2" t="s">
        <v>13944</v>
      </c>
      <c r="TNY1" s="2" t="s">
        <v>13945</v>
      </c>
      <c r="TNZ1" s="2" t="s">
        <v>13946</v>
      </c>
      <c r="TOA1" s="2" t="s">
        <v>13947</v>
      </c>
      <c r="TOB1" s="2" t="s">
        <v>13948</v>
      </c>
      <c r="TOC1" s="2" t="s">
        <v>13949</v>
      </c>
      <c r="TOD1" s="2" t="s">
        <v>13950</v>
      </c>
      <c r="TOE1" s="2" t="s">
        <v>13951</v>
      </c>
      <c r="TOF1" s="2" t="s">
        <v>13952</v>
      </c>
      <c r="TOG1" s="2" t="s">
        <v>13953</v>
      </c>
      <c r="TOH1" s="2" t="s">
        <v>13954</v>
      </c>
      <c r="TOI1" s="2" t="s">
        <v>13955</v>
      </c>
      <c r="TOJ1" s="2" t="s">
        <v>13956</v>
      </c>
      <c r="TOK1" s="2" t="s">
        <v>13957</v>
      </c>
      <c r="TOL1" s="2" t="s">
        <v>13958</v>
      </c>
      <c r="TOM1" s="2" t="s">
        <v>13959</v>
      </c>
      <c r="TON1" s="2" t="s">
        <v>13960</v>
      </c>
      <c r="TOO1" s="2" t="s">
        <v>13961</v>
      </c>
      <c r="TOP1" s="2" t="s">
        <v>13962</v>
      </c>
      <c r="TOQ1" s="2" t="s">
        <v>13963</v>
      </c>
      <c r="TOR1" s="2" t="s">
        <v>13964</v>
      </c>
      <c r="TOS1" s="2" t="s">
        <v>13965</v>
      </c>
      <c r="TOT1" s="2" t="s">
        <v>13966</v>
      </c>
      <c r="TOU1" s="2" t="s">
        <v>13967</v>
      </c>
      <c r="TOV1" s="2" t="s">
        <v>13968</v>
      </c>
      <c r="TOW1" s="2" t="s">
        <v>13969</v>
      </c>
      <c r="TOX1" s="2" t="s">
        <v>13970</v>
      </c>
      <c r="TOY1" s="2" t="s">
        <v>13971</v>
      </c>
      <c r="TOZ1" s="2" t="s">
        <v>13972</v>
      </c>
      <c r="TPA1" s="2" t="s">
        <v>13973</v>
      </c>
      <c r="TPB1" s="2" t="s">
        <v>13974</v>
      </c>
      <c r="TPC1" s="2" t="s">
        <v>13975</v>
      </c>
      <c r="TPD1" s="2" t="s">
        <v>13976</v>
      </c>
      <c r="TPE1" s="2" t="s">
        <v>13977</v>
      </c>
      <c r="TPF1" s="2" t="s">
        <v>13978</v>
      </c>
      <c r="TPG1" s="2" t="s">
        <v>13979</v>
      </c>
      <c r="TPH1" s="2" t="s">
        <v>13980</v>
      </c>
      <c r="TPI1" s="2" t="s">
        <v>13981</v>
      </c>
      <c r="TPJ1" s="2" t="s">
        <v>13982</v>
      </c>
      <c r="TPK1" s="2" t="s">
        <v>13983</v>
      </c>
      <c r="TPL1" s="2" t="s">
        <v>13984</v>
      </c>
      <c r="TPM1" s="2" t="s">
        <v>13985</v>
      </c>
      <c r="TPN1" s="2" t="s">
        <v>13986</v>
      </c>
      <c r="TPO1" s="2" t="s">
        <v>13987</v>
      </c>
      <c r="TPP1" s="2" t="s">
        <v>13988</v>
      </c>
      <c r="TPQ1" s="2" t="s">
        <v>13989</v>
      </c>
      <c r="TPR1" s="2" t="s">
        <v>13990</v>
      </c>
      <c r="TPS1" s="2" t="s">
        <v>13991</v>
      </c>
      <c r="TPT1" s="2" t="s">
        <v>13992</v>
      </c>
      <c r="TPU1" s="2" t="s">
        <v>13993</v>
      </c>
      <c r="TPV1" s="2" t="s">
        <v>13994</v>
      </c>
      <c r="TPW1" s="2" t="s">
        <v>13995</v>
      </c>
      <c r="TPX1" s="2" t="s">
        <v>13996</v>
      </c>
      <c r="TPY1" s="2" t="s">
        <v>13997</v>
      </c>
      <c r="TPZ1" s="2" t="s">
        <v>13998</v>
      </c>
      <c r="TQA1" s="2" t="s">
        <v>13999</v>
      </c>
      <c r="TQB1" s="2" t="s">
        <v>14000</v>
      </c>
      <c r="TQC1" s="2" t="s">
        <v>14001</v>
      </c>
      <c r="TQD1" s="2" t="s">
        <v>14002</v>
      </c>
      <c r="TQE1" s="2" t="s">
        <v>14003</v>
      </c>
      <c r="TQF1" s="2" t="s">
        <v>14004</v>
      </c>
      <c r="TQG1" s="2" t="s">
        <v>14005</v>
      </c>
      <c r="TQH1" s="2" t="s">
        <v>14006</v>
      </c>
      <c r="TQI1" s="2" t="s">
        <v>14007</v>
      </c>
      <c r="TQJ1" s="2" t="s">
        <v>14008</v>
      </c>
      <c r="TQK1" s="2" t="s">
        <v>14009</v>
      </c>
      <c r="TQL1" s="2" t="s">
        <v>14010</v>
      </c>
      <c r="TQM1" s="2" t="s">
        <v>14011</v>
      </c>
      <c r="TQN1" s="2" t="s">
        <v>14012</v>
      </c>
      <c r="TQO1" s="2" t="s">
        <v>14013</v>
      </c>
      <c r="TQP1" s="2" t="s">
        <v>14014</v>
      </c>
      <c r="TQQ1" s="2" t="s">
        <v>14015</v>
      </c>
      <c r="TQR1" s="2" t="s">
        <v>14016</v>
      </c>
      <c r="TQS1" s="2" t="s">
        <v>14017</v>
      </c>
      <c r="TQT1" s="2" t="s">
        <v>14018</v>
      </c>
      <c r="TQU1" s="2" t="s">
        <v>14019</v>
      </c>
      <c r="TQV1" s="2" t="s">
        <v>14020</v>
      </c>
      <c r="TQW1" s="2" t="s">
        <v>14021</v>
      </c>
      <c r="TQX1" s="2" t="s">
        <v>14022</v>
      </c>
      <c r="TQY1" s="2" t="s">
        <v>14023</v>
      </c>
      <c r="TQZ1" s="2" t="s">
        <v>14024</v>
      </c>
      <c r="TRA1" s="2" t="s">
        <v>14025</v>
      </c>
      <c r="TRB1" s="2" t="s">
        <v>14026</v>
      </c>
      <c r="TRC1" s="2" t="s">
        <v>14027</v>
      </c>
      <c r="TRD1" s="2" t="s">
        <v>14028</v>
      </c>
      <c r="TRE1" s="2" t="s">
        <v>14029</v>
      </c>
      <c r="TRF1" s="2" t="s">
        <v>14030</v>
      </c>
      <c r="TRG1" s="2" t="s">
        <v>14031</v>
      </c>
      <c r="TRH1" s="2" t="s">
        <v>14032</v>
      </c>
      <c r="TRI1" s="2" t="s">
        <v>14033</v>
      </c>
      <c r="TRJ1" s="2" t="s">
        <v>14034</v>
      </c>
      <c r="TRK1" s="2" t="s">
        <v>14035</v>
      </c>
      <c r="TRL1" s="2" t="s">
        <v>14036</v>
      </c>
      <c r="TRM1" s="2" t="s">
        <v>14037</v>
      </c>
      <c r="TRN1" s="2" t="s">
        <v>14038</v>
      </c>
      <c r="TRO1" s="2" t="s">
        <v>14039</v>
      </c>
      <c r="TRP1" s="2" t="s">
        <v>14040</v>
      </c>
      <c r="TRQ1" s="2" t="s">
        <v>14041</v>
      </c>
      <c r="TRR1" s="2" t="s">
        <v>14042</v>
      </c>
      <c r="TRS1" s="2" t="s">
        <v>14043</v>
      </c>
      <c r="TRT1" s="2" t="s">
        <v>14044</v>
      </c>
      <c r="TRU1" s="2" t="s">
        <v>14045</v>
      </c>
      <c r="TRV1" s="2" t="s">
        <v>14046</v>
      </c>
      <c r="TRW1" s="2" t="s">
        <v>14047</v>
      </c>
      <c r="TRX1" s="2" t="s">
        <v>14048</v>
      </c>
      <c r="TRY1" s="2" t="s">
        <v>14049</v>
      </c>
      <c r="TRZ1" s="2" t="s">
        <v>14050</v>
      </c>
      <c r="TSA1" s="2" t="s">
        <v>14051</v>
      </c>
      <c r="TSB1" s="2" t="s">
        <v>14052</v>
      </c>
      <c r="TSC1" s="2" t="s">
        <v>14053</v>
      </c>
      <c r="TSD1" s="2" t="s">
        <v>14054</v>
      </c>
      <c r="TSE1" s="2" t="s">
        <v>14055</v>
      </c>
      <c r="TSF1" s="2" t="s">
        <v>14056</v>
      </c>
      <c r="TSG1" s="2" t="s">
        <v>14057</v>
      </c>
      <c r="TSH1" s="2" t="s">
        <v>14058</v>
      </c>
      <c r="TSI1" s="2" t="s">
        <v>14059</v>
      </c>
      <c r="TSJ1" s="2" t="s">
        <v>14060</v>
      </c>
      <c r="TSK1" s="2" t="s">
        <v>14061</v>
      </c>
      <c r="TSL1" s="2" t="s">
        <v>14062</v>
      </c>
      <c r="TSM1" s="2" t="s">
        <v>14063</v>
      </c>
      <c r="TSN1" s="2" t="s">
        <v>14064</v>
      </c>
      <c r="TSO1" s="2" t="s">
        <v>14065</v>
      </c>
      <c r="TSP1" s="2" t="s">
        <v>14066</v>
      </c>
      <c r="TSQ1" s="2" t="s">
        <v>14067</v>
      </c>
      <c r="TSR1" s="2" t="s">
        <v>14068</v>
      </c>
      <c r="TSS1" s="2" t="s">
        <v>14069</v>
      </c>
      <c r="TST1" s="2" t="s">
        <v>14070</v>
      </c>
      <c r="TSU1" s="2" t="s">
        <v>14071</v>
      </c>
      <c r="TSV1" s="2" t="s">
        <v>14072</v>
      </c>
      <c r="TSW1" s="2" t="s">
        <v>14073</v>
      </c>
      <c r="TSX1" s="2" t="s">
        <v>14074</v>
      </c>
      <c r="TSY1" s="2" t="s">
        <v>14075</v>
      </c>
      <c r="TSZ1" s="2" t="s">
        <v>14076</v>
      </c>
      <c r="TTA1" s="2" t="s">
        <v>14077</v>
      </c>
      <c r="TTB1" s="2" t="s">
        <v>14078</v>
      </c>
      <c r="TTC1" s="2" t="s">
        <v>14079</v>
      </c>
      <c r="TTD1" s="2" t="s">
        <v>14080</v>
      </c>
      <c r="TTE1" s="2" t="s">
        <v>14081</v>
      </c>
      <c r="TTF1" s="2" t="s">
        <v>14082</v>
      </c>
      <c r="TTG1" s="2" t="s">
        <v>14083</v>
      </c>
      <c r="TTH1" s="2" t="s">
        <v>14084</v>
      </c>
      <c r="TTI1" s="2" t="s">
        <v>14085</v>
      </c>
      <c r="TTJ1" s="2" t="s">
        <v>14086</v>
      </c>
      <c r="TTK1" s="2" t="s">
        <v>14087</v>
      </c>
      <c r="TTL1" s="2" t="s">
        <v>14088</v>
      </c>
      <c r="TTM1" s="2" t="s">
        <v>14089</v>
      </c>
      <c r="TTN1" s="2" t="s">
        <v>14090</v>
      </c>
      <c r="TTO1" s="2" t="s">
        <v>14091</v>
      </c>
      <c r="TTP1" s="2" t="s">
        <v>14092</v>
      </c>
      <c r="TTQ1" s="2" t="s">
        <v>14093</v>
      </c>
      <c r="TTR1" s="2" t="s">
        <v>14094</v>
      </c>
      <c r="TTS1" s="2" t="s">
        <v>14095</v>
      </c>
      <c r="TTT1" s="2" t="s">
        <v>14096</v>
      </c>
      <c r="TTU1" s="2" t="s">
        <v>14097</v>
      </c>
      <c r="TTV1" s="2" t="s">
        <v>14098</v>
      </c>
      <c r="TTW1" s="2" t="s">
        <v>14099</v>
      </c>
      <c r="TTX1" s="2" t="s">
        <v>14100</v>
      </c>
      <c r="TTY1" s="2" t="s">
        <v>14101</v>
      </c>
      <c r="TTZ1" s="2" t="s">
        <v>14102</v>
      </c>
      <c r="TUA1" s="2" t="s">
        <v>14103</v>
      </c>
      <c r="TUB1" s="2" t="s">
        <v>14104</v>
      </c>
      <c r="TUC1" s="2" t="s">
        <v>14105</v>
      </c>
      <c r="TUD1" s="2" t="s">
        <v>14106</v>
      </c>
      <c r="TUE1" s="2" t="s">
        <v>14107</v>
      </c>
      <c r="TUF1" s="2" t="s">
        <v>14108</v>
      </c>
      <c r="TUG1" s="2" t="s">
        <v>14109</v>
      </c>
      <c r="TUH1" s="2" t="s">
        <v>14110</v>
      </c>
      <c r="TUI1" s="2" t="s">
        <v>14111</v>
      </c>
      <c r="TUJ1" s="2" t="s">
        <v>14112</v>
      </c>
      <c r="TUK1" s="2" t="s">
        <v>14113</v>
      </c>
      <c r="TUL1" s="2" t="s">
        <v>14114</v>
      </c>
      <c r="TUM1" s="2" t="s">
        <v>14115</v>
      </c>
      <c r="TUN1" s="2" t="s">
        <v>14116</v>
      </c>
      <c r="TUO1" s="2" t="s">
        <v>14117</v>
      </c>
      <c r="TUP1" s="2" t="s">
        <v>14118</v>
      </c>
      <c r="TUQ1" s="2" t="s">
        <v>14119</v>
      </c>
      <c r="TUR1" s="2" t="s">
        <v>14120</v>
      </c>
      <c r="TUS1" s="2" t="s">
        <v>14121</v>
      </c>
      <c r="TUT1" s="2" t="s">
        <v>14122</v>
      </c>
      <c r="TUU1" s="2" t="s">
        <v>14123</v>
      </c>
      <c r="TUV1" s="2" t="s">
        <v>14124</v>
      </c>
      <c r="TUW1" s="2" t="s">
        <v>14125</v>
      </c>
      <c r="TUX1" s="2" t="s">
        <v>14126</v>
      </c>
      <c r="TUY1" s="2" t="s">
        <v>14127</v>
      </c>
      <c r="TUZ1" s="2" t="s">
        <v>14128</v>
      </c>
      <c r="TVA1" s="2" t="s">
        <v>14129</v>
      </c>
      <c r="TVB1" s="2" t="s">
        <v>14130</v>
      </c>
      <c r="TVC1" s="2" t="s">
        <v>14131</v>
      </c>
      <c r="TVD1" s="2" t="s">
        <v>14132</v>
      </c>
      <c r="TVE1" s="2" t="s">
        <v>14133</v>
      </c>
      <c r="TVF1" s="2" t="s">
        <v>14134</v>
      </c>
      <c r="TVG1" s="2" t="s">
        <v>14135</v>
      </c>
      <c r="TVH1" s="2" t="s">
        <v>14136</v>
      </c>
      <c r="TVI1" s="2" t="s">
        <v>14137</v>
      </c>
      <c r="TVJ1" s="2" t="s">
        <v>14138</v>
      </c>
      <c r="TVK1" s="2" t="s">
        <v>14139</v>
      </c>
      <c r="TVL1" s="2" t="s">
        <v>14140</v>
      </c>
      <c r="TVM1" s="2" t="s">
        <v>14141</v>
      </c>
      <c r="TVN1" s="2" t="s">
        <v>14142</v>
      </c>
      <c r="TVO1" s="2" t="s">
        <v>14143</v>
      </c>
      <c r="TVP1" s="2" t="s">
        <v>14144</v>
      </c>
      <c r="TVQ1" s="2" t="s">
        <v>14145</v>
      </c>
      <c r="TVR1" s="2" t="s">
        <v>14146</v>
      </c>
      <c r="TVS1" s="2" t="s">
        <v>14147</v>
      </c>
      <c r="TVT1" s="2" t="s">
        <v>14148</v>
      </c>
      <c r="TVU1" s="2" t="s">
        <v>14149</v>
      </c>
      <c r="TVV1" s="2" t="s">
        <v>14150</v>
      </c>
      <c r="TVW1" s="2" t="s">
        <v>14151</v>
      </c>
      <c r="TVX1" s="2" t="s">
        <v>14152</v>
      </c>
      <c r="TVY1" s="2" t="s">
        <v>14153</v>
      </c>
      <c r="TVZ1" s="2" t="s">
        <v>14154</v>
      </c>
      <c r="TWA1" s="2" t="s">
        <v>14155</v>
      </c>
      <c r="TWB1" s="2" t="s">
        <v>14156</v>
      </c>
      <c r="TWC1" s="2" t="s">
        <v>14157</v>
      </c>
      <c r="TWD1" s="2" t="s">
        <v>14158</v>
      </c>
      <c r="TWE1" s="2" t="s">
        <v>14159</v>
      </c>
      <c r="TWF1" s="2" t="s">
        <v>14160</v>
      </c>
      <c r="TWG1" s="2" t="s">
        <v>14161</v>
      </c>
      <c r="TWH1" s="2" t="s">
        <v>14162</v>
      </c>
      <c r="TWI1" s="2" t="s">
        <v>14163</v>
      </c>
      <c r="TWJ1" s="2" t="s">
        <v>14164</v>
      </c>
      <c r="TWK1" s="2" t="s">
        <v>14165</v>
      </c>
      <c r="TWL1" s="2" t="s">
        <v>14166</v>
      </c>
      <c r="TWM1" s="2" t="s">
        <v>14167</v>
      </c>
      <c r="TWN1" s="2" t="s">
        <v>14168</v>
      </c>
      <c r="TWO1" s="2" t="s">
        <v>14169</v>
      </c>
      <c r="TWP1" s="2" t="s">
        <v>14170</v>
      </c>
      <c r="TWQ1" s="2" t="s">
        <v>14171</v>
      </c>
      <c r="TWR1" s="2" t="s">
        <v>14172</v>
      </c>
      <c r="TWS1" s="2" t="s">
        <v>14173</v>
      </c>
      <c r="TWT1" s="2" t="s">
        <v>14174</v>
      </c>
      <c r="TWU1" s="2" t="s">
        <v>14175</v>
      </c>
      <c r="TWV1" s="2" t="s">
        <v>14176</v>
      </c>
      <c r="TWW1" s="2" t="s">
        <v>14177</v>
      </c>
      <c r="TWX1" s="2" t="s">
        <v>14178</v>
      </c>
      <c r="TWY1" s="2" t="s">
        <v>14179</v>
      </c>
      <c r="TWZ1" s="2" t="s">
        <v>14180</v>
      </c>
      <c r="TXA1" s="2" t="s">
        <v>14181</v>
      </c>
      <c r="TXB1" s="2" t="s">
        <v>14182</v>
      </c>
      <c r="TXC1" s="2" t="s">
        <v>14183</v>
      </c>
      <c r="TXD1" s="2" t="s">
        <v>14184</v>
      </c>
      <c r="TXE1" s="2" t="s">
        <v>14185</v>
      </c>
      <c r="TXF1" s="2" t="s">
        <v>14186</v>
      </c>
      <c r="TXG1" s="2" t="s">
        <v>14187</v>
      </c>
      <c r="TXH1" s="2" t="s">
        <v>14188</v>
      </c>
      <c r="TXI1" s="2" t="s">
        <v>14189</v>
      </c>
      <c r="TXJ1" s="2" t="s">
        <v>14190</v>
      </c>
      <c r="TXK1" s="2" t="s">
        <v>14191</v>
      </c>
      <c r="TXL1" s="2" t="s">
        <v>14192</v>
      </c>
      <c r="TXM1" s="2" t="s">
        <v>14193</v>
      </c>
      <c r="TXN1" s="2" t="s">
        <v>14194</v>
      </c>
      <c r="TXO1" s="2" t="s">
        <v>14195</v>
      </c>
      <c r="TXP1" s="2" t="s">
        <v>14196</v>
      </c>
      <c r="TXQ1" s="2" t="s">
        <v>14197</v>
      </c>
      <c r="TXR1" s="2" t="s">
        <v>14198</v>
      </c>
      <c r="TXS1" s="2" t="s">
        <v>14199</v>
      </c>
      <c r="TXT1" s="2" t="s">
        <v>14200</v>
      </c>
      <c r="TXU1" s="2" t="s">
        <v>14201</v>
      </c>
      <c r="TXV1" s="2" t="s">
        <v>14202</v>
      </c>
      <c r="TXW1" s="2" t="s">
        <v>14203</v>
      </c>
      <c r="TXX1" s="2" t="s">
        <v>14204</v>
      </c>
      <c r="TXY1" s="2" t="s">
        <v>14205</v>
      </c>
      <c r="TXZ1" s="2" t="s">
        <v>14206</v>
      </c>
      <c r="TYA1" s="2" t="s">
        <v>14207</v>
      </c>
      <c r="TYB1" s="2" t="s">
        <v>14208</v>
      </c>
      <c r="TYC1" s="2" t="s">
        <v>14209</v>
      </c>
      <c r="TYD1" s="2" t="s">
        <v>14210</v>
      </c>
      <c r="TYE1" s="2" t="s">
        <v>14211</v>
      </c>
      <c r="TYF1" s="2" t="s">
        <v>14212</v>
      </c>
      <c r="TYG1" s="2" t="s">
        <v>14213</v>
      </c>
      <c r="TYH1" s="2" t="s">
        <v>14214</v>
      </c>
      <c r="TYI1" s="2" t="s">
        <v>14215</v>
      </c>
      <c r="TYJ1" s="2" t="s">
        <v>14216</v>
      </c>
      <c r="TYK1" s="2" t="s">
        <v>14217</v>
      </c>
      <c r="TYL1" s="2" t="s">
        <v>14218</v>
      </c>
      <c r="TYM1" s="2" t="s">
        <v>14219</v>
      </c>
      <c r="TYN1" s="2" t="s">
        <v>14220</v>
      </c>
      <c r="TYO1" s="2" t="s">
        <v>14221</v>
      </c>
      <c r="TYP1" s="2" t="s">
        <v>14222</v>
      </c>
      <c r="TYQ1" s="2" t="s">
        <v>14223</v>
      </c>
      <c r="TYR1" s="2" t="s">
        <v>14224</v>
      </c>
      <c r="TYS1" s="2" t="s">
        <v>14225</v>
      </c>
      <c r="TYT1" s="2" t="s">
        <v>14226</v>
      </c>
      <c r="TYU1" s="2" t="s">
        <v>14227</v>
      </c>
      <c r="TYV1" s="2" t="s">
        <v>14228</v>
      </c>
      <c r="TYW1" s="2" t="s">
        <v>14229</v>
      </c>
      <c r="TYX1" s="2" t="s">
        <v>14230</v>
      </c>
      <c r="TYY1" s="2" t="s">
        <v>14231</v>
      </c>
      <c r="TYZ1" s="2" t="s">
        <v>14232</v>
      </c>
      <c r="TZA1" s="2" t="s">
        <v>14233</v>
      </c>
      <c r="TZB1" s="2" t="s">
        <v>14234</v>
      </c>
      <c r="TZC1" s="2" t="s">
        <v>14235</v>
      </c>
      <c r="TZD1" s="2" t="s">
        <v>14236</v>
      </c>
      <c r="TZE1" s="2" t="s">
        <v>14237</v>
      </c>
      <c r="TZF1" s="2" t="s">
        <v>14238</v>
      </c>
      <c r="TZG1" s="2" t="s">
        <v>14239</v>
      </c>
      <c r="TZH1" s="2" t="s">
        <v>14240</v>
      </c>
      <c r="TZI1" s="2" t="s">
        <v>14241</v>
      </c>
      <c r="TZJ1" s="2" t="s">
        <v>14242</v>
      </c>
      <c r="TZK1" s="2" t="s">
        <v>14243</v>
      </c>
      <c r="TZL1" s="2" t="s">
        <v>14244</v>
      </c>
      <c r="TZM1" s="2" t="s">
        <v>14245</v>
      </c>
      <c r="TZN1" s="2" t="s">
        <v>14246</v>
      </c>
      <c r="TZO1" s="2" t="s">
        <v>14247</v>
      </c>
      <c r="TZP1" s="2" t="s">
        <v>14248</v>
      </c>
      <c r="TZQ1" s="2" t="s">
        <v>14249</v>
      </c>
      <c r="TZR1" s="2" t="s">
        <v>14250</v>
      </c>
      <c r="TZS1" s="2" t="s">
        <v>14251</v>
      </c>
      <c r="TZT1" s="2" t="s">
        <v>14252</v>
      </c>
      <c r="TZU1" s="2" t="s">
        <v>14253</v>
      </c>
      <c r="TZV1" s="2" t="s">
        <v>14254</v>
      </c>
      <c r="TZW1" s="2" t="s">
        <v>14255</v>
      </c>
      <c r="TZX1" s="2" t="s">
        <v>14256</v>
      </c>
      <c r="TZY1" s="2" t="s">
        <v>14257</v>
      </c>
      <c r="TZZ1" s="2" t="s">
        <v>14258</v>
      </c>
      <c r="UAA1" s="2" t="s">
        <v>14259</v>
      </c>
      <c r="UAB1" s="2" t="s">
        <v>14260</v>
      </c>
      <c r="UAC1" s="2" t="s">
        <v>14261</v>
      </c>
      <c r="UAD1" s="2" t="s">
        <v>14262</v>
      </c>
      <c r="UAE1" s="2" t="s">
        <v>14263</v>
      </c>
      <c r="UAF1" s="2" t="s">
        <v>14264</v>
      </c>
      <c r="UAG1" s="2" t="s">
        <v>14265</v>
      </c>
      <c r="UAH1" s="2" t="s">
        <v>14266</v>
      </c>
      <c r="UAI1" s="2" t="s">
        <v>14267</v>
      </c>
      <c r="UAJ1" s="2" t="s">
        <v>14268</v>
      </c>
      <c r="UAK1" s="2" t="s">
        <v>14269</v>
      </c>
      <c r="UAL1" s="2" t="s">
        <v>14270</v>
      </c>
      <c r="UAM1" s="2" t="s">
        <v>14271</v>
      </c>
      <c r="UAN1" s="2" t="s">
        <v>14272</v>
      </c>
      <c r="UAO1" s="2" t="s">
        <v>14273</v>
      </c>
      <c r="UAP1" s="2" t="s">
        <v>14274</v>
      </c>
      <c r="UAQ1" s="2" t="s">
        <v>14275</v>
      </c>
      <c r="UAR1" s="2" t="s">
        <v>14276</v>
      </c>
      <c r="UAS1" s="2" t="s">
        <v>14277</v>
      </c>
      <c r="UAT1" s="2" t="s">
        <v>14278</v>
      </c>
      <c r="UAU1" s="2" t="s">
        <v>14279</v>
      </c>
      <c r="UAV1" s="2" t="s">
        <v>14280</v>
      </c>
      <c r="UAW1" s="2" t="s">
        <v>14281</v>
      </c>
      <c r="UAX1" s="2" t="s">
        <v>14282</v>
      </c>
      <c r="UAY1" s="2" t="s">
        <v>14283</v>
      </c>
      <c r="UAZ1" s="2" t="s">
        <v>14284</v>
      </c>
      <c r="UBA1" s="2" t="s">
        <v>14285</v>
      </c>
      <c r="UBB1" s="2" t="s">
        <v>14286</v>
      </c>
      <c r="UBC1" s="2" t="s">
        <v>14287</v>
      </c>
      <c r="UBD1" s="2" t="s">
        <v>14288</v>
      </c>
      <c r="UBE1" s="2" t="s">
        <v>14289</v>
      </c>
      <c r="UBF1" s="2" t="s">
        <v>14290</v>
      </c>
      <c r="UBG1" s="2" t="s">
        <v>14291</v>
      </c>
      <c r="UBH1" s="2" t="s">
        <v>14292</v>
      </c>
      <c r="UBI1" s="2" t="s">
        <v>14293</v>
      </c>
      <c r="UBJ1" s="2" t="s">
        <v>14294</v>
      </c>
      <c r="UBK1" s="2" t="s">
        <v>14295</v>
      </c>
      <c r="UBL1" s="2" t="s">
        <v>14296</v>
      </c>
      <c r="UBM1" s="2" t="s">
        <v>14297</v>
      </c>
      <c r="UBN1" s="2" t="s">
        <v>14298</v>
      </c>
      <c r="UBO1" s="2" t="s">
        <v>14299</v>
      </c>
      <c r="UBP1" s="2" t="s">
        <v>14300</v>
      </c>
      <c r="UBQ1" s="2" t="s">
        <v>14301</v>
      </c>
      <c r="UBR1" s="2" t="s">
        <v>14302</v>
      </c>
      <c r="UBS1" s="2" t="s">
        <v>14303</v>
      </c>
      <c r="UBT1" s="2" t="s">
        <v>14304</v>
      </c>
      <c r="UBU1" s="2" t="s">
        <v>14305</v>
      </c>
      <c r="UBV1" s="2" t="s">
        <v>14306</v>
      </c>
      <c r="UBW1" s="2" t="s">
        <v>14307</v>
      </c>
      <c r="UBX1" s="2" t="s">
        <v>14308</v>
      </c>
      <c r="UBY1" s="2" t="s">
        <v>14309</v>
      </c>
      <c r="UBZ1" s="2" t="s">
        <v>14310</v>
      </c>
      <c r="UCA1" s="2" t="s">
        <v>14311</v>
      </c>
      <c r="UCB1" s="2" t="s">
        <v>14312</v>
      </c>
      <c r="UCC1" s="2" t="s">
        <v>14313</v>
      </c>
      <c r="UCD1" s="2" t="s">
        <v>14314</v>
      </c>
      <c r="UCE1" s="2" t="s">
        <v>14315</v>
      </c>
      <c r="UCF1" s="2" t="s">
        <v>14316</v>
      </c>
      <c r="UCG1" s="2" t="s">
        <v>14317</v>
      </c>
      <c r="UCH1" s="2" t="s">
        <v>14318</v>
      </c>
      <c r="UCI1" s="2" t="s">
        <v>14319</v>
      </c>
      <c r="UCJ1" s="2" t="s">
        <v>14320</v>
      </c>
      <c r="UCK1" s="2" t="s">
        <v>14321</v>
      </c>
      <c r="UCL1" s="2" t="s">
        <v>14322</v>
      </c>
      <c r="UCM1" s="2" t="s">
        <v>14323</v>
      </c>
      <c r="UCN1" s="2" t="s">
        <v>14324</v>
      </c>
      <c r="UCO1" s="2" t="s">
        <v>14325</v>
      </c>
      <c r="UCP1" s="2" t="s">
        <v>14326</v>
      </c>
      <c r="UCQ1" s="2" t="s">
        <v>14327</v>
      </c>
      <c r="UCR1" s="2" t="s">
        <v>14328</v>
      </c>
      <c r="UCS1" s="2" t="s">
        <v>14329</v>
      </c>
      <c r="UCT1" s="2" t="s">
        <v>14330</v>
      </c>
      <c r="UCU1" s="2" t="s">
        <v>14331</v>
      </c>
      <c r="UCV1" s="2" t="s">
        <v>14332</v>
      </c>
      <c r="UCW1" s="2" t="s">
        <v>14333</v>
      </c>
      <c r="UCX1" s="2" t="s">
        <v>14334</v>
      </c>
      <c r="UCY1" s="2" t="s">
        <v>14335</v>
      </c>
      <c r="UCZ1" s="2" t="s">
        <v>14336</v>
      </c>
      <c r="UDA1" s="2" t="s">
        <v>14337</v>
      </c>
      <c r="UDB1" s="2" t="s">
        <v>14338</v>
      </c>
      <c r="UDC1" s="2" t="s">
        <v>14339</v>
      </c>
      <c r="UDD1" s="2" t="s">
        <v>14340</v>
      </c>
      <c r="UDE1" s="2" t="s">
        <v>14341</v>
      </c>
      <c r="UDF1" s="2" t="s">
        <v>14342</v>
      </c>
      <c r="UDG1" s="2" t="s">
        <v>14343</v>
      </c>
      <c r="UDH1" s="2" t="s">
        <v>14344</v>
      </c>
      <c r="UDI1" s="2" t="s">
        <v>14345</v>
      </c>
      <c r="UDJ1" s="2" t="s">
        <v>14346</v>
      </c>
      <c r="UDK1" s="2" t="s">
        <v>14347</v>
      </c>
      <c r="UDL1" s="2" t="s">
        <v>14348</v>
      </c>
      <c r="UDM1" s="2" t="s">
        <v>14349</v>
      </c>
      <c r="UDN1" s="2" t="s">
        <v>14350</v>
      </c>
      <c r="UDO1" s="2" t="s">
        <v>14351</v>
      </c>
      <c r="UDP1" s="2" t="s">
        <v>14352</v>
      </c>
      <c r="UDQ1" s="2" t="s">
        <v>14353</v>
      </c>
      <c r="UDR1" s="2" t="s">
        <v>14354</v>
      </c>
      <c r="UDS1" s="2" t="s">
        <v>14355</v>
      </c>
      <c r="UDT1" s="2" t="s">
        <v>14356</v>
      </c>
      <c r="UDU1" s="2" t="s">
        <v>14357</v>
      </c>
      <c r="UDV1" s="2" t="s">
        <v>14358</v>
      </c>
      <c r="UDW1" s="2" t="s">
        <v>14359</v>
      </c>
      <c r="UDX1" s="2" t="s">
        <v>14360</v>
      </c>
      <c r="UDY1" s="2" t="s">
        <v>14361</v>
      </c>
      <c r="UDZ1" s="2" t="s">
        <v>14362</v>
      </c>
      <c r="UEA1" s="2" t="s">
        <v>14363</v>
      </c>
      <c r="UEB1" s="2" t="s">
        <v>14364</v>
      </c>
      <c r="UEC1" s="2" t="s">
        <v>14365</v>
      </c>
      <c r="UED1" s="2" t="s">
        <v>14366</v>
      </c>
      <c r="UEE1" s="2" t="s">
        <v>14367</v>
      </c>
      <c r="UEF1" s="2" t="s">
        <v>14368</v>
      </c>
      <c r="UEG1" s="2" t="s">
        <v>14369</v>
      </c>
      <c r="UEH1" s="2" t="s">
        <v>14370</v>
      </c>
      <c r="UEI1" s="2" t="s">
        <v>14371</v>
      </c>
      <c r="UEJ1" s="2" t="s">
        <v>14372</v>
      </c>
      <c r="UEK1" s="2" t="s">
        <v>14373</v>
      </c>
      <c r="UEL1" s="2" t="s">
        <v>14374</v>
      </c>
      <c r="UEM1" s="2" t="s">
        <v>14375</v>
      </c>
      <c r="UEN1" s="2" t="s">
        <v>14376</v>
      </c>
      <c r="UEO1" s="2" t="s">
        <v>14377</v>
      </c>
      <c r="UEP1" s="2" t="s">
        <v>14378</v>
      </c>
      <c r="UEQ1" s="2" t="s">
        <v>14379</v>
      </c>
      <c r="UER1" s="2" t="s">
        <v>14380</v>
      </c>
      <c r="UES1" s="2" t="s">
        <v>14381</v>
      </c>
      <c r="UET1" s="2" t="s">
        <v>14382</v>
      </c>
      <c r="UEU1" s="2" t="s">
        <v>14383</v>
      </c>
      <c r="UEV1" s="2" t="s">
        <v>14384</v>
      </c>
      <c r="UEW1" s="2" t="s">
        <v>14385</v>
      </c>
      <c r="UEX1" s="2" t="s">
        <v>14386</v>
      </c>
      <c r="UEY1" s="2" t="s">
        <v>14387</v>
      </c>
      <c r="UEZ1" s="2" t="s">
        <v>14388</v>
      </c>
      <c r="UFA1" s="2" t="s">
        <v>14389</v>
      </c>
      <c r="UFB1" s="2" t="s">
        <v>14390</v>
      </c>
      <c r="UFC1" s="2" t="s">
        <v>14391</v>
      </c>
      <c r="UFD1" s="2" t="s">
        <v>14392</v>
      </c>
      <c r="UFE1" s="2" t="s">
        <v>14393</v>
      </c>
      <c r="UFF1" s="2" t="s">
        <v>14394</v>
      </c>
      <c r="UFG1" s="2" t="s">
        <v>14395</v>
      </c>
      <c r="UFH1" s="2" t="s">
        <v>14396</v>
      </c>
      <c r="UFI1" s="2" t="s">
        <v>14397</v>
      </c>
      <c r="UFJ1" s="2" t="s">
        <v>14398</v>
      </c>
      <c r="UFK1" s="2" t="s">
        <v>14399</v>
      </c>
      <c r="UFL1" s="2" t="s">
        <v>14400</v>
      </c>
      <c r="UFM1" s="2" t="s">
        <v>14401</v>
      </c>
      <c r="UFN1" s="2" t="s">
        <v>14402</v>
      </c>
      <c r="UFO1" s="2" t="s">
        <v>14403</v>
      </c>
      <c r="UFP1" s="2" t="s">
        <v>14404</v>
      </c>
      <c r="UFQ1" s="2" t="s">
        <v>14405</v>
      </c>
      <c r="UFR1" s="2" t="s">
        <v>14406</v>
      </c>
      <c r="UFS1" s="2" t="s">
        <v>14407</v>
      </c>
      <c r="UFT1" s="2" t="s">
        <v>14408</v>
      </c>
      <c r="UFU1" s="2" t="s">
        <v>14409</v>
      </c>
      <c r="UFV1" s="2" t="s">
        <v>14410</v>
      </c>
      <c r="UFW1" s="2" t="s">
        <v>14411</v>
      </c>
      <c r="UFX1" s="2" t="s">
        <v>14412</v>
      </c>
      <c r="UFY1" s="2" t="s">
        <v>14413</v>
      </c>
      <c r="UFZ1" s="2" t="s">
        <v>14414</v>
      </c>
      <c r="UGA1" s="2" t="s">
        <v>14415</v>
      </c>
      <c r="UGB1" s="2" t="s">
        <v>14416</v>
      </c>
      <c r="UGC1" s="2" t="s">
        <v>14417</v>
      </c>
      <c r="UGD1" s="2" t="s">
        <v>14418</v>
      </c>
      <c r="UGE1" s="2" t="s">
        <v>14419</v>
      </c>
      <c r="UGF1" s="2" t="s">
        <v>14420</v>
      </c>
      <c r="UGG1" s="2" t="s">
        <v>14421</v>
      </c>
      <c r="UGH1" s="2" t="s">
        <v>14422</v>
      </c>
      <c r="UGI1" s="2" t="s">
        <v>14423</v>
      </c>
      <c r="UGJ1" s="2" t="s">
        <v>14424</v>
      </c>
      <c r="UGK1" s="2" t="s">
        <v>14425</v>
      </c>
      <c r="UGL1" s="2" t="s">
        <v>14426</v>
      </c>
      <c r="UGM1" s="2" t="s">
        <v>14427</v>
      </c>
      <c r="UGN1" s="2" t="s">
        <v>14428</v>
      </c>
      <c r="UGO1" s="2" t="s">
        <v>14429</v>
      </c>
      <c r="UGP1" s="2" t="s">
        <v>14430</v>
      </c>
      <c r="UGQ1" s="2" t="s">
        <v>14431</v>
      </c>
      <c r="UGR1" s="2" t="s">
        <v>14432</v>
      </c>
      <c r="UGS1" s="2" t="s">
        <v>14433</v>
      </c>
      <c r="UGT1" s="2" t="s">
        <v>14434</v>
      </c>
      <c r="UGU1" s="2" t="s">
        <v>14435</v>
      </c>
      <c r="UGV1" s="2" t="s">
        <v>14436</v>
      </c>
      <c r="UGW1" s="2" t="s">
        <v>14437</v>
      </c>
      <c r="UGX1" s="2" t="s">
        <v>14438</v>
      </c>
      <c r="UGY1" s="2" t="s">
        <v>14439</v>
      </c>
      <c r="UGZ1" s="2" t="s">
        <v>14440</v>
      </c>
      <c r="UHA1" s="2" t="s">
        <v>14441</v>
      </c>
      <c r="UHB1" s="2" t="s">
        <v>14442</v>
      </c>
      <c r="UHC1" s="2" t="s">
        <v>14443</v>
      </c>
      <c r="UHD1" s="2" t="s">
        <v>14444</v>
      </c>
      <c r="UHE1" s="2" t="s">
        <v>14445</v>
      </c>
      <c r="UHF1" s="2" t="s">
        <v>14446</v>
      </c>
      <c r="UHG1" s="2" t="s">
        <v>14447</v>
      </c>
      <c r="UHH1" s="2" t="s">
        <v>14448</v>
      </c>
      <c r="UHI1" s="2" t="s">
        <v>14449</v>
      </c>
      <c r="UHJ1" s="2" t="s">
        <v>14450</v>
      </c>
      <c r="UHK1" s="2" t="s">
        <v>14451</v>
      </c>
      <c r="UHL1" s="2" t="s">
        <v>14452</v>
      </c>
      <c r="UHM1" s="2" t="s">
        <v>14453</v>
      </c>
      <c r="UHN1" s="2" t="s">
        <v>14454</v>
      </c>
      <c r="UHO1" s="2" t="s">
        <v>14455</v>
      </c>
      <c r="UHP1" s="2" t="s">
        <v>14456</v>
      </c>
      <c r="UHQ1" s="2" t="s">
        <v>14457</v>
      </c>
      <c r="UHR1" s="2" t="s">
        <v>14458</v>
      </c>
      <c r="UHS1" s="2" t="s">
        <v>14459</v>
      </c>
      <c r="UHT1" s="2" t="s">
        <v>14460</v>
      </c>
      <c r="UHU1" s="2" t="s">
        <v>14461</v>
      </c>
      <c r="UHV1" s="2" t="s">
        <v>14462</v>
      </c>
      <c r="UHW1" s="2" t="s">
        <v>14463</v>
      </c>
      <c r="UHX1" s="2" t="s">
        <v>14464</v>
      </c>
      <c r="UHY1" s="2" t="s">
        <v>14465</v>
      </c>
      <c r="UHZ1" s="2" t="s">
        <v>14466</v>
      </c>
      <c r="UIA1" s="2" t="s">
        <v>14467</v>
      </c>
      <c r="UIB1" s="2" t="s">
        <v>14468</v>
      </c>
      <c r="UIC1" s="2" t="s">
        <v>14469</v>
      </c>
      <c r="UID1" s="2" t="s">
        <v>14470</v>
      </c>
      <c r="UIE1" s="2" t="s">
        <v>14471</v>
      </c>
      <c r="UIF1" s="2" t="s">
        <v>14472</v>
      </c>
      <c r="UIG1" s="2" t="s">
        <v>14473</v>
      </c>
      <c r="UIH1" s="2" t="s">
        <v>14474</v>
      </c>
      <c r="UII1" s="2" t="s">
        <v>14475</v>
      </c>
      <c r="UIJ1" s="2" t="s">
        <v>14476</v>
      </c>
      <c r="UIK1" s="2" t="s">
        <v>14477</v>
      </c>
      <c r="UIL1" s="2" t="s">
        <v>14478</v>
      </c>
      <c r="UIM1" s="2" t="s">
        <v>14479</v>
      </c>
      <c r="UIN1" s="2" t="s">
        <v>14480</v>
      </c>
      <c r="UIO1" s="2" t="s">
        <v>14481</v>
      </c>
      <c r="UIP1" s="2" t="s">
        <v>14482</v>
      </c>
      <c r="UIQ1" s="2" t="s">
        <v>14483</v>
      </c>
      <c r="UIR1" s="2" t="s">
        <v>14484</v>
      </c>
      <c r="UIS1" s="2" t="s">
        <v>14485</v>
      </c>
      <c r="UIT1" s="2" t="s">
        <v>14486</v>
      </c>
      <c r="UIU1" s="2" t="s">
        <v>14487</v>
      </c>
      <c r="UIV1" s="2" t="s">
        <v>14488</v>
      </c>
      <c r="UIW1" s="2" t="s">
        <v>14489</v>
      </c>
      <c r="UIX1" s="2" t="s">
        <v>14490</v>
      </c>
      <c r="UIY1" s="2" t="s">
        <v>14491</v>
      </c>
      <c r="UIZ1" s="2" t="s">
        <v>14492</v>
      </c>
      <c r="UJA1" s="2" t="s">
        <v>14493</v>
      </c>
      <c r="UJB1" s="2" t="s">
        <v>14494</v>
      </c>
      <c r="UJC1" s="2" t="s">
        <v>14495</v>
      </c>
      <c r="UJD1" s="2" t="s">
        <v>14496</v>
      </c>
      <c r="UJE1" s="2" t="s">
        <v>14497</v>
      </c>
      <c r="UJF1" s="2" t="s">
        <v>14498</v>
      </c>
      <c r="UJG1" s="2" t="s">
        <v>14499</v>
      </c>
      <c r="UJH1" s="2" t="s">
        <v>14500</v>
      </c>
      <c r="UJI1" s="2" t="s">
        <v>14501</v>
      </c>
      <c r="UJJ1" s="2" t="s">
        <v>14502</v>
      </c>
      <c r="UJK1" s="2" t="s">
        <v>14503</v>
      </c>
      <c r="UJL1" s="2" t="s">
        <v>14504</v>
      </c>
      <c r="UJM1" s="2" t="s">
        <v>14505</v>
      </c>
      <c r="UJN1" s="2" t="s">
        <v>14506</v>
      </c>
      <c r="UJO1" s="2" t="s">
        <v>14507</v>
      </c>
      <c r="UJP1" s="2" t="s">
        <v>14508</v>
      </c>
      <c r="UJQ1" s="2" t="s">
        <v>14509</v>
      </c>
      <c r="UJR1" s="2" t="s">
        <v>14510</v>
      </c>
      <c r="UJS1" s="2" t="s">
        <v>14511</v>
      </c>
      <c r="UJT1" s="2" t="s">
        <v>14512</v>
      </c>
      <c r="UJU1" s="2" t="s">
        <v>14513</v>
      </c>
      <c r="UJV1" s="2" t="s">
        <v>14514</v>
      </c>
      <c r="UJW1" s="2" t="s">
        <v>14515</v>
      </c>
      <c r="UJX1" s="2" t="s">
        <v>14516</v>
      </c>
      <c r="UJY1" s="2" t="s">
        <v>14517</v>
      </c>
      <c r="UJZ1" s="2" t="s">
        <v>14518</v>
      </c>
      <c r="UKA1" s="2" t="s">
        <v>14519</v>
      </c>
      <c r="UKB1" s="2" t="s">
        <v>14520</v>
      </c>
      <c r="UKC1" s="2" t="s">
        <v>14521</v>
      </c>
      <c r="UKD1" s="2" t="s">
        <v>14522</v>
      </c>
      <c r="UKE1" s="2" t="s">
        <v>14523</v>
      </c>
      <c r="UKF1" s="2" t="s">
        <v>14524</v>
      </c>
      <c r="UKG1" s="2" t="s">
        <v>14525</v>
      </c>
      <c r="UKH1" s="2" t="s">
        <v>14526</v>
      </c>
      <c r="UKI1" s="2" t="s">
        <v>14527</v>
      </c>
      <c r="UKJ1" s="2" t="s">
        <v>14528</v>
      </c>
      <c r="UKK1" s="2" t="s">
        <v>14529</v>
      </c>
      <c r="UKL1" s="2" t="s">
        <v>14530</v>
      </c>
      <c r="UKM1" s="2" t="s">
        <v>14531</v>
      </c>
      <c r="UKN1" s="2" t="s">
        <v>14532</v>
      </c>
      <c r="UKO1" s="2" t="s">
        <v>14533</v>
      </c>
      <c r="UKP1" s="2" t="s">
        <v>14534</v>
      </c>
      <c r="UKQ1" s="2" t="s">
        <v>14535</v>
      </c>
      <c r="UKR1" s="2" t="s">
        <v>14536</v>
      </c>
      <c r="UKS1" s="2" t="s">
        <v>14537</v>
      </c>
      <c r="UKT1" s="2" t="s">
        <v>14538</v>
      </c>
      <c r="UKU1" s="2" t="s">
        <v>14539</v>
      </c>
      <c r="UKV1" s="2" t="s">
        <v>14540</v>
      </c>
      <c r="UKW1" s="2" t="s">
        <v>14541</v>
      </c>
      <c r="UKX1" s="2" t="s">
        <v>14542</v>
      </c>
      <c r="UKY1" s="2" t="s">
        <v>14543</v>
      </c>
      <c r="UKZ1" s="2" t="s">
        <v>14544</v>
      </c>
      <c r="ULA1" s="2" t="s">
        <v>14545</v>
      </c>
      <c r="ULB1" s="2" t="s">
        <v>14546</v>
      </c>
      <c r="ULC1" s="2" t="s">
        <v>14547</v>
      </c>
      <c r="ULD1" s="2" t="s">
        <v>14548</v>
      </c>
      <c r="ULE1" s="2" t="s">
        <v>14549</v>
      </c>
      <c r="ULF1" s="2" t="s">
        <v>14550</v>
      </c>
      <c r="ULG1" s="2" t="s">
        <v>14551</v>
      </c>
      <c r="ULH1" s="2" t="s">
        <v>14552</v>
      </c>
      <c r="ULI1" s="2" t="s">
        <v>14553</v>
      </c>
      <c r="ULJ1" s="2" t="s">
        <v>14554</v>
      </c>
      <c r="ULK1" s="2" t="s">
        <v>14555</v>
      </c>
      <c r="ULL1" s="2" t="s">
        <v>14556</v>
      </c>
      <c r="ULM1" s="2" t="s">
        <v>14557</v>
      </c>
      <c r="ULN1" s="2" t="s">
        <v>14558</v>
      </c>
      <c r="ULO1" s="2" t="s">
        <v>14559</v>
      </c>
      <c r="ULP1" s="2" t="s">
        <v>14560</v>
      </c>
      <c r="ULQ1" s="2" t="s">
        <v>14561</v>
      </c>
      <c r="ULR1" s="2" t="s">
        <v>14562</v>
      </c>
      <c r="ULS1" s="2" t="s">
        <v>14563</v>
      </c>
      <c r="ULT1" s="2" t="s">
        <v>14564</v>
      </c>
      <c r="ULU1" s="2" t="s">
        <v>14565</v>
      </c>
      <c r="ULV1" s="2" t="s">
        <v>14566</v>
      </c>
      <c r="ULW1" s="2" t="s">
        <v>14567</v>
      </c>
      <c r="ULX1" s="2" t="s">
        <v>14568</v>
      </c>
      <c r="ULY1" s="2" t="s">
        <v>14569</v>
      </c>
      <c r="ULZ1" s="2" t="s">
        <v>14570</v>
      </c>
      <c r="UMA1" s="2" t="s">
        <v>14571</v>
      </c>
      <c r="UMB1" s="2" t="s">
        <v>14572</v>
      </c>
      <c r="UMC1" s="2" t="s">
        <v>14573</v>
      </c>
      <c r="UMD1" s="2" t="s">
        <v>14574</v>
      </c>
      <c r="UME1" s="2" t="s">
        <v>14575</v>
      </c>
      <c r="UMF1" s="2" t="s">
        <v>14576</v>
      </c>
      <c r="UMG1" s="2" t="s">
        <v>14577</v>
      </c>
      <c r="UMH1" s="2" t="s">
        <v>14578</v>
      </c>
      <c r="UMI1" s="2" t="s">
        <v>14579</v>
      </c>
      <c r="UMJ1" s="2" t="s">
        <v>14580</v>
      </c>
      <c r="UMK1" s="2" t="s">
        <v>14581</v>
      </c>
      <c r="UML1" s="2" t="s">
        <v>14582</v>
      </c>
      <c r="UMM1" s="2" t="s">
        <v>14583</v>
      </c>
      <c r="UMN1" s="2" t="s">
        <v>14584</v>
      </c>
      <c r="UMO1" s="2" t="s">
        <v>14585</v>
      </c>
      <c r="UMP1" s="2" t="s">
        <v>14586</v>
      </c>
      <c r="UMQ1" s="2" t="s">
        <v>14587</v>
      </c>
      <c r="UMR1" s="2" t="s">
        <v>14588</v>
      </c>
      <c r="UMS1" s="2" t="s">
        <v>14589</v>
      </c>
      <c r="UMT1" s="2" t="s">
        <v>14590</v>
      </c>
      <c r="UMU1" s="2" t="s">
        <v>14591</v>
      </c>
      <c r="UMV1" s="2" t="s">
        <v>14592</v>
      </c>
      <c r="UMW1" s="2" t="s">
        <v>14593</v>
      </c>
      <c r="UMX1" s="2" t="s">
        <v>14594</v>
      </c>
      <c r="UMY1" s="2" t="s">
        <v>14595</v>
      </c>
      <c r="UMZ1" s="2" t="s">
        <v>14596</v>
      </c>
      <c r="UNA1" s="2" t="s">
        <v>14597</v>
      </c>
      <c r="UNB1" s="2" t="s">
        <v>14598</v>
      </c>
      <c r="UNC1" s="2" t="s">
        <v>14599</v>
      </c>
      <c r="UND1" s="2" t="s">
        <v>14600</v>
      </c>
      <c r="UNE1" s="2" t="s">
        <v>14601</v>
      </c>
      <c r="UNF1" s="2" t="s">
        <v>14602</v>
      </c>
      <c r="UNG1" s="2" t="s">
        <v>14603</v>
      </c>
      <c r="UNH1" s="2" t="s">
        <v>14604</v>
      </c>
      <c r="UNI1" s="2" t="s">
        <v>14605</v>
      </c>
      <c r="UNJ1" s="2" t="s">
        <v>14606</v>
      </c>
      <c r="UNK1" s="2" t="s">
        <v>14607</v>
      </c>
      <c r="UNL1" s="2" t="s">
        <v>14608</v>
      </c>
      <c r="UNM1" s="2" t="s">
        <v>14609</v>
      </c>
      <c r="UNN1" s="2" t="s">
        <v>14610</v>
      </c>
      <c r="UNO1" s="2" t="s">
        <v>14611</v>
      </c>
      <c r="UNP1" s="2" t="s">
        <v>14612</v>
      </c>
      <c r="UNQ1" s="2" t="s">
        <v>14613</v>
      </c>
      <c r="UNR1" s="2" t="s">
        <v>14614</v>
      </c>
      <c r="UNS1" s="2" t="s">
        <v>14615</v>
      </c>
      <c r="UNT1" s="2" t="s">
        <v>14616</v>
      </c>
      <c r="UNU1" s="2" t="s">
        <v>14617</v>
      </c>
      <c r="UNV1" s="2" t="s">
        <v>14618</v>
      </c>
      <c r="UNW1" s="2" t="s">
        <v>14619</v>
      </c>
      <c r="UNX1" s="2" t="s">
        <v>14620</v>
      </c>
      <c r="UNY1" s="2" t="s">
        <v>14621</v>
      </c>
      <c r="UNZ1" s="2" t="s">
        <v>14622</v>
      </c>
      <c r="UOA1" s="2" t="s">
        <v>14623</v>
      </c>
      <c r="UOB1" s="2" t="s">
        <v>14624</v>
      </c>
      <c r="UOC1" s="2" t="s">
        <v>14625</v>
      </c>
      <c r="UOD1" s="2" t="s">
        <v>14626</v>
      </c>
      <c r="UOE1" s="2" t="s">
        <v>14627</v>
      </c>
      <c r="UOF1" s="2" t="s">
        <v>14628</v>
      </c>
      <c r="UOG1" s="2" t="s">
        <v>14629</v>
      </c>
      <c r="UOH1" s="2" t="s">
        <v>14630</v>
      </c>
      <c r="UOI1" s="2" t="s">
        <v>14631</v>
      </c>
      <c r="UOJ1" s="2" t="s">
        <v>14632</v>
      </c>
      <c r="UOK1" s="2" t="s">
        <v>14633</v>
      </c>
      <c r="UOL1" s="2" t="s">
        <v>14634</v>
      </c>
      <c r="UOM1" s="2" t="s">
        <v>14635</v>
      </c>
      <c r="UON1" s="2" t="s">
        <v>14636</v>
      </c>
      <c r="UOO1" s="2" t="s">
        <v>14637</v>
      </c>
      <c r="UOP1" s="2" t="s">
        <v>14638</v>
      </c>
      <c r="UOQ1" s="2" t="s">
        <v>14639</v>
      </c>
      <c r="UOR1" s="2" t="s">
        <v>14640</v>
      </c>
      <c r="UOS1" s="2" t="s">
        <v>14641</v>
      </c>
      <c r="UOT1" s="2" t="s">
        <v>14642</v>
      </c>
      <c r="UOU1" s="2" t="s">
        <v>14643</v>
      </c>
      <c r="UOV1" s="2" t="s">
        <v>14644</v>
      </c>
      <c r="UOW1" s="2" t="s">
        <v>14645</v>
      </c>
      <c r="UOX1" s="2" t="s">
        <v>14646</v>
      </c>
      <c r="UOY1" s="2" t="s">
        <v>14647</v>
      </c>
      <c r="UOZ1" s="2" t="s">
        <v>14648</v>
      </c>
      <c r="UPA1" s="2" t="s">
        <v>14649</v>
      </c>
      <c r="UPB1" s="2" t="s">
        <v>14650</v>
      </c>
      <c r="UPC1" s="2" t="s">
        <v>14651</v>
      </c>
      <c r="UPD1" s="2" t="s">
        <v>14652</v>
      </c>
      <c r="UPE1" s="2" t="s">
        <v>14653</v>
      </c>
      <c r="UPF1" s="2" t="s">
        <v>14654</v>
      </c>
      <c r="UPG1" s="2" t="s">
        <v>14655</v>
      </c>
      <c r="UPH1" s="2" t="s">
        <v>14656</v>
      </c>
      <c r="UPI1" s="2" t="s">
        <v>14657</v>
      </c>
      <c r="UPJ1" s="2" t="s">
        <v>14658</v>
      </c>
      <c r="UPK1" s="2" t="s">
        <v>14659</v>
      </c>
      <c r="UPL1" s="2" t="s">
        <v>14660</v>
      </c>
      <c r="UPM1" s="2" t="s">
        <v>14661</v>
      </c>
      <c r="UPN1" s="2" t="s">
        <v>14662</v>
      </c>
      <c r="UPO1" s="2" t="s">
        <v>14663</v>
      </c>
      <c r="UPP1" s="2" t="s">
        <v>14664</v>
      </c>
      <c r="UPQ1" s="2" t="s">
        <v>14665</v>
      </c>
      <c r="UPR1" s="2" t="s">
        <v>14666</v>
      </c>
      <c r="UPS1" s="2" t="s">
        <v>14667</v>
      </c>
      <c r="UPT1" s="2" t="s">
        <v>14668</v>
      </c>
      <c r="UPU1" s="2" t="s">
        <v>14669</v>
      </c>
      <c r="UPV1" s="2" t="s">
        <v>14670</v>
      </c>
      <c r="UPW1" s="2" t="s">
        <v>14671</v>
      </c>
      <c r="UPX1" s="2" t="s">
        <v>14672</v>
      </c>
      <c r="UPY1" s="2" t="s">
        <v>14673</v>
      </c>
      <c r="UPZ1" s="2" t="s">
        <v>14674</v>
      </c>
      <c r="UQA1" s="2" t="s">
        <v>14675</v>
      </c>
      <c r="UQB1" s="2" t="s">
        <v>14676</v>
      </c>
      <c r="UQC1" s="2" t="s">
        <v>14677</v>
      </c>
      <c r="UQD1" s="2" t="s">
        <v>14678</v>
      </c>
      <c r="UQE1" s="2" t="s">
        <v>14679</v>
      </c>
      <c r="UQF1" s="2" t="s">
        <v>14680</v>
      </c>
      <c r="UQG1" s="2" t="s">
        <v>14681</v>
      </c>
      <c r="UQH1" s="2" t="s">
        <v>14682</v>
      </c>
      <c r="UQI1" s="2" t="s">
        <v>14683</v>
      </c>
      <c r="UQJ1" s="2" t="s">
        <v>14684</v>
      </c>
      <c r="UQK1" s="2" t="s">
        <v>14685</v>
      </c>
      <c r="UQL1" s="2" t="s">
        <v>14686</v>
      </c>
      <c r="UQM1" s="2" t="s">
        <v>14687</v>
      </c>
      <c r="UQN1" s="2" t="s">
        <v>14688</v>
      </c>
      <c r="UQO1" s="2" t="s">
        <v>14689</v>
      </c>
      <c r="UQP1" s="2" t="s">
        <v>14690</v>
      </c>
      <c r="UQQ1" s="2" t="s">
        <v>14691</v>
      </c>
      <c r="UQR1" s="2" t="s">
        <v>14692</v>
      </c>
      <c r="UQS1" s="2" t="s">
        <v>14693</v>
      </c>
      <c r="UQT1" s="2" t="s">
        <v>14694</v>
      </c>
      <c r="UQU1" s="2" t="s">
        <v>14695</v>
      </c>
      <c r="UQV1" s="2" t="s">
        <v>14696</v>
      </c>
      <c r="UQW1" s="2" t="s">
        <v>14697</v>
      </c>
      <c r="UQX1" s="2" t="s">
        <v>14698</v>
      </c>
      <c r="UQY1" s="2" t="s">
        <v>14699</v>
      </c>
      <c r="UQZ1" s="2" t="s">
        <v>14700</v>
      </c>
      <c r="URA1" s="2" t="s">
        <v>14701</v>
      </c>
      <c r="URB1" s="2" t="s">
        <v>14702</v>
      </c>
      <c r="URC1" s="2" t="s">
        <v>14703</v>
      </c>
      <c r="URD1" s="2" t="s">
        <v>14704</v>
      </c>
      <c r="URE1" s="2" t="s">
        <v>14705</v>
      </c>
      <c r="URF1" s="2" t="s">
        <v>14706</v>
      </c>
      <c r="URG1" s="2" t="s">
        <v>14707</v>
      </c>
      <c r="URH1" s="2" t="s">
        <v>14708</v>
      </c>
      <c r="URI1" s="2" t="s">
        <v>14709</v>
      </c>
      <c r="URJ1" s="2" t="s">
        <v>14710</v>
      </c>
      <c r="URK1" s="2" t="s">
        <v>14711</v>
      </c>
      <c r="URL1" s="2" t="s">
        <v>14712</v>
      </c>
      <c r="URM1" s="2" t="s">
        <v>14713</v>
      </c>
      <c r="URN1" s="2" t="s">
        <v>14714</v>
      </c>
      <c r="URO1" s="2" t="s">
        <v>14715</v>
      </c>
      <c r="URP1" s="2" t="s">
        <v>14716</v>
      </c>
      <c r="URQ1" s="2" t="s">
        <v>14717</v>
      </c>
      <c r="URR1" s="2" t="s">
        <v>14718</v>
      </c>
      <c r="URS1" s="2" t="s">
        <v>14719</v>
      </c>
      <c r="URT1" s="2" t="s">
        <v>14720</v>
      </c>
      <c r="URU1" s="2" t="s">
        <v>14721</v>
      </c>
      <c r="URV1" s="2" t="s">
        <v>14722</v>
      </c>
      <c r="URW1" s="2" t="s">
        <v>14723</v>
      </c>
      <c r="URX1" s="2" t="s">
        <v>14724</v>
      </c>
      <c r="URY1" s="2" t="s">
        <v>14725</v>
      </c>
      <c r="URZ1" s="2" t="s">
        <v>14726</v>
      </c>
      <c r="USA1" s="2" t="s">
        <v>14727</v>
      </c>
      <c r="USB1" s="2" t="s">
        <v>14728</v>
      </c>
      <c r="USC1" s="2" t="s">
        <v>14729</v>
      </c>
      <c r="USD1" s="2" t="s">
        <v>14730</v>
      </c>
      <c r="USE1" s="2" t="s">
        <v>14731</v>
      </c>
      <c r="USF1" s="2" t="s">
        <v>14732</v>
      </c>
      <c r="USG1" s="2" t="s">
        <v>14733</v>
      </c>
      <c r="USH1" s="2" t="s">
        <v>14734</v>
      </c>
      <c r="USI1" s="2" t="s">
        <v>14735</v>
      </c>
      <c r="USJ1" s="2" t="s">
        <v>14736</v>
      </c>
      <c r="USK1" s="2" t="s">
        <v>14737</v>
      </c>
      <c r="USL1" s="2" t="s">
        <v>14738</v>
      </c>
      <c r="USM1" s="2" t="s">
        <v>14739</v>
      </c>
      <c r="USN1" s="2" t="s">
        <v>14740</v>
      </c>
      <c r="USO1" s="2" t="s">
        <v>14741</v>
      </c>
      <c r="USP1" s="2" t="s">
        <v>14742</v>
      </c>
      <c r="USQ1" s="2" t="s">
        <v>14743</v>
      </c>
      <c r="USR1" s="2" t="s">
        <v>14744</v>
      </c>
      <c r="USS1" s="2" t="s">
        <v>14745</v>
      </c>
      <c r="UST1" s="2" t="s">
        <v>14746</v>
      </c>
      <c r="USU1" s="2" t="s">
        <v>14747</v>
      </c>
      <c r="USV1" s="2" t="s">
        <v>14748</v>
      </c>
      <c r="USW1" s="2" t="s">
        <v>14749</v>
      </c>
      <c r="USX1" s="2" t="s">
        <v>14750</v>
      </c>
      <c r="USY1" s="2" t="s">
        <v>14751</v>
      </c>
      <c r="USZ1" s="2" t="s">
        <v>14752</v>
      </c>
      <c r="UTA1" s="2" t="s">
        <v>14753</v>
      </c>
      <c r="UTB1" s="2" t="s">
        <v>14754</v>
      </c>
      <c r="UTC1" s="2" t="s">
        <v>14755</v>
      </c>
      <c r="UTD1" s="2" t="s">
        <v>14756</v>
      </c>
      <c r="UTE1" s="2" t="s">
        <v>14757</v>
      </c>
      <c r="UTF1" s="2" t="s">
        <v>14758</v>
      </c>
      <c r="UTG1" s="2" t="s">
        <v>14759</v>
      </c>
      <c r="UTH1" s="2" t="s">
        <v>14760</v>
      </c>
      <c r="UTI1" s="2" t="s">
        <v>14761</v>
      </c>
      <c r="UTJ1" s="2" t="s">
        <v>14762</v>
      </c>
      <c r="UTK1" s="2" t="s">
        <v>14763</v>
      </c>
      <c r="UTL1" s="2" t="s">
        <v>14764</v>
      </c>
      <c r="UTM1" s="2" t="s">
        <v>14765</v>
      </c>
      <c r="UTN1" s="2" t="s">
        <v>14766</v>
      </c>
      <c r="UTO1" s="2" t="s">
        <v>14767</v>
      </c>
      <c r="UTP1" s="2" t="s">
        <v>14768</v>
      </c>
      <c r="UTQ1" s="2" t="s">
        <v>14769</v>
      </c>
      <c r="UTR1" s="2" t="s">
        <v>14770</v>
      </c>
      <c r="UTS1" s="2" t="s">
        <v>14771</v>
      </c>
      <c r="UTT1" s="2" t="s">
        <v>14772</v>
      </c>
      <c r="UTU1" s="2" t="s">
        <v>14773</v>
      </c>
      <c r="UTV1" s="2" t="s">
        <v>14774</v>
      </c>
      <c r="UTW1" s="2" t="s">
        <v>14775</v>
      </c>
      <c r="UTX1" s="2" t="s">
        <v>14776</v>
      </c>
      <c r="UTY1" s="2" t="s">
        <v>14777</v>
      </c>
      <c r="UTZ1" s="2" t="s">
        <v>14778</v>
      </c>
      <c r="UUA1" s="2" t="s">
        <v>14779</v>
      </c>
      <c r="UUB1" s="2" t="s">
        <v>14780</v>
      </c>
      <c r="UUC1" s="2" t="s">
        <v>14781</v>
      </c>
      <c r="UUD1" s="2" t="s">
        <v>14782</v>
      </c>
      <c r="UUE1" s="2" t="s">
        <v>14783</v>
      </c>
      <c r="UUF1" s="2" t="s">
        <v>14784</v>
      </c>
      <c r="UUG1" s="2" t="s">
        <v>14785</v>
      </c>
      <c r="UUH1" s="2" t="s">
        <v>14786</v>
      </c>
      <c r="UUI1" s="2" t="s">
        <v>14787</v>
      </c>
      <c r="UUJ1" s="2" t="s">
        <v>14788</v>
      </c>
      <c r="UUK1" s="2" t="s">
        <v>14789</v>
      </c>
      <c r="UUL1" s="2" t="s">
        <v>14790</v>
      </c>
      <c r="UUM1" s="2" t="s">
        <v>14791</v>
      </c>
      <c r="UUN1" s="2" t="s">
        <v>14792</v>
      </c>
      <c r="UUO1" s="2" t="s">
        <v>14793</v>
      </c>
      <c r="UUP1" s="2" t="s">
        <v>14794</v>
      </c>
      <c r="UUQ1" s="2" t="s">
        <v>14795</v>
      </c>
      <c r="UUR1" s="2" t="s">
        <v>14796</v>
      </c>
      <c r="UUS1" s="2" t="s">
        <v>14797</v>
      </c>
      <c r="UUT1" s="2" t="s">
        <v>14798</v>
      </c>
      <c r="UUU1" s="2" t="s">
        <v>14799</v>
      </c>
      <c r="UUV1" s="2" t="s">
        <v>14800</v>
      </c>
      <c r="UUW1" s="2" t="s">
        <v>14801</v>
      </c>
      <c r="UUX1" s="2" t="s">
        <v>14802</v>
      </c>
      <c r="UUY1" s="2" t="s">
        <v>14803</v>
      </c>
      <c r="UUZ1" s="2" t="s">
        <v>14804</v>
      </c>
      <c r="UVA1" s="2" t="s">
        <v>14805</v>
      </c>
      <c r="UVB1" s="2" t="s">
        <v>14806</v>
      </c>
      <c r="UVC1" s="2" t="s">
        <v>14807</v>
      </c>
      <c r="UVD1" s="2" t="s">
        <v>14808</v>
      </c>
      <c r="UVE1" s="2" t="s">
        <v>14809</v>
      </c>
      <c r="UVF1" s="2" t="s">
        <v>14810</v>
      </c>
      <c r="UVG1" s="2" t="s">
        <v>14811</v>
      </c>
      <c r="UVH1" s="2" t="s">
        <v>14812</v>
      </c>
      <c r="UVI1" s="2" t="s">
        <v>14813</v>
      </c>
      <c r="UVJ1" s="2" t="s">
        <v>14814</v>
      </c>
      <c r="UVK1" s="2" t="s">
        <v>14815</v>
      </c>
      <c r="UVL1" s="2" t="s">
        <v>14816</v>
      </c>
      <c r="UVM1" s="2" t="s">
        <v>14817</v>
      </c>
      <c r="UVN1" s="2" t="s">
        <v>14818</v>
      </c>
      <c r="UVO1" s="2" t="s">
        <v>14819</v>
      </c>
      <c r="UVP1" s="2" t="s">
        <v>14820</v>
      </c>
      <c r="UVQ1" s="2" t="s">
        <v>14821</v>
      </c>
      <c r="UVR1" s="2" t="s">
        <v>14822</v>
      </c>
      <c r="UVS1" s="2" t="s">
        <v>14823</v>
      </c>
      <c r="UVT1" s="2" t="s">
        <v>14824</v>
      </c>
      <c r="UVU1" s="2" t="s">
        <v>14825</v>
      </c>
      <c r="UVV1" s="2" t="s">
        <v>14826</v>
      </c>
      <c r="UVW1" s="2" t="s">
        <v>14827</v>
      </c>
      <c r="UVX1" s="2" t="s">
        <v>14828</v>
      </c>
      <c r="UVY1" s="2" t="s">
        <v>14829</v>
      </c>
      <c r="UVZ1" s="2" t="s">
        <v>14830</v>
      </c>
      <c r="UWA1" s="2" t="s">
        <v>14831</v>
      </c>
      <c r="UWB1" s="2" t="s">
        <v>14832</v>
      </c>
      <c r="UWC1" s="2" t="s">
        <v>14833</v>
      </c>
      <c r="UWD1" s="2" t="s">
        <v>14834</v>
      </c>
      <c r="UWE1" s="2" t="s">
        <v>14835</v>
      </c>
      <c r="UWF1" s="2" t="s">
        <v>14836</v>
      </c>
      <c r="UWG1" s="2" t="s">
        <v>14837</v>
      </c>
      <c r="UWH1" s="2" t="s">
        <v>14838</v>
      </c>
      <c r="UWI1" s="2" t="s">
        <v>14839</v>
      </c>
      <c r="UWJ1" s="2" t="s">
        <v>14840</v>
      </c>
      <c r="UWK1" s="2" t="s">
        <v>14841</v>
      </c>
      <c r="UWL1" s="2" t="s">
        <v>14842</v>
      </c>
      <c r="UWM1" s="2" t="s">
        <v>14843</v>
      </c>
      <c r="UWN1" s="2" t="s">
        <v>14844</v>
      </c>
      <c r="UWO1" s="2" t="s">
        <v>14845</v>
      </c>
      <c r="UWP1" s="2" t="s">
        <v>14846</v>
      </c>
      <c r="UWQ1" s="2" t="s">
        <v>14847</v>
      </c>
      <c r="UWR1" s="2" t="s">
        <v>14848</v>
      </c>
      <c r="UWS1" s="2" t="s">
        <v>14849</v>
      </c>
      <c r="UWT1" s="2" t="s">
        <v>14850</v>
      </c>
      <c r="UWU1" s="2" t="s">
        <v>14851</v>
      </c>
      <c r="UWV1" s="2" t="s">
        <v>14852</v>
      </c>
      <c r="UWW1" s="2" t="s">
        <v>14853</v>
      </c>
      <c r="UWX1" s="2" t="s">
        <v>14854</v>
      </c>
      <c r="UWY1" s="2" t="s">
        <v>14855</v>
      </c>
      <c r="UWZ1" s="2" t="s">
        <v>14856</v>
      </c>
      <c r="UXA1" s="2" t="s">
        <v>14857</v>
      </c>
      <c r="UXB1" s="2" t="s">
        <v>14858</v>
      </c>
      <c r="UXC1" s="2" t="s">
        <v>14859</v>
      </c>
      <c r="UXD1" s="2" t="s">
        <v>14860</v>
      </c>
      <c r="UXE1" s="2" t="s">
        <v>14861</v>
      </c>
      <c r="UXF1" s="2" t="s">
        <v>14862</v>
      </c>
      <c r="UXG1" s="2" t="s">
        <v>14863</v>
      </c>
      <c r="UXH1" s="2" t="s">
        <v>14864</v>
      </c>
      <c r="UXI1" s="2" t="s">
        <v>14865</v>
      </c>
      <c r="UXJ1" s="2" t="s">
        <v>14866</v>
      </c>
      <c r="UXK1" s="2" t="s">
        <v>14867</v>
      </c>
      <c r="UXL1" s="2" t="s">
        <v>14868</v>
      </c>
      <c r="UXM1" s="2" t="s">
        <v>14869</v>
      </c>
      <c r="UXN1" s="2" t="s">
        <v>14870</v>
      </c>
      <c r="UXO1" s="2" t="s">
        <v>14871</v>
      </c>
      <c r="UXP1" s="2" t="s">
        <v>14872</v>
      </c>
      <c r="UXQ1" s="2" t="s">
        <v>14873</v>
      </c>
      <c r="UXR1" s="2" t="s">
        <v>14874</v>
      </c>
      <c r="UXS1" s="2" t="s">
        <v>14875</v>
      </c>
      <c r="UXT1" s="2" t="s">
        <v>14876</v>
      </c>
      <c r="UXU1" s="2" t="s">
        <v>14877</v>
      </c>
      <c r="UXV1" s="2" t="s">
        <v>14878</v>
      </c>
      <c r="UXW1" s="2" t="s">
        <v>14879</v>
      </c>
      <c r="UXX1" s="2" t="s">
        <v>14880</v>
      </c>
      <c r="UXY1" s="2" t="s">
        <v>14881</v>
      </c>
      <c r="UXZ1" s="2" t="s">
        <v>14882</v>
      </c>
      <c r="UYA1" s="2" t="s">
        <v>14883</v>
      </c>
      <c r="UYB1" s="2" t="s">
        <v>14884</v>
      </c>
      <c r="UYC1" s="2" t="s">
        <v>14885</v>
      </c>
      <c r="UYD1" s="2" t="s">
        <v>14886</v>
      </c>
      <c r="UYE1" s="2" t="s">
        <v>14887</v>
      </c>
      <c r="UYF1" s="2" t="s">
        <v>14888</v>
      </c>
      <c r="UYG1" s="2" t="s">
        <v>14889</v>
      </c>
      <c r="UYH1" s="2" t="s">
        <v>14890</v>
      </c>
      <c r="UYI1" s="2" t="s">
        <v>14891</v>
      </c>
      <c r="UYJ1" s="2" t="s">
        <v>14892</v>
      </c>
      <c r="UYK1" s="2" t="s">
        <v>14893</v>
      </c>
      <c r="UYL1" s="2" t="s">
        <v>14894</v>
      </c>
      <c r="UYM1" s="2" t="s">
        <v>14895</v>
      </c>
      <c r="UYN1" s="2" t="s">
        <v>14896</v>
      </c>
      <c r="UYO1" s="2" t="s">
        <v>14897</v>
      </c>
      <c r="UYP1" s="2" t="s">
        <v>14898</v>
      </c>
      <c r="UYQ1" s="2" t="s">
        <v>14899</v>
      </c>
      <c r="UYR1" s="2" t="s">
        <v>14900</v>
      </c>
      <c r="UYS1" s="2" t="s">
        <v>14901</v>
      </c>
      <c r="UYT1" s="2" t="s">
        <v>14902</v>
      </c>
      <c r="UYU1" s="2" t="s">
        <v>14903</v>
      </c>
      <c r="UYV1" s="2" t="s">
        <v>14904</v>
      </c>
      <c r="UYW1" s="2" t="s">
        <v>14905</v>
      </c>
      <c r="UYX1" s="2" t="s">
        <v>14906</v>
      </c>
      <c r="UYY1" s="2" t="s">
        <v>14907</v>
      </c>
      <c r="UYZ1" s="2" t="s">
        <v>14908</v>
      </c>
      <c r="UZA1" s="2" t="s">
        <v>14909</v>
      </c>
      <c r="UZB1" s="2" t="s">
        <v>14910</v>
      </c>
      <c r="UZC1" s="2" t="s">
        <v>14911</v>
      </c>
      <c r="UZD1" s="2" t="s">
        <v>14912</v>
      </c>
      <c r="UZE1" s="2" t="s">
        <v>14913</v>
      </c>
      <c r="UZF1" s="2" t="s">
        <v>14914</v>
      </c>
      <c r="UZG1" s="2" t="s">
        <v>14915</v>
      </c>
      <c r="UZH1" s="2" t="s">
        <v>14916</v>
      </c>
      <c r="UZI1" s="2" t="s">
        <v>14917</v>
      </c>
      <c r="UZJ1" s="2" t="s">
        <v>14918</v>
      </c>
      <c r="UZK1" s="2" t="s">
        <v>14919</v>
      </c>
      <c r="UZL1" s="2" t="s">
        <v>14920</v>
      </c>
      <c r="UZM1" s="2" t="s">
        <v>14921</v>
      </c>
      <c r="UZN1" s="2" t="s">
        <v>14922</v>
      </c>
      <c r="UZO1" s="2" t="s">
        <v>14923</v>
      </c>
      <c r="UZP1" s="2" t="s">
        <v>14924</v>
      </c>
      <c r="UZQ1" s="2" t="s">
        <v>14925</v>
      </c>
      <c r="UZR1" s="2" t="s">
        <v>14926</v>
      </c>
      <c r="UZS1" s="2" t="s">
        <v>14927</v>
      </c>
      <c r="UZT1" s="2" t="s">
        <v>14928</v>
      </c>
      <c r="UZU1" s="2" t="s">
        <v>14929</v>
      </c>
      <c r="UZV1" s="2" t="s">
        <v>14930</v>
      </c>
      <c r="UZW1" s="2" t="s">
        <v>14931</v>
      </c>
      <c r="UZX1" s="2" t="s">
        <v>14932</v>
      </c>
      <c r="UZY1" s="2" t="s">
        <v>14933</v>
      </c>
      <c r="UZZ1" s="2" t="s">
        <v>14934</v>
      </c>
      <c r="VAA1" s="2" t="s">
        <v>14935</v>
      </c>
      <c r="VAB1" s="2" t="s">
        <v>14936</v>
      </c>
      <c r="VAC1" s="2" t="s">
        <v>14937</v>
      </c>
      <c r="VAD1" s="2" t="s">
        <v>14938</v>
      </c>
      <c r="VAE1" s="2" t="s">
        <v>14939</v>
      </c>
      <c r="VAF1" s="2" t="s">
        <v>14940</v>
      </c>
      <c r="VAG1" s="2" t="s">
        <v>14941</v>
      </c>
      <c r="VAH1" s="2" t="s">
        <v>14942</v>
      </c>
      <c r="VAI1" s="2" t="s">
        <v>14943</v>
      </c>
      <c r="VAJ1" s="2" t="s">
        <v>14944</v>
      </c>
      <c r="VAK1" s="2" t="s">
        <v>14945</v>
      </c>
      <c r="VAL1" s="2" t="s">
        <v>14946</v>
      </c>
      <c r="VAM1" s="2" t="s">
        <v>14947</v>
      </c>
      <c r="VAN1" s="2" t="s">
        <v>14948</v>
      </c>
      <c r="VAO1" s="2" t="s">
        <v>14949</v>
      </c>
      <c r="VAP1" s="2" t="s">
        <v>14950</v>
      </c>
      <c r="VAQ1" s="2" t="s">
        <v>14951</v>
      </c>
      <c r="VAR1" s="2" t="s">
        <v>14952</v>
      </c>
      <c r="VAS1" s="2" t="s">
        <v>14953</v>
      </c>
      <c r="VAT1" s="2" t="s">
        <v>14954</v>
      </c>
      <c r="VAU1" s="2" t="s">
        <v>14955</v>
      </c>
      <c r="VAV1" s="2" t="s">
        <v>14956</v>
      </c>
      <c r="VAW1" s="2" t="s">
        <v>14957</v>
      </c>
      <c r="VAX1" s="2" t="s">
        <v>14958</v>
      </c>
      <c r="VAY1" s="2" t="s">
        <v>14959</v>
      </c>
      <c r="VAZ1" s="2" t="s">
        <v>14960</v>
      </c>
      <c r="VBA1" s="2" t="s">
        <v>14961</v>
      </c>
      <c r="VBB1" s="2" t="s">
        <v>14962</v>
      </c>
      <c r="VBC1" s="2" t="s">
        <v>14963</v>
      </c>
      <c r="VBD1" s="2" t="s">
        <v>14964</v>
      </c>
      <c r="VBE1" s="2" t="s">
        <v>14965</v>
      </c>
      <c r="VBF1" s="2" t="s">
        <v>14966</v>
      </c>
      <c r="VBG1" s="2" t="s">
        <v>14967</v>
      </c>
      <c r="VBH1" s="2" t="s">
        <v>14968</v>
      </c>
      <c r="VBI1" s="2" t="s">
        <v>14969</v>
      </c>
      <c r="VBJ1" s="2" t="s">
        <v>14970</v>
      </c>
      <c r="VBK1" s="2" t="s">
        <v>14971</v>
      </c>
      <c r="VBL1" s="2" t="s">
        <v>14972</v>
      </c>
      <c r="VBM1" s="2" t="s">
        <v>14973</v>
      </c>
      <c r="VBN1" s="2" t="s">
        <v>14974</v>
      </c>
      <c r="VBO1" s="2" t="s">
        <v>14975</v>
      </c>
      <c r="VBP1" s="2" t="s">
        <v>14976</v>
      </c>
      <c r="VBQ1" s="2" t="s">
        <v>14977</v>
      </c>
      <c r="VBR1" s="2" t="s">
        <v>14978</v>
      </c>
      <c r="VBS1" s="2" t="s">
        <v>14979</v>
      </c>
      <c r="VBT1" s="2" t="s">
        <v>14980</v>
      </c>
      <c r="VBU1" s="2" t="s">
        <v>14981</v>
      </c>
      <c r="VBV1" s="2" t="s">
        <v>14982</v>
      </c>
      <c r="VBW1" s="2" t="s">
        <v>14983</v>
      </c>
      <c r="VBX1" s="2" t="s">
        <v>14984</v>
      </c>
      <c r="VBY1" s="2" t="s">
        <v>14985</v>
      </c>
      <c r="VBZ1" s="2" t="s">
        <v>14986</v>
      </c>
      <c r="VCA1" s="2" t="s">
        <v>14987</v>
      </c>
      <c r="VCB1" s="2" t="s">
        <v>14988</v>
      </c>
      <c r="VCC1" s="2" t="s">
        <v>14989</v>
      </c>
      <c r="VCD1" s="2" t="s">
        <v>14990</v>
      </c>
      <c r="VCE1" s="2" t="s">
        <v>14991</v>
      </c>
      <c r="VCF1" s="2" t="s">
        <v>14992</v>
      </c>
      <c r="VCG1" s="2" t="s">
        <v>14993</v>
      </c>
      <c r="VCH1" s="2" t="s">
        <v>14994</v>
      </c>
      <c r="VCI1" s="2" t="s">
        <v>14995</v>
      </c>
      <c r="VCJ1" s="2" t="s">
        <v>14996</v>
      </c>
      <c r="VCK1" s="2" t="s">
        <v>14997</v>
      </c>
      <c r="VCL1" s="2" t="s">
        <v>14998</v>
      </c>
      <c r="VCM1" s="2" t="s">
        <v>14999</v>
      </c>
      <c r="VCN1" s="2" t="s">
        <v>15000</v>
      </c>
      <c r="VCO1" s="2" t="s">
        <v>15001</v>
      </c>
      <c r="VCP1" s="2" t="s">
        <v>15002</v>
      </c>
      <c r="VCQ1" s="2" t="s">
        <v>15003</v>
      </c>
      <c r="VCR1" s="2" t="s">
        <v>15004</v>
      </c>
      <c r="VCS1" s="2" t="s">
        <v>15005</v>
      </c>
      <c r="VCT1" s="2" t="s">
        <v>15006</v>
      </c>
      <c r="VCU1" s="2" t="s">
        <v>15007</v>
      </c>
      <c r="VCV1" s="2" t="s">
        <v>15008</v>
      </c>
      <c r="VCW1" s="2" t="s">
        <v>15009</v>
      </c>
      <c r="VCX1" s="2" t="s">
        <v>15010</v>
      </c>
      <c r="VCY1" s="2" t="s">
        <v>15011</v>
      </c>
      <c r="VCZ1" s="2" t="s">
        <v>15012</v>
      </c>
      <c r="VDA1" s="2" t="s">
        <v>15013</v>
      </c>
      <c r="VDB1" s="2" t="s">
        <v>15014</v>
      </c>
      <c r="VDC1" s="2" t="s">
        <v>15015</v>
      </c>
      <c r="VDD1" s="2" t="s">
        <v>15016</v>
      </c>
      <c r="VDE1" s="2" t="s">
        <v>15017</v>
      </c>
      <c r="VDF1" s="2" t="s">
        <v>15018</v>
      </c>
      <c r="VDG1" s="2" t="s">
        <v>15019</v>
      </c>
      <c r="VDH1" s="2" t="s">
        <v>15020</v>
      </c>
      <c r="VDI1" s="2" t="s">
        <v>15021</v>
      </c>
      <c r="VDJ1" s="2" t="s">
        <v>15022</v>
      </c>
      <c r="VDK1" s="2" t="s">
        <v>15023</v>
      </c>
      <c r="VDL1" s="2" t="s">
        <v>15024</v>
      </c>
      <c r="VDM1" s="2" t="s">
        <v>15025</v>
      </c>
      <c r="VDN1" s="2" t="s">
        <v>15026</v>
      </c>
      <c r="VDO1" s="2" t="s">
        <v>15027</v>
      </c>
      <c r="VDP1" s="2" t="s">
        <v>15028</v>
      </c>
      <c r="VDQ1" s="2" t="s">
        <v>15029</v>
      </c>
      <c r="VDR1" s="2" t="s">
        <v>15030</v>
      </c>
      <c r="VDS1" s="2" t="s">
        <v>15031</v>
      </c>
      <c r="VDT1" s="2" t="s">
        <v>15032</v>
      </c>
      <c r="VDU1" s="2" t="s">
        <v>15033</v>
      </c>
      <c r="VDV1" s="2" t="s">
        <v>15034</v>
      </c>
      <c r="VDW1" s="2" t="s">
        <v>15035</v>
      </c>
      <c r="VDX1" s="2" t="s">
        <v>15036</v>
      </c>
      <c r="VDY1" s="2" t="s">
        <v>15037</v>
      </c>
      <c r="VDZ1" s="2" t="s">
        <v>15038</v>
      </c>
      <c r="VEA1" s="2" t="s">
        <v>15039</v>
      </c>
      <c r="VEB1" s="2" t="s">
        <v>15040</v>
      </c>
      <c r="VEC1" s="2" t="s">
        <v>15041</v>
      </c>
      <c r="VED1" s="2" t="s">
        <v>15042</v>
      </c>
      <c r="VEE1" s="2" t="s">
        <v>15043</v>
      </c>
      <c r="VEF1" s="2" t="s">
        <v>15044</v>
      </c>
      <c r="VEG1" s="2" t="s">
        <v>15045</v>
      </c>
      <c r="VEH1" s="2" t="s">
        <v>15046</v>
      </c>
      <c r="VEI1" s="2" t="s">
        <v>15047</v>
      </c>
      <c r="VEJ1" s="2" t="s">
        <v>15048</v>
      </c>
      <c r="VEK1" s="2" t="s">
        <v>15049</v>
      </c>
      <c r="VEL1" s="2" t="s">
        <v>15050</v>
      </c>
      <c r="VEM1" s="2" t="s">
        <v>15051</v>
      </c>
      <c r="VEN1" s="2" t="s">
        <v>15052</v>
      </c>
      <c r="VEO1" s="2" t="s">
        <v>15053</v>
      </c>
      <c r="VEP1" s="2" t="s">
        <v>15054</v>
      </c>
      <c r="VEQ1" s="2" t="s">
        <v>15055</v>
      </c>
      <c r="VER1" s="2" t="s">
        <v>15056</v>
      </c>
      <c r="VES1" s="2" t="s">
        <v>15057</v>
      </c>
      <c r="VET1" s="2" t="s">
        <v>15058</v>
      </c>
      <c r="VEU1" s="2" t="s">
        <v>15059</v>
      </c>
      <c r="VEV1" s="2" t="s">
        <v>15060</v>
      </c>
      <c r="VEW1" s="2" t="s">
        <v>15061</v>
      </c>
      <c r="VEX1" s="2" t="s">
        <v>15062</v>
      </c>
      <c r="VEY1" s="2" t="s">
        <v>15063</v>
      </c>
      <c r="VEZ1" s="2" t="s">
        <v>15064</v>
      </c>
      <c r="VFA1" s="2" t="s">
        <v>15065</v>
      </c>
      <c r="VFB1" s="2" t="s">
        <v>15066</v>
      </c>
      <c r="VFC1" s="2" t="s">
        <v>15067</v>
      </c>
      <c r="VFD1" s="2" t="s">
        <v>15068</v>
      </c>
      <c r="VFE1" s="2" t="s">
        <v>15069</v>
      </c>
      <c r="VFF1" s="2" t="s">
        <v>15070</v>
      </c>
      <c r="VFG1" s="2" t="s">
        <v>15071</v>
      </c>
      <c r="VFH1" s="2" t="s">
        <v>15072</v>
      </c>
      <c r="VFI1" s="2" t="s">
        <v>15073</v>
      </c>
      <c r="VFJ1" s="2" t="s">
        <v>15074</v>
      </c>
      <c r="VFK1" s="2" t="s">
        <v>15075</v>
      </c>
      <c r="VFL1" s="2" t="s">
        <v>15076</v>
      </c>
      <c r="VFM1" s="2" t="s">
        <v>15077</v>
      </c>
      <c r="VFN1" s="2" t="s">
        <v>15078</v>
      </c>
      <c r="VFO1" s="2" t="s">
        <v>15079</v>
      </c>
      <c r="VFP1" s="2" t="s">
        <v>15080</v>
      </c>
      <c r="VFQ1" s="2" t="s">
        <v>15081</v>
      </c>
      <c r="VFR1" s="2" t="s">
        <v>15082</v>
      </c>
      <c r="VFS1" s="2" t="s">
        <v>15083</v>
      </c>
      <c r="VFT1" s="2" t="s">
        <v>15084</v>
      </c>
      <c r="VFU1" s="2" t="s">
        <v>15085</v>
      </c>
      <c r="VFV1" s="2" t="s">
        <v>15086</v>
      </c>
      <c r="VFW1" s="2" t="s">
        <v>15087</v>
      </c>
      <c r="VFX1" s="2" t="s">
        <v>15088</v>
      </c>
      <c r="VFY1" s="2" t="s">
        <v>15089</v>
      </c>
      <c r="VFZ1" s="2" t="s">
        <v>15090</v>
      </c>
      <c r="VGA1" s="2" t="s">
        <v>15091</v>
      </c>
      <c r="VGB1" s="2" t="s">
        <v>15092</v>
      </c>
      <c r="VGC1" s="2" t="s">
        <v>15093</v>
      </c>
      <c r="VGD1" s="2" t="s">
        <v>15094</v>
      </c>
      <c r="VGE1" s="2" t="s">
        <v>15095</v>
      </c>
      <c r="VGF1" s="2" t="s">
        <v>15096</v>
      </c>
      <c r="VGG1" s="2" t="s">
        <v>15097</v>
      </c>
      <c r="VGH1" s="2" t="s">
        <v>15098</v>
      </c>
      <c r="VGI1" s="2" t="s">
        <v>15099</v>
      </c>
      <c r="VGJ1" s="2" t="s">
        <v>15100</v>
      </c>
      <c r="VGK1" s="2" t="s">
        <v>15101</v>
      </c>
      <c r="VGL1" s="2" t="s">
        <v>15102</v>
      </c>
      <c r="VGM1" s="2" t="s">
        <v>15103</v>
      </c>
      <c r="VGN1" s="2" t="s">
        <v>15104</v>
      </c>
      <c r="VGO1" s="2" t="s">
        <v>15105</v>
      </c>
      <c r="VGP1" s="2" t="s">
        <v>15106</v>
      </c>
      <c r="VGQ1" s="2" t="s">
        <v>15107</v>
      </c>
      <c r="VGR1" s="2" t="s">
        <v>15108</v>
      </c>
      <c r="VGS1" s="2" t="s">
        <v>15109</v>
      </c>
      <c r="VGT1" s="2" t="s">
        <v>15110</v>
      </c>
      <c r="VGU1" s="2" t="s">
        <v>15111</v>
      </c>
      <c r="VGV1" s="2" t="s">
        <v>15112</v>
      </c>
      <c r="VGW1" s="2" t="s">
        <v>15113</v>
      </c>
      <c r="VGX1" s="2" t="s">
        <v>15114</v>
      </c>
      <c r="VGY1" s="2" t="s">
        <v>15115</v>
      </c>
      <c r="VGZ1" s="2" t="s">
        <v>15116</v>
      </c>
      <c r="VHA1" s="2" t="s">
        <v>15117</v>
      </c>
      <c r="VHB1" s="2" t="s">
        <v>15118</v>
      </c>
      <c r="VHC1" s="2" t="s">
        <v>15119</v>
      </c>
      <c r="VHD1" s="2" t="s">
        <v>15120</v>
      </c>
      <c r="VHE1" s="2" t="s">
        <v>15121</v>
      </c>
      <c r="VHF1" s="2" t="s">
        <v>15122</v>
      </c>
      <c r="VHG1" s="2" t="s">
        <v>15123</v>
      </c>
      <c r="VHH1" s="2" t="s">
        <v>15124</v>
      </c>
      <c r="VHI1" s="2" t="s">
        <v>15125</v>
      </c>
      <c r="VHJ1" s="2" t="s">
        <v>15126</v>
      </c>
      <c r="VHK1" s="2" t="s">
        <v>15127</v>
      </c>
      <c r="VHL1" s="2" t="s">
        <v>15128</v>
      </c>
      <c r="VHM1" s="2" t="s">
        <v>15129</v>
      </c>
      <c r="VHN1" s="2" t="s">
        <v>15130</v>
      </c>
      <c r="VHO1" s="2" t="s">
        <v>15131</v>
      </c>
      <c r="VHP1" s="2" t="s">
        <v>15132</v>
      </c>
      <c r="VHQ1" s="2" t="s">
        <v>15133</v>
      </c>
      <c r="VHR1" s="2" t="s">
        <v>15134</v>
      </c>
      <c r="VHS1" s="2" t="s">
        <v>15135</v>
      </c>
      <c r="VHT1" s="2" t="s">
        <v>15136</v>
      </c>
      <c r="VHU1" s="2" t="s">
        <v>15137</v>
      </c>
      <c r="VHV1" s="2" t="s">
        <v>15138</v>
      </c>
      <c r="VHW1" s="2" t="s">
        <v>15139</v>
      </c>
      <c r="VHX1" s="2" t="s">
        <v>15140</v>
      </c>
      <c r="VHY1" s="2" t="s">
        <v>15141</v>
      </c>
      <c r="VHZ1" s="2" t="s">
        <v>15142</v>
      </c>
      <c r="VIA1" s="2" t="s">
        <v>15143</v>
      </c>
      <c r="VIB1" s="2" t="s">
        <v>15144</v>
      </c>
      <c r="VIC1" s="2" t="s">
        <v>15145</v>
      </c>
      <c r="VID1" s="2" t="s">
        <v>15146</v>
      </c>
      <c r="VIE1" s="2" t="s">
        <v>15147</v>
      </c>
      <c r="VIF1" s="2" t="s">
        <v>15148</v>
      </c>
      <c r="VIG1" s="2" t="s">
        <v>15149</v>
      </c>
      <c r="VIH1" s="2" t="s">
        <v>15150</v>
      </c>
      <c r="VII1" s="2" t="s">
        <v>15151</v>
      </c>
      <c r="VIJ1" s="2" t="s">
        <v>15152</v>
      </c>
      <c r="VIK1" s="2" t="s">
        <v>15153</v>
      </c>
      <c r="VIL1" s="2" t="s">
        <v>15154</v>
      </c>
      <c r="VIM1" s="2" t="s">
        <v>15155</v>
      </c>
      <c r="VIN1" s="2" t="s">
        <v>15156</v>
      </c>
      <c r="VIO1" s="2" t="s">
        <v>15157</v>
      </c>
      <c r="VIP1" s="2" t="s">
        <v>15158</v>
      </c>
      <c r="VIQ1" s="2" t="s">
        <v>15159</v>
      </c>
      <c r="VIR1" s="2" t="s">
        <v>15160</v>
      </c>
      <c r="VIS1" s="2" t="s">
        <v>15161</v>
      </c>
      <c r="VIT1" s="2" t="s">
        <v>15162</v>
      </c>
      <c r="VIU1" s="2" t="s">
        <v>15163</v>
      </c>
      <c r="VIV1" s="2" t="s">
        <v>15164</v>
      </c>
      <c r="VIW1" s="2" t="s">
        <v>15165</v>
      </c>
      <c r="VIX1" s="2" t="s">
        <v>15166</v>
      </c>
      <c r="VIY1" s="2" t="s">
        <v>15167</v>
      </c>
      <c r="VIZ1" s="2" t="s">
        <v>15168</v>
      </c>
      <c r="VJA1" s="2" t="s">
        <v>15169</v>
      </c>
      <c r="VJB1" s="2" t="s">
        <v>15170</v>
      </c>
      <c r="VJC1" s="2" t="s">
        <v>15171</v>
      </c>
      <c r="VJD1" s="2" t="s">
        <v>15172</v>
      </c>
      <c r="VJE1" s="2" t="s">
        <v>15173</v>
      </c>
      <c r="VJF1" s="2" t="s">
        <v>15174</v>
      </c>
      <c r="VJG1" s="2" t="s">
        <v>15175</v>
      </c>
      <c r="VJH1" s="2" t="s">
        <v>15176</v>
      </c>
      <c r="VJI1" s="2" t="s">
        <v>15177</v>
      </c>
      <c r="VJJ1" s="2" t="s">
        <v>15178</v>
      </c>
      <c r="VJK1" s="2" t="s">
        <v>15179</v>
      </c>
      <c r="VJL1" s="2" t="s">
        <v>15180</v>
      </c>
      <c r="VJM1" s="2" t="s">
        <v>15181</v>
      </c>
      <c r="VJN1" s="2" t="s">
        <v>15182</v>
      </c>
      <c r="VJO1" s="2" t="s">
        <v>15183</v>
      </c>
      <c r="VJP1" s="2" t="s">
        <v>15184</v>
      </c>
      <c r="VJQ1" s="2" t="s">
        <v>15185</v>
      </c>
      <c r="VJR1" s="2" t="s">
        <v>15186</v>
      </c>
      <c r="VJS1" s="2" t="s">
        <v>15187</v>
      </c>
      <c r="VJT1" s="2" t="s">
        <v>15188</v>
      </c>
      <c r="VJU1" s="2" t="s">
        <v>15189</v>
      </c>
      <c r="VJV1" s="2" t="s">
        <v>15190</v>
      </c>
      <c r="VJW1" s="2" t="s">
        <v>15191</v>
      </c>
      <c r="VJX1" s="2" t="s">
        <v>15192</v>
      </c>
      <c r="VJY1" s="2" t="s">
        <v>15193</v>
      </c>
      <c r="VJZ1" s="2" t="s">
        <v>15194</v>
      </c>
      <c r="VKA1" s="2" t="s">
        <v>15195</v>
      </c>
      <c r="VKB1" s="2" t="s">
        <v>15196</v>
      </c>
      <c r="VKC1" s="2" t="s">
        <v>15197</v>
      </c>
      <c r="VKD1" s="2" t="s">
        <v>15198</v>
      </c>
      <c r="VKE1" s="2" t="s">
        <v>15199</v>
      </c>
      <c r="VKF1" s="2" t="s">
        <v>15200</v>
      </c>
      <c r="VKG1" s="2" t="s">
        <v>15201</v>
      </c>
      <c r="VKH1" s="2" t="s">
        <v>15202</v>
      </c>
      <c r="VKI1" s="2" t="s">
        <v>15203</v>
      </c>
      <c r="VKJ1" s="2" t="s">
        <v>15204</v>
      </c>
      <c r="VKK1" s="2" t="s">
        <v>15205</v>
      </c>
      <c r="VKL1" s="2" t="s">
        <v>15206</v>
      </c>
      <c r="VKM1" s="2" t="s">
        <v>15207</v>
      </c>
      <c r="VKN1" s="2" t="s">
        <v>15208</v>
      </c>
      <c r="VKO1" s="2" t="s">
        <v>15209</v>
      </c>
      <c r="VKP1" s="2" t="s">
        <v>15210</v>
      </c>
      <c r="VKQ1" s="2" t="s">
        <v>15211</v>
      </c>
      <c r="VKR1" s="2" t="s">
        <v>15212</v>
      </c>
      <c r="VKS1" s="2" t="s">
        <v>15213</v>
      </c>
      <c r="VKT1" s="2" t="s">
        <v>15214</v>
      </c>
      <c r="VKU1" s="2" t="s">
        <v>15215</v>
      </c>
      <c r="VKV1" s="2" t="s">
        <v>15216</v>
      </c>
      <c r="VKW1" s="2" t="s">
        <v>15217</v>
      </c>
      <c r="VKX1" s="2" t="s">
        <v>15218</v>
      </c>
      <c r="VKY1" s="2" t="s">
        <v>15219</v>
      </c>
      <c r="VKZ1" s="2" t="s">
        <v>15220</v>
      </c>
      <c r="VLA1" s="2" t="s">
        <v>15221</v>
      </c>
      <c r="VLB1" s="2" t="s">
        <v>15222</v>
      </c>
      <c r="VLC1" s="2" t="s">
        <v>15223</v>
      </c>
      <c r="VLD1" s="2" t="s">
        <v>15224</v>
      </c>
      <c r="VLE1" s="2" t="s">
        <v>15225</v>
      </c>
      <c r="VLF1" s="2" t="s">
        <v>15226</v>
      </c>
      <c r="VLG1" s="2" t="s">
        <v>15227</v>
      </c>
      <c r="VLH1" s="2" t="s">
        <v>15228</v>
      </c>
      <c r="VLI1" s="2" t="s">
        <v>15229</v>
      </c>
      <c r="VLJ1" s="2" t="s">
        <v>15230</v>
      </c>
      <c r="VLK1" s="2" t="s">
        <v>15231</v>
      </c>
      <c r="VLL1" s="2" t="s">
        <v>15232</v>
      </c>
      <c r="VLM1" s="2" t="s">
        <v>15233</v>
      </c>
      <c r="VLN1" s="2" t="s">
        <v>15234</v>
      </c>
      <c r="VLO1" s="2" t="s">
        <v>15235</v>
      </c>
      <c r="VLP1" s="2" t="s">
        <v>15236</v>
      </c>
      <c r="VLQ1" s="2" t="s">
        <v>15237</v>
      </c>
      <c r="VLR1" s="2" t="s">
        <v>15238</v>
      </c>
      <c r="VLS1" s="2" t="s">
        <v>15239</v>
      </c>
      <c r="VLT1" s="2" t="s">
        <v>15240</v>
      </c>
      <c r="VLU1" s="2" t="s">
        <v>15241</v>
      </c>
      <c r="VLV1" s="2" t="s">
        <v>15242</v>
      </c>
      <c r="VLW1" s="2" t="s">
        <v>15243</v>
      </c>
      <c r="VLX1" s="2" t="s">
        <v>15244</v>
      </c>
      <c r="VLY1" s="2" t="s">
        <v>15245</v>
      </c>
      <c r="VLZ1" s="2" t="s">
        <v>15246</v>
      </c>
      <c r="VMA1" s="2" t="s">
        <v>15247</v>
      </c>
      <c r="VMB1" s="2" t="s">
        <v>15248</v>
      </c>
      <c r="VMC1" s="2" t="s">
        <v>15249</v>
      </c>
      <c r="VMD1" s="2" t="s">
        <v>15250</v>
      </c>
      <c r="VME1" s="2" t="s">
        <v>15251</v>
      </c>
      <c r="VMF1" s="2" t="s">
        <v>15252</v>
      </c>
      <c r="VMG1" s="2" t="s">
        <v>15253</v>
      </c>
      <c r="VMH1" s="2" t="s">
        <v>15254</v>
      </c>
      <c r="VMI1" s="2" t="s">
        <v>15255</v>
      </c>
      <c r="VMJ1" s="2" t="s">
        <v>15256</v>
      </c>
      <c r="VMK1" s="2" t="s">
        <v>15257</v>
      </c>
      <c r="VML1" s="2" t="s">
        <v>15258</v>
      </c>
      <c r="VMM1" s="2" t="s">
        <v>15259</v>
      </c>
      <c r="VMN1" s="2" t="s">
        <v>15260</v>
      </c>
      <c r="VMO1" s="2" t="s">
        <v>15261</v>
      </c>
      <c r="VMP1" s="2" t="s">
        <v>15262</v>
      </c>
      <c r="VMQ1" s="2" t="s">
        <v>15263</v>
      </c>
      <c r="VMR1" s="2" t="s">
        <v>15264</v>
      </c>
      <c r="VMS1" s="2" t="s">
        <v>15265</v>
      </c>
      <c r="VMT1" s="2" t="s">
        <v>15266</v>
      </c>
      <c r="VMU1" s="2" t="s">
        <v>15267</v>
      </c>
      <c r="VMV1" s="2" t="s">
        <v>15268</v>
      </c>
      <c r="VMW1" s="2" t="s">
        <v>15269</v>
      </c>
      <c r="VMX1" s="2" t="s">
        <v>15270</v>
      </c>
      <c r="VMY1" s="2" t="s">
        <v>15271</v>
      </c>
      <c r="VMZ1" s="2" t="s">
        <v>15272</v>
      </c>
      <c r="VNA1" s="2" t="s">
        <v>15273</v>
      </c>
      <c r="VNB1" s="2" t="s">
        <v>15274</v>
      </c>
      <c r="VNC1" s="2" t="s">
        <v>15275</v>
      </c>
      <c r="VND1" s="2" t="s">
        <v>15276</v>
      </c>
      <c r="VNE1" s="2" t="s">
        <v>15277</v>
      </c>
      <c r="VNF1" s="2" t="s">
        <v>15278</v>
      </c>
      <c r="VNG1" s="2" t="s">
        <v>15279</v>
      </c>
      <c r="VNH1" s="2" t="s">
        <v>15280</v>
      </c>
      <c r="VNI1" s="2" t="s">
        <v>15281</v>
      </c>
      <c r="VNJ1" s="2" t="s">
        <v>15282</v>
      </c>
      <c r="VNK1" s="2" t="s">
        <v>15283</v>
      </c>
      <c r="VNL1" s="2" t="s">
        <v>15284</v>
      </c>
      <c r="VNM1" s="2" t="s">
        <v>15285</v>
      </c>
      <c r="VNN1" s="2" t="s">
        <v>15286</v>
      </c>
      <c r="VNO1" s="2" t="s">
        <v>15287</v>
      </c>
      <c r="VNP1" s="2" t="s">
        <v>15288</v>
      </c>
      <c r="VNQ1" s="2" t="s">
        <v>15289</v>
      </c>
      <c r="VNR1" s="2" t="s">
        <v>15290</v>
      </c>
      <c r="VNS1" s="2" t="s">
        <v>15291</v>
      </c>
      <c r="VNT1" s="2" t="s">
        <v>15292</v>
      </c>
      <c r="VNU1" s="2" t="s">
        <v>15293</v>
      </c>
      <c r="VNV1" s="2" t="s">
        <v>15294</v>
      </c>
      <c r="VNW1" s="2" t="s">
        <v>15295</v>
      </c>
      <c r="VNX1" s="2" t="s">
        <v>15296</v>
      </c>
      <c r="VNY1" s="2" t="s">
        <v>15297</v>
      </c>
      <c r="VNZ1" s="2" t="s">
        <v>15298</v>
      </c>
      <c r="VOA1" s="2" t="s">
        <v>15299</v>
      </c>
      <c r="VOB1" s="2" t="s">
        <v>15300</v>
      </c>
      <c r="VOC1" s="2" t="s">
        <v>15301</v>
      </c>
      <c r="VOD1" s="2" t="s">
        <v>15302</v>
      </c>
      <c r="VOE1" s="2" t="s">
        <v>15303</v>
      </c>
      <c r="VOF1" s="2" t="s">
        <v>15304</v>
      </c>
      <c r="VOG1" s="2" t="s">
        <v>15305</v>
      </c>
      <c r="VOH1" s="2" t="s">
        <v>15306</v>
      </c>
      <c r="VOI1" s="2" t="s">
        <v>15307</v>
      </c>
      <c r="VOJ1" s="2" t="s">
        <v>15308</v>
      </c>
      <c r="VOK1" s="2" t="s">
        <v>15309</v>
      </c>
      <c r="VOL1" s="2" t="s">
        <v>15310</v>
      </c>
      <c r="VOM1" s="2" t="s">
        <v>15311</v>
      </c>
      <c r="VON1" s="2" t="s">
        <v>15312</v>
      </c>
      <c r="VOO1" s="2" t="s">
        <v>15313</v>
      </c>
      <c r="VOP1" s="2" t="s">
        <v>15314</v>
      </c>
      <c r="VOQ1" s="2" t="s">
        <v>15315</v>
      </c>
      <c r="VOR1" s="2" t="s">
        <v>15316</v>
      </c>
      <c r="VOS1" s="2" t="s">
        <v>15317</v>
      </c>
      <c r="VOT1" s="2" t="s">
        <v>15318</v>
      </c>
      <c r="VOU1" s="2" t="s">
        <v>15319</v>
      </c>
      <c r="VOV1" s="2" t="s">
        <v>15320</v>
      </c>
      <c r="VOW1" s="2" t="s">
        <v>15321</v>
      </c>
      <c r="VOX1" s="2" t="s">
        <v>15322</v>
      </c>
      <c r="VOY1" s="2" t="s">
        <v>15323</v>
      </c>
      <c r="VOZ1" s="2" t="s">
        <v>15324</v>
      </c>
      <c r="VPA1" s="2" t="s">
        <v>15325</v>
      </c>
      <c r="VPB1" s="2" t="s">
        <v>15326</v>
      </c>
      <c r="VPC1" s="2" t="s">
        <v>15327</v>
      </c>
      <c r="VPD1" s="2" t="s">
        <v>15328</v>
      </c>
      <c r="VPE1" s="2" t="s">
        <v>15329</v>
      </c>
      <c r="VPF1" s="2" t="s">
        <v>15330</v>
      </c>
      <c r="VPG1" s="2" t="s">
        <v>15331</v>
      </c>
      <c r="VPH1" s="2" t="s">
        <v>15332</v>
      </c>
      <c r="VPI1" s="2" t="s">
        <v>15333</v>
      </c>
      <c r="VPJ1" s="2" t="s">
        <v>15334</v>
      </c>
      <c r="VPK1" s="2" t="s">
        <v>15335</v>
      </c>
      <c r="VPL1" s="2" t="s">
        <v>15336</v>
      </c>
      <c r="VPM1" s="2" t="s">
        <v>15337</v>
      </c>
      <c r="VPN1" s="2" t="s">
        <v>15338</v>
      </c>
      <c r="VPO1" s="2" t="s">
        <v>15339</v>
      </c>
      <c r="VPP1" s="2" t="s">
        <v>15340</v>
      </c>
      <c r="VPQ1" s="2" t="s">
        <v>15341</v>
      </c>
      <c r="VPR1" s="2" t="s">
        <v>15342</v>
      </c>
      <c r="VPS1" s="2" t="s">
        <v>15343</v>
      </c>
      <c r="VPT1" s="2" t="s">
        <v>15344</v>
      </c>
      <c r="VPU1" s="2" t="s">
        <v>15345</v>
      </c>
      <c r="VPV1" s="2" t="s">
        <v>15346</v>
      </c>
      <c r="VPW1" s="2" t="s">
        <v>15347</v>
      </c>
      <c r="VPX1" s="2" t="s">
        <v>15348</v>
      </c>
      <c r="VPY1" s="2" t="s">
        <v>15349</v>
      </c>
      <c r="VPZ1" s="2" t="s">
        <v>15350</v>
      </c>
      <c r="VQA1" s="2" t="s">
        <v>15351</v>
      </c>
      <c r="VQB1" s="2" t="s">
        <v>15352</v>
      </c>
      <c r="VQC1" s="2" t="s">
        <v>15353</v>
      </c>
      <c r="VQD1" s="2" t="s">
        <v>15354</v>
      </c>
      <c r="VQE1" s="2" t="s">
        <v>15355</v>
      </c>
      <c r="VQF1" s="2" t="s">
        <v>15356</v>
      </c>
      <c r="VQG1" s="2" t="s">
        <v>15357</v>
      </c>
      <c r="VQH1" s="2" t="s">
        <v>15358</v>
      </c>
      <c r="VQI1" s="2" t="s">
        <v>15359</v>
      </c>
      <c r="VQJ1" s="2" t="s">
        <v>15360</v>
      </c>
      <c r="VQK1" s="2" t="s">
        <v>15361</v>
      </c>
      <c r="VQL1" s="2" t="s">
        <v>15362</v>
      </c>
      <c r="VQM1" s="2" t="s">
        <v>15363</v>
      </c>
      <c r="VQN1" s="2" t="s">
        <v>15364</v>
      </c>
      <c r="VQO1" s="2" t="s">
        <v>15365</v>
      </c>
      <c r="VQP1" s="2" t="s">
        <v>15366</v>
      </c>
      <c r="VQQ1" s="2" t="s">
        <v>15367</v>
      </c>
      <c r="VQR1" s="2" t="s">
        <v>15368</v>
      </c>
      <c r="VQS1" s="2" t="s">
        <v>15369</v>
      </c>
      <c r="VQT1" s="2" t="s">
        <v>15370</v>
      </c>
      <c r="VQU1" s="2" t="s">
        <v>15371</v>
      </c>
      <c r="VQV1" s="2" t="s">
        <v>15372</v>
      </c>
      <c r="VQW1" s="2" t="s">
        <v>15373</v>
      </c>
      <c r="VQX1" s="2" t="s">
        <v>15374</v>
      </c>
      <c r="VQY1" s="2" t="s">
        <v>15375</v>
      </c>
      <c r="VQZ1" s="2" t="s">
        <v>15376</v>
      </c>
      <c r="VRA1" s="2" t="s">
        <v>15377</v>
      </c>
      <c r="VRB1" s="2" t="s">
        <v>15378</v>
      </c>
      <c r="VRC1" s="2" t="s">
        <v>15379</v>
      </c>
      <c r="VRD1" s="2" t="s">
        <v>15380</v>
      </c>
      <c r="VRE1" s="2" t="s">
        <v>15381</v>
      </c>
      <c r="VRF1" s="2" t="s">
        <v>15382</v>
      </c>
      <c r="VRG1" s="2" t="s">
        <v>15383</v>
      </c>
      <c r="VRH1" s="2" t="s">
        <v>15384</v>
      </c>
      <c r="VRI1" s="2" t="s">
        <v>15385</v>
      </c>
      <c r="VRJ1" s="2" t="s">
        <v>15386</v>
      </c>
      <c r="VRK1" s="2" t="s">
        <v>15387</v>
      </c>
      <c r="VRL1" s="2" t="s">
        <v>15388</v>
      </c>
      <c r="VRM1" s="2" t="s">
        <v>15389</v>
      </c>
      <c r="VRN1" s="2" t="s">
        <v>15390</v>
      </c>
      <c r="VRO1" s="2" t="s">
        <v>15391</v>
      </c>
      <c r="VRP1" s="2" t="s">
        <v>15392</v>
      </c>
      <c r="VRQ1" s="2" t="s">
        <v>15393</v>
      </c>
      <c r="VRR1" s="2" t="s">
        <v>15394</v>
      </c>
      <c r="VRS1" s="2" t="s">
        <v>15395</v>
      </c>
      <c r="VRT1" s="2" t="s">
        <v>15396</v>
      </c>
      <c r="VRU1" s="2" t="s">
        <v>15397</v>
      </c>
      <c r="VRV1" s="2" t="s">
        <v>15398</v>
      </c>
      <c r="VRW1" s="2" t="s">
        <v>15399</v>
      </c>
      <c r="VRX1" s="2" t="s">
        <v>15400</v>
      </c>
      <c r="VRY1" s="2" t="s">
        <v>15401</v>
      </c>
      <c r="VRZ1" s="2" t="s">
        <v>15402</v>
      </c>
      <c r="VSA1" s="2" t="s">
        <v>15403</v>
      </c>
      <c r="VSB1" s="2" t="s">
        <v>15404</v>
      </c>
      <c r="VSC1" s="2" t="s">
        <v>15405</v>
      </c>
      <c r="VSD1" s="2" t="s">
        <v>15406</v>
      </c>
      <c r="VSE1" s="2" t="s">
        <v>15407</v>
      </c>
      <c r="VSF1" s="2" t="s">
        <v>15408</v>
      </c>
      <c r="VSG1" s="2" t="s">
        <v>15409</v>
      </c>
      <c r="VSH1" s="2" t="s">
        <v>15410</v>
      </c>
      <c r="VSI1" s="2" t="s">
        <v>15411</v>
      </c>
      <c r="VSJ1" s="2" t="s">
        <v>15412</v>
      </c>
      <c r="VSK1" s="2" t="s">
        <v>15413</v>
      </c>
      <c r="VSL1" s="2" t="s">
        <v>15414</v>
      </c>
      <c r="VSM1" s="2" t="s">
        <v>15415</v>
      </c>
      <c r="VSN1" s="2" t="s">
        <v>15416</v>
      </c>
      <c r="VSO1" s="2" t="s">
        <v>15417</v>
      </c>
      <c r="VSP1" s="2" t="s">
        <v>15418</v>
      </c>
      <c r="VSQ1" s="2" t="s">
        <v>15419</v>
      </c>
      <c r="VSR1" s="2" t="s">
        <v>15420</v>
      </c>
      <c r="VSS1" s="2" t="s">
        <v>15421</v>
      </c>
      <c r="VST1" s="2" t="s">
        <v>15422</v>
      </c>
      <c r="VSU1" s="2" t="s">
        <v>15423</v>
      </c>
      <c r="VSV1" s="2" t="s">
        <v>15424</v>
      </c>
      <c r="VSW1" s="2" t="s">
        <v>15425</v>
      </c>
      <c r="VSX1" s="2" t="s">
        <v>15426</v>
      </c>
      <c r="VSY1" s="2" t="s">
        <v>15427</v>
      </c>
      <c r="VSZ1" s="2" t="s">
        <v>15428</v>
      </c>
      <c r="VTA1" s="2" t="s">
        <v>15429</v>
      </c>
      <c r="VTB1" s="2" t="s">
        <v>15430</v>
      </c>
      <c r="VTC1" s="2" t="s">
        <v>15431</v>
      </c>
      <c r="VTD1" s="2" t="s">
        <v>15432</v>
      </c>
      <c r="VTE1" s="2" t="s">
        <v>15433</v>
      </c>
      <c r="VTF1" s="2" t="s">
        <v>15434</v>
      </c>
      <c r="VTG1" s="2" t="s">
        <v>15435</v>
      </c>
      <c r="VTH1" s="2" t="s">
        <v>15436</v>
      </c>
      <c r="VTI1" s="2" t="s">
        <v>15437</v>
      </c>
      <c r="VTJ1" s="2" t="s">
        <v>15438</v>
      </c>
      <c r="VTK1" s="2" t="s">
        <v>15439</v>
      </c>
      <c r="VTL1" s="2" t="s">
        <v>15440</v>
      </c>
      <c r="VTM1" s="2" t="s">
        <v>15441</v>
      </c>
      <c r="VTN1" s="2" t="s">
        <v>15442</v>
      </c>
      <c r="VTO1" s="2" t="s">
        <v>15443</v>
      </c>
      <c r="VTP1" s="2" t="s">
        <v>15444</v>
      </c>
      <c r="VTQ1" s="2" t="s">
        <v>15445</v>
      </c>
      <c r="VTR1" s="2" t="s">
        <v>15446</v>
      </c>
      <c r="VTS1" s="2" t="s">
        <v>15447</v>
      </c>
      <c r="VTT1" s="2" t="s">
        <v>15448</v>
      </c>
      <c r="VTU1" s="2" t="s">
        <v>15449</v>
      </c>
      <c r="VTV1" s="2" t="s">
        <v>15450</v>
      </c>
      <c r="VTW1" s="2" t="s">
        <v>15451</v>
      </c>
      <c r="VTX1" s="2" t="s">
        <v>15452</v>
      </c>
      <c r="VTY1" s="2" t="s">
        <v>15453</v>
      </c>
      <c r="VTZ1" s="2" t="s">
        <v>15454</v>
      </c>
      <c r="VUA1" s="2" t="s">
        <v>15455</v>
      </c>
      <c r="VUB1" s="2" t="s">
        <v>15456</v>
      </c>
      <c r="VUC1" s="2" t="s">
        <v>15457</v>
      </c>
      <c r="VUD1" s="2" t="s">
        <v>15458</v>
      </c>
      <c r="VUE1" s="2" t="s">
        <v>15459</v>
      </c>
      <c r="VUF1" s="2" t="s">
        <v>15460</v>
      </c>
      <c r="VUG1" s="2" t="s">
        <v>15461</v>
      </c>
      <c r="VUH1" s="2" t="s">
        <v>15462</v>
      </c>
      <c r="VUI1" s="2" t="s">
        <v>15463</v>
      </c>
      <c r="VUJ1" s="2" t="s">
        <v>15464</v>
      </c>
      <c r="VUK1" s="2" t="s">
        <v>15465</v>
      </c>
      <c r="VUL1" s="2" t="s">
        <v>15466</v>
      </c>
      <c r="VUM1" s="2" t="s">
        <v>15467</v>
      </c>
      <c r="VUN1" s="2" t="s">
        <v>15468</v>
      </c>
      <c r="VUO1" s="2" t="s">
        <v>15469</v>
      </c>
      <c r="VUP1" s="2" t="s">
        <v>15470</v>
      </c>
      <c r="VUQ1" s="2" t="s">
        <v>15471</v>
      </c>
      <c r="VUR1" s="2" t="s">
        <v>15472</v>
      </c>
      <c r="VUS1" s="2" t="s">
        <v>15473</v>
      </c>
      <c r="VUT1" s="2" t="s">
        <v>15474</v>
      </c>
      <c r="VUU1" s="2" t="s">
        <v>15475</v>
      </c>
      <c r="VUV1" s="2" t="s">
        <v>15476</v>
      </c>
      <c r="VUW1" s="2" t="s">
        <v>15477</v>
      </c>
      <c r="VUX1" s="2" t="s">
        <v>15478</v>
      </c>
      <c r="VUY1" s="2" t="s">
        <v>15479</v>
      </c>
      <c r="VUZ1" s="2" t="s">
        <v>15480</v>
      </c>
      <c r="VVA1" s="2" t="s">
        <v>15481</v>
      </c>
      <c r="VVB1" s="2" t="s">
        <v>15482</v>
      </c>
      <c r="VVC1" s="2" t="s">
        <v>15483</v>
      </c>
      <c r="VVD1" s="2" t="s">
        <v>15484</v>
      </c>
      <c r="VVE1" s="2" t="s">
        <v>15485</v>
      </c>
      <c r="VVF1" s="2" t="s">
        <v>15486</v>
      </c>
      <c r="VVG1" s="2" t="s">
        <v>15487</v>
      </c>
      <c r="VVH1" s="2" t="s">
        <v>15488</v>
      </c>
      <c r="VVI1" s="2" t="s">
        <v>15489</v>
      </c>
      <c r="VVJ1" s="2" t="s">
        <v>15490</v>
      </c>
      <c r="VVK1" s="2" t="s">
        <v>15491</v>
      </c>
      <c r="VVL1" s="2" t="s">
        <v>15492</v>
      </c>
      <c r="VVM1" s="2" t="s">
        <v>15493</v>
      </c>
      <c r="VVN1" s="2" t="s">
        <v>15494</v>
      </c>
      <c r="VVO1" s="2" t="s">
        <v>15495</v>
      </c>
      <c r="VVP1" s="2" t="s">
        <v>15496</v>
      </c>
      <c r="VVQ1" s="2" t="s">
        <v>15497</v>
      </c>
      <c r="VVR1" s="2" t="s">
        <v>15498</v>
      </c>
      <c r="VVS1" s="2" t="s">
        <v>15499</v>
      </c>
      <c r="VVT1" s="2" t="s">
        <v>15500</v>
      </c>
      <c r="VVU1" s="2" t="s">
        <v>15501</v>
      </c>
      <c r="VVV1" s="2" t="s">
        <v>15502</v>
      </c>
      <c r="VVW1" s="2" t="s">
        <v>15503</v>
      </c>
      <c r="VVX1" s="2" t="s">
        <v>15504</v>
      </c>
      <c r="VVY1" s="2" t="s">
        <v>15505</v>
      </c>
      <c r="VVZ1" s="2" t="s">
        <v>15506</v>
      </c>
      <c r="VWA1" s="2" t="s">
        <v>15507</v>
      </c>
      <c r="VWB1" s="2" t="s">
        <v>15508</v>
      </c>
      <c r="VWC1" s="2" t="s">
        <v>15509</v>
      </c>
      <c r="VWD1" s="2" t="s">
        <v>15510</v>
      </c>
      <c r="VWE1" s="2" t="s">
        <v>15511</v>
      </c>
      <c r="VWF1" s="2" t="s">
        <v>15512</v>
      </c>
      <c r="VWG1" s="2" t="s">
        <v>15513</v>
      </c>
      <c r="VWH1" s="2" t="s">
        <v>15514</v>
      </c>
      <c r="VWI1" s="2" t="s">
        <v>15515</v>
      </c>
      <c r="VWJ1" s="2" t="s">
        <v>15516</v>
      </c>
      <c r="VWK1" s="2" t="s">
        <v>15517</v>
      </c>
      <c r="VWL1" s="2" t="s">
        <v>15518</v>
      </c>
      <c r="VWM1" s="2" t="s">
        <v>15519</v>
      </c>
      <c r="VWN1" s="2" t="s">
        <v>15520</v>
      </c>
      <c r="VWO1" s="2" t="s">
        <v>15521</v>
      </c>
      <c r="VWP1" s="2" t="s">
        <v>15522</v>
      </c>
      <c r="VWQ1" s="2" t="s">
        <v>15523</v>
      </c>
      <c r="VWR1" s="2" t="s">
        <v>15524</v>
      </c>
      <c r="VWS1" s="2" t="s">
        <v>15525</v>
      </c>
      <c r="VWT1" s="2" t="s">
        <v>15526</v>
      </c>
      <c r="VWU1" s="2" t="s">
        <v>15527</v>
      </c>
      <c r="VWV1" s="2" t="s">
        <v>15528</v>
      </c>
      <c r="VWW1" s="2" t="s">
        <v>15529</v>
      </c>
      <c r="VWX1" s="2" t="s">
        <v>15530</v>
      </c>
      <c r="VWY1" s="2" t="s">
        <v>15531</v>
      </c>
      <c r="VWZ1" s="2" t="s">
        <v>15532</v>
      </c>
      <c r="VXA1" s="2" t="s">
        <v>15533</v>
      </c>
      <c r="VXB1" s="2" t="s">
        <v>15534</v>
      </c>
      <c r="VXC1" s="2" t="s">
        <v>15535</v>
      </c>
      <c r="VXD1" s="2" t="s">
        <v>15536</v>
      </c>
      <c r="VXE1" s="2" t="s">
        <v>15537</v>
      </c>
      <c r="VXF1" s="2" t="s">
        <v>15538</v>
      </c>
      <c r="VXG1" s="2" t="s">
        <v>15539</v>
      </c>
      <c r="VXH1" s="2" t="s">
        <v>15540</v>
      </c>
      <c r="VXI1" s="2" t="s">
        <v>15541</v>
      </c>
      <c r="VXJ1" s="2" t="s">
        <v>15542</v>
      </c>
      <c r="VXK1" s="2" t="s">
        <v>15543</v>
      </c>
      <c r="VXL1" s="2" t="s">
        <v>15544</v>
      </c>
      <c r="VXM1" s="2" t="s">
        <v>15545</v>
      </c>
      <c r="VXN1" s="2" t="s">
        <v>15546</v>
      </c>
      <c r="VXO1" s="2" t="s">
        <v>15547</v>
      </c>
      <c r="VXP1" s="2" t="s">
        <v>15548</v>
      </c>
      <c r="VXQ1" s="2" t="s">
        <v>15549</v>
      </c>
      <c r="VXR1" s="2" t="s">
        <v>15550</v>
      </c>
      <c r="VXS1" s="2" t="s">
        <v>15551</v>
      </c>
      <c r="VXT1" s="2" t="s">
        <v>15552</v>
      </c>
      <c r="VXU1" s="2" t="s">
        <v>15553</v>
      </c>
      <c r="VXV1" s="2" t="s">
        <v>15554</v>
      </c>
      <c r="VXW1" s="2" t="s">
        <v>15555</v>
      </c>
      <c r="VXX1" s="2" t="s">
        <v>15556</v>
      </c>
      <c r="VXY1" s="2" t="s">
        <v>15557</v>
      </c>
      <c r="VXZ1" s="2" t="s">
        <v>15558</v>
      </c>
      <c r="VYA1" s="2" t="s">
        <v>15559</v>
      </c>
      <c r="VYB1" s="2" t="s">
        <v>15560</v>
      </c>
      <c r="VYC1" s="2" t="s">
        <v>15561</v>
      </c>
      <c r="VYD1" s="2" t="s">
        <v>15562</v>
      </c>
      <c r="VYE1" s="2" t="s">
        <v>15563</v>
      </c>
      <c r="VYF1" s="2" t="s">
        <v>15564</v>
      </c>
      <c r="VYG1" s="2" t="s">
        <v>15565</v>
      </c>
      <c r="VYH1" s="2" t="s">
        <v>15566</v>
      </c>
      <c r="VYI1" s="2" t="s">
        <v>15567</v>
      </c>
      <c r="VYJ1" s="2" t="s">
        <v>15568</v>
      </c>
      <c r="VYK1" s="2" t="s">
        <v>15569</v>
      </c>
      <c r="VYL1" s="2" t="s">
        <v>15570</v>
      </c>
      <c r="VYM1" s="2" t="s">
        <v>15571</v>
      </c>
      <c r="VYN1" s="2" t="s">
        <v>15572</v>
      </c>
      <c r="VYO1" s="2" t="s">
        <v>15573</v>
      </c>
      <c r="VYP1" s="2" t="s">
        <v>15574</v>
      </c>
      <c r="VYQ1" s="2" t="s">
        <v>15575</v>
      </c>
      <c r="VYR1" s="2" t="s">
        <v>15576</v>
      </c>
      <c r="VYS1" s="2" t="s">
        <v>15577</v>
      </c>
      <c r="VYT1" s="2" t="s">
        <v>15578</v>
      </c>
      <c r="VYU1" s="2" t="s">
        <v>15579</v>
      </c>
      <c r="VYV1" s="2" t="s">
        <v>15580</v>
      </c>
      <c r="VYW1" s="2" t="s">
        <v>15581</v>
      </c>
      <c r="VYX1" s="2" t="s">
        <v>15582</v>
      </c>
      <c r="VYY1" s="2" t="s">
        <v>15583</v>
      </c>
      <c r="VYZ1" s="2" t="s">
        <v>15584</v>
      </c>
      <c r="VZA1" s="2" t="s">
        <v>15585</v>
      </c>
      <c r="VZB1" s="2" t="s">
        <v>15586</v>
      </c>
      <c r="VZC1" s="2" t="s">
        <v>15587</v>
      </c>
      <c r="VZD1" s="2" t="s">
        <v>15588</v>
      </c>
      <c r="VZE1" s="2" t="s">
        <v>15589</v>
      </c>
      <c r="VZF1" s="2" t="s">
        <v>15590</v>
      </c>
      <c r="VZG1" s="2" t="s">
        <v>15591</v>
      </c>
      <c r="VZH1" s="2" t="s">
        <v>15592</v>
      </c>
      <c r="VZI1" s="2" t="s">
        <v>15593</v>
      </c>
      <c r="VZJ1" s="2" t="s">
        <v>15594</v>
      </c>
      <c r="VZK1" s="2" t="s">
        <v>15595</v>
      </c>
      <c r="VZL1" s="2" t="s">
        <v>15596</v>
      </c>
      <c r="VZM1" s="2" t="s">
        <v>15597</v>
      </c>
      <c r="VZN1" s="2" t="s">
        <v>15598</v>
      </c>
      <c r="VZO1" s="2" t="s">
        <v>15599</v>
      </c>
      <c r="VZP1" s="2" t="s">
        <v>15600</v>
      </c>
      <c r="VZQ1" s="2" t="s">
        <v>15601</v>
      </c>
      <c r="VZR1" s="2" t="s">
        <v>15602</v>
      </c>
      <c r="VZS1" s="2" t="s">
        <v>15603</v>
      </c>
      <c r="VZT1" s="2" t="s">
        <v>15604</v>
      </c>
      <c r="VZU1" s="2" t="s">
        <v>15605</v>
      </c>
      <c r="VZV1" s="2" t="s">
        <v>15606</v>
      </c>
      <c r="VZW1" s="2" t="s">
        <v>15607</v>
      </c>
      <c r="VZX1" s="2" t="s">
        <v>15608</v>
      </c>
      <c r="VZY1" s="2" t="s">
        <v>15609</v>
      </c>
      <c r="VZZ1" s="2" t="s">
        <v>15610</v>
      </c>
      <c r="WAA1" s="2" t="s">
        <v>15611</v>
      </c>
      <c r="WAB1" s="2" t="s">
        <v>15612</v>
      </c>
      <c r="WAC1" s="2" t="s">
        <v>15613</v>
      </c>
      <c r="WAD1" s="2" t="s">
        <v>15614</v>
      </c>
      <c r="WAE1" s="2" t="s">
        <v>15615</v>
      </c>
      <c r="WAF1" s="2" t="s">
        <v>15616</v>
      </c>
      <c r="WAG1" s="2" t="s">
        <v>15617</v>
      </c>
      <c r="WAH1" s="2" t="s">
        <v>15618</v>
      </c>
      <c r="WAI1" s="2" t="s">
        <v>15619</v>
      </c>
      <c r="WAJ1" s="2" t="s">
        <v>15620</v>
      </c>
      <c r="WAK1" s="2" t="s">
        <v>15621</v>
      </c>
      <c r="WAL1" s="2" t="s">
        <v>15622</v>
      </c>
      <c r="WAM1" s="2" t="s">
        <v>15623</v>
      </c>
      <c r="WAN1" s="2" t="s">
        <v>15624</v>
      </c>
      <c r="WAO1" s="2" t="s">
        <v>15625</v>
      </c>
      <c r="WAP1" s="2" t="s">
        <v>15626</v>
      </c>
      <c r="WAQ1" s="2" t="s">
        <v>15627</v>
      </c>
      <c r="WAR1" s="2" t="s">
        <v>15628</v>
      </c>
      <c r="WAS1" s="2" t="s">
        <v>15629</v>
      </c>
      <c r="WAT1" s="2" t="s">
        <v>15630</v>
      </c>
      <c r="WAU1" s="2" t="s">
        <v>15631</v>
      </c>
      <c r="WAV1" s="2" t="s">
        <v>15632</v>
      </c>
      <c r="WAW1" s="2" t="s">
        <v>15633</v>
      </c>
      <c r="WAX1" s="2" t="s">
        <v>15634</v>
      </c>
      <c r="WAY1" s="2" t="s">
        <v>15635</v>
      </c>
      <c r="WAZ1" s="2" t="s">
        <v>15636</v>
      </c>
      <c r="WBA1" s="2" t="s">
        <v>15637</v>
      </c>
      <c r="WBB1" s="2" t="s">
        <v>15638</v>
      </c>
      <c r="WBC1" s="2" t="s">
        <v>15639</v>
      </c>
      <c r="WBD1" s="2" t="s">
        <v>15640</v>
      </c>
      <c r="WBE1" s="2" t="s">
        <v>15641</v>
      </c>
      <c r="WBF1" s="2" t="s">
        <v>15642</v>
      </c>
      <c r="WBG1" s="2" t="s">
        <v>15643</v>
      </c>
      <c r="WBH1" s="2" t="s">
        <v>15644</v>
      </c>
      <c r="WBI1" s="2" t="s">
        <v>15645</v>
      </c>
      <c r="WBJ1" s="2" t="s">
        <v>15646</v>
      </c>
      <c r="WBK1" s="2" t="s">
        <v>15647</v>
      </c>
      <c r="WBL1" s="2" t="s">
        <v>15648</v>
      </c>
      <c r="WBM1" s="2" t="s">
        <v>15649</v>
      </c>
      <c r="WBN1" s="2" t="s">
        <v>15650</v>
      </c>
      <c r="WBO1" s="2" t="s">
        <v>15651</v>
      </c>
      <c r="WBP1" s="2" t="s">
        <v>15652</v>
      </c>
      <c r="WBQ1" s="2" t="s">
        <v>15653</v>
      </c>
      <c r="WBR1" s="2" t="s">
        <v>15654</v>
      </c>
      <c r="WBS1" s="2" t="s">
        <v>15655</v>
      </c>
      <c r="WBT1" s="2" t="s">
        <v>15656</v>
      </c>
      <c r="WBU1" s="2" t="s">
        <v>15657</v>
      </c>
      <c r="WBV1" s="2" t="s">
        <v>15658</v>
      </c>
      <c r="WBW1" s="2" t="s">
        <v>15659</v>
      </c>
      <c r="WBX1" s="2" t="s">
        <v>15660</v>
      </c>
      <c r="WBY1" s="2" t="s">
        <v>15661</v>
      </c>
      <c r="WBZ1" s="2" t="s">
        <v>15662</v>
      </c>
      <c r="WCA1" s="2" t="s">
        <v>15663</v>
      </c>
      <c r="WCB1" s="2" t="s">
        <v>15664</v>
      </c>
      <c r="WCC1" s="2" t="s">
        <v>15665</v>
      </c>
      <c r="WCD1" s="2" t="s">
        <v>15666</v>
      </c>
      <c r="WCE1" s="2" t="s">
        <v>15667</v>
      </c>
      <c r="WCF1" s="2" t="s">
        <v>15668</v>
      </c>
      <c r="WCG1" s="2" t="s">
        <v>15669</v>
      </c>
      <c r="WCH1" s="2" t="s">
        <v>15670</v>
      </c>
      <c r="WCI1" s="2" t="s">
        <v>15671</v>
      </c>
      <c r="WCJ1" s="2" t="s">
        <v>15672</v>
      </c>
      <c r="WCK1" s="2" t="s">
        <v>15673</v>
      </c>
      <c r="WCL1" s="2" t="s">
        <v>15674</v>
      </c>
      <c r="WCM1" s="2" t="s">
        <v>15675</v>
      </c>
      <c r="WCN1" s="2" t="s">
        <v>15676</v>
      </c>
      <c r="WCO1" s="2" t="s">
        <v>15677</v>
      </c>
      <c r="WCP1" s="2" t="s">
        <v>15678</v>
      </c>
      <c r="WCQ1" s="2" t="s">
        <v>15679</v>
      </c>
      <c r="WCR1" s="2" t="s">
        <v>15680</v>
      </c>
      <c r="WCS1" s="2" t="s">
        <v>15681</v>
      </c>
      <c r="WCT1" s="2" t="s">
        <v>15682</v>
      </c>
      <c r="WCU1" s="2" t="s">
        <v>15683</v>
      </c>
      <c r="WCV1" s="2" t="s">
        <v>15684</v>
      </c>
      <c r="WCW1" s="2" t="s">
        <v>15685</v>
      </c>
      <c r="WCX1" s="2" t="s">
        <v>15686</v>
      </c>
      <c r="WCY1" s="2" t="s">
        <v>15687</v>
      </c>
      <c r="WCZ1" s="2" t="s">
        <v>15688</v>
      </c>
      <c r="WDA1" s="2" t="s">
        <v>15689</v>
      </c>
      <c r="WDB1" s="2" t="s">
        <v>15690</v>
      </c>
      <c r="WDC1" s="2" t="s">
        <v>15691</v>
      </c>
      <c r="WDD1" s="2" t="s">
        <v>15692</v>
      </c>
      <c r="WDE1" s="2" t="s">
        <v>15693</v>
      </c>
      <c r="WDF1" s="2" t="s">
        <v>15694</v>
      </c>
      <c r="WDG1" s="2" t="s">
        <v>15695</v>
      </c>
      <c r="WDH1" s="2" t="s">
        <v>15696</v>
      </c>
      <c r="WDI1" s="2" t="s">
        <v>15697</v>
      </c>
      <c r="WDJ1" s="2" t="s">
        <v>15698</v>
      </c>
      <c r="WDK1" s="2" t="s">
        <v>15699</v>
      </c>
      <c r="WDL1" s="2" t="s">
        <v>15700</v>
      </c>
      <c r="WDM1" s="2" t="s">
        <v>15701</v>
      </c>
      <c r="WDN1" s="2" t="s">
        <v>15702</v>
      </c>
      <c r="WDO1" s="2" t="s">
        <v>15703</v>
      </c>
      <c r="WDP1" s="2" t="s">
        <v>15704</v>
      </c>
      <c r="WDQ1" s="2" t="s">
        <v>15705</v>
      </c>
      <c r="WDR1" s="2" t="s">
        <v>15706</v>
      </c>
      <c r="WDS1" s="2" t="s">
        <v>15707</v>
      </c>
      <c r="WDT1" s="2" t="s">
        <v>15708</v>
      </c>
      <c r="WDU1" s="2" t="s">
        <v>15709</v>
      </c>
      <c r="WDV1" s="2" t="s">
        <v>15710</v>
      </c>
      <c r="WDW1" s="2" t="s">
        <v>15711</v>
      </c>
      <c r="WDX1" s="2" t="s">
        <v>15712</v>
      </c>
      <c r="WDY1" s="2" t="s">
        <v>15713</v>
      </c>
      <c r="WDZ1" s="2" t="s">
        <v>15714</v>
      </c>
      <c r="WEA1" s="2" t="s">
        <v>15715</v>
      </c>
      <c r="WEB1" s="2" t="s">
        <v>15716</v>
      </c>
      <c r="WEC1" s="2" t="s">
        <v>15717</v>
      </c>
      <c r="WED1" s="2" t="s">
        <v>15718</v>
      </c>
      <c r="WEE1" s="2" t="s">
        <v>15719</v>
      </c>
      <c r="WEF1" s="2" t="s">
        <v>15720</v>
      </c>
      <c r="WEG1" s="2" t="s">
        <v>15721</v>
      </c>
      <c r="WEH1" s="2" t="s">
        <v>15722</v>
      </c>
      <c r="WEI1" s="2" t="s">
        <v>15723</v>
      </c>
      <c r="WEJ1" s="2" t="s">
        <v>15724</v>
      </c>
      <c r="WEK1" s="2" t="s">
        <v>15725</v>
      </c>
      <c r="WEL1" s="2" t="s">
        <v>15726</v>
      </c>
      <c r="WEM1" s="2" t="s">
        <v>15727</v>
      </c>
      <c r="WEN1" s="2" t="s">
        <v>15728</v>
      </c>
      <c r="WEO1" s="2" t="s">
        <v>15729</v>
      </c>
      <c r="WEP1" s="2" t="s">
        <v>15730</v>
      </c>
      <c r="WEQ1" s="2" t="s">
        <v>15731</v>
      </c>
      <c r="WER1" s="2" t="s">
        <v>15732</v>
      </c>
      <c r="WES1" s="2" t="s">
        <v>15733</v>
      </c>
      <c r="WET1" s="2" t="s">
        <v>15734</v>
      </c>
      <c r="WEU1" s="2" t="s">
        <v>15735</v>
      </c>
      <c r="WEV1" s="2" t="s">
        <v>15736</v>
      </c>
      <c r="WEW1" s="2" t="s">
        <v>15737</v>
      </c>
      <c r="WEX1" s="2" t="s">
        <v>15738</v>
      </c>
      <c r="WEY1" s="2" t="s">
        <v>15739</v>
      </c>
      <c r="WEZ1" s="2" t="s">
        <v>15740</v>
      </c>
      <c r="WFA1" s="2" t="s">
        <v>15741</v>
      </c>
      <c r="WFB1" s="2" t="s">
        <v>15742</v>
      </c>
      <c r="WFC1" s="2" t="s">
        <v>15743</v>
      </c>
      <c r="WFD1" s="2" t="s">
        <v>15744</v>
      </c>
      <c r="WFE1" s="2" t="s">
        <v>15745</v>
      </c>
      <c r="WFF1" s="2" t="s">
        <v>15746</v>
      </c>
      <c r="WFG1" s="2" t="s">
        <v>15747</v>
      </c>
      <c r="WFH1" s="2" t="s">
        <v>15748</v>
      </c>
      <c r="WFI1" s="2" t="s">
        <v>15749</v>
      </c>
      <c r="WFJ1" s="2" t="s">
        <v>15750</v>
      </c>
      <c r="WFK1" s="2" t="s">
        <v>15751</v>
      </c>
      <c r="WFL1" s="2" t="s">
        <v>15752</v>
      </c>
      <c r="WFM1" s="2" t="s">
        <v>15753</v>
      </c>
      <c r="WFN1" s="2" t="s">
        <v>15754</v>
      </c>
      <c r="WFO1" s="2" t="s">
        <v>15755</v>
      </c>
      <c r="WFP1" s="2" t="s">
        <v>15756</v>
      </c>
      <c r="WFQ1" s="2" t="s">
        <v>15757</v>
      </c>
      <c r="WFR1" s="2" t="s">
        <v>15758</v>
      </c>
      <c r="WFS1" s="2" t="s">
        <v>15759</v>
      </c>
      <c r="WFT1" s="2" t="s">
        <v>15760</v>
      </c>
      <c r="WFU1" s="2" t="s">
        <v>15761</v>
      </c>
      <c r="WFV1" s="2" t="s">
        <v>15762</v>
      </c>
      <c r="WFW1" s="2" t="s">
        <v>15763</v>
      </c>
      <c r="WFX1" s="2" t="s">
        <v>15764</v>
      </c>
      <c r="WFY1" s="2" t="s">
        <v>15765</v>
      </c>
      <c r="WFZ1" s="2" t="s">
        <v>15766</v>
      </c>
      <c r="WGA1" s="2" t="s">
        <v>15767</v>
      </c>
      <c r="WGB1" s="2" t="s">
        <v>15768</v>
      </c>
      <c r="WGC1" s="2" t="s">
        <v>15769</v>
      </c>
      <c r="WGD1" s="2" t="s">
        <v>15770</v>
      </c>
      <c r="WGE1" s="2" t="s">
        <v>15771</v>
      </c>
      <c r="WGF1" s="2" t="s">
        <v>15772</v>
      </c>
      <c r="WGG1" s="2" t="s">
        <v>15773</v>
      </c>
      <c r="WGH1" s="2" t="s">
        <v>15774</v>
      </c>
      <c r="WGI1" s="2" t="s">
        <v>15775</v>
      </c>
      <c r="WGJ1" s="2" t="s">
        <v>15776</v>
      </c>
      <c r="WGK1" s="2" t="s">
        <v>15777</v>
      </c>
      <c r="WGL1" s="2" t="s">
        <v>15778</v>
      </c>
      <c r="WGM1" s="2" t="s">
        <v>15779</v>
      </c>
      <c r="WGN1" s="2" t="s">
        <v>15780</v>
      </c>
      <c r="WGO1" s="2" t="s">
        <v>15781</v>
      </c>
      <c r="WGP1" s="2" t="s">
        <v>15782</v>
      </c>
      <c r="WGQ1" s="2" t="s">
        <v>15783</v>
      </c>
      <c r="WGR1" s="2" t="s">
        <v>15784</v>
      </c>
      <c r="WGS1" s="2" t="s">
        <v>15785</v>
      </c>
      <c r="WGT1" s="2" t="s">
        <v>15786</v>
      </c>
      <c r="WGU1" s="2" t="s">
        <v>15787</v>
      </c>
      <c r="WGV1" s="2" t="s">
        <v>15788</v>
      </c>
      <c r="WGW1" s="2" t="s">
        <v>15789</v>
      </c>
      <c r="WGX1" s="2" t="s">
        <v>15790</v>
      </c>
      <c r="WGY1" s="2" t="s">
        <v>15791</v>
      </c>
      <c r="WGZ1" s="2" t="s">
        <v>15792</v>
      </c>
      <c r="WHA1" s="2" t="s">
        <v>15793</v>
      </c>
      <c r="WHB1" s="2" t="s">
        <v>15794</v>
      </c>
      <c r="WHC1" s="2" t="s">
        <v>15795</v>
      </c>
      <c r="WHD1" s="2" t="s">
        <v>15796</v>
      </c>
      <c r="WHE1" s="2" t="s">
        <v>15797</v>
      </c>
      <c r="WHF1" s="2" t="s">
        <v>15798</v>
      </c>
      <c r="WHG1" s="2" t="s">
        <v>15799</v>
      </c>
      <c r="WHH1" s="2" t="s">
        <v>15800</v>
      </c>
      <c r="WHI1" s="2" t="s">
        <v>15801</v>
      </c>
      <c r="WHJ1" s="2" t="s">
        <v>15802</v>
      </c>
      <c r="WHK1" s="2" t="s">
        <v>15803</v>
      </c>
      <c r="WHL1" s="2" t="s">
        <v>15804</v>
      </c>
      <c r="WHM1" s="2" t="s">
        <v>15805</v>
      </c>
      <c r="WHN1" s="2" t="s">
        <v>15806</v>
      </c>
      <c r="WHO1" s="2" t="s">
        <v>15807</v>
      </c>
      <c r="WHP1" s="2" t="s">
        <v>15808</v>
      </c>
      <c r="WHQ1" s="2" t="s">
        <v>15809</v>
      </c>
      <c r="WHR1" s="2" t="s">
        <v>15810</v>
      </c>
      <c r="WHS1" s="2" t="s">
        <v>15811</v>
      </c>
      <c r="WHT1" s="2" t="s">
        <v>15812</v>
      </c>
      <c r="WHU1" s="2" t="s">
        <v>15813</v>
      </c>
      <c r="WHV1" s="2" t="s">
        <v>15814</v>
      </c>
      <c r="WHW1" s="2" t="s">
        <v>15815</v>
      </c>
      <c r="WHX1" s="2" t="s">
        <v>15816</v>
      </c>
      <c r="WHY1" s="2" t="s">
        <v>15817</v>
      </c>
      <c r="WHZ1" s="2" t="s">
        <v>15818</v>
      </c>
      <c r="WIA1" s="2" t="s">
        <v>15819</v>
      </c>
      <c r="WIB1" s="2" t="s">
        <v>15820</v>
      </c>
      <c r="WIC1" s="2" t="s">
        <v>15821</v>
      </c>
      <c r="WID1" s="2" t="s">
        <v>15822</v>
      </c>
      <c r="WIE1" s="2" t="s">
        <v>15823</v>
      </c>
      <c r="WIF1" s="2" t="s">
        <v>15824</v>
      </c>
      <c r="WIG1" s="2" t="s">
        <v>15825</v>
      </c>
      <c r="WIH1" s="2" t="s">
        <v>15826</v>
      </c>
      <c r="WII1" s="2" t="s">
        <v>15827</v>
      </c>
      <c r="WIJ1" s="2" t="s">
        <v>15828</v>
      </c>
      <c r="WIK1" s="2" t="s">
        <v>15829</v>
      </c>
      <c r="WIL1" s="2" t="s">
        <v>15830</v>
      </c>
      <c r="WIM1" s="2" t="s">
        <v>15831</v>
      </c>
      <c r="WIN1" s="2" t="s">
        <v>15832</v>
      </c>
      <c r="WIO1" s="2" t="s">
        <v>15833</v>
      </c>
      <c r="WIP1" s="2" t="s">
        <v>15834</v>
      </c>
      <c r="WIQ1" s="2" t="s">
        <v>15835</v>
      </c>
      <c r="WIR1" s="2" t="s">
        <v>15836</v>
      </c>
      <c r="WIS1" s="2" t="s">
        <v>15837</v>
      </c>
      <c r="WIT1" s="2" t="s">
        <v>15838</v>
      </c>
      <c r="WIU1" s="2" t="s">
        <v>15839</v>
      </c>
      <c r="WIV1" s="2" t="s">
        <v>15840</v>
      </c>
      <c r="WIW1" s="2" t="s">
        <v>15841</v>
      </c>
      <c r="WIX1" s="2" t="s">
        <v>15842</v>
      </c>
      <c r="WIY1" s="2" t="s">
        <v>15843</v>
      </c>
      <c r="WIZ1" s="2" t="s">
        <v>15844</v>
      </c>
      <c r="WJA1" s="2" t="s">
        <v>15845</v>
      </c>
      <c r="WJB1" s="2" t="s">
        <v>15846</v>
      </c>
      <c r="WJC1" s="2" t="s">
        <v>15847</v>
      </c>
      <c r="WJD1" s="2" t="s">
        <v>15848</v>
      </c>
      <c r="WJE1" s="2" t="s">
        <v>15849</v>
      </c>
      <c r="WJF1" s="2" t="s">
        <v>15850</v>
      </c>
      <c r="WJG1" s="2" t="s">
        <v>15851</v>
      </c>
      <c r="WJH1" s="2" t="s">
        <v>15852</v>
      </c>
      <c r="WJI1" s="2" t="s">
        <v>15853</v>
      </c>
      <c r="WJJ1" s="2" t="s">
        <v>15854</v>
      </c>
      <c r="WJK1" s="2" t="s">
        <v>15855</v>
      </c>
      <c r="WJL1" s="2" t="s">
        <v>15856</v>
      </c>
      <c r="WJM1" s="2" t="s">
        <v>15857</v>
      </c>
      <c r="WJN1" s="2" t="s">
        <v>15858</v>
      </c>
      <c r="WJO1" s="2" t="s">
        <v>15859</v>
      </c>
      <c r="WJP1" s="2" t="s">
        <v>15860</v>
      </c>
      <c r="WJQ1" s="2" t="s">
        <v>15861</v>
      </c>
      <c r="WJR1" s="2" t="s">
        <v>15862</v>
      </c>
      <c r="WJS1" s="2" t="s">
        <v>15863</v>
      </c>
      <c r="WJT1" s="2" t="s">
        <v>15864</v>
      </c>
      <c r="WJU1" s="2" t="s">
        <v>15865</v>
      </c>
      <c r="WJV1" s="2" t="s">
        <v>15866</v>
      </c>
      <c r="WJW1" s="2" t="s">
        <v>15867</v>
      </c>
      <c r="WJX1" s="2" t="s">
        <v>15868</v>
      </c>
      <c r="WJY1" s="2" t="s">
        <v>15869</v>
      </c>
      <c r="WJZ1" s="2" t="s">
        <v>15870</v>
      </c>
      <c r="WKA1" s="2" t="s">
        <v>15871</v>
      </c>
      <c r="WKB1" s="2" t="s">
        <v>15872</v>
      </c>
      <c r="WKC1" s="2" t="s">
        <v>15873</v>
      </c>
      <c r="WKD1" s="2" t="s">
        <v>15874</v>
      </c>
      <c r="WKE1" s="2" t="s">
        <v>15875</v>
      </c>
      <c r="WKF1" s="2" t="s">
        <v>15876</v>
      </c>
      <c r="WKG1" s="2" t="s">
        <v>15877</v>
      </c>
      <c r="WKH1" s="2" t="s">
        <v>15878</v>
      </c>
      <c r="WKI1" s="2" t="s">
        <v>15879</v>
      </c>
      <c r="WKJ1" s="2" t="s">
        <v>15880</v>
      </c>
      <c r="WKK1" s="2" t="s">
        <v>15881</v>
      </c>
      <c r="WKL1" s="2" t="s">
        <v>15882</v>
      </c>
      <c r="WKM1" s="2" t="s">
        <v>15883</v>
      </c>
      <c r="WKN1" s="2" t="s">
        <v>15884</v>
      </c>
      <c r="WKO1" s="2" t="s">
        <v>15885</v>
      </c>
      <c r="WKP1" s="2" t="s">
        <v>15886</v>
      </c>
      <c r="WKQ1" s="2" t="s">
        <v>15887</v>
      </c>
      <c r="WKR1" s="2" t="s">
        <v>15888</v>
      </c>
      <c r="WKS1" s="2" t="s">
        <v>15889</v>
      </c>
      <c r="WKT1" s="2" t="s">
        <v>15890</v>
      </c>
      <c r="WKU1" s="2" t="s">
        <v>15891</v>
      </c>
      <c r="WKV1" s="2" t="s">
        <v>15892</v>
      </c>
      <c r="WKW1" s="2" t="s">
        <v>15893</v>
      </c>
      <c r="WKX1" s="2" t="s">
        <v>15894</v>
      </c>
      <c r="WKY1" s="2" t="s">
        <v>15895</v>
      </c>
      <c r="WKZ1" s="2" t="s">
        <v>15896</v>
      </c>
      <c r="WLA1" s="2" t="s">
        <v>15897</v>
      </c>
      <c r="WLB1" s="2" t="s">
        <v>15898</v>
      </c>
      <c r="WLC1" s="2" t="s">
        <v>15899</v>
      </c>
      <c r="WLD1" s="2" t="s">
        <v>15900</v>
      </c>
      <c r="WLE1" s="2" t="s">
        <v>15901</v>
      </c>
      <c r="WLF1" s="2" t="s">
        <v>15902</v>
      </c>
      <c r="WLG1" s="2" t="s">
        <v>15903</v>
      </c>
      <c r="WLH1" s="2" t="s">
        <v>15904</v>
      </c>
      <c r="WLI1" s="2" t="s">
        <v>15905</v>
      </c>
      <c r="WLJ1" s="2" t="s">
        <v>15906</v>
      </c>
      <c r="WLK1" s="2" t="s">
        <v>15907</v>
      </c>
      <c r="WLL1" s="2" t="s">
        <v>15908</v>
      </c>
      <c r="WLM1" s="2" t="s">
        <v>15909</v>
      </c>
      <c r="WLN1" s="2" t="s">
        <v>15910</v>
      </c>
      <c r="WLO1" s="2" t="s">
        <v>15911</v>
      </c>
      <c r="WLP1" s="2" t="s">
        <v>15912</v>
      </c>
      <c r="WLQ1" s="2" t="s">
        <v>15913</v>
      </c>
      <c r="WLR1" s="2" t="s">
        <v>15914</v>
      </c>
      <c r="WLS1" s="2" t="s">
        <v>15915</v>
      </c>
      <c r="WLT1" s="2" t="s">
        <v>15916</v>
      </c>
      <c r="WLU1" s="2" t="s">
        <v>15917</v>
      </c>
      <c r="WLV1" s="2" t="s">
        <v>15918</v>
      </c>
      <c r="WLW1" s="2" t="s">
        <v>15919</v>
      </c>
      <c r="WLX1" s="2" t="s">
        <v>15920</v>
      </c>
      <c r="WLY1" s="2" t="s">
        <v>15921</v>
      </c>
      <c r="WLZ1" s="2" t="s">
        <v>15922</v>
      </c>
      <c r="WMA1" s="2" t="s">
        <v>15923</v>
      </c>
      <c r="WMB1" s="2" t="s">
        <v>15924</v>
      </c>
      <c r="WMC1" s="2" t="s">
        <v>15925</v>
      </c>
      <c r="WMD1" s="2" t="s">
        <v>15926</v>
      </c>
      <c r="WME1" s="2" t="s">
        <v>15927</v>
      </c>
      <c r="WMF1" s="2" t="s">
        <v>15928</v>
      </c>
      <c r="WMG1" s="2" t="s">
        <v>15929</v>
      </c>
      <c r="WMH1" s="2" t="s">
        <v>15930</v>
      </c>
      <c r="WMI1" s="2" t="s">
        <v>15931</v>
      </c>
      <c r="WMJ1" s="2" t="s">
        <v>15932</v>
      </c>
      <c r="WMK1" s="2" t="s">
        <v>15933</v>
      </c>
      <c r="WML1" s="2" t="s">
        <v>15934</v>
      </c>
      <c r="WMM1" s="2" t="s">
        <v>15935</v>
      </c>
      <c r="WMN1" s="2" t="s">
        <v>15936</v>
      </c>
      <c r="WMO1" s="2" t="s">
        <v>15937</v>
      </c>
      <c r="WMP1" s="2" t="s">
        <v>15938</v>
      </c>
      <c r="WMQ1" s="2" t="s">
        <v>15939</v>
      </c>
      <c r="WMR1" s="2" t="s">
        <v>15940</v>
      </c>
      <c r="WMS1" s="2" t="s">
        <v>15941</v>
      </c>
      <c r="WMT1" s="2" t="s">
        <v>15942</v>
      </c>
      <c r="WMU1" s="2" t="s">
        <v>15943</v>
      </c>
      <c r="WMV1" s="2" t="s">
        <v>15944</v>
      </c>
      <c r="WMW1" s="2" t="s">
        <v>15945</v>
      </c>
      <c r="WMX1" s="2" t="s">
        <v>15946</v>
      </c>
      <c r="WMY1" s="2" t="s">
        <v>15947</v>
      </c>
      <c r="WMZ1" s="2" t="s">
        <v>15948</v>
      </c>
      <c r="WNA1" s="2" t="s">
        <v>15949</v>
      </c>
      <c r="WNB1" s="2" t="s">
        <v>15950</v>
      </c>
      <c r="WNC1" s="2" t="s">
        <v>15951</v>
      </c>
      <c r="WND1" s="2" t="s">
        <v>15952</v>
      </c>
      <c r="WNE1" s="2" t="s">
        <v>15953</v>
      </c>
      <c r="WNF1" s="2" t="s">
        <v>15954</v>
      </c>
      <c r="WNG1" s="2" t="s">
        <v>15955</v>
      </c>
      <c r="WNH1" s="2" t="s">
        <v>15956</v>
      </c>
      <c r="WNI1" s="2" t="s">
        <v>15957</v>
      </c>
      <c r="WNJ1" s="2" t="s">
        <v>15958</v>
      </c>
      <c r="WNK1" s="2" t="s">
        <v>15959</v>
      </c>
      <c r="WNL1" s="2" t="s">
        <v>15960</v>
      </c>
      <c r="WNM1" s="2" t="s">
        <v>15961</v>
      </c>
      <c r="WNN1" s="2" t="s">
        <v>15962</v>
      </c>
      <c r="WNO1" s="2" t="s">
        <v>15963</v>
      </c>
      <c r="WNP1" s="2" t="s">
        <v>15964</v>
      </c>
      <c r="WNQ1" s="2" t="s">
        <v>15965</v>
      </c>
      <c r="WNR1" s="2" t="s">
        <v>15966</v>
      </c>
      <c r="WNS1" s="2" t="s">
        <v>15967</v>
      </c>
      <c r="WNT1" s="2" t="s">
        <v>15968</v>
      </c>
      <c r="WNU1" s="2" t="s">
        <v>15969</v>
      </c>
      <c r="WNV1" s="2" t="s">
        <v>15970</v>
      </c>
      <c r="WNW1" s="2" t="s">
        <v>15971</v>
      </c>
      <c r="WNX1" s="2" t="s">
        <v>15972</v>
      </c>
      <c r="WNY1" s="2" t="s">
        <v>15973</v>
      </c>
      <c r="WNZ1" s="2" t="s">
        <v>15974</v>
      </c>
      <c r="WOA1" s="2" t="s">
        <v>15975</v>
      </c>
      <c r="WOB1" s="2" t="s">
        <v>15976</v>
      </c>
      <c r="WOC1" s="2" t="s">
        <v>15977</v>
      </c>
      <c r="WOD1" s="2" t="s">
        <v>15978</v>
      </c>
      <c r="WOE1" s="2" t="s">
        <v>15979</v>
      </c>
      <c r="WOF1" s="2" t="s">
        <v>15980</v>
      </c>
      <c r="WOG1" s="2" t="s">
        <v>15981</v>
      </c>
      <c r="WOH1" s="2" t="s">
        <v>15982</v>
      </c>
      <c r="WOI1" s="2" t="s">
        <v>15983</v>
      </c>
      <c r="WOJ1" s="2" t="s">
        <v>15984</v>
      </c>
      <c r="WOK1" s="2" t="s">
        <v>15985</v>
      </c>
      <c r="WOL1" s="2" t="s">
        <v>15986</v>
      </c>
      <c r="WOM1" s="2" t="s">
        <v>15987</v>
      </c>
      <c r="WON1" s="2" t="s">
        <v>15988</v>
      </c>
      <c r="WOO1" s="2" t="s">
        <v>15989</v>
      </c>
      <c r="WOP1" s="2" t="s">
        <v>15990</v>
      </c>
      <c r="WOQ1" s="2" t="s">
        <v>15991</v>
      </c>
      <c r="WOR1" s="2" t="s">
        <v>15992</v>
      </c>
      <c r="WOS1" s="2" t="s">
        <v>15993</v>
      </c>
      <c r="WOT1" s="2" t="s">
        <v>15994</v>
      </c>
      <c r="WOU1" s="2" t="s">
        <v>15995</v>
      </c>
      <c r="WOV1" s="2" t="s">
        <v>15996</v>
      </c>
      <c r="WOW1" s="2" t="s">
        <v>15997</v>
      </c>
      <c r="WOX1" s="2" t="s">
        <v>15998</v>
      </c>
      <c r="WOY1" s="2" t="s">
        <v>15999</v>
      </c>
      <c r="WOZ1" s="2" t="s">
        <v>16000</v>
      </c>
      <c r="WPA1" s="2" t="s">
        <v>16001</v>
      </c>
      <c r="WPB1" s="2" t="s">
        <v>16002</v>
      </c>
      <c r="WPC1" s="2" t="s">
        <v>16003</v>
      </c>
      <c r="WPD1" s="2" t="s">
        <v>16004</v>
      </c>
      <c r="WPE1" s="2" t="s">
        <v>16005</v>
      </c>
      <c r="WPF1" s="2" t="s">
        <v>16006</v>
      </c>
      <c r="WPG1" s="2" t="s">
        <v>16007</v>
      </c>
      <c r="WPH1" s="2" t="s">
        <v>16008</v>
      </c>
      <c r="WPI1" s="2" t="s">
        <v>16009</v>
      </c>
      <c r="WPJ1" s="2" t="s">
        <v>16010</v>
      </c>
      <c r="WPK1" s="2" t="s">
        <v>16011</v>
      </c>
      <c r="WPL1" s="2" t="s">
        <v>16012</v>
      </c>
      <c r="WPM1" s="2" t="s">
        <v>16013</v>
      </c>
      <c r="WPN1" s="2" t="s">
        <v>16014</v>
      </c>
      <c r="WPO1" s="2" t="s">
        <v>16015</v>
      </c>
      <c r="WPP1" s="2" t="s">
        <v>16016</v>
      </c>
      <c r="WPQ1" s="2" t="s">
        <v>16017</v>
      </c>
      <c r="WPR1" s="2" t="s">
        <v>16018</v>
      </c>
      <c r="WPS1" s="2" t="s">
        <v>16019</v>
      </c>
      <c r="WPT1" s="2" t="s">
        <v>16020</v>
      </c>
      <c r="WPU1" s="2" t="s">
        <v>16021</v>
      </c>
      <c r="WPV1" s="2" t="s">
        <v>16022</v>
      </c>
      <c r="WPW1" s="2" t="s">
        <v>16023</v>
      </c>
      <c r="WPX1" s="2" t="s">
        <v>16024</v>
      </c>
      <c r="WPY1" s="2" t="s">
        <v>16025</v>
      </c>
      <c r="WPZ1" s="2" t="s">
        <v>16026</v>
      </c>
      <c r="WQA1" s="2" t="s">
        <v>16027</v>
      </c>
      <c r="WQB1" s="2" t="s">
        <v>16028</v>
      </c>
      <c r="WQC1" s="2" t="s">
        <v>16029</v>
      </c>
      <c r="WQD1" s="2" t="s">
        <v>16030</v>
      </c>
      <c r="WQE1" s="2" t="s">
        <v>16031</v>
      </c>
      <c r="WQF1" s="2" t="s">
        <v>16032</v>
      </c>
      <c r="WQG1" s="2" t="s">
        <v>16033</v>
      </c>
      <c r="WQH1" s="2" t="s">
        <v>16034</v>
      </c>
      <c r="WQI1" s="2" t="s">
        <v>16035</v>
      </c>
      <c r="WQJ1" s="2" t="s">
        <v>16036</v>
      </c>
      <c r="WQK1" s="2" t="s">
        <v>16037</v>
      </c>
      <c r="WQL1" s="2" t="s">
        <v>16038</v>
      </c>
      <c r="WQM1" s="2" t="s">
        <v>16039</v>
      </c>
      <c r="WQN1" s="2" t="s">
        <v>16040</v>
      </c>
      <c r="WQO1" s="2" t="s">
        <v>16041</v>
      </c>
      <c r="WQP1" s="2" t="s">
        <v>16042</v>
      </c>
      <c r="WQQ1" s="2" t="s">
        <v>16043</v>
      </c>
      <c r="WQR1" s="2" t="s">
        <v>16044</v>
      </c>
      <c r="WQS1" s="2" t="s">
        <v>16045</v>
      </c>
      <c r="WQT1" s="2" t="s">
        <v>16046</v>
      </c>
      <c r="WQU1" s="2" t="s">
        <v>16047</v>
      </c>
      <c r="WQV1" s="2" t="s">
        <v>16048</v>
      </c>
      <c r="WQW1" s="2" t="s">
        <v>16049</v>
      </c>
      <c r="WQX1" s="2" t="s">
        <v>16050</v>
      </c>
      <c r="WQY1" s="2" t="s">
        <v>16051</v>
      </c>
      <c r="WQZ1" s="2" t="s">
        <v>16052</v>
      </c>
      <c r="WRA1" s="2" t="s">
        <v>16053</v>
      </c>
      <c r="WRB1" s="2" t="s">
        <v>16054</v>
      </c>
      <c r="WRC1" s="2" t="s">
        <v>16055</v>
      </c>
      <c r="WRD1" s="2" t="s">
        <v>16056</v>
      </c>
      <c r="WRE1" s="2" t="s">
        <v>16057</v>
      </c>
      <c r="WRF1" s="2" t="s">
        <v>16058</v>
      </c>
      <c r="WRG1" s="2" t="s">
        <v>16059</v>
      </c>
      <c r="WRH1" s="2" t="s">
        <v>16060</v>
      </c>
      <c r="WRI1" s="2" t="s">
        <v>16061</v>
      </c>
      <c r="WRJ1" s="2" t="s">
        <v>16062</v>
      </c>
      <c r="WRK1" s="2" t="s">
        <v>16063</v>
      </c>
      <c r="WRL1" s="2" t="s">
        <v>16064</v>
      </c>
      <c r="WRM1" s="2" t="s">
        <v>16065</v>
      </c>
      <c r="WRN1" s="2" t="s">
        <v>16066</v>
      </c>
      <c r="WRO1" s="2" t="s">
        <v>16067</v>
      </c>
      <c r="WRP1" s="2" t="s">
        <v>16068</v>
      </c>
      <c r="WRQ1" s="2" t="s">
        <v>16069</v>
      </c>
      <c r="WRR1" s="2" t="s">
        <v>16070</v>
      </c>
      <c r="WRS1" s="2" t="s">
        <v>16071</v>
      </c>
      <c r="WRT1" s="2" t="s">
        <v>16072</v>
      </c>
      <c r="WRU1" s="2" t="s">
        <v>16073</v>
      </c>
      <c r="WRV1" s="2" t="s">
        <v>16074</v>
      </c>
      <c r="WRW1" s="2" t="s">
        <v>16075</v>
      </c>
      <c r="WRX1" s="2" t="s">
        <v>16076</v>
      </c>
      <c r="WRY1" s="2" t="s">
        <v>16077</v>
      </c>
      <c r="WRZ1" s="2" t="s">
        <v>16078</v>
      </c>
      <c r="WSA1" s="2" t="s">
        <v>16079</v>
      </c>
      <c r="WSB1" s="2" t="s">
        <v>16080</v>
      </c>
      <c r="WSC1" s="2" t="s">
        <v>16081</v>
      </c>
      <c r="WSD1" s="2" t="s">
        <v>16082</v>
      </c>
      <c r="WSE1" s="2" t="s">
        <v>16083</v>
      </c>
      <c r="WSF1" s="2" t="s">
        <v>16084</v>
      </c>
      <c r="WSG1" s="2" t="s">
        <v>16085</v>
      </c>
      <c r="WSH1" s="2" t="s">
        <v>16086</v>
      </c>
      <c r="WSI1" s="2" t="s">
        <v>16087</v>
      </c>
      <c r="WSJ1" s="2" t="s">
        <v>16088</v>
      </c>
      <c r="WSK1" s="2" t="s">
        <v>16089</v>
      </c>
      <c r="WSL1" s="2" t="s">
        <v>16090</v>
      </c>
      <c r="WSM1" s="2" t="s">
        <v>16091</v>
      </c>
      <c r="WSN1" s="2" t="s">
        <v>16092</v>
      </c>
      <c r="WSO1" s="2" t="s">
        <v>16093</v>
      </c>
      <c r="WSP1" s="2" t="s">
        <v>16094</v>
      </c>
      <c r="WSQ1" s="2" t="s">
        <v>16095</v>
      </c>
      <c r="WSR1" s="2" t="s">
        <v>16096</v>
      </c>
      <c r="WSS1" s="2" t="s">
        <v>16097</v>
      </c>
      <c r="WST1" s="2" t="s">
        <v>16098</v>
      </c>
      <c r="WSU1" s="2" t="s">
        <v>16099</v>
      </c>
      <c r="WSV1" s="2" t="s">
        <v>16100</v>
      </c>
      <c r="WSW1" s="2" t="s">
        <v>16101</v>
      </c>
      <c r="WSX1" s="2" t="s">
        <v>16102</v>
      </c>
      <c r="WSY1" s="2" t="s">
        <v>16103</v>
      </c>
      <c r="WSZ1" s="2" t="s">
        <v>16104</v>
      </c>
      <c r="WTA1" s="2" t="s">
        <v>16105</v>
      </c>
      <c r="WTB1" s="2" t="s">
        <v>16106</v>
      </c>
      <c r="WTC1" s="2" t="s">
        <v>16107</v>
      </c>
      <c r="WTD1" s="2" t="s">
        <v>16108</v>
      </c>
      <c r="WTE1" s="2" t="s">
        <v>16109</v>
      </c>
      <c r="WTF1" s="2" t="s">
        <v>16110</v>
      </c>
      <c r="WTG1" s="2" t="s">
        <v>16111</v>
      </c>
      <c r="WTH1" s="2" t="s">
        <v>16112</v>
      </c>
      <c r="WTI1" s="2" t="s">
        <v>16113</v>
      </c>
      <c r="WTJ1" s="2" t="s">
        <v>16114</v>
      </c>
      <c r="WTK1" s="2" t="s">
        <v>16115</v>
      </c>
      <c r="WTL1" s="2" t="s">
        <v>16116</v>
      </c>
      <c r="WTM1" s="2" t="s">
        <v>16117</v>
      </c>
      <c r="WTN1" s="2" t="s">
        <v>16118</v>
      </c>
      <c r="WTO1" s="2" t="s">
        <v>16119</v>
      </c>
      <c r="WTP1" s="2" t="s">
        <v>16120</v>
      </c>
      <c r="WTQ1" s="2" t="s">
        <v>16121</v>
      </c>
      <c r="WTR1" s="2" t="s">
        <v>16122</v>
      </c>
      <c r="WTS1" s="2" t="s">
        <v>16123</v>
      </c>
      <c r="WTT1" s="2" t="s">
        <v>16124</v>
      </c>
      <c r="WTU1" s="2" t="s">
        <v>16125</v>
      </c>
      <c r="WTV1" s="2" t="s">
        <v>16126</v>
      </c>
      <c r="WTW1" s="2" t="s">
        <v>16127</v>
      </c>
      <c r="WTX1" s="2" t="s">
        <v>16128</v>
      </c>
      <c r="WTY1" s="2" t="s">
        <v>16129</v>
      </c>
      <c r="WTZ1" s="2" t="s">
        <v>16130</v>
      </c>
      <c r="WUA1" s="2" t="s">
        <v>16131</v>
      </c>
      <c r="WUB1" s="2" t="s">
        <v>16132</v>
      </c>
      <c r="WUC1" s="2" t="s">
        <v>16133</v>
      </c>
      <c r="WUD1" s="2" t="s">
        <v>16134</v>
      </c>
      <c r="WUE1" s="2" t="s">
        <v>16135</v>
      </c>
      <c r="WUF1" s="2" t="s">
        <v>16136</v>
      </c>
      <c r="WUG1" s="2" t="s">
        <v>16137</v>
      </c>
      <c r="WUH1" s="2" t="s">
        <v>16138</v>
      </c>
      <c r="WUI1" s="2" t="s">
        <v>16139</v>
      </c>
      <c r="WUJ1" s="2" t="s">
        <v>16140</v>
      </c>
      <c r="WUK1" s="2" t="s">
        <v>16141</v>
      </c>
      <c r="WUL1" s="2" t="s">
        <v>16142</v>
      </c>
      <c r="WUM1" s="2" t="s">
        <v>16143</v>
      </c>
      <c r="WUN1" s="2" t="s">
        <v>16144</v>
      </c>
      <c r="WUO1" s="2" t="s">
        <v>16145</v>
      </c>
      <c r="WUP1" s="2" t="s">
        <v>16146</v>
      </c>
      <c r="WUQ1" s="2" t="s">
        <v>16147</v>
      </c>
      <c r="WUR1" s="2" t="s">
        <v>16148</v>
      </c>
      <c r="WUS1" s="2" t="s">
        <v>16149</v>
      </c>
      <c r="WUT1" s="2" t="s">
        <v>16150</v>
      </c>
      <c r="WUU1" s="2" t="s">
        <v>16151</v>
      </c>
      <c r="WUV1" s="2" t="s">
        <v>16152</v>
      </c>
      <c r="WUW1" s="2" t="s">
        <v>16153</v>
      </c>
      <c r="WUX1" s="2" t="s">
        <v>16154</v>
      </c>
      <c r="WUY1" s="2" t="s">
        <v>16155</v>
      </c>
      <c r="WUZ1" s="2" t="s">
        <v>16156</v>
      </c>
      <c r="WVA1" s="2" t="s">
        <v>16157</v>
      </c>
      <c r="WVB1" s="2" t="s">
        <v>16158</v>
      </c>
      <c r="WVC1" s="2" t="s">
        <v>16159</v>
      </c>
      <c r="WVD1" s="2" t="s">
        <v>16160</v>
      </c>
      <c r="WVE1" s="2" t="s">
        <v>16161</v>
      </c>
      <c r="WVF1" s="2" t="s">
        <v>16162</v>
      </c>
      <c r="WVG1" s="2" t="s">
        <v>16163</v>
      </c>
      <c r="WVH1" s="2" t="s">
        <v>16164</v>
      </c>
      <c r="WVI1" s="2" t="s">
        <v>16165</v>
      </c>
      <c r="WVJ1" s="2" t="s">
        <v>16166</v>
      </c>
      <c r="WVK1" s="2" t="s">
        <v>16167</v>
      </c>
      <c r="WVL1" s="2" t="s">
        <v>16168</v>
      </c>
      <c r="WVM1" s="2" t="s">
        <v>16169</v>
      </c>
      <c r="WVN1" s="2" t="s">
        <v>16170</v>
      </c>
      <c r="WVO1" s="2" t="s">
        <v>16171</v>
      </c>
      <c r="WVP1" s="2" t="s">
        <v>16172</v>
      </c>
      <c r="WVQ1" s="2" t="s">
        <v>16173</v>
      </c>
      <c r="WVR1" s="2" t="s">
        <v>16174</v>
      </c>
      <c r="WVS1" s="2" t="s">
        <v>16175</v>
      </c>
      <c r="WVT1" s="2" t="s">
        <v>16176</v>
      </c>
      <c r="WVU1" s="2" t="s">
        <v>16177</v>
      </c>
      <c r="WVV1" s="2" t="s">
        <v>16178</v>
      </c>
      <c r="WVW1" s="2" t="s">
        <v>16179</v>
      </c>
      <c r="WVX1" s="2" t="s">
        <v>16180</v>
      </c>
      <c r="WVY1" s="2" t="s">
        <v>16181</v>
      </c>
      <c r="WVZ1" s="2" t="s">
        <v>16182</v>
      </c>
      <c r="WWA1" s="2" t="s">
        <v>16183</v>
      </c>
      <c r="WWB1" s="2" t="s">
        <v>16184</v>
      </c>
      <c r="WWC1" s="2" t="s">
        <v>16185</v>
      </c>
      <c r="WWD1" s="2" t="s">
        <v>16186</v>
      </c>
      <c r="WWE1" s="2" t="s">
        <v>16187</v>
      </c>
      <c r="WWF1" s="2" t="s">
        <v>16188</v>
      </c>
      <c r="WWG1" s="2" t="s">
        <v>16189</v>
      </c>
      <c r="WWH1" s="2" t="s">
        <v>16190</v>
      </c>
      <c r="WWI1" s="2" t="s">
        <v>16191</v>
      </c>
      <c r="WWJ1" s="2" t="s">
        <v>16192</v>
      </c>
      <c r="WWK1" s="2" t="s">
        <v>16193</v>
      </c>
      <c r="WWL1" s="2" t="s">
        <v>16194</v>
      </c>
      <c r="WWM1" s="2" t="s">
        <v>16195</v>
      </c>
      <c r="WWN1" s="2" t="s">
        <v>16196</v>
      </c>
      <c r="WWO1" s="2" t="s">
        <v>16197</v>
      </c>
      <c r="WWP1" s="2" t="s">
        <v>16198</v>
      </c>
      <c r="WWQ1" s="2" t="s">
        <v>16199</v>
      </c>
      <c r="WWR1" s="2" t="s">
        <v>16200</v>
      </c>
      <c r="WWS1" s="2" t="s">
        <v>16201</v>
      </c>
      <c r="WWT1" s="2" t="s">
        <v>16202</v>
      </c>
      <c r="WWU1" s="2" t="s">
        <v>16203</v>
      </c>
      <c r="WWV1" s="2" t="s">
        <v>16204</v>
      </c>
      <c r="WWW1" s="2" t="s">
        <v>16205</v>
      </c>
      <c r="WWX1" s="2" t="s">
        <v>16206</v>
      </c>
      <c r="WWY1" s="2" t="s">
        <v>16207</v>
      </c>
      <c r="WWZ1" s="2" t="s">
        <v>16208</v>
      </c>
      <c r="WXA1" s="2" t="s">
        <v>16209</v>
      </c>
      <c r="WXB1" s="2" t="s">
        <v>16210</v>
      </c>
      <c r="WXC1" s="2" t="s">
        <v>16211</v>
      </c>
      <c r="WXD1" s="2" t="s">
        <v>16212</v>
      </c>
      <c r="WXE1" s="2" t="s">
        <v>16213</v>
      </c>
      <c r="WXF1" s="2" t="s">
        <v>16214</v>
      </c>
      <c r="WXG1" s="2" t="s">
        <v>16215</v>
      </c>
      <c r="WXH1" s="2" t="s">
        <v>16216</v>
      </c>
      <c r="WXI1" s="2" t="s">
        <v>16217</v>
      </c>
      <c r="WXJ1" s="2" t="s">
        <v>16218</v>
      </c>
      <c r="WXK1" s="2" t="s">
        <v>16219</v>
      </c>
      <c r="WXL1" s="2" t="s">
        <v>16220</v>
      </c>
      <c r="WXM1" s="2" t="s">
        <v>16221</v>
      </c>
      <c r="WXN1" s="2" t="s">
        <v>16222</v>
      </c>
      <c r="WXO1" s="2" t="s">
        <v>16223</v>
      </c>
      <c r="WXP1" s="2" t="s">
        <v>16224</v>
      </c>
      <c r="WXQ1" s="2" t="s">
        <v>16225</v>
      </c>
      <c r="WXR1" s="2" t="s">
        <v>16226</v>
      </c>
      <c r="WXS1" s="2" t="s">
        <v>16227</v>
      </c>
      <c r="WXT1" s="2" t="s">
        <v>16228</v>
      </c>
      <c r="WXU1" s="2" t="s">
        <v>16229</v>
      </c>
      <c r="WXV1" s="2" t="s">
        <v>16230</v>
      </c>
      <c r="WXW1" s="2" t="s">
        <v>16231</v>
      </c>
      <c r="WXX1" s="2" t="s">
        <v>16232</v>
      </c>
      <c r="WXY1" s="2" t="s">
        <v>16233</v>
      </c>
      <c r="WXZ1" s="2" t="s">
        <v>16234</v>
      </c>
      <c r="WYA1" s="2" t="s">
        <v>16235</v>
      </c>
      <c r="WYB1" s="2" t="s">
        <v>16236</v>
      </c>
      <c r="WYC1" s="2" t="s">
        <v>16237</v>
      </c>
      <c r="WYD1" s="2" t="s">
        <v>16238</v>
      </c>
      <c r="WYE1" s="2" t="s">
        <v>16239</v>
      </c>
      <c r="WYF1" s="2" t="s">
        <v>16240</v>
      </c>
      <c r="WYG1" s="2" t="s">
        <v>16241</v>
      </c>
      <c r="WYH1" s="2" t="s">
        <v>16242</v>
      </c>
      <c r="WYI1" s="2" t="s">
        <v>16243</v>
      </c>
      <c r="WYJ1" s="2" t="s">
        <v>16244</v>
      </c>
      <c r="WYK1" s="2" t="s">
        <v>16245</v>
      </c>
      <c r="WYL1" s="2" t="s">
        <v>16246</v>
      </c>
      <c r="WYM1" s="2" t="s">
        <v>16247</v>
      </c>
      <c r="WYN1" s="2" t="s">
        <v>16248</v>
      </c>
      <c r="WYO1" s="2" t="s">
        <v>16249</v>
      </c>
      <c r="WYP1" s="2" t="s">
        <v>16250</v>
      </c>
      <c r="WYQ1" s="2" t="s">
        <v>16251</v>
      </c>
      <c r="WYR1" s="2" t="s">
        <v>16252</v>
      </c>
      <c r="WYS1" s="2" t="s">
        <v>16253</v>
      </c>
      <c r="WYT1" s="2" t="s">
        <v>16254</v>
      </c>
      <c r="WYU1" s="2" t="s">
        <v>16255</v>
      </c>
      <c r="WYV1" s="2" t="s">
        <v>16256</v>
      </c>
      <c r="WYW1" s="2" t="s">
        <v>16257</v>
      </c>
      <c r="WYX1" s="2" t="s">
        <v>16258</v>
      </c>
      <c r="WYY1" s="2" t="s">
        <v>16259</v>
      </c>
      <c r="WYZ1" s="2" t="s">
        <v>16260</v>
      </c>
      <c r="WZA1" s="2" t="s">
        <v>16261</v>
      </c>
      <c r="WZB1" s="2" t="s">
        <v>16262</v>
      </c>
      <c r="WZC1" s="2" t="s">
        <v>16263</v>
      </c>
      <c r="WZD1" s="2" t="s">
        <v>16264</v>
      </c>
      <c r="WZE1" s="2" t="s">
        <v>16265</v>
      </c>
      <c r="WZF1" s="2" t="s">
        <v>16266</v>
      </c>
      <c r="WZG1" s="2" t="s">
        <v>16267</v>
      </c>
      <c r="WZH1" s="2" t="s">
        <v>16268</v>
      </c>
      <c r="WZI1" s="2" t="s">
        <v>16269</v>
      </c>
      <c r="WZJ1" s="2" t="s">
        <v>16270</v>
      </c>
      <c r="WZK1" s="2" t="s">
        <v>16271</v>
      </c>
      <c r="WZL1" s="2" t="s">
        <v>16272</v>
      </c>
      <c r="WZM1" s="2" t="s">
        <v>16273</v>
      </c>
      <c r="WZN1" s="2" t="s">
        <v>16274</v>
      </c>
      <c r="WZO1" s="2" t="s">
        <v>16275</v>
      </c>
      <c r="WZP1" s="2" t="s">
        <v>16276</v>
      </c>
      <c r="WZQ1" s="2" t="s">
        <v>16277</v>
      </c>
      <c r="WZR1" s="2" t="s">
        <v>16278</v>
      </c>
      <c r="WZS1" s="2" t="s">
        <v>16279</v>
      </c>
      <c r="WZT1" s="2" t="s">
        <v>16280</v>
      </c>
      <c r="WZU1" s="2" t="s">
        <v>16281</v>
      </c>
      <c r="WZV1" s="2" t="s">
        <v>16282</v>
      </c>
      <c r="WZW1" s="2" t="s">
        <v>16283</v>
      </c>
      <c r="WZX1" s="2" t="s">
        <v>16284</v>
      </c>
      <c r="WZY1" s="2" t="s">
        <v>16285</v>
      </c>
      <c r="WZZ1" s="2" t="s">
        <v>16286</v>
      </c>
      <c r="XAA1" s="2" t="s">
        <v>16287</v>
      </c>
      <c r="XAB1" s="2" t="s">
        <v>16288</v>
      </c>
      <c r="XAC1" s="2" t="s">
        <v>16289</v>
      </c>
      <c r="XAD1" s="2" t="s">
        <v>16290</v>
      </c>
      <c r="XAE1" s="2" t="s">
        <v>16291</v>
      </c>
      <c r="XAF1" s="2" t="s">
        <v>16292</v>
      </c>
      <c r="XAG1" s="2" t="s">
        <v>16293</v>
      </c>
      <c r="XAH1" s="2" t="s">
        <v>16294</v>
      </c>
      <c r="XAI1" s="2" t="s">
        <v>16295</v>
      </c>
      <c r="XAJ1" s="2" t="s">
        <v>16296</v>
      </c>
      <c r="XAK1" s="2" t="s">
        <v>16297</v>
      </c>
      <c r="XAL1" s="2" t="s">
        <v>16298</v>
      </c>
      <c r="XAM1" s="2" t="s">
        <v>16299</v>
      </c>
      <c r="XAN1" s="2" t="s">
        <v>16300</v>
      </c>
      <c r="XAO1" s="2" t="s">
        <v>16301</v>
      </c>
      <c r="XAP1" s="2" t="s">
        <v>16302</v>
      </c>
      <c r="XAQ1" s="2" t="s">
        <v>16303</v>
      </c>
      <c r="XAR1" s="2" t="s">
        <v>16304</v>
      </c>
      <c r="XAS1" s="2" t="s">
        <v>16305</v>
      </c>
      <c r="XAT1" s="2" t="s">
        <v>16306</v>
      </c>
      <c r="XAU1" s="2" t="s">
        <v>16307</v>
      </c>
      <c r="XAV1" s="2" t="s">
        <v>16308</v>
      </c>
      <c r="XAW1" s="2" t="s">
        <v>16309</v>
      </c>
      <c r="XAX1" s="2" t="s">
        <v>16310</v>
      </c>
      <c r="XAY1" s="2" t="s">
        <v>16311</v>
      </c>
      <c r="XAZ1" s="2" t="s">
        <v>16312</v>
      </c>
      <c r="XBA1" s="2" t="s">
        <v>16313</v>
      </c>
      <c r="XBB1" s="2" t="s">
        <v>16314</v>
      </c>
      <c r="XBC1" s="2" t="s">
        <v>16315</v>
      </c>
      <c r="XBD1" s="2" t="s">
        <v>16316</v>
      </c>
      <c r="XBE1" s="2" t="s">
        <v>16317</v>
      </c>
      <c r="XBF1" s="2" t="s">
        <v>16318</v>
      </c>
      <c r="XBG1" s="2" t="s">
        <v>16319</v>
      </c>
      <c r="XBH1" s="2" t="s">
        <v>16320</v>
      </c>
      <c r="XBI1" s="2" t="s">
        <v>16321</v>
      </c>
      <c r="XBJ1" s="2" t="s">
        <v>16322</v>
      </c>
      <c r="XBK1" s="2" t="s">
        <v>16323</v>
      </c>
      <c r="XBL1" s="2" t="s">
        <v>16324</v>
      </c>
      <c r="XBM1" s="2" t="s">
        <v>16325</v>
      </c>
      <c r="XBN1" s="2" t="s">
        <v>16326</v>
      </c>
      <c r="XBO1" s="2" t="s">
        <v>16327</v>
      </c>
      <c r="XBP1" s="2" t="s">
        <v>16328</v>
      </c>
      <c r="XBQ1" s="2" t="s">
        <v>16329</v>
      </c>
      <c r="XBR1" s="2" t="s">
        <v>16330</v>
      </c>
      <c r="XBS1" s="2" t="s">
        <v>16331</v>
      </c>
      <c r="XBT1" s="2" t="s">
        <v>16332</v>
      </c>
      <c r="XBU1" s="2" t="s">
        <v>16333</v>
      </c>
      <c r="XBV1" s="2" t="s">
        <v>16334</v>
      </c>
      <c r="XBW1" s="2" t="s">
        <v>16335</v>
      </c>
      <c r="XBX1" s="2" t="s">
        <v>16336</v>
      </c>
      <c r="XBY1" s="2" t="s">
        <v>16337</v>
      </c>
      <c r="XBZ1" s="2" t="s">
        <v>16338</v>
      </c>
      <c r="XCA1" s="2" t="s">
        <v>16339</v>
      </c>
      <c r="XCB1" s="2" t="s">
        <v>16340</v>
      </c>
      <c r="XCC1" s="2" t="s">
        <v>16341</v>
      </c>
      <c r="XCD1" s="2" t="s">
        <v>16342</v>
      </c>
      <c r="XCE1" s="2" t="s">
        <v>16343</v>
      </c>
      <c r="XCF1" s="2" t="s">
        <v>16344</v>
      </c>
      <c r="XCG1" s="2" t="s">
        <v>16345</v>
      </c>
      <c r="XCH1" s="2" t="s">
        <v>16346</v>
      </c>
      <c r="XCI1" s="2" t="s">
        <v>16347</v>
      </c>
      <c r="XCJ1" s="2" t="s">
        <v>16348</v>
      </c>
      <c r="XCK1" s="2" t="s">
        <v>16349</v>
      </c>
      <c r="XCL1" s="2" t="s">
        <v>16350</v>
      </c>
      <c r="XCM1" s="2" t="s">
        <v>16351</v>
      </c>
      <c r="XCN1" s="2" t="s">
        <v>16352</v>
      </c>
      <c r="XCO1" s="2" t="s">
        <v>16353</v>
      </c>
      <c r="XCP1" s="2" t="s">
        <v>16354</v>
      </c>
      <c r="XCQ1" s="2" t="s">
        <v>16355</v>
      </c>
      <c r="XCR1" s="2" t="s">
        <v>16356</v>
      </c>
      <c r="XCS1" s="2" t="s">
        <v>16357</v>
      </c>
      <c r="XCT1" s="2" t="s">
        <v>16358</v>
      </c>
      <c r="XCU1" s="2" t="s">
        <v>16359</v>
      </c>
      <c r="XCV1" s="2" t="s">
        <v>16360</v>
      </c>
      <c r="XCW1" s="2" t="s">
        <v>16361</v>
      </c>
      <c r="XCX1" s="2" t="s">
        <v>16362</v>
      </c>
      <c r="XCY1" s="2" t="s">
        <v>16363</v>
      </c>
      <c r="XCZ1" s="2" t="s">
        <v>16364</v>
      </c>
      <c r="XDA1" s="2" t="s">
        <v>16365</v>
      </c>
      <c r="XDB1" s="2" t="s">
        <v>16366</v>
      </c>
      <c r="XDC1" s="2" t="s">
        <v>16367</v>
      </c>
      <c r="XDD1" s="2" t="s">
        <v>16368</v>
      </c>
      <c r="XDE1" s="2" t="s">
        <v>16369</v>
      </c>
      <c r="XDF1" s="2" t="s">
        <v>16370</v>
      </c>
      <c r="XDG1" s="2" t="s">
        <v>16371</v>
      </c>
      <c r="XDH1" s="2" t="s">
        <v>16372</v>
      </c>
      <c r="XDI1" s="2" t="s">
        <v>16373</v>
      </c>
      <c r="XDJ1" s="2" t="s">
        <v>16374</v>
      </c>
      <c r="XDK1" s="2" t="s">
        <v>16375</v>
      </c>
      <c r="XDL1" s="2" t="s">
        <v>16376</v>
      </c>
      <c r="XDM1" s="2" t="s">
        <v>16377</v>
      </c>
      <c r="XDN1" s="2" t="s">
        <v>16378</v>
      </c>
      <c r="XDO1" s="2" t="s">
        <v>16379</v>
      </c>
      <c r="XDP1" s="2" t="s">
        <v>16380</v>
      </c>
      <c r="XDQ1" s="2" t="s">
        <v>16381</v>
      </c>
      <c r="XDR1" s="2" t="s">
        <v>16382</v>
      </c>
      <c r="XDS1" s="2" t="s">
        <v>16383</v>
      </c>
      <c r="XDT1" s="2" t="s">
        <v>16384</v>
      </c>
      <c r="XDU1" s="2" t="s">
        <v>16385</v>
      </c>
      <c r="XDV1" s="2" t="s">
        <v>16386</v>
      </c>
      <c r="XDW1" s="2" t="s">
        <v>16387</v>
      </c>
      <c r="XDX1" s="2" t="s">
        <v>16388</v>
      </c>
      <c r="XDY1" s="2" t="s">
        <v>16389</v>
      </c>
      <c r="XDZ1" s="2" t="s">
        <v>16390</v>
      </c>
      <c r="XEA1" s="2" t="s">
        <v>16391</v>
      </c>
      <c r="XEB1" s="2" t="s">
        <v>16392</v>
      </c>
      <c r="XEC1" s="2" t="s">
        <v>16393</v>
      </c>
      <c r="XED1" s="2" t="s">
        <v>16394</v>
      </c>
      <c r="XEE1" s="2" t="s">
        <v>16395</v>
      </c>
      <c r="XEF1" s="2" t="s">
        <v>16396</v>
      </c>
      <c r="XEG1" s="2" t="s">
        <v>16397</v>
      </c>
      <c r="XEH1" s="2" t="s">
        <v>16398</v>
      </c>
      <c r="XEI1" s="2" t="s">
        <v>16399</v>
      </c>
      <c r="XEJ1" s="2" t="s">
        <v>16400</v>
      </c>
      <c r="XEK1" s="2" t="s">
        <v>16401</v>
      </c>
      <c r="XEL1" s="2" t="s">
        <v>16402</v>
      </c>
      <c r="XEM1" s="2" t="s">
        <v>16403</v>
      </c>
      <c r="XEN1" s="2" t="s">
        <v>16404</v>
      </c>
      <c r="XEO1" s="2" t="s">
        <v>16405</v>
      </c>
      <c r="XEP1" s="2" t="s">
        <v>16406</v>
      </c>
      <c r="XEQ1" s="2" t="s">
        <v>16407</v>
      </c>
      <c r="XER1" s="2" t="s">
        <v>16408</v>
      </c>
      <c r="XES1" s="2" t="s">
        <v>16409</v>
      </c>
      <c r="XET1" s="2" t="s">
        <v>16410</v>
      </c>
      <c r="XEU1" s="2" t="s">
        <v>16411</v>
      </c>
      <c r="XEV1" s="2" t="s">
        <v>16412</v>
      </c>
      <c r="XEW1" s="2" t="s">
        <v>16413</v>
      </c>
      <c r="XEX1" s="2" t="s">
        <v>16414</v>
      </c>
      <c r="XEY1" s="2" t="s">
        <v>16415</v>
      </c>
      <c r="XEZ1" s="2" t="s">
        <v>16416</v>
      </c>
      <c r="XFA1" s="2" t="s">
        <v>16419</v>
      </c>
      <c r="XFB1" s="2" t="s">
        <v>16420</v>
      </c>
      <c r="XFC1" s="2" t="s">
        <v>16421</v>
      </c>
      <c r="XFD1" s="2" t="s">
        <v>16422</v>
      </c>
    </row>
    <row r="2" spans="1:16384" x14ac:dyDescent="0.25">
      <c r="A2">
        <v>620</v>
      </c>
      <c r="B2" s="1" t="s">
        <v>1</v>
      </c>
      <c r="C2">
        <v>1</v>
      </c>
      <c r="D2">
        <v>0</v>
      </c>
      <c r="E2">
        <v>1</v>
      </c>
      <c r="F2">
        <v>1</v>
      </c>
      <c r="G2" t="b">
        <v>0</v>
      </c>
      <c r="H2">
        <v>6</v>
      </c>
      <c r="I2">
        <v>1</v>
      </c>
      <c r="J2">
        <v>0.22</v>
      </c>
      <c r="K2">
        <v>0.2273</v>
      </c>
      <c r="L2">
        <v>0.64</v>
      </c>
      <c r="M2">
        <v>0.19400000000000001</v>
      </c>
      <c r="N2">
        <v>0</v>
      </c>
      <c r="O2">
        <v>20</v>
      </c>
      <c r="P2">
        <v>20</v>
      </c>
    </row>
    <row r="3" spans="1:16384" x14ac:dyDescent="0.25">
      <c r="A3">
        <v>621</v>
      </c>
      <c r="B3" s="1" t="s">
        <v>1</v>
      </c>
      <c r="C3">
        <v>1</v>
      </c>
      <c r="D3">
        <v>0</v>
      </c>
      <c r="E3">
        <v>1</v>
      </c>
      <c r="F3">
        <v>2</v>
      </c>
      <c r="G3" t="b">
        <v>0</v>
      </c>
      <c r="H3">
        <v>6</v>
      </c>
      <c r="I3">
        <v>1</v>
      </c>
      <c r="J3">
        <v>0.22</v>
      </c>
      <c r="K3">
        <v>0.2273</v>
      </c>
      <c r="L3">
        <v>0.64</v>
      </c>
      <c r="M3">
        <v>0.16420000000000001</v>
      </c>
      <c r="N3">
        <v>0</v>
      </c>
      <c r="O3">
        <v>15</v>
      </c>
      <c r="P3">
        <v>15</v>
      </c>
    </row>
    <row r="4" spans="1:16384" x14ac:dyDescent="0.25">
      <c r="A4">
        <v>622</v>
      </c>
      <c r="B4" s="1" t="s">
        <v>1</v>
      </c>
      <c r="C4">
        <v>1</v>
      </c>
      <c r="D4">
        <v>0</v>
      </c>
      <c r="E4">
        <v>1</v>
      </c>
      <c r="F4">
        <v>3</v>
      </c>
      <c r="G4" t="b">
        <v>0</v>
      </c>
      <c r="H4">
        <v>6</v>
      </c>
      <c r="I4">
        <v>1</v>
      </c>
      <c r="J4">
        <v>0.2</v>
      </c>
      <c r="K4">
        <v>0.21210000000000001</v>
      </c>
      <c r="L4">
        <v>0.64</v>
      </c>
      <c r="M4">
        <v>0.1343</v>
      </c>
      <c r="N4">
        <v>3</v>
      </c>
      <c r="O4">
        <v>5</v>
      </c>
      <c r="P4">
        <v>8</v>
      </c>
    </row>
    <row r="5" spans="1:16384" x14ac:dyDescent="0.25">
      <c r="A5">
        <v>623</v>
      </c>
      <c r="B5" s="1" t="s">
        <v>1</v>
      </c>
      <c r="C5">
        <v>1</v>
      </c>
      <c r="D5">
        <v>0</v>
      </c>
      <c r="E5">
        <v>1</v>
      </c>
      <c r="F5">
        <v>4</v>
      </c>
      <c r="G5" t="b">
        <v>0</v>
      </c>
      <c r="H5">
        <v>6</v>
      </c>
      <c r="I5">
        <v>1</v>
      </c>
      <c r="J5">
        <v>0.16</v>
      </c>
      <c r="K5">
        <v>0.18179999999999999</v>
      </c>
      <c r="L5">
        <v>0.69</v>
      </c>
      <c r="M5">
        <v>0.1045</v>
      </c>
      <c r="N5">
        <v>1</v>
      </c>
      <c r="O5">
        <v>2</v>
      </c>
      <c r="P5">
        <v>3</v>
      </c>
    </row>
    <row r="6" spans="1:16384" x14ac:dyDescent="0.25">
      <c r="A6">
        <v>624</v>
      </c>
      <c r="B6" s="1" t="s">
        <v>1</v>
      </c>
      <c r="C6">
        <v>1</v>
      </c>
      <c r="D6">
        <v>0</v>
      </c>
      <c r="E6">
        <v>1</v>
      </c>
      <c r="F6">
        <v>6</v>
      </c>
      <c r="G6" t="b">
        <v>0</v>
      </c>
      <c r="H6">
        <v>6</v>
      </c>
      <c r="I6">
        <v>1</v>
      </c>
      <c r="J6">
        <v>0.16</v>
      </c>
      <c r="K6">
        <v>0.18179999999999999</v>
      </c>
      <c r="L6">
        <v>0.64</v>
      </c>
      <c r="M6">
        <v>0.1343</v>
      </c>
      <c r="N6">
        <v>0</v>
      </c>
      <c r="O6">
        <v>2</v>
      </c>
      <c r="P6">
        <v>2</v>
      </c>
    </row>
    <row r="7" spans="1:16384" x14ac:dyDescent="0.25">
      <c r="A7">
        <v>625</v>
      </c>
      <c r="B7" s="1" t="s">
        <v>1</v>
      </c>
      <c r="C7">
        <v>1</v>
      </c>
      <c r="D7">
        <v>0</v>
      </c>
      <c r="E7">
        <v>1</v>
      </c>
      <c r="F7">
        <v>7</v>
      </c>
      <c r="G7" t="b">
        <v>0</v>
      </c>
      <c r="H7">
        <v>6</v>
      </c>
      <c r="I7">
        <v>1</v>
      </c>
      <c r="J7">
        <v>0.16</v>
      </c>
      <c r="K7">
        <v>0.18179999999999999</v>
      </c>
      <c r="L7">
        <v>0.59</v>
      </c>
      <c r="M7">
        <v>0.1045</v>
      </c>
      <c r="N7">
        <v>1</v>
      </c>
      <c r="O7">
        <v>4</v>
      </c>
      <c r="P7">
        <v>5</v>
      </c>
    </row>
    <row r="8" spans="1:16384" x14ac:dyDescent="0.25">
      <c r="A8">
        <v>626</v>
      </c>
      <c r="B8" s="1" t="s">
        <v>1</v>
      </c>
      <c r="C8">
        <v>1</v>
      </c>
      <c r="D8">
        <v>0</v>
      </c>
      <c r="E8">
        <v>1</v>
      </c>
      <c r="F8">
        <v>8</v>
      </c>
      <c r="G8" t="b">
        <v>0</v>
      </c>
      <c r="H8">
        <v>6</v>
      </c>
      <c r="I8">
        <v>1</v>
      </c>
      <c r="J8">
        <v>0.18</v>
      </c>
      <c r="K8">
        <v>0.19700000000000001</v>
      </c>
      <c r="L8">
        <v>0.55000000000000004</v>
      </c>
      <c r="M8">
        <v>0.16420000000000001</v>
      </c>
      <c r="N8">
        <v>3</v>
      </c>
      <c r="O8">
        <v>31</v>
      </c>
      <c r="P8">
        <v>34</v>
      </c>
    </row>
    <row r="9" spans="1:16384" x14ac:dyDescent="0.25">
      <c r="A9">
        <v>627</v>
      </c>
      <c r="B9" s="1" t="s">
        <v>1</v>
      </c>
      <c r="C9">
        <v>1</v>
      </c>
      <c r="D9">
        <v>0</v>
      </c>
      <c r="E9">
        <v>1</v>
      </c>
      <c r="F9">
        <v>9</v>
      </c>
      <c r="G9" t="b">
        <v>0</v>
      </c>
      <c r="H9">
        <v>6</v>
      </c>
      <c r="I9">
        <v>1</v>
      </c>
      <c r="J9">
        <v>0.18</v>
      </c>
      <c r="K9">
        <v>0.21210000000000001</v>
      </c>
      <c r="L9">
        <v>0.59</v>
      </c>
      <c r="M9">
        <v>8.9599999999999999E-2</v>
      </c>
      <c r="N9">
        <v>0</v>
      </c>
      <c r="O9">
        <v>34</v>
      </c>
      <c r="P9">
        <v>34</v>
      </c>
    </row>
    <row r="10" spans="1:16384" x14ac:dyDescent="0.25">
      <c r="A10">
        <v>628</v>
      </c>
      <c r="B10" s="1" t="s">
        <v>1</v>
      </c>
      <c r="C10">
        <v>1</v>
      </c>
      <c r="D10">
        <v>0</v>
      </c>
      <c r="E10">
        <v>1</v>
      </c>
      <c r="F10">
        <v>10</v>
      </c>
      <c r="G10" t="b">
        <v>0</v>
      </c>
      <c r="H10">
        <v>6</v>
      </c>
      <c r="I10">
        <v>2</v>
      </c>
      <c r="J10">
        <v>0.18</v>
      </c>
      <c r="K10">
        <v>0.21210000000000001</v>
      </c>
      <c r="L10">
        <v>0.64</v>
      </c>
      <c r="M10">
        <v>0.1045</v>
      </c>
      <c r="N10">
        <v>4</v>
      </c>
      <c r="O10">
        <v>51</v>
      </c>
      <c r="P10">
        <v>55</v>
      </c>
    </row>
    <row r="11" spans="1:16384" x14ac:dyDescent="0.25">
      <c r="A11">
        <v>629</v>
      </c>
      <c r="B11" s="1" t="s">
        <v>1</v>
      </c>
      <c r="C11">
        <v>1</v>
      </c>
      <c r="D11">
        <v>0</v>
      </c>
      <c r="E11">
        <v>1</v>
      </c>
      <c r="F11">
        <v>11</v>
      </c>
      <c r="G11" t="b">
        <v>0</v>
      </c>
      <c r="H11">
        <v>6</v>
      </c>
      <c r="I11">
        <v>2</v>
      </c>
      <c r="J11">
        <v>0.18</v>
      </c>
      <c r="K11">
        <v>0.19700000000000001</v>
      </c>
      <c r="L11">
        <v>0.64</v>
      </c>
      <c r="M11">
        <v>0.1343</v>
      </c>
      <c r="N11">
        <v>4</v>
      </c>
      <c r="O11">
        <v>60</v>
      </c>
      <c r="P11">
        <v>64</v>
      </c>
    </row>
    <row r="12" spans="1:16384" x14ac:dyDescent="0.25">
      <c r="A12">
        <v>630</v>
      </c>
      <c r="B12" s="1" t="s">
        <v>1</v>
      </c>
      <c r="C12">
        <v>1</v>
      </c>
      <c r="D12">
        <v>0</v>
      </c>
      <c r="E12">
        <v>1</v>
      </c>
      <c r="F12">
        <v>12</v>
      </c>
      <c r="G12" t="b">
        <v>0</v>
      </c>
      <c r="H12">
        <v>6</v>
      </c>
      <c r="I12">
        <v>2</v>
      </c>
      <c r="J12">
        <v>0.2</v>
      </c>
      <c r="K12">
        <v>0.19700000000000001</v>
      </c>
      <c r="L12">
        <v>0.59</v>
      </c>
      <c r="M12">
        <v>0.19400000000000001</v>
      </c>
      <c r="N12">
        <v>12</v>
      </c>
      <c r="O12">
        <v>66</v>
      </c>
      <c r="P12">
        <v>78</v>
      </c>
    </row>
    <row r="13" spans="1:16384" x14ac:dyDescent="0.25">
      <c r="A13">
        <v>631</v>
      </c>
      <c r="B13" s="1" t="s">
        <v>1</v>
      </c>
      <c r="C13">
        <v>1</v>
      </c>
      <c r="D13">
        <v>0</v>
      </c>
      <c r="E13">
        <v>1</v>
      </c>
      <c r="F13">
        <v>13</v>
      </c>
      <c r="G13" t="b">
        <v>0</v>
      </c>
      <c r="H13">
        <v>6</v>
      </c>
      <c r="I13">
        <v>2</v>
      </c>
      <c r="J13">
        <v>0.22</v>
      </c>
      <c r="K13">
        <v>0.2273</v>
      </c>
      <c r="L13">
        <v>0.55000000000000004</v>
      </c>
      <c r="M13">
        <v>0.16420000000000001</v>
      </c>
      <c r="N13">
        <v>9</v>
      </c>
      <c r="O13">
        <v>56</v>
      </c>
      <c r="P13">
        <v>65</v>
      </c>
    </row>
    <row r="14" spans="1:16384" x14ac:dyDescent="0.25">
      <c r="A14">
        <v>632</v>
      </c>
      <c r="B14" s="1" t="s">
        <v>1</v>
      </c>
      <c r="C14">
        <v>1</v>
      </c>
      <c r="D14">
        <v>0</v>
      </c>
      <c r="E14">
        <v>1</v>
      </c>
      <c r="F14">
        <v>14</v>
      </c>
      <c r="G14" t="b">
        <v>0</v>
      </c>
      <c r="H14">
        <v>6</v>
      </c>
      <c r="I14">
        <v>2</v>
      </c>
      <c r="J14">
        <v>0.22</v>
      </c>
      <c r="K14">
        <v>0.2273</v>
      </c>
      <c r="L14">
        <v>0.6</v>
      </c>
      <c r="M14">
        <v>0.1343</v>
      </c>
      <c r="N14">
        <v>10</v>
      </c>
      <c r="O14">
        <v>89</v>
      </c>
      <c r="P14">
        <v>99</v>
      </c>
    </row>
    <row r="15" spans="1:16384" x14ac:dyDescent="0.25">
      <c r="A15">
        <v>633</v>
      </c>
      <c r="B15" s="1" t="s">
        <v>1</v>
      </c>
      <c r="C15">
        <v>1</v>
      </c>
      <c r="D15">
        <v>0</v>
      </c>
      <c r="E15">
        <v>1</v>
      </c>
      <c r="F15">
        <v>15</v>
      </c>
      <c r="G15" t="b">
        <v>0</v>
      </c>
      <c r="H15">
        <v>6</v>
      </c>
      <c r="I15">
        <v>1</v>
      </c>
      <c r="J15">
        <v>0.22</v>
      </c>
      <c r="K15">
        <v>0.21210000000000001</v>
      </c>
      <c r="L15">
        <v>0.69</v>
      </c>
      <c r="M15">
        <v>0.25369999999999998</v>
      </c>
      <c r="N15">
        <v>22</v>
      </c>
      <c r="O15">
        <v>98</v>
      </c>
      <c r="P15">
        <v>120</v>
      </c>
    </row>
    <row r="16" spans="1:16384" x14ac:dyDescent="0.25">
      <c r="A16">
        <v>634</v>
      </c>
      <c r="B16" s="1" t="s">
        <v>1</v>
      </c>
      <c r="C16">
        <v>1</v>
      </c>
      <c r="D16">
        <v>0</v>
      </c>
      <c r="E16">
        <v>1</v>
      </c>
      <c r="F16">
        <v>16</v>
      </c>
      <c r="G16" t="b">
        <v>0</v>
      </c>
      <c r="H16">
        <v>6</v>
      </c>
      <c r="I16">
        <v>1</v>
      </c>
      <c r="J16">
        <v>0.24</v>
      </c>
      <c r="K16">
        <v>0.2424</v>
      </c>
      <c r="L16">
        <v>0.6</v>
      </c>
      <c r="M16">
        <v>0.16420000000000001</v>
      </c>
      <c r="N16">
        <v>19</v>
      </c>
      <c r="O16">
        <v>88</v>
      </c>
      <c r="P16">
        <v>107</v>
      </c>
    </row>
    <row r="17" spans="1:16" x14ac:dyDescent="0.25">
      <c r="A17">
        <v>635</v>
      </c>
      <c r="B17" s="1" t="s">
        <v>1</v>
      </c>
      <c r="C17">
        <v>1</v>
      </c>
      <c r="D17">
        <v>0</v>
      </c>
      <c r="E17">
        <v>1</v>
      </c>
      <c r="F17">
        <v>17</v>
      </c>
      <c r="G17" t="b">
        <v>0</v>
      </c>
      <c r="H17">
        <v>6</v>
      </c>
      <c r="I17">
        <v>1</v>
      </c>
      <c r="J17">
        <v>0.24</v>
      </c>
      <c r="K17">
        <v>0.28789999999999999</v>
      </c>
      <c r="L17">
        <v>0.6</v>
      </c>
      <c r="M17">
        <v>0</v>
      </c>
      <c r="N17">
        <v>9</v>
      </c>
      <c r="O17">
        <v>82</v>
      </c>
      <c r="P17">
        <v>91</v>
      </c>
    </row>
    <row r="18" spans="1:16" x14ac:dyDescent="0.25">
      <c r="A18">
        <v>636</v>
      </c>
      <c r="B18" s="1" t="s">
        <v>1</v>
      </c>
      <c r="C18">
        <v>1</v>
      </c>
      <c r="D18">
        <v>0</v>
      </c>
      <c r="E18">
        <v>1</v>
      </c>
      <c r="F18">
        <v>18</v>
      </c>
      <c r="G18" t="b">
        <v>0</v>
      </c>
      <c r="H18">
        <v>6</v>
      </c>
      <c r="I18">
        <v>1</v>
      </c>
      <c r="J18">
        <v>0.22</v>
      </c>
      <c r="K18">
        <v>0.2273</v>
      </c>
      <c r="L18">
        <v>0.69</v>
      </c>
      <c r="M18">
        <v>0.1343</v>
      </c>
      <c r="N18">
        <v>9</v>
      </c>
      <c r="O18">
        <v>59</v>
      </c>
      <c r="P18">
        <v>68</v>
      </c>
    </row>
    <row r="19" spans="1:16" x14ac:dyDescent="0.25">
      <c r="A19">
        <v>637</v>
      </c>
      <c r="B19" s="1" t="s">
        <v>1</v>
      </c>
      <c r="C19">
        <v>1</v>
      </c>
      <c r="D19">
        <v>0</v>
      </c>
      <c r="E19">
        <v>1</v>
      </c>
      <c r="F19">
        <v>19</v>
      </c>
      <c r="G19" t="b">
        <v>0</v>
      </c>
      <c r="H19">
        <v>6</v>
      </c>
      <c r="I19">
        <v>2</v>
      </c>
      <c r="J19">
        <v>0.22</v>
      </c>
      <c r="K19">
        <v>0.21210000000000001</v>
      </c>
      <c r="L19">
        <v>0.69</v>
      </c>
      <c r="M19">
        <v>0.25369999999999998</v>
      </c>
      <c r="N19">
        <v>6</v>
      </c>
      <c r="O19">
        <v>52</v>
      </c>
      <c r="P19">
        <v>58</v>
      </c>
    </row>
    <row r="20" spans="1:16" x14ac:dyDescent="0.25">
      <c r="A20">
        <v>638</v>
      </c>
      <c r="B20" s="1" t="s">
        <v>1</v>
      </c>
      <c r="C20">
        <v>1</v>
      </c>
      <c r="D20">
        <v>0</v>
      </c>
      <c r="E20">
        <v>1</v>
      </c>
      <c r="F20">
        <v>20</v>
      </c>
      <c r="G20" t="b">
        <v>0</v>
      </c>
      <c r="H20">
        <v>6</v>
      </c>
      <c r="I20">
        <v>1</v>
      </c>
      <c r="J20">
        <v>0.18</v>
      </c>
      <c r="K20">
        <v>0.21210000000000001</v>
      </c>
      <c r="L20">
        <v>0.74</v>
      </c>
      <c r="M20">
        <v>8.9599999999999999E-2</v>
      </c>
      <c r="N20">
        <v>1</v>
      </c>
      <c r="O20">
        <v>42</v>
      </c>
      <c r="P20">
        <v>43</v>
      </c>
    </row>
    <row r="21" spans="1:16" x14ac:dyDescent="0.25">
      <c r="A21">
        <v>639</v>
      </c>
      <c r="B21" s="1" t="s">
        <v>1</v>
      </c>
      <c r="C21">
        <v>1</v>
      </c>
      <c r="D21">
        <v>0</v>
      </c>
      <c r="E21">
        <v>1</v>
      </c>
      <c r="F21">
        <v>21</v>
      </c>
      <c r="G21" t="b">
        <v>0</v>
      </c>
      <c r="H21">
        <v>6</v>
      </c>
      <c r="I21">
        <v>1</v>
      </c>
      <c r="J21">
        <v>0.18</v>
      </c>
      <c r="K21">
        <v>0.21210000000000001</v>
      </c>
      <c r="L21">
        <v>0.74</v>
      </c>
      <c r="M21">
        <v>8.9599999999999999E-2</v>
      </c>
      <c r="N21">
        <v>1</v>
      </c>
      <c r="O21">
        <v>35</v>
      </c>
      <c r="P21">
        <v>36</v>
      </c>
    </row>
    <row r="22" spans="1:16" x14ac:dyDescent="0.25">
      <c r="A22">
        <v>640</v>
      </c>
      <c r="B22" s="1" t="s">
        <v>1</v>
      </c>
      <c r="C22">
        <v>1</v>
      </c>
      <c r="D22">
        <v>0</v>
      </c>
      <c r="E22">
        <v>1</v>
      </c>
      <c r="F22">
        <v>22</v>
      </c>
      <c r="G22" t="b">
        <v>0</v>
      </c>
      <c r="H22">
        <v>6</v>
      </c>
      <c r="I22">
        <v>1</v>
      </c>
      <c r="J22">
        <v>0.16</v>
      </c>
      <c r="K22">
        <v>0.19700000000000001</v>
      </c>
      <c r="L22">
        <v>0.8</v>
      </c>
      <c r="M22">
        <v>8.9599999999999999E-2</v>
      </c>
      <c r="N22">
        <v>4</v>
      </c>
      <c r="O22">
        <v>28</v>
      </c>
      <c r="P22">
        <v>32</v>
      </c>
    </row>
    <row r="23" spans="1:16" x14ac:dyDescent="0.25">
      <c r="A23">
        <v>641</v>
      </c>
      <c r="B23" s="1" t="s">
        <v>1</v>
      </c>
      <c r="C23">
        <v>1</v>
      </c>
      <c r="D23">
        <v>0</v>
      </c>
      <c r="E23">
        <v>1</v>
      </c>
      <c r="F23">
        <v>23</v>
      </c>
      <c r="G23" t="b">
        <v>0</v>
      </c>
      <c r="H23">
        <v>6</v>
      </c>
      <c r="I23">
        <v>1</v>
      </c>
      <c r="J23">
        <v>0.16</v>
      </c>
      <c r="K23">
        <v>0.19700000000000001</v>
      </c>
      <c r="L23">
        <v>0.8</v>
      </c>
      <c r="M23">
        <v>8.9599999999999999E-2</v>
      </c>
      <c r="N23">
        <v>3</v>
      </c>
      <c r="O23">
        <v>30</v>
      </c>
      <c r="P23">
        <v>33</v>
      </c>
    </row>
    <row r="24" spans="1:16" x14ac:dyDescent="0.25">
      <c r="A24">
        <v>642</v>
      </c>
      <c r="B24" s="1" t="s">
        <v>2</v>
      </c>
      <c r="C24">
        <v>1</v>
      </c>
      <c r="D24">
        <v>0</v>
      </c>
      <c r="E24">
        <v>1</v>
      </c>
      <c r="F24">
        <v>0</v>
      </c>
      <c r="G24" t="b">
        <v>0</v>
      </c>
      <c r="H24">
        <v>0</v>
      </c>
      <c r="I24">
        <v>1</v>
      </c>
      <c r="J24">
        <v>0.16</v>
      </c>
      <c r="K24">
        <v>0.18179999999999999</v>
      </c>
      <c r="L24">
        <v>0.8</v>
      </c>
      <c r="M24">
        <v>0.1045</v>
      </c>
      <c r="N24">
        <v>0</v>
      </c>
      <c r="O24">
        <v>33</v>
      </c>
      <c r="P24">
        <v>33</v>
      </c>
    </row>
    <row r="25" spans="1:16" x14ac:dyDescent="0.25">
      <c r="A25">
        <v>643</v>
      </c>
      <c r="B25" s="1" t="s">
        <v>2</v>
      </c>
      <c r="C25">
        <v>1</v>
      </c>
      <c r="D25">
        <v>0</v>
      </c>
      <c r="E25">
        <v>1</v>
      </c>
      <c r="F25">
        <v>1</v>
      </c>
      <c r="G25" t="b">
        <v>0</v>
      </c>
      <c r="H25">
        <v>0</v>
      </c>
      <c r="I25">
        <v>1</v>
      </c>
      <c r="J25">
        <v>0.14000000000000001</v>
      </c>
      <c r="K25">
        <v>0.21210000000000001</v>
      </c>
      <c r="L25">
        <v>0.8</v>
      </c>
      <c r="M25">
        <v>0</v>
      </c>
      <c r="N25">
        <v>7</v>
      </c>
      <c r="O25">
        <v>22</v>
      </c>
      <c r="P25">
        <v>29</v>
      </c>
    </row>
    <row r="26" spans="1:16" x14ac:dyDescent="0.25">
      <c r="A26">
        <v>644</v>
      </c>
      <c r="B26" s="1" t="s">
        <v>2</v>
      </c>
      <c r="C26">
        <v>1</v>
      </c>
      <c r="D26">
        <v>0</v>
      </c>
      <c r="E26">
        <v>1</v>
      </c>
      <c r="F26">
        <v>2</v>
      </c>
      <c r="G26" t="b">
        <v>0</v>
      </c>
      <c r="H26">
        <v>0</v>
      </c>
      <c r="I26">
        <v>1</v>
      </c>
      <c r="J26">
        <v>0.16</v>
      </c>
      <c r="K26">
        <v>0.2273</v>
      </c>
      <c r="L26">
        <v>0.8</v>
      </c>
      <c r="M26">
        <v>0</v>
      </c>
      <c r="N26">
        <v>1</v>
      </c>
      <c r="O26">
        <v>10</v>
      </c>
      <c r="P26">
        <v>11</v>
      </c>
    </row>
    <row r="27" spans="1:16" x14ac:dyDescent="0.25">
      <c r="A27">
        <v>645</v>
      </c>
      <c r="B27" s="1" t="s">
        <v>2</v>
      </c>
      <c r="C27">
        <v>1</v>
      </c>
      <c r="D27">
        <v>0</v>
      </c>
      <c r="E27">
        <v>1</v>
      </c>
      <c r="F27">
        <v>3</v>
      </c>
      <c r="G27" t="b">
        <v>0</v>
      </c>
      <c r="H27">
        <v>0</v>
      </c>
      <c r="I27">
        <v>1</v>
      </c>
      <c r="J27">
        <v>0.14000000000000001</v>
      </c>
      <c r="K27">
        <v>0.21210000000000001</v>
      </c>
      <c r="L27">
        <v>0.93</v>
      </c>
      <c r="M27">
        <v>0</v>
      </c>
      <c r="N27">
        <v>1</v>
      </c>
      <c r="O27">
        <v>7</v>
      </c>
      <c r="P27">
        <v>8</v>
      </c>
    </row>
    <row r="28" spans="1:16" x14ac:dyDescent="0.25">
      <c r="A28">
        <v>646</v>
      </c>
      <c r="B28" s="1" t="s">
        <v>2</v>
      </c>
      <c r="C28">
        <v>1</v>
      </c>
      <c r="D28">
        <v>0</v>
      </c>
      <c r="E28">
        <v>1</v>
      </c>
      <c r="F28">
        <v>4</v>
      </c>
      <c r="G28" t="b">
        <v>0</v>
      </c>
      <c r="H28">
        <v>0</v>
      </c>
      <c r="I28">
        <v>1</v>
      </c>
      <c r="J28">
        <v>0.14000000000000001</v>
      </c>
      <c r="K28">
        <v>0.21210000000000001</v>
      </c>
      <c r="L28">
        <v>0.93</v>
      </c>
      <c r="M28">
        <v>0</v>
      </c>
      <c r="N28">
        <v>0</v>
      </c>
      <c r="O28">
        <v>1</v>
      </c>
      <c r="P28">
        <v>1</v>
      </c>
    </row>
    <row r="29" spans="1:16" x14ac:dyDescent="0.25">
      <c r="A29">
        <v>647</v>
      </c>
      <c r="B29" s="1" t="s">
        <v>2</v>
      </c>
      <c r="C29">
        <v>1</v>
      </c>
      <c r="D29">
        <v>0</v>
      </c>
      <c r="E29">
        <v>1</v>
      </c>
      <c r="F29">
        <v>5</v>
      </c>
      <c r="G29" t="b">
        <v>0</v>
      </c>
      <c r="H29">
        <v>0</v>
      </c>
      <c r="I29">
        <v>1</v>
      </c>
      <c r="J29">
        <v>0.14000000000000001</v>
      </c>
      <c r="K29">
        <v>0.21210000000000001</v>
      </c>
      <c r="L29">
        <v>0.86</v>
      </c>
      <c r="M29">
        <v>0</v>
      </c>
      <c r="N29">
        <v>0</v>
      </c>
      <c r="O29">
        <v>3</v>
      </c>
      <c r="P29">
        <v>3</v>
      </c>
    </row>
    <row r="30" spans="1:16" x14ac:dyDescent="0.25">
      <c r="A30">
        <v>648</v>
      </c>
      <c r="B30" s="1" t="s">
        <v>2</v>
      </c>
      <c r="C30">
        <v>1</v>
      </c>
      <c r="D30">
        <v>0</v>
      </c>
      <c r="E30">
        <v>1</v>
      </c>
      <c r="F30">
        <v>7</v>
      </c>
      <c r="G30" t="b">
        <v>0</v>
      </c>
      <c r="H30">
        <v>0</v>
      </c>
      <c r="I30">
        <v>1</v>
      </c>
      <c r="J30">
        <v>0.14000000000000001</v>
      </c>
      <c r="K30">
        <v>0.21210000000000001</v>
      </c>
      <c r="L30">
        <v>0.86</v>
      </c>
      <c r="M30">
        <v>0</v>
      </c>
      <c r="N30">
        <v>0</v>
      </c>
      <c r="O30">
        <v>3</v>
      </c>
      <c r="P30">
        <v>3</v>
      </c>
    </row>
    <row r="31" spans="1:16" x14ac:dyDescent="0.25">
      <c r="A31">
        <v>649</v>
      </c>
      <c r="B31" s="1" t="s">
        <v>2</v>
      </c>
      <c r="C31">
        <v>1</v>
      </c>
      <c r="D31">
        <v>0</v>
      </c>
      <c r="E31">
        <v>1</v>
      </c>
      <c r="F31">
        <v>8</v>
      </c>
      <c r="G31" t="b">
        <v>0</v>
      </c>
      <c r="H31">
        <v>0</v>
      </c>
      <c r="I31">
        <v>2</v>
      </c>
      <c r="J31">
        <v>0.14000000000000001</v>
      </c>
      <c r="K31">
        <v>0.21210000000000001</v>
      </c>
      <c r="L31">
        <v>0.86</v>
      </c>
      <c r="M31">
        <v>0</v>
      </c>
      <c r="N31">
        <v>1</v>
      </c>
      <c r="O31">
        <v>11</v>
      </c>
      <c r="P31">
        <v>12</v>
      </c>
    </row>
    <row r="32" spans="1:16" x14ac:dyDescent="0.25">
      <c r="A32">
        <v>650</v>
      </c>
      <c r="B32" s="1" t="s">
        <v>2</v>
      </c>
      <c r="C32">
        <v>1</v>
      </c>
      <c r="D32">
        <v>0</v>
      </c>
      <c r="E32">
        <v>1</v>
      </c>
      <c r="F32">
        <v>9</v>
      </c>
      <c r="G32" t="b">
        <v>0</v>
      </c>
      <c r="H32">
        <v>0</v>
      </c>
      <c r="I32">
        <v>2</v>
      </c>
      <c r="J32">
        <v>0.16</v>
      </c>
      <c r="K32">
        <v>0.2273</v>
      </c>
      <c r="L32">
        <v>0.8</v>
      </c>
      <c r="M32">
        <v>0</v>
      </c>
      <c r="N32">
        <v>4</v>
      </c>
      <c r="O32">
        <v>34</v>
      </c>
      <c r="P32">
        <v>38</v>
      </c>
    </row>
    <row r="33" spans="1:16" x14ac:dyDescent="0.25">
      <c r="A33">
        <v>651</v>
      </c>
      <c r="B33" s="1" t="s">
        <v>2</v>
      </c>
      <c r="C33">
        <v>1</v>
      </c>
      <c r="D33">
        <v>0</v>
      </c>
      <c r="E33">
        <v>1</v>
      </c>
      <c r="F33">
        <v>10</v>
      </c>
      <c r="G33" t="b">
        <v>0</v>
      </c>
      <c r="H33">
        <v>0</v>
      </c>
      <c r="I33">
        <v>2</v>
      </c>
      <c r="J33">
        <v>0.18</v>
      </c>
      <c r="K33">
        <v>0.2424</v>
      </c>
      <c r="L33">
        <v>0.8</v>
      </c>
      <c r="M33">
        <v>0</v>
      </c>
      <c r="N33">
        <v>7</v>
      </c>
      <c r="O33">
        <v>57</v>
      </c>
      <c r="P33">
        <v>64</v>
      </c>
    </row>
    <row r="34" spans="1:16" x14ac:dyDescent="0.25">
      <c r="A34">
        <v>652</v>
      </c>
      <c r="B34" s="1" t="s">
        <v>2</v>
      </c>
      <c r="C34">
        <v>1</v>
      </c>
      <c r="D34">
        <v>0</v>
      </c>
      <c r="E34">
        <v>1</v>
      </c>
      <c r="F34">
        <v>11</v>
      </c>
      <c r="G34" t="b">
        <v>0</v>
      </c>
      <c r="H34">
        <v>0</v>
      </c>
      <c r="I34">
        <v>1</v>
      </c>
      <c r="J34">
        <v>0.22</v>
      </c>
      <c r="K34">
        <v>0.2727</v>
      </c>
      <c r="L34">
        <v>0.75</v>
      </c>
      <c r="M34">
        <v>0</v>
      </c>
      <c r="N34">
        <v>9</v>
      </c>
      <c r="O34">
        <v>50</v>
      </c>
      <c r="P34">
        <v>59</v>
      </c>
    </row>
    <row r="35" spans="1:16" x14ac:dyDescent="0.25">
      <c r="A35">
        <v>653</v>
      </c>
      <c r="B35" s="1" t="s">
        <v>2</v>
      </c>
      <c r="C35">
        <v>1</v>
      </c>
      <c r="D35">
        <v>0</v>
      </c>
      <c r="E35">
        <v>1</v>
      </c>
      <c r="F35">
        <v>12</v>
      </c>
      <c r="G35" t="b">
        <v>0</v>
      </c>
      <c r="H35">
        <v>0</v>
      </c>
      <c r="I35">
        <v>1</v>
      </c>
      <c r="J35">
        <v>0.3</v>
      </c>
      <c r="K35">
        <v>0.31819999999999998</v>
      </c>
      <c r="L35">
        <v>0.52</v>
      </c>
      <c r="M35">
        <v>0.1045</v>
      </c>
      <c r="N35">
        <v>10</v>
      </c>
      <c r="O35">
        <v>87</v>
      </c>
      <c r="P35">
        <v>97</v>
      </c>
    </row>
    <row r="36" spans="1:16" x14ac:dyDescent="0.25">
      <c r="A36">
        <v>654</v>
      </c>
      <c r="B36" s="1" t="s">
        <v>2</v>
      </c>
      <c r="C36">
        <v>1</v>
      </c>
      <c r="D36">
        <v>0</v>
      </c>
      <c r="E36">
        <v>1</v>
      </c>
      <c r="F36">
        <v>13</v>
      </c>
      <c r="G36" t="b">
        <v>0</v>
      </c>
      <c r="H36">
        <v>0</v>
      </c>
      <c r="I36">
        <v>1</v>
      </c>
      <c r="J36">
        <v>0.28000000000000003</v>
      </c>
      <c r="K36">
        <v>0.28789999999999999</v>
      </c>
      <c r="L36">
        <v>0.61</v>
      </c>
      <c r="M36">
        <v>0.1045</v>
      </c>
      <c r="N36">
        <v>13</v>
      </c>
      <c r="O36">
        <v>71</v>
      </c>
      <c r="P36">
        <v>84</v>
      </c>
    </row>
    <row r="37" spans="1:16" x14ac:dyDescent="0.25">
      <c r="A37">
        <v>655</v>
      </c>
      <c r="B37" s="1" t="s">
        <v>2</v>
      </c>
      <c r="C37">
        <v>1</v>
      </c>
      <c r="D37">
        <v>0</v>
      </c>
      <c r="E37">
        <v>1</v>
      </c>
      <c r="F37">
        <v>14</v>
      </c>
      <c r="G37" t="b">
        <v>0</v>
      </c>
      <c r="H37">
        <v>0</v>
      </c>
      <c r="I37">
        <v>1</v>
      </c>
      <c r="J37">
        <v>0.28000000000000003</v>
      </c>
      <c r="K37">
        <v>0.30299999999999999</v>
      </c>
      <c r="L37">
        <v>0.61</v>
      </c>
      <c r="M37">
        <v>8.9599999999999999E-2</v>
      </c>
      <c r="N37">
        <v>18</v>
      </c>
      <c r="O37">
        <v>104</v>
      </c>
      <c r="P37">
        <v>122</v>
      </c>
    </row>
    <row r="38" spans="1:16" x14ac:dyDescent="0.25">
      <c r="A38">
        <v>656</v>
      </c>
      <c r="B38" s="1" t="s">
        <v>2</v>
      </c>
      <c r="C38">
        <v>1</v>
      </c>
      <c r="D38">
        <v>0</v>
      </c>
      <c r="E38">
        <v>1</v>
      </c>
      <c r="F38">
        <v>15</v>
      </c>
      <c r="G38" t="b">
        <v>0</v>
      </c>
      <c r="H38">
        <v>0</v>
      </c>
      <c r="I38">
        <v>1</v>
      </c>
      <c r="J38">
        <v>0.3</v>
      </c>
      <c r="K38">
        <v>0.33329999999999999</v>
      </c>
      <c r="L38">
        <v>0.56000000000000005</v>
      </c>
      <c r="M38">
        <v>0</v>
      </c>
      <c r="N38">
        <v>14</v>
      </c>
      <c r="O38">
        <v>95</v>
      </c>
      <c r="P38">
        <v>109</v>
      </c>
    </row>
    <row r="39" spans="1:16" x14ac:dyDescent="0.25">
      <c r="A39">
        <v>657</v>
      </c>
      <c r="B39" s="1" t="s">
        <v>2</v>
      </c>
      <c r="C39">
        <v>1</v>
      </c>
      <c r="D39">
        <v>0</v>
      </c>
      <c r="E39">
        <v>1</v>
      </c>
      <c r="F39">
        <v>16</v>
      </c>
      <c r="G39" t="b">
        <v>0</v>
      </c>
      <c r="H39">
        <v>0</v>
      </c>
      <c r="I39">
        <v>1</v>
      </c>
      <c r="J39">
        <v>0.3</v>
      </c>
      <c r="K39">
        <v>0.33329999999999999</v>
      </c>
      <c r="L39">
        <v>0.56000000000000005</v>
      </c>
      <c r="M39">
        <v>0</v>
      </c>
      <c r="N39">
        <v>19</v>
      </c>
      <c r="O39">
        <v>104</v>
      </c>
      <c r="P39">
        <v>123</v>
      </c>
    </row>
    <row r="40" spans="1:16" x14ac:dyDescent="0.25">
      <c r="A40">
        <v>658</v>
      </c>
      <c r="B40" s="1" t="s">
        <v>2</v>
      </c>
      <c r="C40">
        <v>1</v>
      </c>
      <c r="D40">
        <v>0</v>
      </c>
      <c r="E40">
        <v>1</v>
      </c>
      <c r="F40">
        <v>17</v>
      </c>
      <c r="G40" t="b">
        <v>0</v>
      </c>
      <c r="H40">
        <v>0</v>
      </c>
      <c r="I40">
        <v>1</v>
      </c>
      <c r="J40">
        <v>0.3</v>
      </c>
      <c r="K40">
        <v>0.28789999999999999</v>
      </c>
      <c r="L40">
        <v>0.56000000000000005</v>
      </c>
      <c r="M40">
        <v>0.19400000000000001</v>
      </c>
      <c r="N40">
        <v>6</v>
      </c>
      <c r="O40">
        <v>71</v>
      </c>
      <c r="P40">
        <v>77</v>
      </c>
    </row>
    <row r="41" spans="1:16" x14ac:dyDescent="0.25">
      <c r="A41">
        <v>659</v>
      </c>
      <c r="B41" s="1" t="s">
        <v>2</v>
      </c>
      <c r="C41">
        <v>1</v>
      </c>
      <c r="D41">
        <v>0</v>
      </c>
      <c r="E41">
        <v>1</v>
      </c>
      <c r="F41">
        <v>18</v>
      </c>
      <c r="G41" t="b">
        <v>0</v>
      </c>
      <c r="H41">
        <v>0</v>
      </c>
      <c r="I41">
        <v>1</v>
      </c>
      <c r="J41">
        <v>0.26</v>
      </c>
      <c r="K41">
        <v>0.2576</v>
      </c>
      <c r="L41">
        <v>0.65</v>
      </c>
      <c r="M41">
        <v>0.16420000000000001</v>
      </c>
      <c r="N41">
        <v>8</v>
      </c>
      <c r="O41">
        <v>57</v>
      </c>
      <c r="P41">
        <v>65</v>
      </c>
    </row>
    <row r="42" spans="1:16" x14ac:dyDescent="0.25">
      <c r="A42">
        <v>660</v>
      </c>
      <c r="B42" s="1" t="s">
        <v>2</v>
      </c>
      <c r="C42">
        <v>1</v>
      </c>
      <c r="D42">
        <v>0</v>
      </c>
      <c r="E42">
        <v>1</v>
      </c>
      <c r="F42">
        <v>19</v>
      </c>
      <c r="G42" t="b">
        <v>0</v>
      </c>
      <c r="H42">
        <v>0</v>
      </c>
      <c r="I42">
        <v>1</v>
      </c>
      <c r="J42">
        <v>0.26</v>
      </c>
      <c r="K42">
        <v>0.2576</v>
      </c>
      <c r="L42">
        <v>0.65</v>
      </c>
      <c r="M42">
        <v>0.19400000000000001</v>
      </c>
      <c r="N42">
        <v>9</v>
      </c>
      <c r="O42">
        <v>46</v>
      </c>
      <c r="P42">
        <v>55</v>
      </c>
    </row>
    <row r="43" spans="1:16" x14ac:dyDescent="0.25">
      <c r="A43">
        <v>661</v>
      </c>
      <c r="B43" s="1" t="s">
        <v>2</v>
      </c>
      <c r="C43">
        <v>1</v>
      </c>
      <c r="D43">
        <v>0</v>
      </c>
      <c r="E43">
        <v>1</v>
      </c>
      <c r="F43">
        <v>20</v>
      </c>
      <c r="G43" t="b">
        <v>0</v>
      </c>
      <c r="H43">
        <v>0</v>
      </c>
      <c r="I43">
        <v>2</v>
      </c>
      <c r="J43">
        <v>0.26</v>
      </c>
      <c r="K43">
        <v>0.2727</v>
      </c>
      <c r="L43">
        <v>0.65</v>
      </c>
      <c r="M43">
        <v>0.1045</v>
      </c>
      <c r="N43">
        <v>3</v>
      </c>
      <c r="O43">
        <v>30</v>
      </c>
      <c r="P43">
        <v>33</v>
      </c>
    </row>
    <row r="44" spans="1:16" x14ac:dyDescent="0.25">
      <c r="A44">
        <v>662</v>
      </c>
      <c r="B44" s="1" t="s">
        <v>2</v>
      </c>
      <c r="C44">
        <v>1</v>
      </c>
      <c r="D44">
        <v>0</v>
      </c>
      <c r="E44">
        <v>1</v>
      </c>
      <c r="F44">
        <v>21</v>
      </c>
      <c r="G44" t="b">
        <v>0</v>
      </c>
      <c r="H44">
        <v>0</v>
      </c>
      <c r="I44">
        <v>2</v>
      </c>
      <c r="J44">
        <v>0.24</v>
      </c>
      <c r="K44">
        <v>0.2424</v>
      </c>
      <c r="L44">
        <v>0.7</v>
      </c>
      <c r="M44">
        <v>0.16420000000000001</v>
      </c>
      <c r="N44">
        <v>3</v>
      </c>
      <c r="O44">
        <v>25</v>
      </c>
      <c r="P44">
        <v>28</v>
      </c>
    </row>
    <row r="45" spans="1:16" x14ac:dyDescent="0.25">
      <c r="A45">
        <v>663</v>
      </c>
      <c r="B45" s="1" t="s">
        <v>2</v>
      </c>
      <c r="C45">
        <v>1</v>
      </c>
      <c r="D45">
        <v>0</v>
      </c>
      <c r="E45">
        <v>1</v>
      </c>
      <c r="F45">
        <v>22</v>
      </c>
      <c r="G45" t="b">
        <v>0</v>
      </c>
      <c r="H45">
        <v>0</v>
      </c>
      <c r="I45">
        <v>2</v>
      </c>
      <c r="J45">
        <v>0.24</v>
      </c>
      <c r="K45">
        <v>0.2273</v>
      </c>
      <c r="L45">
        <v>0.7</v>
      </c>
      <c r="M45">
        <v>0.19400000000000001</v>
      </c>
      <c r="N45">
        <v>2</v>
      </c>
      <c r="O45">
        <v>19</v>
      </c>
      <c r="P45">
        <v>21</v>
      </c>
    </row>
    <row r="46" spans="1:16" x14ac:dyDescent="0.25">
      <c r="A46">
        <v>664</v>
      </c>
      <c r="B46" s="1" t="s">
        <v>2</v>
      </c>
      <c r="C46">
        <v>1</v>
      </c>
      <c r="D46">
        <v>0</v>
      </c>
      <c r="E46">
        <v>1</v>
      </c>
      <c r="F46">
        <v>23</v>
      </c>
      <c r="G46" t="b">
        <v>0</v>
      </c>
      <c r="H46">
        <v>0</v>
      </c>
      <c r="I46">
        <v>2</v>
      </c>
      <c r="J46">
        <v>0.24</v>
      </c>
      <c r="K46">
        <v>0.21210000000000001</v>
      </c>
      <c r="L46">
        <v>0.65</v>
      </c>
      <c r="M46">
        <v>0.28360000000000002</v>
      </c>
      <c r="N46">
        <v>5</v>
      </c>
      <c r="O46">
        <v>16</v>
      </c>
      <c r="P46">
        <v>21</v>
      </c>
    </row>
    <row r="47" spans="1:16" x14ac:dyDescent="0.25">
      <c r="A47">
        <v>665</v>
      </c>
      <c r="B47" s="1" t="s">
        <v>3</v>
      </c>
      <c r="C47">
        <v>1</v>
      </c>
      <c r="D47">
        <v>0</v>
      </c>
      <c r="E47">
        <v>1</v>
      </c>
      <c r="F47">
        <v>0</v>
      </c>
      <c r="G47" t="b">
        <v>0</v>
      </c>
      <c r="H47">
        <v>1</v>
      </c>
      <c r="I47">
        <v>2</v>
      </c>
      <c r="J47">
        <v>0.24</v>
      </c>
      <c r="K47">
        <v>0.2273</v>
      </c>
      <c r="L47">
        <v>0.65</v>
      </c>
      <c r="M47">
        <v>0.22389999999999999</v>
      </c>
      <c r="N47">
        <v>1</v>
      </c>
      <c r="O47">
        <v>6</v>
      </c>
      <c r="P47">
        <v>7</v>
      </c>
    </row>
    <row r="48" spans="1:16" x14ac:dyDescent="0.25">
      <c r="A48">
        <v>666</v>
      </c>
      <c r="B48" s="1" t="s">
        <v>3</v>
      </c>
      <c r="C48">
        <v>1</v>
      </c>
      <c r="D48">
        <v>0</v>
      </c>
      <c r="E48">
        <v>1</v>
      </c>
      <c r="F48">
        <v>1</v>
      </c>
      <c r="G48" t="b">
        <v>0</v>
      </c>
      <c r="H48">
        <v>1</v>
      </c>
      <c r="I48">
        <v>1</v>
      </c>
      <c r="J48">
        <v>0.22</v>
      </c>
      <c r="K48">
        <v>0.21210000000000001</v>
      </c>
      <c r="L48">
        <v>0.64</v>
      </c>
      <c r="M48">
        <v>0.25369999999999998</v>
      </c>
      <c r="N48">
        <v>2</v>
      </c>
      <c r="O48">
        <v>5</v>
      </c>
      <c r="P48">
        <v>7</v>
      </c>
    </row>
    <row r="49" spans="1:16" x14ac:dyDescent="0.25">
      <c r="A49">
        <v>667</v>
      </c>
      <c r="B49" s="1" t="s">
        <v>3</v>
      </c>
      <c r="C49">
        <v>1</v>
      </c>
      <c r="D49">
        <v>0</v>
      </c>
      <c r="E49">
        <v>1</v>
      </c>
      <c r="F49">
        <v>2</v>
      </c>
      <c r="G49" t="b">
        <v>0</v>
      </c>
      <c r="H49">
        <v>1</v>
      </c>
      <c r="I49">
        <v>1</v>
      </c>
      <c r="J49">
        <v>0.22</v>
      </c>
      <c r="K49">
        <v>0.2273</v>
      </c>
      <c r="L49">
        <v>0.64</v>
      </c>
      <c r="M49">
        <v>0.19400000000000001</v>
      </c>
      <c r="N49">
        <v>0</v>
      </c>
      <c r="O49">
        <v>1</v>
      </c>
      <c r="P49">
        <v>1</v>
      </c>
    </row>
    <row r="50" spans="1:16" x14ac:dyDescent="0.25">
      <c r="A50">
        <v>668</v>
      </c>
      <c r="B50" s="1" t="s">
        <v>3</v>
      </c>
      <c r="C50">
        <v>1</v>
      </c>
      <c r="D50">
        <v>0</v>
      </c>
      <c r="E50">
        <v>1</v>
      </c>
      <c r="F50">
        <v>3</v>
      </c>
      <c r="G50" t="b">
        <v>0</v>
      </c>
      <c r="H50">
        <v>1</v>
      </c>
      <c r="I50">
        <v>1</v>
      </c>
      <c r="J50">
        <v>0.22</v>
      </c>
      <c r="K50">
        <v>0.2273</v>
      </c>
      <c r="L50">
        <v>0.64</v>
      </c>
      <c r="M50">
        <v>0.19400000000000001</v>
      </c>
      <c r="N50">
        <v>0</v>
      </c>
      <c r="O50">
        <v>2</v>
      </c>
      <c r="P50">
        <v>2</v>
      </c>
    </row>
    <row r="51" spans="1:16" x14ac:dyDescent="0.25">
      <c r="A51">
        <v>669</v>
      </c>
      <c r="B51" s="1" t="s">
        <v>3</v>
      </c>
      <c r="C51">
        <v>1</v>
      </c>
      <c r="D51">
        <v>0</v>
      </c>
      <c r="E51">
        <v>1</v>
      </c>
      <c r="F51">
        <v>4</v>
      </c>
      <c r="G51" t="b">
        <v>0</v>
      </c>
      <c r="H51">
        <v>1</v>
      </c>
      <c r="I51">
        <v>1</v>
      </c>
      <c r="J51">
        <v>0.2</v>
      </c>
      <c r="K51">
        <v>0.19700000000000001</v>
      </c>
      <c r="L51">
        <v>0.59</v>
      </c>
      <c r="M51">
        <v>0.22389999999999999</v>
      </c>
      <c r="N51">
        <v>0</v>
      </c>
      <c r="O51">
        <v>2</v>
      </c>
      <c r="P51">
        <v>2</v>
      </c>
    </row>
    <row r="52" spans="1:16" x14ac:dyDescent="0.25">
      <c r="A52">
        <v>670</v>
      </c>
      <c r="B52" s="1" t="s">
        <v>3</v>
      </c>
      <c r="C52">
        <v>1</v>
      </c>
      <c r="D52">
        <v>0</v>
      </c>
      <c r="E52">
        <v>1</v>
      </c>
      <c r="F52">
        <v>5</v>
      </c>
      <c r="G52" t="b">
        <v>0</v>
      </c>
      <c r="H52">
        <v>1</v>
      </c>
      <c r="I52">
        <v>1</v>
      </c>
      <c r="J52">
        <v>0.18</v>
      </c>
      <c r="K52">
        <v>0.16669999999999999</v>
      </c>
      <c r="L52">
        <v>0.64</v>
      </c>
      <c r="M52">
        <v>0.28360000000000002</v>
      </c>
      <c r="N52">
        <v>0</v>
      </c>
      <c r="O52">
        <v>8</v>
      </c>
      <c r="P52">
        <v>8</v>
      </c>
    </row>
    <row r="53" spans="1:16" x14ac:dyDescent="0.25">
      <c r="A53">
        <v>671</v>
      </c>
      <c r="B53" s="1" t="s">
        <v>3</v>
      </c>
      <c r="C53">
        <v>1</v>
      </c>
      <c r="D53">
        <v>0</v>
      </c>
      <c r="E53">
        <v>1</v>
      </c>
      <c r="F53">
        <v>6</v>
      </c>
      <c r="G53" t="b">
        <v>0</v>
      </c>
      <c r="H53">
        <v>1</v>
      </c>
      <c r="I53">
        <v>1</v>
      </c>
      <c r="J53">
        <v>0.16</v>
      </c>
      <c r="K53">
        <v>0.13639999999999999</v>
      </c>
      <c r="L53">
        <v>0.69</v>
      </c>
      <c r="M53">
        <v>0.32840000000000003</v>
      </c>
      <c r="N53">
        <v>0</v>
      </c>
      <c r="O53">
        <v>37</v>
      </c>
      <c r="P53">
        <v>37</v>
      </c>
    </row>
    <row r="54" spans="1:16" x14ac:dyDescent="0.25">
      <c r="A54">
        <v>672</v>
      </c>
      <c r="B54" s="1" t="s">
        <v>3</v>
      </c>
      <c r="C54">
        <v>1</v>
      </c>
      <c r="D54">
        <v>0</v>
      </c>
      <c r="E54">
        <v>1</v>
      </c>
      <c r="F54">
        <v>7</v>
      </c>
      <c r="G54" t="b">
        <v>0</v>
      </c>
      <c r="H54">
        <v>1</v>
      </c>
      <c r="I54">
        <v>2</v>
      </c>
      <c r="J54">
        <v>0.16</v>
      </c>
      <c r="K54">
        <v>0.13639999999999999</v>
      </c>
      <c r="L54">
        <v>0.64</v>
      </c>
      <c r="M54">
        <v>0.28360000000000002</v>
      </c>
      <c r="N54">
        <v>1</v>
      </c>
      <c r="O54">
        <v>71</v>
      </c>
      <c r="P54">
        <v>72</v>
      </c>
    </row>
    <row r="55" spans="1:16" x14ac:dyDescent="0.25">
      <c r="A55">
        <v>673</v>
      </c>
      <c r="B55" s="1" t="s">
        <v>3</v>
      </c>
      <c r="C55">
        <v>1</v>
      </c>
      <c r="D55">
        <v>0</v>
      </c>
      <c r="E55">
        <v>1</v>
      </c>
      <c r="F55">
        <v>8</v>
      </c>
      <c r="G55" t="b">
        <v>0</v>
      </c>
      <c r="H55">
        <v>1</v>
      </c>
      <c r="I55">
        <v>2</v>
      </c>
      <c r="J55">
        <v>0.16</v>
      </c>
      <c r="K55">
        <v>0.13639999999999999</v>
      </c>
      <c r="L55">
        <v>0.59</v>
      </c>
      <c r="M55">
        <v>0.28360000000000002</v>
      </c>
      <c r="N55">
        <v>3</v>
      </c>
      <c r="O55">
        <v>182</v>
      </c>
      <c r="P55">
        <v>185</v>
      </c>
    </row>
    <row r="56" spans="1:16" x14ac:dyDescent="0.25">
      <c r="A56">
        <v>674</v>
      </c>
      <c r="B56" s="1" t="s">
        <v>3</v>
      </c>
      <c r="C56">
        <v>1</v>
      </c>
      <c r="D56">
        <v>0</v>
      </c>
      <c r="E56">
        <v>1</v>
      </c>
      <c r="F56">
        <v>9</v>
      </c>
      <c r="G56" t="b">
        <v>0</v>
      </c>
      <c r="H56">
        <v>1</v>
      </c>
      <c r="I56">
        <v>2</v>
      </c>
      <c r="J56">
        <v>0.16</v>
      </c>
      <c r="K56">
        <v>0.13639999999999999</v>
      </c>
      <c r="L56">
        <v>0.59</v>
      </c>
      <c r="M56">
        <v>0.29849999999999999</v>
      </c>
      <c r="N56">
        <v>0</v>
      </c>
      <c r="O56">
        <v>112</v>
      </c>
      <c r="P56">
        <v>112</v>
      </c>
    </row>
    <row r="57" spans="1:16" x14ac:dyDescent="0.25">
      <c r="A57">
        <v>675</v>
      </c>
      <c r="B57" s="1" t="s">
        <v>3</v>
      </c>
      <c r="C57">
        <v>1</v>
      </c>
      <c r="D57">
        <v>0</v>
      </c>
      <c r="E57">
        <v>1</v>
      </c>
      <c r="F57">
        <v>10</v>
      </c>
      <c r="G57" t="b">
        <v>0</v>
      </c>
      <c r="H57">
        <v>1</v>
      </c>
      <c r="I57">
        <v>2</v>
      </c>
      <c r="J57">
        <v>0.16</v>
      </c>
      <c r="K57">
        <v>0.1515</v>
      </c>
      <c r="L57">
        <v>0.59</v>
      </c>
      <c r="M57">
        <v>0.19400000000000001</v>
      </c>
      <c r="N57">
        <v>1</v>
      </c>
      <c r="O57">
        <v>68</v>
      </c>
      <c r="P57">
        <v>69</v>
      </c>
    </row>
    <row r="58" spans="1:16" x14ac:dyDescent="0.25">
      <c r="A58">
        <v>676</v>
      </c>
      <c r="B58" s="1" t="s">
        <v>3</v>
      </c>
      <c r="C58">
        <v>1</v>
      </c>
      <c r="D58">
        <v>0</v>
      </c>
      <c r="E58">
        <v>1</v>
      </c>
      <c r="F58">
        <v>11</v>
      </c>
      <c r="G58" t="b">
        <v>0</v>
      </c>
      <c r="H58">
        <v>1</v>
      </c>
      <c r="I58">
        <v>2</v>
      </c>
      <c r="J58">
        <v>0.16</v>
      </c>
      <c r="K58">
        <v>0.1515</v>
      </c>
      <c r="L58">
        <v>0.59</v>
      </c>
      <c r="M58">
        <v>0.19400000000000001</v>
      </c>
      <c r="N58">
        <v>2</v>
      </c>
      <c r="O58">
        <v>46</v>
      </c>
      <c r="P58">
        <v>48</v>
      </c>
    </row>
    <row r="59" spans="1:16" x14ac:dyDescent="0.25">
      <c r="A59">
        <v>677</v>
      </c>
      <c r="B59" s="1" t="s">
        <v>3</v>
      </c>
      <c r="C59">
        <v>1</v>
      </c>
      <c r="D59">
        <v>0</v>
      </c>
      <c r="E59">
        <v>1</v>
      </c>
      <c r="F59">
        <v>12</v>
      </c>
      <c r="G59" t="b">
        <v>0</v>
      </c>
      <c r="H59">
        <v>1</v>
      </c>
      <c r="I59">
        <v>2</v>
      </c>
      <c r="J59">
        <v>0.18</v>
      </c>
      <c r="K59">
        <v>0.21210000000000001</v>
      </c>
      <c r="L59">
        <v>0.55000000000000004</v>
      </c>
      <c r="M59">
        <v>0.1045</v>
      </c>
      <c r="N59">
        <v>6</v>
      </c>
      <c r="O59">
        <v>62</v>
      </c>
      <c r="P59">
        <v>68</v>
      </c>
    </row>
    <row r="60" spans="1:16" x14ac:dyDescent="0.25">
      <c r="A60">
        <v>678</v>
      </c>
      <c r="B60" s="1" t="s">
        <v>3</v>
      </c>
      <c r="C60">
        <v>1</v>
      </c>
      <c r="D60">
        <v>0</v>
      </c>
      <c r="E60">
        <v>1</v>
      </c>
      <c r="F60">
        <v>13</v>
      </c>
      <c r="G60" t="b">
        <v>0</v>
      </c>
      <c r="H60">
        <v>1</v>
      </c>
      <c r="I60">
        <v>2</v>
      </c>
      <c r="J60">
        <v>0.16</v>
      </c>
      <c r="K60">
        <v>0.2273</v>
      </c>
      <c r="L60">
        <v>0.59</v>
      </c>
      <c r="M60">
        <v>0</v>
      </c>
      <c r="N60">
        <v>2</v>
      </c>
      <c r="O60">
        <v>52</v>
      </c>
      <c r="P60">
        <v>54</v>
      </c>
    </row>
    <row r="61" spans="1:16" x14ac:dyDescent="0.25">
      <c r="A61">
        <v>679</v>
      </c>
      <c r="B61" s="1" t="s">
        <v>3</v>
      </c>
      <c r="C61">
        <v>1</v>
      </c>
      <c r="D61">
        <v>0</v>
      </c>
      <c r="E61">
        <v>1</v>
      </c>
      <c r="F61">
        <v>14</v>
      </c>
      <c r="G61" t="b">
        <v>0</v>
      </c>
      <c r="H61">
        <v>1</v>
      </c>
      <c r="I61">
        <v>2</v>
      </c>
      <c r="J61">
        <v>0.18</v>
      </c>
      <c r="K61">
        <v>0.19700000000000001</v>
      </c>
      <c r="L61">
        <v>0.55000000000000004</v>
      </c>
      <c r="M61">
        <v>0.1343</v>
      </c>
      <c r="N61">
        <v>1</v>
      </c>
      <c r="O61">
        <v>85</v>
      </c>
      <c r="P61">
        <v>86</v>
      </c>
    </row>
    <row r="62" spans="1:16" x14ac:dyDescent="0.25">
      <c r="A62">
        <v>680</v>
      </c>
      <c r="B62" s="1" t="s">
        <v>3</v>
      </c>
      <c r="C62">
        <v>1</v>
      </c>
      <c r="D62">
        <v>0</v>
      </c>
      <c r="E62">
        <v>1</v>
      </c>
      <c r="F62">
        <v>15</v>
      </c>
      <c r="G62" t="b">
        <v>0</v>
      </c>
      <c r="H62">
        <v>1</v>
      </c>
      <c r="I62">
        <v>2</v>
      </c>
      <c r="J62">
        <v>0.16</v>
      </c>
      <c r="K62">
        <v>0.18179999999999999</v>
      </c>
      <c r="L62">
        <v>0.59</v>
      </c>
      <c r="M62">
        <v>0.1343</v>
      </c>
      <c r="N62">
        <v>3</v>
      </c>
      <c r="O62">
        <v>41</v>
      </c>
      <c r="P62">
        <v>44</v>
      </c>
    </row>
    <row r="63" spans="1:16" x14ac:dyDescent="0.25">
      <c r="A63">
        <v>681</v>
      </c>
      <c r="B63" s="1" t="s">
        <v>3</v>
      </c>
      <c r="C63">
        <v>1</v>
      </c>
      <c r="D63">
        <v>0</v>
      </c>
      <c r="E63">
        <v>1</v>
      </c>
      <c r="F63">
        <v>16</v>
      </c>
      <c r="G63" t="b">
        <v>0</v>
      </c>
      <c r="H63">
        <v>1</v>
      </c>
      <c r="I63">
        <v>2</v>
      </c>
      <c r="J63">
        <v>0.16</v>
      </c>
      <c r="K63">
        <v>0.18179999999999999</v>
      </c>
      <c r="L63">
        <v>0.56000000000000005</v>
      </c>
      <c r="M63">
        <v>0.19400000000000001</v>
      </c>
      <c r="N63">
        <v>3</v>
      </c>
      <c r="O63">
        <v>83</v>
      </c>
      <c r="P63">
        <v>86</v>
      </c>
    </row>
    <row r="64" spans="1:16" x14ac:dyDescent="0.25">
      <c r="A64">
        <v>682</v>
      </c>
      <c r="B64" s="1" t="s">
        <v>3</v>
      </c>
      <c r="C64">
        <v>1</v>
      </c>
      <c r="D64">
        <v>0</v>
      </c>
      <c r="E64">
        <v>1</v>
      </c>
      <c r="F64">
        <v>17</v>
      </c>
      <c r="G64" t="b">
        <v>0</v>
      </c>
      <c r="H64">
        <v>1</v>
      </c>
      <c r="I64">
        <v>2</v>
      </c>
      <c r="J64">
        <v>0.16</v>
      </c>
      <c r="K64">
        <v>0.1515</v>
      </c>
      <c r="L64">
        <v>0.59</v>
      </c>
      <c r="M64">
        <v>0.19400000000000001</v>
      </c>
      <c r="N64">
        <v>6</v>
      </c>
      <c r="O64">
        <v>155</v>
      </c>
      <c r="P64">
        <v>161</v>
      </c>
    </row>
    <row r="65" spans="1:16" x14ac:dyDescent="0.25">
      <c r="A65">
        <v>683</v>
      </c>
      <c r="B65" s="1" t="s">
        <v>3</v>
      </c>
      <c r="C65">
        <v>1</v>
      </c>
      <c r="D65">
        <v>0</v>
      </c>
      <c r="E65">
        <v>1</v>
      </c>
      <c r="F65">
        <v>18</v>
      </c>
      <c r="G65" t="b">
        <v>0</v>
      </c>
      <c r="H65">
        <v>1</v>
      </c>
      <c r="I65">
        <v>2</v>
      </c>
      <c r="J65">
        <v>0.16</v>
      </c>
      <c r="K65">
        <v>0.1515</v>
      </c>
      <c r="L65">
        <v>0.55000000000000004</v>
      </c>
      <c r="M65">
        <v>0.22389999999999999</v>
      </c>
      <c r="N65">
        <v>3</v>
      </c>
      <c r="O65">
        <v>153</v>
      </c>
      <c r="P65">
        <v>156</v>
      </c>
    </row>
    <row r="66" spans="1:16" x14ac:dyDescent="0.25">
      <c r="A66">
        <v>684</v>
      </c>
      <c r="B66" s="1" t="s">
        <v>3</v>
      </c>
      <c r="C66">
        <v>1</v>
      </c>
      <c r="D66">
        <v>0</v>
      </c>
      <c r="E66">
        <v>1</v>
      </c>
      <c r="F66">
        <v>19</v>
      </c>
      <c r="G66" t="b">
        <v>0</v>
      </c>
      <c r="H66">
        <v>1</v>
      </c>
      <c r="I66">
        <v>1</v>
      </c>
      <c r="J66">
        <v>0.3</v>
      </c>
      <c r="K66">
        <v>0.31819999999999998</v>
      </c>
      <c r="L66">
        <v>0.61</v>
      </c>
      <c r="M66">
        <v>0.1045</v>
      </c>
      <c r="N66">
        <v>3</v>
      </c>
      <c r="O66">
        <v>108</v>
      </c>
      <c r="P66">
        <v>111</v>
      </c>
    </row>
    <row r="67" spans="1:16" x14ac:dyDescent="0.25">
      <c r="A67">
        <v>685</v>
      </c>
      <c r="B67" s="1" t="s">
        <v>3</v>
      </c>
      <c r="C67">
        <v>1</v>
      </c>
      <c r="D67">
        <v>0</v>
      </c>
      <c r="E67">
        <v>1</v>
      </c>
      <c r="F67">
        <v>20</v>
      </c>
      <c r="G67" t="b">
        <v>0</v>
      </c>
      <c r="H67">
        <v>1</v>
      </c>
      <c r="I67">
        <v>3</v>
      </c>
      <c r="J67">
        <v>0.16</v>
      </c>
      <c r="K67">
        <v>0.16669999999999999</v>
      </c>
      <c r="L67">
        <v>0.59</v>
      </c>
      <c r="M67">
        <v>0.16420000000000001</v>
      </c>
      <c r="N67">
        <v>0</v>
      </c>
      <c r="O67">
        <v>78</v>
      </c>
      <c r="P67">
        <v>78</v>
      </c>
    </row>
    <row r="68" spans="1:16" x14ac:dyDescent="0.25">
      <c r="A68">
        <v>686</v>
      </c>
      <c r="B68" s="1" t="s">
        <v>3</v>
      </c>
      <c r="C68">
        <v>1</v>
      </c>
      <c r="D68">
        <v>0</v>
      </c>
      <c r="E68">
        <v>1</v>
      </c>
      <c r="F68">
        <v>21</v>
      </c>
      <c r="G68" t="b">
        <v>0</v>
      </c>
      <c r="H68">
        <v>1</v>
      </c>
      <c r="I68">
        <v>3</v>
      </c>
      <c r="J68">
        <v>0.16</v>
      </c>
      <c r="K68">
        <v>0.19700000000000001</v>
      </c>
      <c r="L68">
        <v>0.59</v>
      </c>
      <c r="M68">
        <v>8.9599999999999999E-2</v>
      </c>
      <c r="N68">
        <v>3</v>
      </c>
      <c r="O68">
        <v>53</v>
      </c>
      <c r="P68">
        <v>56</v>
      </c>
    </row>
    <row r="69" spans="1:16" x14ac:dyDescent="0.25">
      <c r="A69">
        <v>687</v>
      </c>
      <c r="B69" s="1" t="s">
        <v>3</v>
      </c>
      <c r="C69">
        <v>1</v>
      </c>
      <c r="D69">
        <v>0</v>
      </c>
      <c r="E69">
        <v>1</v>
      </c>
      <c r="F69">
        <v>22</v>
      </c>
      <c r="G69" t="b">
        <v>0</v>
      </c>
      <c r="H69">
        <v>1</v>
      </c>
      <c r="I69">
        <v>2</v>
      </c>
      <c r="J69">
        <v>0.16</v>
      </c>
      <c r="K69">
        <v>0.18179999999999999</v>
      </c>
      <c r="L69">
        <v>0.59</v>
      </c>
      <c r="M69">
        <v>0.1045</v>
      </c>
      <c r="N69">
        <v>0</v>
      </c>
      <c r="O69">
        <v>34</v>
      </c>
      <c r="P69">
        <v>34</v>
      </c>
    </row>
    <row r="70" spans="1:16" x14ac:dyDescent="0.25">
      <c r="A70">
        <v>688</v>
      </c>
      <c r="B70" s="1" t="s">
        <v>3</v>
      </c>
      <c r="C70">
        <v>1</v>
      </c>
      <c r="D70">
        <v>0</v>
      </c>
      <c r="E70">
        <v>1</v>
      </c>
      <c r="F70">
        <v>23</v>
      </c>
      <c r="G70" t="b">
        <v>0</v>
      </c>
      <c r="H70">
        <v>1</v>
      </c>
      <c r="I70">
        <v>2</v>
      </c>
      <c r="J70">
        <v>0.16</v>
      </c>
      <c r="K70">
        <v>0.19700000000000001</v>
      </c>
      <c r="L70">
        <v>0.64</v>
      </c>
      <c r="M70">
        <v>8.9599999999999999E-2</v>
      </c>
      <c r="N70">
        <v>2</v>
      </c>
      <c r="O70">
        <v>15</v>
      </c>
      <c r="P70">
        <v>17</v>
      </c>
    </row>
    <row r="71" spans="1:16" x14ac:dyDescent="0.25">
      <c r="A71">
        <v>689</v>
      </c>
      <c r="B71" s="1">
        <v>40545</v>
      </c>
      <c r="C71">
        <v>1</v>
      </c>
      <c r="D71">
        <v>0</v>
      </c>
      <c r="E71">
        <v>2</v>
      </c>
      <c r="F71">
        <v>0</v>
      </c>
      <c r="G71" t="b">
        <v>0</v>
      </c>
      <c r="H71">
        <v>2</v>
      </c>
      <c r="I71">
        <v>2</v>
      </c>
      <c r="J71">
        <v>0.16</v>
      </c>
      <c r="K71">
        <v>0.18179999999999999</v>
      </c>
      <c r="L71">
        <v>0.64</v>
      </c>
      <c r="M71">
        <v>0.1045</v>
      </c>
      <c r="N71">
        <v>2</v>
      </c>
      <c r="O71">
        <v>6</v>
      </c>
      <c r="P71">
        <v>8</v>
      </c>
    </row>
    <row r="72" spans="1:16" x14ac:dyDescent="0.25">
      <c r="A72">
        <v>690</v>
      </c>
      <c r="B72" s="1">
        <v>40545</v>
      </c>
      <c r="C72">
        <v>1</v>
      </c>
      <c r="D72">
        <v>0</v>
      </c>
      <c r="E72">
        <v>2</v>
      </c>
      <c r="F72">
        <v>1</v>
      </c>
      <c r="G72" t="b">
        <v>0</v>
      </c>
      <c r="H72">
        <v>2</v>
      </c>
      <c r="I72">
        <v>2</v>
      </c>
      <c r="J72">
        <v>0.16</v>
      </c>
      <c r="K72">
        <v>0.18179999999999999</v>
      </c>
      <c r="L72">
        <v>0.69</v>
      </c>
      <c r="M72">
        <v>0.1045</v>
      </c>
      <c r="N72">
        <v>0</v>
      </c>
      <c r="O72">
        <v>3</v>
      </c>
      <c r="P72">
        <v>3</v>
      </c>
    </row>
    <row r="73" spans="1:16" x14ac:dyDescent="0.25">
      <c r="A73">
        <v>691</v>
      </c>
      <c r="B73" s="1">
        <v>40545</v>
      </c>
      <c r="C73">
        <v>1</v>
      </c>
      <c r="D73">
        <v>0</v>
      </c>
      <c r="E73">
        <v>2</v>
      </c>
      <c r="F73">
        <v>2</v>
      </c>
      <c r="G73" t="b">
        <v>0</v>
      </c>
      <c r="H73">
        <v>2</v>
      </c>
      <c r="I73">
        <v>2</v>
      </c>
      <c r="J73">
        <v>0.16</v>
      </c>
      <c r="K73">
        <v>0.2273</v>
      </c>
      <c r="L73">
        <v>0.69</v>
      </c>
      <c r="M73">
        <v>0</v>
      </c>
      <c r="N73">
        <v>0</v>
      </c>
      <c r="O73">
        <v>2</v>
      </c>
      <c r="P73">
        <v>2</v>
      </c>
    </row>
    <row r="74" spans="1:16" x14ac:dyDescent="0.25">
      <c r="A74">
        <v>692</v>
      </c>
      <c r="B74" s="1">
        <v>40545</v>
      </c>
      <c r="C74">
        <v>1</v>
      </c>
      <c r="D74">
        <v>0</v>
      </c>
      <c r="E74">
        <v>2</v>
      </c>
      <c r="F74">
        <v>3</v>
      </c>
      <c r="G74" t="b">
        <v>0</v>
      </c>
      <c r="H74">
        <v>2</v>
      </c>
      <c r="I74">
        <v>2</v>
      </c>
      <c r="J74">
        <v>0.16</v>
      </c>
      <c r="K74">
        <v>0.2273</v>
      </c>
      <c r="L74">
        <v>0.69</v>
      </c>
      <c r="M74">
        <v>0</v>
      </c>
      <c r="N74">
        <v>0</v>
      </c>
      <c r="O74">
        <v>2</v>
      </c>
      <c r="P74">
        <v>2</v>
      </c>
    </row>
    <row r="75" spans="1:16" x14ac:dyDescent="0.25">
      <c r="A75">
        <v>693</v>
      </c>
      <c r="B75" s="1">
        <v>40545</v>
      </c>
      <c r="C75">
        <v>1</v>
      </c>
      <c r="D75">
        <v>0</v>
      </c>
      <c r="E75">
        <v>2</v>
      </c>
      <c r="F75">
        <v>5</v>
      </c>
      <c r="G75" t="b">
        <v>0</v>
      </c>
      <c r="H75">
        <v>2</v>
      </c>
      <c r="I75">
        <v>3</v>
      </c>
      <c r="J75">
        <v>0.14000000000000001</v>
      </c>
      <c r="K75">
        <v>0.21210000000000001</v>
      </c>
      <c r="L75">
        <v>0.93</v>
      </c>
      <c r="M75">
        <v>0</v>
      </c>
      <c r="N75">
        <v>0</v>
      </c>
      <c r="O75">
        <v>3</v>
      </c>
      <c r="P75">
        <v>3</v>
      </c>
    </row>
    <row r="76" spans="1:16" x14ac:dyDescent="0.25">
      <c r="A76">
        <v>694</v>
      </c>
      <c r="B76" s="1">
        <v>40545</v>
      </c>
      <c r="C76">
        <v>1</v>
      </c>
      <c r="D76">
        <v>0</v>
      </c>
      <c r="E76">
        <v>2</v>
      </c>
      <c r="F76">
        <v>6</v>
      </c>
      <c r="G76" t="b">
        <v>0</v>
      </c>
      <c r="H76">
        <v>2</v>
      </c>
      <c r="I76">
        <v>3</v>
      </c>
      <c r="J76">
        <v>0.14000000000000001</v>
      </c>
      <c r="K76">
        <v>0.21210000000000001</v>
      </c>
      <c r="L76">
        <v>0.93</v>
      </c>
      <c r="M76">
        <v>0</v>
      </c>
      <c r="N76">
        <v>0</v>
      </c>
      <c r="O76">
        <v>22</v>
      </c>
      <c r="P76">
        <v>22</v>
      </c>
    </row>
    <row r="77" spans="1:16" x14ac:dyDescent="0.25">
      <c r="A77">
        <v>695</v>
      </c>
      <c r="B77" s="1">
        <v>40545</v>
      </c>
      <c r="C77">
        <v>1</v>
      </c>
      <c r="D77">
        <v>0</v>
      </c>
      <c r="E77">
        <v>2</v>
      </c>
      <c r="F77">
        <v>7</v>
      </c>
      <c r="G77" t="b">
        <v>0</v>
      </c>
      <c r="H77">
        <v>2</v>
      </c>
      <c r="I77">
        <v>3</v>
      </c>
      <c r="J77">
        <v>0.16</v>
      </c>
      <c r="K77">
        <v>0.2273</v>
      </c>
      <c r="L77">
        <v>0.93</v>
      </c>
      <c r="M77">
        <v>0</v>
      </c>
      <c r="N77">
        <v>0</v>
      </c>
      <c r="O77">
        <v>52</v>
      </c>
      <c r="P77">
        <v>52</v>
      </c>
    </row>
    <row r="78" spans="1:16" x14ac:dyDescent="0.25">
      <c r="A78">
        <v>696</v>
      </c>
      <c r="B78" s="1">
        <v>40545</v>
      </c>
      <c r="C78">
        <v>1</v>
      </c>
      <c r="D78">
        <v>0</v>
      </c>
      <c r="E78">
        <v>2</v>
      </c>
      <c r="F78">
        <v>8</v>
      </c>
      <c r="G78" t="b">
        <v>0</v>
      </c>
      <c r="H78">
        <v>2</v>
      </c>
      <c r="I78">
        <v>3</v>
      </c>
      <c r="J78">
        <v>0.16</v>
      </c>
      <c r="K78">
        <v>0.2273</v>
      </c>
      <c r="L78">
        <v>0.93</v>
      </c>
      <c r="M78">
        <v>0</v>
      </c>
      <c r="N78">
        <v>3</v>
      </c>
      <c r="O78">
        <v>132</v>
      </c>
      <c r="P78">
        <v>135</v>
      </c>
    </row>
    <row r="79" spans="1:16" x14ac:dyDescent="0.25">
      <c r="A79">
        <v>697</v>
      </c>
      <c r="B79" s="1">
        <v>40545</v>
      </c>
      <c r="C79">
        <v>1</v>
      </c>
      <c r="D79">
        <v>0</v>
      </c>
      <c r="E79">
        <v>2</v>
      </c>
      <c r="F79">
        <v>9</v>
      </c>
      <c r="G79" t="b">
        <v>0</v>
      </c>
      <c r="H79">
        <v>2</v>
      </c>
      <c r="I79">
        <v>2</v>
      </c>
      <c r="J79">
        <v>0.16</v>
      </c>
      <c r="K79">
        <v>0.2273</v>
      </c>
      <c r="L79">
        <v>0.93</v>
      </c>
      <c r="M79">
        <v>0</v>
      </c>
      <c r="N79">
        <v>2</v>
      </c>
      <c r="O79">
        <v>114</v>
      </c>
      <c r="P79">
        <v>116</v>
      </c>
    </row>
    <row r="80" spans="1:16" x14ac:dyDescent="0.25">
      <c r="A80">
        <v>698</v>
      </c>
      <c r="B80" s="1">
        <v>40545</v>
      </c>
      <c r="C80">
        <v>1</v>
      </c>
      <c r="D80">
        <v>0</v>
      </c>
      <c r="E80">
        <v>2</v>
      </c>
      <c r="F80">
        <v>10</v>
      </c>
      <c r="G80" t="b">
        <v>0</v>
      </c>
      <c r="H80">
        <v>2</v>
      </c>
      <c r="I80">
        <v>2</v>
      </c>
      <c r="J80">
        <v>0.16</v>
      </c>
      <c r="K80">
        <v>0.2273</v>
      </c>
      <c r="L80">
        <v>0.93</v>
      </c>
      <c r="M80">
        <v>0</v>
      </c>
      <c r="N80">
        <v>0</v>
      </c>
      <c r="O80">
        <v>47</v>
      </c>
      <c r="P80">
        <v>47</v>
      </c>
    </row>
    <row r="81" spans="1:16" x14ac:dyDescent="0.25">
      <c r="A81">
        <v>699</v>
      </c>
      <c r="B81" s="1">
        <v>40545</v>
      </c>
      <c r="C81">
        <v>1</v>
      </c>
      <c r="D81">
        <v>0</v>
      </c>
      <c r="E81">
        <v>2</v>
      </c>
      <c r="F81">
        <v>11</v>
      </c>
      <c r="G81" t="b">
        <v>0</v>
      </c>
      <c r="H81">
        <v>2</v>
      </c>
      <c r="I81">
        <v>2</v>
      </c>
      <c r="J81">
        <v>0.18</v>
      </c>
      <c r="K81">
        <v>0.2424</v>
      </c>
      <c r="L81">
        <v>0.86</v>
      </c>
      <c r="M81">
        <v>0</v>
      </c>
      <c r="N81">
        <v>2</v>
      </c>
      <c r="O81">
        <v>49</v>
      </c>
      <c r="P81">
        <v>51</v>
      </c>
    </row>
    <row r="82" spans="1:16" x14ac:dyDescent="0.25">
      <c r="A82">
        <v>700</v>
      </c>
      <c r="B82" s="1">
        <v>40545</v>
      </c>
      <c r="C82">
        <v>1</v>
      </c>
      <c r="D82">
        <v>0</v>
      </c>
      <c r="E82">
        <v>2</v>
      </c>
      <c r="F82">
        <v>12</v>
      </c>
      <c r="G82" t="b">
        <v>0</v>
      </c>
      <c r="H82">
        <v>2</v>
      </c>
      <c r="I82">
        <v>2</v>
      </c>
      <c r="J82">
        <v>0.2</v>
      </c>
      <c r="K82">
        <v>0.2576</v>
      </c>
      <c r="L82">
        <v>0.86</v>
      </c>
      <c r="M82">
        <v>0</v>
      </c>
      <c r="N82">
        <v>2</v>
      </c>
      <c r="O82">
        <v>53</v>
      </c>
      <c r="P82">
        <v>55</v>
      </c>
    </row>
    <row r="83" spans="1:16" x14ac:dyDescent="0.25">
      <c r="A83">
        <v>701</v>
      </c>
      <c r="B83" s="1">
        <v>40545</v>
      </c>
      <c r="C83">
        <v>1</v>
      </c>
      <c r="D83">
        <v>0</v>
      </c>
      <c r="E83">
        <v>2</v>
      </c>
      <c r="F83">
        <v>13</v>
      </c>
      <c r="G83" t="b">
        <v>0</v>
      </c>
      <c r="H83">
        <v>2</v>
      </c>
      <c r="I83">
        <v>2</v>
      </c>
      <c r="J83">
        <v>0.2</v>
      </c>
      <c r="K83">
        <v>0.2576</v>
      </c>
      <c r="L83">
        <v>0.86</v>
      </c>
      <c r="M83">
        <v>0</v>
      </c>
      <c r="N83">
        <v>3</v>
      </c>
      <c r="O83">
        <v>49</v>
      </c>
      <c r="P83">
        <v>52</v>
      </c>
    </row>
    <row r="84" spans="1:16" x14ac:dyDescent="0.25">
      <c r="A84">
        <v>702</v>
      </c>
      <c r="B84" s="1">
        <v>40545</v>
      </c>
      <c r="C84">
        <v>1</v>
      </c>
      <c r="D84">
        <v>0</v>
      </c>
      <c r="E84">
        <v>2</v>
      </c>
      <c r="F84">
        <v>14</v>
      </c>
      <c r="G84" t="b">
        <v>0</v>
      </c>
      <c r="H84">
        <v>2</v>
      </c>
      <c r="I84">
        <v>2</v>
      </c>
      <c r="J84">
        <v>0.22</v>
      </c>
      <c r="K84">
        <v>0.2576</v>
      </c>
      <c r="L84">
        <v>0.8</v>
      </c>
      <c r="M84">
        <v>8.9599999999999999E-2</v>
      </c>
      <c r="N84">
        <v>5</v>
      </c>
      <c r="O84">
        <v>49</v>
      </c>
      <c r="P84">
        <v>54</v>
      </c>
    </row>
    <row r="85" spans="1:16" x14ac:dyDescent="0.25">
      <c r="A85">
        <v>703</v>
      </c>
      <c r="B85" s="1">
        <v>40545</v>
      </c>
      <c r="C85">
        <v>1</v>
      </c>
      <c r="D85">
        <v>0</v>
      </c>
      <c r="E85">
        <v>2</v>
      </c>
      <c r="F85">
        <v>15</v>
      </c>
      <c r="G85" t="b">
        <v>0</v>
      </c>
      <c r="H85">
        <v>2</v>
      </c>
      <c r="I85">
        <v>2</v>
      </c>
      <c r="J85">
        <v>0.24</v>
      </c>
      <c r="K85">
        <v>0.28789999999999999</v>
      </c>
      <c r="L85">
        <v>0.75</v>
      </c>
      <c r="M85">
        <v>0</v>
      </c>
      <c r="N85">
        <v>7</v>
      </c>
      <c r="O85">
        <v>45</v>
      </c>
      <c r="P85">
        <v>52</v>
      </c>
    </row>
    <row r="86" spans="1:16" x14ac:dyDescent="0.25">
      <c r="A86">
        <v>704</v>
      </c>
      <c r="B86" s="1">
        <v>40545</v>
      </c>
      <c r="C86">
        <v>1</v>
      </c>
      <c r="D86">
        <v>0</v>
      </c>
      <c r="E86">
        <v>2</v>
      </c>
      <c r="F86">
        <v>16</v>
      </c>
      <c r="G86" t="b">
        <v>0</v>
      </c>
      <c r="H86">
        <v>2</v>
      </c>
      <c r="I86">
        <v>2</v>
      </c>
      <c r="J86">
        <v>0.24</v>
      </c>
      <c r="K86">
        <v>0.2424</v>
      </c>
      <c r="L86">
        <v>0.75</v>
      </c>
      <c r="M86">
        <v>0.1343</v>
      </c>
      <c r="N86">
        <v>3</v>
      </c>
      <c r="O86">
        <v>61</v>
      </c>
      <c r="P86">
        <v>64</v>
      </c>
    </row>
    <row r="87" spans="1:16" x14ac:dyDescent="0.25">
      <c r="A87">
        <v>705</v>
      </c>
      <c r="B87" s="1">
        <v>40545</v>
      </c>
      <c r="C87">
        <v>1</v>
      </c>
      <c r="D87">
        <v>0</v>
      </c>
      <c r="E87">
        <v>2</v>
      </c>
      <c r="F87">
        <v>17</v>
      </c>
      <c r="G87" t="b">
        <v>0</v>
      </c>
      <c r="H87">
        <v>2</v>
      </c>
      <c r="I87">
        <v>2</v>
      </c>
      <c r="J87">
        <v>0.24</v>
      </c>
      <c r="K87">
        <v>0.28789999999999999</v>
      </c>
      <c r="L87">
        <v>0.75</v>
      </c>
      <c r="M87">
        <v>0</v>
      </c>
      <c r="N87">
        <v>4</v>
      </c>
      <c r="O87">
        <v>172</v>
      </c>
      <c r="P87">
        <v>176</v>
      </c>
    </row>
    <row r="88" spans="1:16" x14ac:dyDescent="0.25">
      <c r="A88">
        <v>706</v>
      </c>
      <c r="B88" s="1">
        <v>40545</v>
      </c>
      <c r="C88">
        <v>1</v>
      </c>
      <c r="D88">
        <v>0</v>
      </c>
      <c r="E88">
        <v>2</v>
      </c>
      <c r="F88">
        <v>18</v>
      </c>
      <c r="G88" t="b">
        <v>0</v>
      </c>
      <c r="H88">
        <v>2</v>
      </c>
      <c r="I88">
        <v>2</v>
      </c>
      <c r="J88">
        <v>0.24</v>
      </c>
      <c r="K88">
        <v>0.2576</v>
      </c>
      <c r="L88">
        <v>0.81</v>
      </c>
      <c r="M88">
        <v>0.1045</v>
      </c>
      <c r="N88">
        <v>3</v>
      </c>
      <c r="O88">
        <v>165</v>
      </c>
      <c r="P88">
        <v>168</v>
      </c>
    </row>
    <row r="89" spans="1:16" x14ac:dyDescent="0.25">
      <c r="A89">
        <v>707</v>
      </c>
      <c r="B89" s="1">
        <v>40545</v>
      </c>
      <c r="C89">
        <v>1</v>
      </c>
      <c r="D89">
        <v>0</v>
      </c>
      <c r="E89">
        <v>2</v>
      </c>
      <c r="F89">
        <v>19</v>
      </c>
      <c r="G89" t="b">
        <v>0</v>
      </c>
      <c r="H89">
        <v>2</v>
      </c>
      <c r="I89">
        <v>2</v>
      </c>
      <c r="J89">
        <v>0.24</v>
      </c>
      <c r="K89">
        <v>0.2424</v>
      </c>
      <c r="L89">
        <v>0.81</v>
      </c>
      <c r="M89">
        <v>0.1343</v>
      </c>
      <c r="N89">
        <v>3</v>
      </c>
      <c r="O89">
        <v>105</v>
      </c>
      <c r="P89">
        <v>108</v>
      </c>
    </row>
    <row r="90" spans="1:16" x14ac:dyDescent="0.25">
      <c r="A90">
        <v>708</v>
      </c>
      <c r="B90" s="1">
        <v>40545</v>
      </c>
      <c r="C90">
        <v>1</v>
      </c>
      <c r="D90">
        <v>0</v>
      </c>
      <c r="E90">
        <v>2</v>
      </c>
      <c r="F90">
        <v>20</v>
      </c>
      <c r="G90" t="b">
        <v>0</v>
      </c>
      <c r="H90">
        <v>2</v>
      </c>
      <c r="I90">
        <v>2</v>
      </c>
      <c r="J90">
        <v>0.22</v>
      </c>
      <c r="K90">
        <v>0.2273</v>
      </c>
      <c r="L90">
        <v>0.87</v>
      </c>
      <c r="M90">
        <v>0.1343</v>
      </c>
      <c r="N90">
        <v>5</v>
      </c>
      <c r="O90">
        <v>69</v>
      </c>
      <c r="P90">
        <v>74</v>
      </c>
    </row>
    <row r="91" spans="1:16" x14ac:dyDescent="0.25">
      <c r="A91">
        <v>709</v>
      </c>
      <c r="B91" s="1">
        <v>40545</v>
      </c>
      <c r="C91">
        <v>1</v>
      </c>
      <c r="D91">
        <v>0</v>
      </c>
      <c r="E91">
        <v>2</v>
      </c>
      <c r="F91">
        <v>21</v>
      </c>
      <c r="G91" t="b">
        <v>0</v>
      </c>
      <c r="H91">
        <v>2</v>
      </c>
      <c r="I91">
        <v>2</v>
      </c>
      <c r="J91">
        <v>0.22</v>
      </c>
      <c r="K91">
        <v>0.2273</v>
      </c>
      <c r="L91">
        <v>0.87</v>
      </c>
      <c r="M91">
        <v>0.1343</v>
      </c>
      <c r="N91">
        <v>0</v>
      </c>
      <c r="O91">
        <v>64</v>
      </c>
      <c r="P91">
        <v>64</v>
      </c>
    </row>
    <row r="92" spans="1:16" x14ac:dyDescent="0.25">
      <c r="A92">
        <v>710</v>
      </c>
      <c r="B92" s="1">
        <v>40545</v>
      </c>
      <c r="C92">
        <v>1</v>
      </c>
      <c r="D92">
        <v>0</v>
      </c>
      <c r="E92">
        <v>2</v>
      </c>
      <c r="F92">
        <v>22</v>
      </c>
      <c r="G92" t="b">
        <v>0</v>
      </c>
      <c r="H92">
        <v>2</v>
      </c>
      <c r="I92">
        <v>2</v>
      </c>
      <c r="J92">
        <v>0.22</v>
      </c>
      <c r="K92">
        <v>0.2576</v>
      </c>
      <c r="L92">
        <v>0.87</v>
      </c>
      <c r="M92">
        <v>8.9599999999999999E-2</v>
      </c>
      <c r="N92">
        <v>2</v>
      </c>
      <c r="O92">
        <v>34</v>
      </c>
      <c r="P92">
        <v>36</v>
      </c>
    </row>
    <row r="93" spans="1:16" x14ac:dyDescent="0.25">
      <c r="A93">
        <v>711</v>
      </c>
      <c r="B93" s="1">
        <v>40545</v>
      </c>
      <c r="C93">
        <v>1</v>
      </c>
      <c r="D93">
        <v>0</v>
      </c>
      <c r="E93">
        <v>2</v>
      </c>
      <c r="F93">
        <v>23</v>
      </c>
      <c r="G93" t="b">
        <v>0</v>
      </c>
      <c r="H93">
        <v>2</v>
      </c>
      <c r="I93">
        <v>3</v>
      </c>
      <c r="J93">
        <v>0.2</v>
      </c>
      <c r="K93">
        <v>0.19700000000000001</v>
      </c>
      <c r="L93">
        <v>0.93</v>
      </c>
      <c r="M93">
        <v>0.19400000000000001</v>
      </c>
      <c r="N93">
        <v>1</v>
      </c>
      <c r="O93">
        <v>15</v>
      </c>
      <c r="P93">
        <v>16</v>
      </c>
    </row>
    <row r="94" spans="1:16" x14ac:dyDescent="0.25">
      <c r="A94">
        <v>712</v>
      </c>
      <c r="B94" s="1">
        <v>40576</v>
      </c>
      <c r="C94">
        <v>1</v>
      </c>
      <c r="D94">
        <v>0</v>
      </c>
      <c r="E94">
        <v>2</v>
      </c>
      <c r="F94">
        <v>0</v>
      </c>
      <c r="G94" t="b">
        <v>0</v>
      </c>
      <c r="H94">
        <v>3</v>
      </c>
      <c r="I94">
        <v>3</v>
      </c>
      <c r="J94">
        <v>0.22</v>
      </c>
      <c r="K94">
        <v>0.2424</v>
      </c>
      <c r="L94">
        <v>0.93</v>
      </c>
      <c r="M94">
        <v>0.1045</v>
      </c>
      <c r="N94">
        <v>0</v>
      </c>
      <c r="O94">
        <v>2</v>
      </c>
      <c r="P94">
        <v>2</v>
      </c>
    </row>
    <row r="95" spans="1:16" x14ac:dyDescent="0.25">
      <c r="A95">
        <v>713</v>
      </c>
      <c r="B95" s="1">
        <v>40576</v>
      </c>
      <c r="C95">
        <v>1</v>
      </c>
      <c r="D95">
        <v>0</v>
      </c>
      <c r="E95">
        <v>2</v>
      </c>
      <c r="F95">
        <v>1</v>
      </c>
      <c r="G95" t="b">
        <v>0</v>
      </c>
      <c r="H95">
        <v>3</v>
      </c>
      <c r="I95">
        <v>3</v>
      </c>
      <c r="J95">
        <v>0.22</v>
      </c>
      <c r="K95">
        <v>0.2273</v>
      </c>
      <c r="L95">
        <v>0.93</v>
      </c>
      <c r="M95">
        <v>0.19400000000000001</v>
      </c>
      <c r="N95">
        <v>0</v>
      </c>
      <c r="O95">
        <v>3</v>
      </c>
      <c r="P95">
        <v>3</v>
      </c>
    </row>
    <row r="96" spans="1:16" x14ac:dyDescent="0.25">
      <c r="A96">
        <v>714</v>
      </c>
      <c r="B96" s="1">
        <v>40576</v>
      </c>
      <c r="C96">
        <v>1</v>
      </c>
      <c r="D96">
        <v>0</v>
      </c>
      <c r="E96">
        <v>2</v>
      </c>
      <c r="F96">
        <v>2</v>
      </c>
      <c r="G96" t="b">
        <v>0</v>
      </c>
      <c r="H96">
        <v>3</v>
      </c>
      <c r="I96">
        <v>3</v>
      </c>
      <c r="J96">
        <v>0.22</v>
      </c>
      <c r="K96">
        <v>0.2273</v>
      </c>
      <c r="L96">
        <v>0.93</v>
      </c>
      <c r="M96">
        <v>0.1343</v>
      </c>
      <c r="N96">
        <v>4</v>
      </c>
      <c r="O96">
        <v>0</v>
      </c>
      <c r="P96">
        <v>4</v>
      </c>
    </row>
    <row r="97" spans="1:16" x14ac:dyDescent="0.25">
      <c r="A97">
        <v>715</v>
      </c>
      <c r="B97" s="1">
        <v>40576</v>
      </c>
      <c r="C97">
        <v>1</v>
      </c>
      <c r="D97">
        <v>0</v>
      </c>
      <c r="E97">
        <v>2</v>
      </c>
      <c r="F97">
        <v>3</v>
      </c>
      <c r="G97" t="b">
        <v>0</v>
      </c>
      <c r="H97">
        <v>3</v>
      </c>
      <c r="I97">
        <v>3</v>
      </c>
      <c r="J97">
        <v>0.22</v>
      </c>
      <c r="K97">
        <v>0.2273</v>
      </c>
      <c r="L97">
        <v>0.93</v>
      </c>
      <c r="M97">
        <v>0.1343</v>
      </c>
      <c r="N97">
        <v>0</v>
      </c>
      <c r="O97">
        <v>1</v>
      </c>
      <c r="P97">
        <v>1</v>
      </c>
    </row>
    <row r="98" spans="1:16" x14ac:dyDescent="0.25">
      <c r="A98">
        <v>716</v>
      </c>
      <c r="B98" s="1">
        <v>40576</v>
      </c>
      <c r="C98">
        <v>1</v>
      </c>
      <c r="D98">
        <v>0</v>
      </c>
      <c r="E98">
        <v>2</v>
      </c>
      <c r="F98">
        <v>4</v>
      </c>
      <c r="G98" t="b">
        <v>0</v>
      </c>
      <c r="H98">
        <v>3</v>
      </c>
      <c r="I98">
        <v>3</v>
      </c>
      <c r="J98">
        <v>0.22</v>
      </c>
      <c r="K98">
        <v>0.21210000000000001</v>
      </c>
      <c r="L98">
        <v>0.93</v>
      </c>
      <c r="M98">
        <v>0.28360000000000002</v>
      </c>
      <c r="N98">
        <v>0</v>
      </c>
      <c r="O98">
        <v>1</v>
      </c>
      <c r="P98">
        <v>1</v>
      </c>
    </row>
    <row r="99" spans="1:16" x14ac:dyDescent="0.25">
      <c r="A99">
        <v>717</v>
      </c>
      <c r="B99" s="1">
        <v>40576</v>
      </c>
      <c r="C99">
        <v>1</v>
      </c>
      <c r="D99">
        <v>0</v>
      </c>
      <c r="E99">
        <v>2</v>
      </c>
      <c r="F99">
        <v>5</v>
      </c>
      <c r="G99" t="b">
        <v>0</v>
      </c>
      <c r="H99">
        <v>3</v>
      </c>
      <c r="I99">
        <v>3</v>
      </c>
      <c r="J99">
        <v>0.22</v>
      </c>
      <c r="K99">
        <v>0.2424</v>
      </c>
      <c r="L99">
        <v>0.93</v>
      </c>
      <c r="M99">
        <v>0.1045</v>
      </c>
      <c r="N99">
        <v>0</v>
      </c>
      <c r="O99">
        <v>3</v>
      </c>
      <c r="P99">
        <v>3</v>
      </c>
    </row>
    <row r="100" spans="1:16" x14ac:dyDescent="0.25">
      <c r="A100">
        <v>718</v>
      </c>
      <c r="B100" s="1">
        <v>40576</v>
      </c>
      <c r="C100">
        <v>1</v>
      </c>
      <c r="D100">
        <v>0</v>
      </c>
      <c r="E100">
        <v>2</v>
      </c>
      <c r="F100">
        <v>6</v>
      </c>
      <c r="G100" t="b">
        <v>0</v>
      </c>
      <c r="H100">
        <v>3</v>
      </c>
      <c r="I100">
        <v>3</v>
      </c>
      <c r="J100">
        <v>0.22</v>
      </c>
      <c r="K100">
        <v>0.2424</v>
      </c>
      <c r="L100">
        <v>0.93</v>
      </c>
      <c r="M100">
        <v>0.1045</v>
      </c>
      <c r="N100">
        <v>1</v>
      </c>
      <c r="O100">
        <v>17</v>
      </c>
      <c r="P100">
        <v>18</v>
      </c>
    </row>
    <row r="101" spans="1:16" x14ac:dyDescent="0.25">
      <c r="A101">
        <v>719</v>
      </c>
      <c r="B101" s="1">
        <v>40576</v>
      </c>
      <c r="C101">
        <v>1</v>
      </c>
      <c r="D101">
        <v>0</v>
      </c>
      <c r="E101">
        <v>2</v>
      </c>
      <c r="F101">
        <v>7</v>
      </c>
      <c r="G101" t="b">
        <v>0</v>
      </c>
      <c r="H101">
        <v>3</v>
      </c>
      <c r="I101">
        <v>3</v>
      </c>
      <c r="J101">
        <v>0.22</v>
      </c>
      <c r="K101">
        <v>0.21210000000000001</v>
      </c>
      <c r="L101">
        <v>0.93</v>
      </c>
      <c r="M101">
        <v>0.22389999999999999</v>
      </c>
      <c r="N101">
        <v>1</v>
      </c>
      <c r="O101">
        <v>48</v>
      </c>
      <c r="P101">
        <v>49</v>
      </c>
    </row>
    <row r="102" spans="1:16" x14ac:dyDescent="0.25">
      <c r="A102">
        <v>720</v>
      </c>
      <c r="B102" s="1">
        <v>40576</v>
      </c>
      <c r="C102">
        <v>1</v>
      </c>
      <c r="D102">
        <v>0</v>
      </c>
      <c r="E102">
        <v>2</v>
      </c>
      <c r="F102">
        <v>8</v>
      </c>
      <c r="G102" t="b">
        <v>0</v>
      </c>
      <c r="H102">
        <v>3</v>
      </c>
      <c r="I102">
        <v>3</v>
      </c>
      <c r="J102">
        <v>0.22</v>
      </c>
      <c r="K102">
        <v>0.21210000000000001</v>
      </c>
      <c r="L102">
        <v>0.93</v>
      </c>
      <c r="M102">
        <v>0.22389999999999999</v>
      </c>
      <c r="N102">
        <v>1</v>
      </c>
      <c r="O102">
        <v>154</v>
      </c>
      <c r="P102">
        <v>155</v>
      </c>
    </row>
    <row r="103" spans="1:16" x14ac:dyDescent="0.25">
      <c r="A103">
        <v>721</v>
      </c>
      <c r="B103" s="1">
        <v>40576</v>
      </c>
      <c r="C103">
        <v>1</v>
      </c>
      <c r="D103">
        <v>0</v>
      </c>
      <c r="E103">
        <v>2</v>
      </c>
      <c r="F103">
        <v>9</v>
      </c>
      <c r="G103" t="b">
        <v>0</v>
      </c>
      <c r="H103">
        <v>3</v>
      </c>
      <c r="I103">
        <v>2</v>
      </c>
      <c r="J103">
        <v>0.24</v>
      </c>
      <c r="K103">
        <v>0.2576</v>
      </c>
      <c r="L103">
        <v>0.93</v>
      </c>
      <c r="M103">
        <v>8.9599999999999999E-2</v>
      </c>
      <c r="N103">
        <v>4</v>
      </c>
      <c r="O103">
        <v>119</v>
      </c>
      <c r="P103">
        <v>123</v>
      </c>
    </row>
    <row r="104" spans="1:16" x14ac:dyDescent="0.25">
      <c r="A104">
        <v>722</v>
      </c>
      <c r="B104" s="1">
        <v>40576</v>
      </c>
      <c r="C104">
        <v>1</v>
      </c>
      <c r="D104">
        <v>0</v>
      </c>
      <c r="E104">
        <v>2</v>
      </c>
      <c r="F104">
        <v>10</v>
      </c>
      <c r="G104" t="b">
        <v>0</v>
      </c>
      <c r="H104">
        <v>3</v>
      </c>
      <c r="I104">
        <v>2</v>
      </c>
      <c r="J104">
        <v>0.22</v>
      </c>
      <c r="K104">
        <v>0.2727</v>
      </c>
      <c r="L104">
        <v>1</v>
      </c>
      <c r="M104">
        <v>0</v>
      </c>
      <c r="N104">
        <v>2</v>
      </c>
      <c r="O104">
        <v>59</v>
      </c>
      <c r="P104">
        <v>61</v>
      </c>
    </row>
    <row r="105" spans="1:16" x14ac:dyDescent="0.25">
      <c r="A105">
        <v>723</v>
      </c>
      <c r="B105" s="1">
        <v>40576</v>
      </c>
      <c r="C105">
        <v>1</v>
      </c>
      <c r="D105">
        <v>0</v>
      </c>
      <c r="E105">
        <v>2</v>
      </c>
      <c r="F105">
        <v>11</v>
      </c>
      <c r="G105" t="b">
        <v>0</v>
      </c>
      <c r="H105">
        <v>3</v>
      </c>
      <c r="I105">
        <v>2</v>
      </c>
      <c r="J105">
        <v>0.24</v>
      </c>
      <c r="K105">
        <v>0.2273</v>
      </c>
      <c r="L105">
        <v>0.93</v>
      </c>
      <c r="M105">
        <v>0.19400000000000001</v>
      </c>
      <c r="N105">
        <v>5</v>
      </c>
      <c r="O105">
        <v>47</v>
      </c>
      <c r="P105">
        <v>52</v>
      </c>
    </row>
    <row r="106" spans="1:16" x14ac:dyDescent="0.25">
      <c r="A106">
        <v>724</v>
      </c>
      <c r="B106" s="1">
        <v>40576</v>
      </c>
      <c r="C106">
        <v>1</v>
      </c>
      <c r="D106">
        <v>0</v>
      </c>
      <c r="E106">
        <v>2</v>
      </c>
      <c r="F106">
        <v>12</v>
      </c>
      <c r="G106" t="b">
        <v>0</v>
      </c>
      <c r="H106">
        <v>3</v>
      </c>
      <c r="I106">
        <v>2</v>
      </c>
      <c r="J106">
        <v>0.24</v>
      </c>
      <c r="K106">
        <v>0.2273</v>
      </c>
      <c r="L106">
        <v>0.93</v>
      </c>
      <c r="M106">
        <v>0.22389999999999999</v>
      </c>
      <c r="N106">
        <v>3</v>
      </c>
      <c r="O106">
        <v>61</v>
      </c>
      <c r="P106">
        <v>64</v>
      </c>
    </row>
    <row r="107" spans="1:16" x14ac:dyDescent="0.25">
      <c r="A107">
        <v>725</v>
      </c>
      <c r="B107" s="1">
        <v>40576</v>
      </c>
      <c r="C107">
        <v>1</v>
      </c>
      <c r="D107">
        <v>0</v>
      </c>
      <c r="E107">
        <v>2</v>
      </c>
      <c r="F107">
        <v>13</v>
      </c>
      <c r="G107" t="b">
        <v>0</v>
      </c>
      <c r="H107">
        <v>3</v>
      </c>
      <c r="I107">
        <v>1</v>
      </c>
      <c r="J107">
        <v>0.34</v>
      </c>
      <c r="K107">
        <v>0.33329999999999999</v>
      </c>
      <c r="L107">
        <v>0.93</v>
      </c>
      <c r="M107">
        <v>0.16420000000000001</v>
      </c>
      <c r="N107">
        <v>1</v>
      </c>
      <c r="O107">
        <v>74</v>
      </c>
      <c r="P107">
        <v>75</v>
      </c>
    </row>
    <row r="108" spans="1:16" x14ac:dyDescent="0.25">
      <c r="A108">
        <v>726</v>
      </c>
      <c r="B108" s="1">
        <v>40576</v>
      </c>
      <c r="C108">
        <v>1</v>
      </c>
      <c r="D108">
        <v>0</v>
      </c>
      <c r="E108">
        <v>2</v>
      </c>
      <c r="F108">
        <v>14</v>
      </c>
      <c r="G108" t="b">
        <v>0</v>
      </c>
      <c r="H108">
        <v>3</v>
      </c>
      <c r="I108">
        <v>1</v>
      </c>
      <c r="J108">
        <v>0.38</v>
      </c>
      <c r="K108">
        <v>0.39389999999999997</v>
      </c>
      <c r="L108">
        <v>0.82</v>
      </c>
      <c r="M108">
        <v>0.3881</v>
      </c>
      <c r="N108">
        <v>2</v>
      </c>
      <c r="O108">
        <v>61</v>
      </c>
      <c r="P108">
        <v>63</v>
      </c>
    </row>
    <row r="109" spans="1:16" x14ac:dyDescent="0.25">
      <c r="A109">
        <v>727</v>
      </c>
      <c r="B109" s="1">
        <v>40576</v>
      </c>
      <c r="C109">
        <v>1</v>
      </c>
      <c r="D109">
        <v>0</v>
      </c>
      <c r="E109">
        <v>2</v>
      </c>
      <c r="F109">
        <v>15</v>
      </c>
      <c r="G109" t="b">
        <v>0</v>
      </c>
      <c r="H109">
        <v>3</v>
      </c>
      <c r="I109">
        <v>1</v>
      </c>
      <c r="J109">
        <v>0.38</v>
      </c>
      <c r="K109">
        <v>0.39389999999999997</v>
      </c>
      <c r="L109">
        <v>0.76</v>
      </c>
      <c r="M109">
        <v>0.32840000000000003</v>
      </c>
      <c r="N109">
        <v>10</v>
      </c>
      <c r="O109">
        <v>66</v>
      </c>
      <c r="P109">
        <v>76</v>
      </c>
    </row>
    <row r="110" spans="1:16" x14ac:dyDescent="0.25">
      <c r="A110">
        <v>728</v>
      </c>
      <c r="B110" s="1">
        <v>40576</v>
      </c>
      <c r="C110">
        <v>1</v>
      </c>
      <c r="D110">
        <v>0</v>
      </c>
      <c r="E110">
        <v>2</v>
      </c>
      <c r="F110">
        <v>16</v>
      </c>
      <c r="G110" t="b">
        <v>0</v>
      </c>
      <c r="H110">
        <v>3</v>
      </c>
      <c r="I110">
        <v>1</v>
      </c>
      <c r="J110">
        <v>0.36</v>
      </c>
      <c r="K110">
        <v>0.33329999999999999</v>
      </c>
      <c r="L110">
        <v>0.71</v>
      </c>
      <c r="M110">
        <v>0.29849999999999999</v>
      </c>
      <c r="N110">
        <v>8</v>
      </c>
      <c r="O110">
        <v>95</v>
      </c>
      <c r="P110">
        <v>103</v>
      </c>
    </row>
    <row r="111" spans="1:16" x14ac:dyDescent="0.25">
      <c r="A111">
        <v>729</v>
      </c>
      <c r="B111" s="1">
        <v>40576</v>
      </c>
      <c r="C111">
        <v>1</v>
      </c>
      <c r="D111">
        <v>0</v>
      </c>
      <c r="E111">
        <v>2</v>
      </c>
      <c r="F111">
        <v>17</v>
      </c>
      <c r="G111" t="b">
        <v>0</v>
      </c>
      <c r="H111">
        <v>3</v>
      </c>
      <c r="I111">
        <v>1</v>
      </c>
      <c r="J111">
        <v>0.36</v>
      </c>
      <c r="K111">
        <v>0.31819999999999998</v>
      </c>
      <c r="L111">
        <v>0.53</v>
      </c>
      <c r="M111">
        <v>0.52239999999999998</v>
      </c>
      <c r="N111">
        <v>7</v>
      </c>
      <c r="O111">
        <v>183</v>
      </c>
      <c r="P111">
        <v>190</v>
      </c>
    </row>
    <row r="112" spans="1:16" x14ac:dyDescent="0.25">
      <c r="A112">
        <v>730</v>
      </c>
      <c r="B112" s="1">
        <v>40576</v>
      </c>
      <c r="C112">
        <v>1</v>
      </c>
      <c r="D112">
        <v>0</v>
      </c>
      <c r="E112">
        <v>2</v>
      </c>
      <c r="F112">
        <v>18</v>
      </c>
      <c r="G112" t="b">
        <v>0</v>
      </c>
      <c r="H112">
        <v>3</v>
      </c>
      <c r="I112">
        <v>1</v>
      </c>
      <c r="J112">
        <v>0.34</v>
      </c>
      <c r="K112">
        <v>0.28789999999999999</v>
      </c>
      <c r="L112">
        <v>0.42</v>
      </c>
      <c r="M112">
        <v>0.55220000000000002</v>
      </c>
      <c r="N112">
        <v>7</v>
      </c>
      <c r="O112">
        <v>175</v>
      </c>
      <c r="P112">
        <v>182</v>
      </c>
    </row>
    <row r="113" spans="1:16" x14ac:dyDescent="0.25">
      <c r="A113">
        <v>731</v>
      </c>
      <c r="B113" s="1">
        <v>40576</v>
      </c>
      <c r="C113">
        <v>1</v>
      </c>
      <c r="D113">
        <v>0</v>
      </c>
      <c r="E113">
        <v>2</v>
      </c>
      <c r="F113">
        <v>19</v>
      </c>
      <c r="G113" t="b">
        <v>0</v>
      </c>
      <c r="H113">
        <v>3</v>
      </c>
      <c r="I113">
        <v>1</v>
      </c>
      <c r="J113">
        <v>0.28000000000000003</v>
      </c>
      <c r="K113">
        <v>0.2424</v>
      </c>
      <c r="L113">
        <v>0.45</v>
      </c>
      <c r="M113">
        <v>0.49249999999999999</v>
      </c>
      <c r="N113">
        <v>3</v>
      </c>
      <c r="O113">
        <v>88</v>
      </c>
      <c r="P113">
        <v>91</v>
      </c>
    </row>
    <row r="114" spans="1:16" x14ac:dyDescent="0.25">
      <c r="A114">
        <v>732</v>
      </c>
      <c r="B114" s="1">
        <v>40576</v>
      </c>
      <c r="C114">
        <v>1</v>
      </c>
      <c r="D114">
        <v>0</v>
      </c>
      <c r="E114">
        <v>2</v>
      </c>
      <c r="F114">
        <v>20</v>
      </c>
      <c r="G114" t="b">
        <v>0</v>
      </c>
      <c r="H114">
        <v>3</v>
      </c>
      <c r="I114">
        <v>1</v>
      </c>
      <c r="J114">
        <v>0.24</v>
      </c>
      <c r="K114">
        <v>0.19700000000000001</v>
      </c>
      <c r="L114">
        <v>0.48</v>
      </c>
      <c r="M114">
        <v>0.55220000000000002</v>
      </c>
      <c r="N114">
        <v>4</v>
      </c>
      <c r="O114">
        <v>71</v>
      </c>
      <c r="P114">
        <v>75</v>
      </c>
    </row>
    <row r="115" spans="1:16" x14ac:dyDescent="0.25">
      <c r="A115">
        <v>733</v>
      </c>
      <c r="B115" s="1">
        <v>40576</v>
      </c>
      <c r="C115">
        <v>1</v>
      </c>
      <c r="D115">
        <v>0</v>
      </c>
      <c r="E115">
        <v>2</v>
      </c>
      <c r="F115">
        <v>21</v>
      </c>
      <c r="G115" t="b">
        <v>0</v>
      </c>
      <c r="H115">
        <v>3</v>
      </c>
      <c r="I115">
        <v>1</v>
      </c>
      <c r="J115">
        <v>0.22</v>
      </c>
      <c r="K115">
        <v>0.19700000000000001</v>
      </c>
      <c r="L115">
        <v>0.47</v>
      </c>
      <c r="M115">
        <v>0.32840000000000003</v>
      </c>
      <c r="N115">
        <v>1</v>
      </c>
      <c r="O115">
        <v>62</v>
      </c>
      <c r="P115">
        <v>63</v>
      </c>
    </row>
    <row r="116" spans="1:16" x14ac:dyDescent="0.25">
      <c r="A116">
        <v>734</v>
      </c>
      <c r="B116" s="1">
        <v>40576</v>
      </c>
      <c r="C116">
        <v>1</v>
      </c>
      <c r="D116">
        <v>0</v>
      </c>
      <c r="E116">
        <v>2</v>
      </c>
      <c r="F116">
        <v>22</v>
      </c>
      <c r="G116" t="b">
        <v>0</v>
      </c>
      <c r="H116">
        <v>3</v>
      </c>
      <c r="I116">
        <v>1</v>
      </c>
      <c r="J116">
        <v>0.22</v>
      </c>
      <c r="K116">
        <v>0.21210000000000001</v>
      </c>
      <c r="L116">
        <v>0.44</v>
      </c>
      <c r="M116">
        <v>0.25369999999999998</v>
      </c>
      <c r="N116">
        <v>5</v>
      </c>
      <c r="O116">
        <v>35</v>
      </c>
      <c r="P116">
        <v>40</v>
      </c>
    </row>
    <row r="117" spans="1:16" x14ac:dyDescent="0.25">
      <c r="A117">
        <v>735</v>
      </c>
      <c r="B117" s="1">
        <v>40576</v>
      </c>
      <c r="C117">
        <v>1</v>
      </c>
      <c r="D117">
        <v>0</v>
      </c>
      <c r="E117">
        <v>2</v>
      </c>
      <c r="F117">
        <v>23</v>
      </c>
      <c r="G117" t="b">
        <v>0</v>
      </c>
      <c r="H117">
        <v>3</v>
      </c>
      <c r="I117">
        <v>1</v>
      </c>
      <c r="J117">
        <v>0.2</v>
      </c>
      <c r="K117">
        <v>0.16669999999999999</v>
      </c>
      <c r="L117">
        <v>0.44</v>
      </c>
      <c r="M117">
        <v>0.44779999999999998</v>
      </c>
      <c r="N117">
        <v>3</v>
      </c>
      <c r="O117">
        <v>29</v>
      </c>
      <c r="P117">
        <v>32</v>
      </c>
    </row>
    <row r="118" spans="1:16" x14ac:dyDescent="0.25">
      <c r="A118">
        <v>736</v>
      </c>
      <c r="B118" s="1">
        <v>40604</v>
      </c>
      <c r="C118">
        <v>1</v>
      </c>
      <c r="D118">
        <v>0</v>
      </c>
      <c r="E118">
        <v>2</v>
      </c>
      <c r="F118">
        <v>0</v>
      </c>
      <c r="G118" t="b">
        <v>0</v>
      </c>
      <c r="H118">
        <v>4</v>
      </c>
      <c r="I118">
        <v>1</v>
      </c>
      <c r="J118">
        <v>0.2</v>
      </c>
      <c r="K118">
        <v>0.16669999999999999</v>
      </c>
      <c r="L118">
        <v>0.4</v>
      </c>
      <c r="M118">
        <v>0.44779999999999998</v>
      </c>
      <c r="N118">
        <v>1</v>
      </c>
      <c r="O118">
        <v>11</v>
      </c>
      <c r="P118">
        <v>12</v>
      </c>
    </row>
    <row r="119" spans="1:16" x14ac:dyDescent="0.25">
      <c r="A119">
        <v>737</v>
      </c>
      <c r="B119" s="1">
        <v>40604</v>
      </c>
      <c r="C119">
        <v>1</v>
      </c>
      <c r="D119">
        <v>0</v>
      </c>
      <c r="E119">
        <v>2</v>
      </c>
      <c r="F119">
        <v>1</v>
      </c>
      <c r="G119" t="b">
        <v>0</v>
      </c>
      <c r="H119">
        <v>4</v>
      </c>
      <c r="I119">
        <v>1</v>
      </c>
      <c r="J119">
        <v>0.2</v>
      </c>
      <c r="K119">
        <v>0.1515</v>
      </c>
      <c r="L119">
        <v>0.44</v>
      </c>
      <c r="M119">
        <v>0.52239999999999998</v>
      </c>
      <c r="N119">
        <v>0</v>
      </c>
      <c r="O119">
        <v>5</v>
      </c>
      <c r="P119">
        <v>5</v>
      </c>
    </row>
    <row r="120" spans="1:16" x14ac:dyDescent="0.25">
      <c r="A120">
        <v>738</v>
      </c>
      <c r="B120" s="1">
        <v>40604</v>
      </c>
      <c r="C120">
        <v>1</v>
      </c>
      <c r="D120">
        <v>0</v>
      </c>
      <c r="E120">
        <v>2</v>
      </c>
      <c r="F120">
        <v>2</v>
      </c>
      <c r="G120" t="b">
        <v>0</v>
      </c>
      <c r="H120">
        <v>4</v>
      </c>
      <c r="I120">
        <v>1</v>
      </c>
      <c r="J120">
        <v>0.18</v>
      </c>
      <c r="K120">
        <v>0.16669999999999999</v>
      </c>
      <c r="L120">
        <v>0.43</v>
      </c>
      <c r="M120">
        <v>0.25369999999999998</v>
      </c>
      <c r="N120">
        <v>0</v>
      </c>
      <c r="O120">
        <v>2</v>
      </c>
      <c r="P120">
        <v>2</v>
      </c>
    </row>
    <row r="121" spans="1:16" x14ac:dyDescent="0.25">
      <c r="A121">
        <v>739</v>
      </c>
      <c r="B121" s="1">
        <v>40604</v>
      </c>
      <c r="C121">
        <v>1</v>
      </c>
      <c r="D121">
        <v>0</v>
      </c>
      <c r="E121">
        <v>2</v>
      </c>
      <c r="F121">
        <v>3</v>
      </c>
      <c r="G121" t="b">
        <v>0</v>
      </c>
      <c r="H121">
        <v>4</v>
      </c>
      <c r="I121">
        <v>1</v>
      </c>
      <c r="J121">
        <v>0.18</v>
      </c>
      <c r="K121">
        <v>0.16669999999999999</v>
      </c>
      <c r="L121">
        <v>0.43</v>
      </c>
      <c r="M121">
        <v>0.25369999999999998</v>
      </c>
      <c r="N121">
        <v>0</v>
      </c>
      <c r="O121">
        <v>1</v>
      </c>
      <c r="P121">
        <v>1</v>
      </c>
    </row>
    <row r="122" spans="1:16" x14ac:dyDescent="0.25">
      <c r="A122">
        <v>740</v>
      </c>
      <c r="B122" s="1">
        <v>40604</v>
      </c>
      <c r="C122">
        <v>1</v>
      </c>
      <c r="D122">
        <v>0</v>
      </c>
      <c r="E122">
        <v>2</v>
      </c>
      <c r="F122">
        <v>5</v>
      </c>
      <c r="G122" t="b">
        <v>0</v>
      </c>
      <c r="H122">
        <v>4</v>
      </c>
      <c r="I122">
        <v>1</v>
      </c>
      <c r="J122">
        <v>0.16</v>
      </c>
      <c r="K122">
        <v>0.13639999999999999</v>
      </c>
      <c r="L122">
        <v>0.5</v>
      </c>
      <c r="M122">
        <v>0.29849999999999999</v>
      </c>
      <c r="N122">
        <v>0</v>
      </c>
      <c r="O122">
        <v>2</v>
      </c>
      <c r="P122">
        <v>2</v>
      </c>
    </row>
    <row r="123" spans="1:16" x14ac:dyDescent="0.25">
      <c r="A123">
        <v>741</v>
      </c>
      <c r="B123" s="1">
        <v>40604</v>
      </c>
      <c r="C123">
        <v>1</v>
      </c>
      <c r="D123">
        <v>0</v>
      </c>
      <c r="E123">
        <v>2</v>
      </c>
      <c r="F123">
        <v>6</v>
      </c>
      <c r="G123" t="b">
        <v>0</v>
      </c>
      <c r="H123">
        <v>4</v>
      </c>
      <c r="I123">
        <v>1</v>
      </c>
      <c r="J123">
        <v>0.16</v>
      </c>
      <c r="K123">
        <v>0.13639999999999999</v>
      </c>
      <c r="L123">
        <v>0.43</v>
      </c>
      <c r="M123">
        <v>0.35820000000000002</v>
      </c>
      <c r="N123">
        <v>0</v>
      </c>
      <c r="O123">
        <v>39</v>
      </c>
      <c r="P123">
        <v>39</v>
      </c>
    </row>
    <row r="124" spans="1:16" x14ac:dyDescent="0.25">
      <c r="A124">
        <v>742</v>
      </c>
      <c r="B124" s="1">
        <v>40604</v>
      </c>
      <c r="C124">
        <v>1</v>
      </c>
      <c r="D124">
        <v>0</v>
      </c>
      <c r="E124">
        <v>2</v>
      </c>
      <c r="F124">
        <v>7</v>
      </c>
      <c r="G124" t="b">
        <v>0</v>
      </c>
      <c r="H124">
        <v>4</v>
      </c>
      <c r="I124">
        <v>1</v>
      </c>
      <c r="J124">
        <v>0.14000000000000001</v>
      </c>
      <c r="K124">
        <v>0.1212</v>
      </c>
      <c r="L124">
        <v>0.5</v>
      </c>
      <c r="M124">
        <v>0.32840000000000003</v>
      </c>
      <c r="N124">
        <v>1</v>
      </c>
      <c r="O124">
        <v>86</v>
      </c>
      <c r="P124">
        <v>87</v>
      </c>
    </row>
    <row r="125" spans="1:16" x14ac:dyDescent="0.25">
      <c r="A125">
        <v>743</v>
      </c>
      <c r="B125" s="1">
        <v>40604</v>
      </c>
      <c r="C125">
        <v>1</v>
      </c>
      <c r="D125">
        <v>0</v>
      </c>
      <c r="E125">
        <v>2</v>
      </c>
      <c r="F125">
        <v>8</v>
      </c>
      <c r="G125" t="b">
        <v>0</v>
      </c>
      <c r="H125">
        <v>4</v>
      </c>
      <c r="I125">
        <v>1</v>
      </c>
      <c r="J125">
        <v>0.14000000000000001</v>
      </c>
      <c r="K125">
        <v>0.1212</v>
      </c>
      <c r="L125">
        <v>0.5</v>
      </c>
      <c r="M125">
        <v>0.35820000000000002</v>
      </c>
      <c r="N125">
        <v>4</v>
      </c>
      <c r="O125">
        <v>184</v>
      </c>
      <c r="P125">
        <v>188</v>
      </c>
    </row>
    <row r="126" spans="1:16" x14ac:dyDescent="0.25">
      <c r="A126">
        <v>744</v>
      </c>
      <c r="B126" s="1">
        <v>40604</v>
      </c>
      <c r="C126">
        <v>1</v>
      </c>
      <c r="D126">
        <v>0</v>
      </c>
      <c r="E126">
        <v>2</v>
      </c>
      <c r="F126">
        <v>9</v>
      </c>
      <c r="G126" t="b">
        <v>0</v>
      </c>
      <c r="H126">
        <v>4</v>
      </c>
      <c r="I126">
        <v>1</v>
      </c>
      <c r="J126">
        <v>0.16</v>
      </c>
      <c r="K126">
        <v>0.13639999999999999</v>
      </c>
      <c r="L126">
        <v>0.47</v>
      </c>
      <c r="M126">
        <v>0.29849999999999999</v>
      </c>
      <c r="N126">
        <v>6</v>
      </c>
      <c r="O126">
        <v>127</v>
      </c>
      <c r="P126">
        <v>133</v>
      </c>
    </row>
    <row r="127" spans="1:16" x14ac:dyDescent="0.25">
      <c r="A127">
        <v>745</v>
      </c>
      <c r="B127" s="1">
        <v>40604</v>
      </c>
      <c r="C127">
        <v>1</v>
      </c>
      <c r="D127">
        <v>0</v>
      </c>
      <c r="E127">
        <v>2</v>
      </c>
      <c r="F127">
        <v>10</v>
      </c>
      <c r="G127" t="b">
        <v>0</v>
      </c>
      <c r="H127">
        <v>4</v>
      </c>
      <c r="I127">
        <v>1</v>
      </c>
      <c r="J127">
        <v>0.18</v>
      </c>
      <c r="K127">
        <v>0.1515</v>
      </c>
      <c r="L127">
        <v>0.43</v>
      </c>
      <c r="M127">
        <v>0.32840000000000003</v>
      </c>
      <c r="N127">
        <v>2</v>
      </c>
      <c r="O127">
        <v>50</v>
      </c>
      <c r="P127">
        <v>52</v>
      </c>
    </row>
    <row r="128" spans="1:16" x14ac:dyDescent="0.25">
      <c r="A128">
        <v>746</v>
      </c>
      <c r="B128" s="1">
        <v>40604</v>
      </c>
      <c r="C128">
        <v>1</v>
      </c>
      <c r="D128">
        <v>0</v>
      </c>
      <c r="E128">
        <v>2</v>
      </c>
      <c r="F128">
        <v>11</v>
      </c>
      <c r="G128" t="b">
        <v>0</v>
      </c>
      <c r="H128">
        <v>4</v>
      </c>
      <c r="I128">
        <v>1</v>
      </c>
      <c r="J128">
        <v>0.18</v>
      </c>
      <c r="K128">
        <v>0.13639999999999999</v>
      </c>
      <c r="L128">
        <v>0.43</v>
      </c>
      <c r="M128">
        <v>0.44779999999999998</v>
      </c>
      <c r="N128">
        <v>9</v>
      </c>
      <c r="O128">
        <v>55</v>
      </c>
      <c r="P128">
        <v>64</v>
      </c>
    </row>
    <row r="129" spans="1:16" x14ac:dyDescent="0.25">
      <c r="A129">
        <v>747</v>
      </c>
      <c r="B129" s="1">
        <v>40604</v>
      </c>
      <c r="C129">
        <v>1</v>
      </c>
      <c r="D129">
        <v>0</v>
      </c>
      <c r="E129">
        <v>2</v>
      </c>
      <c r="F129">
        <v>12</v>
      </c>
      <c r="G129" t="b">
        <v>0</v>
      </c>
      <c r="H129">
        <v>4</v>
      </c>
      <c r="I129">
        <v>1</v>
      </c>
      <c r="J129">
        <v>0.2</v>
      </c>
      <c r="K129">
        <v>0.18179999999999999</v>
      </c>
      <c r="L129">
        <v>0.4</v>
      </c>
      <c r="M129">
        <v>0.35820000000000002</v>
      </c>
      <c r="N129">
        <v>2</v>
      </c>
      <c r="O129">
        <v>67</v>
      </c>
      <c r="P129">
        <v>69</v>
      </c>
    </row>
    <row r="130" spans="1:16" x14ac:dyDescent="0.25">
      <c r="A130">
        <v>748</v>
      </c>
      <c r="B130" s="1">
        <v>40604</v>
      </c>
      <c r="C130">
        <v>1</v>
      </c>
      <c r="D130">
        <v>0</v>
      </c>
      <c r="E130">
        <v>2</v>
      </c>
      <c r="F130">
        <v>13</v>
      </c>
      <c r="G130" t="b">
        <v>0</v>
      </c>
      <c r="H130">
        <v>4</v>
      </c>
      <c r="I130">
        <v>1</v>
      </c>
      <c r="J130">
        <v>0.2</v>
      </c>
      <c r="K130">
        <v>0.16669999999999999</v>
      </c>
      <c r="L130">
        <v>0.4</v>
      </c>
      <c r="M130">
        <v>0.41789999999999999</v>
      </c>
      <c r="N130">
        <v>4</v>
      </c>
      <c r="O130">
        <v>47</v>
      </c>
      <c r="P130">
        <v>51</v>
      </c>
    </row>
    <row r="131" spans="1:16" x14ac:dyDescent="0.25">
      <c r="A131">
        <v>749</v>
      </c>
      <c r="B131" s="1">
        <v>40604</v>
      </c>
      <c r="C131">
        <v>1</v>
      </c>
      <c r="D131">
        <v>0</v>
      </c>
      <c r="E131">
        <v>2</v>
      </c>
      <c r="F131">
        <v>14</v>
      </c>
      <c r="G131" t="b">
        <v>0</v>
      </c>
      <c r="H131">
        <v>4</v>
      </c>
      <c r="I131">
        <v>1</v>
      </c>
      <c r="J131">
        <v>0.22</v>
      </c>
      <c r="K131">
        <v>0.19700000000000001</v>
      </c>
      <c r="L131">
        <v>0.37</v>
      </c>
      <c r="M131">
        <v>0.3881</v>
      </c>
      <c r="N131">
        <v>4</v>
      </c>
      <c r="O131">
        <v>43</v>
      </c>
      <c r="P131">
        <v>47</v>
      </c>
    </row>
    <row r="132" spans="1:16" x14ac:dyDescent="0.25">
      <c r="A132">
        <v>750</v>
      </c>
      <c r="B132" s="1">
        <v>40604</v>
      </c>
      <c r="C132">
        <v>1</v>
      </c>
      <c r="D132">
        <v>0</v>
      </c>
      <c r="E132">
        <v>2</v>
      </c>
      <c r="F132">
        <v>15</v>
      </c>
      <c r="G132" t="b">
        <v>0</v>
      </c>
      <c r="H132">
        <v>4</v>
      </c>
      <c r="I132">
        <v>1</v>
      </c>
      <c r="J132">
        <v>0.22</v>
      </c>
      <c r="K132">
        <v>0.19700000000000001</v>
      </c>
      <c r="L132">
        <v>0.37</v>
      </c>
      <c r="M132">
        <v>0.32840000000000003</v>
      </c>
      <c r="N132">
        <v>4</v>
      </c>
      <c r="O132">
        <v>56</v>
      </c>
      <c r="P132">
        <v>60</v>
      </c>
    </row>
    <row r="133" spans="1:16" x14ac:dyDescent="0.25">
      <c r="A133">
        <v>751</v>
      </c>
      <c r="B133" s="1">
        <v>40604</v>
      </c>
      <c r="C133">
        <v>1</v>
      </c>
      <c r="D133">
        <v>0</v>
      </c>
      <c r="E133">
        <v>2</v>
      </c>
      <c r="F133">
        <v>16</v>
      </c>
      <c r="G133" t="b">
        <v>0</v>
      </c>
      <c r="H133">
        <v>4</v>
      </c>
      <c r="I133">
        <v>1</v>
      </c>
      <c r="J133">
        <v>0.22</v>
      </c>
      <c r="K133">
        <v>0.21210000000000001</v>
      </c>
      <c r="L133">
        <v>0.37</v>
      </c>
      <c r="M133">
        <v>0.25369999999999998</v>
      </c>
      <c r="N133">
        <v>5</v>
      </c>
      <c r="O133">
        <v>73</v>
      </c>
      <c r="P133">
        <v>78</v>
      </c>
    </row>
    <row r="134" spans="1:16" x14ac:dyDescent="0.25">
      <c r="A134">
        <v>752</v>
      </c>
      <c r="B134" s="1">
        <v>40604</v>
      </c>
      <c r="C134">
        <v>1</v>
      </c>
      <c r="D134">
        <v>0</v>
      </c>
      <c r="E134">
        <v>2</v>
      </c>
      <c r="F134">
        <v>17</v>
      </c>
      <c r="G134" t="b">
        <v>0</v>
      </c>
      <c r="H134">
        <v>4</v>
      </c>
      <c r="I134">
        <v>1</v>
      </c>
      <c r="J134">
        <v>0.2</v>
      </c>
      <c r="K134">
        <v>0.19700000000000001</v>
      </c>
      <c r="L134">
        <v>0.4</v>
      </c>
      <c r="M134">
        <v>0.19400000000000001</v>
      </c>
      <c r="N134">
        <v>5</v>
      </c>
      <c r="O134">
        <v>170</v>
      </c>
      <c r="P134">
        <v>175</v>
      </c>
    </row>
    <row r="135" spans="1:16" x14ac:dyDescent="0.25">
      <c r="A135">
        <v>753</v>
      </c>
      <c r="B135" s="1">
        <v>40604</v>
      </c>
      <c r="C135">
        <v>1</v>
      </c>
      <c r="D135">
        <v>0</v>
      </c>
      <c r="E135">
        <v>2</v>
      </c>
      <c r="F135">
        <v>18</v>
      </c>
      <c r="G135" t="b">
        <v>0</v>
      </c>
      <c r="H135">
        <v>4</v>
      </c>
      <c r="I135">
        <v>1</v>
      </c>
      <c r="J135">
        <v>0.2</v>
      </c>
      <c r="K135">
        <v>0.21210000000000001</v>
      </c>
      <c r="L135">
        <v>0.4</v>
      </c>
      <c r="M135">
        <v>0.16420000000000001</v>
      </c>
      <c r="N135">
        <v>2</v>
      </c>
      <c r="O135">
        <v>145</v>
      </c>
      <c r="P135">
        <v>147</v>
      </c>
    </row>
    <row r="136" spans="1:16" x14ac:dyDescent="0.25">
      <c r="A136">
        <v>754</v>
      </c>
      <c r="B136" s="1">
        <v>40604</v>
      </c>
      <c r="C136">
        <v>1</v>
      </c>
      <c r="D136">
        <v>0</v>
      </c>
      <c r="E136">
        <v>2</v>
      </c>
      <c r="F136">
        <v>19</v>
      </c>
      <c r="G136" t="b">
        <v>0</v>
      </c>
      <c r="H136">
        <v>4</v>
      </c>
      <c r="I136">
        <v>1</v>
      </c>
      <c r="J136">
        <v>0.2</v>
      </c>
      <c r="K136">
        <v>0.2576</v>
      </c>
      <c r="L136">
        <v>0.4</v>
      </c>
      <c r="M136">
        <v>0</v>
      </c>
      <c r="N136">
        <v>4</v>
      </c>
      <c r="O136">
        <v>92</v>
      </c>
      <c r="P136">
        <v>96</v>
      </c>
    </row>
    <row r="137" spans="1:16" x14ac:dyDescent="0.25">
      <c r="A137">
        <v>755</v>
      </c>
      <c r="B137" s="1">
        <v>40604</v>
      </c>
      <c r="C137">
        <v>1</v>
      </c>
      <c r="D137">
        <v>0</v>
      </c>
      <c r="E137">
        <v>2</v>
      </c>
      <c r="F137">
        <v>20</v>
      </c>
      <c r="G137" t="b">
        <v>0</v>
      </c>
      <c r="H137">
        <v>4</v>
      </c>
      <c r="I137">
        <v>1</v>
      </c>
      <c r="J137">
        <v>0.2</v>
      </c>
      <c r="K137">
        <v>0.2273</v>
      </c>
      <c r="L137">
        <v>0.47</v>
      </c>
      <c r="M137">
        <v>8.9599999999999999E-2</v>
      </c>
      <c r="N137">
        <v>1</v>
      </c>
      <c r="O137">
        <v>108</v>
      </c>
      <c r="P137">
        <v>109</v>
      </c>
    </row>
    <row r="138" spans="1:16" x14ac:dyDescent="0.25">
      <c r="A138">
        <v>756</v>
      </c>
      <c r="B138" s="1">
        <v>40604</v>
      </c>
      <c r="C138">
        <v>1</v>
      </c>
      <c r="D138">
        <v>0</v>
      </c>
      <c r="E138">
        <v>2</v>
      </c>
      <c r="F138">
        <v>21</v>
      </c>
      <c r="G138" t="b">
        <v>0</v>
      </c>
      <c r="H138">
        <v>4</v>
      </c>
      <c r="I138">
        <v>1</v>
      </c>
      <c r="J138">
        <v>0.18</v>
      </c>
      <c r="K138">
        <v>0.21210000000000001</v>
      </c>
      <c r="L138">
        <v>0.55000000000000004</v>
      </c>
      <c r="M138">
        <v>0.1045</v>
      </c>
      <c r="N138">
        <v>1</v>
      </c>
      <c r="O138">
        <v>53</v>
      </c>
      <c r="P138">
        <v>54</v>
      </c>
    </row>
    <row r="139" spans="1:16" x14ac:dyDescent="0.25">
      <c r="A139">
        <v>757</v>
      </c>
      <c r="B139" s="1">
        <v>40604</v>
      </c>
      <c r="C139">
        <v>1</v>
      </c>
      <c r="D139">
        <v>0</v>
      </c>
      <c r="E139">
        <v>2</v>
      </c>
      <c r="F139">
        <v>22</v>
      </c>
      <c r="G139" t="b">
        <v>0</v>
      </c>
      <c r="H139">
        <v>4</v>
      </c>
      <c r="I139">
        <v>1</v>
      </c>
      <c r="J139">
        <v>0.18</v>
      </c>
      <c r="K139">
        <v>0.21210000000000001</v>
      </c>
      <c r="L139">
        <v>0.51</v>
      </c>
      <c r="M139">
        <v>8.9599999999999999E-2</v>
      </c>
      <c r="N139">
        <v>2</v>
      </c>
      <c r="O139">
        <v>39</v>
      </c>
      <c r="P139">
        <v>41</v>
      </c>
    </row>
    <row r="140" spans="1:16" x14ac:dyDescent="0.25">
      <c r="A140">
        <v>758</v>
      </c>
      <c r="B140" s="1">
        <v>40604</v>
      </c>
      <c r="C140">
        <v>1</v>
      </c>
      <c r="D140">
        <v>0</v>
      </c>
      <c r="E140">
        <v>2</v>
      </c>
      <c r="F140">
        <v>23</v>
      </c>
      <c r="G140" t="b">
        <v>0</v>
      </c>
      <c r="H140">
        <v>4</v>
      </c>
      <c r="I140">
        <v>1</v>
      </c>
      <c r="J140">
        <v>0.2</v>
      </c>
      <c r="K140">
        <v>0.2273</v>
      </c>
      <c r="L140">
        <v>0.47</v>
      </c>
      <c r="M140">
        <v>0.1045</v>
      </c>
      <c r="N140">
        <v>4</v>
      </c>
      <c r="O140">
        <v>34</v>
      </c>
      <c r="P140">
        <v>38</v>
      </c>
    </row>
    <row r="141" spans="1:16" x14ac:dyDescent="0.25">
      <c r="A141">
        <v>759</v>
      </c>
      <c r="B141" s="1">
        <v>40635</v>
      </c>
      <c r="C141">
        <v>1</v>
      </c>
      <c r="D141">
        <v>0</v>
      </c>
      <c r="E141">
        <v>2</v>
      </c>
      <c r="F141">
        <v>0</v>
      </c>
      <c r="G141" t="b">
        <v>0</v>
      </c>
      <c r="H141">
        <v>5</v>
      </c>
      <c r="I141">
        <v>2</v>
      </c>
      <c r="J141">
        <v>0.2</v>
      </c>
      <c r="K141">
        <v>0.2576</v>
      </c>
      <c r="L141">
        <v>0.44</v>
      </c>
      <c r="M141">
        <v>0</v>
      </c>
      <c r="N141">
        <v>3</v>
      </c>
      <c r="O141">
        <v>10</v>
      </c>
      <c r="P141">
        <v>13</v>
      </c>
    </row>
    <row r="142" spans="1:16" x14ac:dyDescent="0.25">
      <c r="A142">
        <v>760</v>
      </c>
      <c r="B142" s="1">
        <v>40635</v>
      </c>
      <c r="C142">
        <v>1</v>
      </c>
      <c r="D142">
        <v>0</v>
      </c>
      <c r="E142">
        <v>2</v>
      </c>
      <c r="F142">
        <v>1</v>
      </c>
      <c r="G142" t="b">
        <v>0</v>
      </c>
      <c r="H142">
        <v>5</v>
      </c>
      <c r="I142">
        <v>2</v>
      </c>
      <c r="J142">
        <v>0.16</v>
      </c>
      <c r="K142">
        <v>0.2273</v>
      </c>
      <c r="L142">
        <v>0.59</v>
      </c>
      <c r="M142">
        <v>0</v>
      </c>
      <c r="N142">
        <v>0</v>
      </c>
      <c r="O142">
        <v>7</v>
      </c>
      <c r="P142">
        <v>7</v>
      </c>
    </row>
    <row r="143" spans="1:16" x14ac:dyDescent="0.25">
      <c r="A143">
        <v>761</v>
      </c>
      <c r="B143" s="1">
        <v>40635</v>
      </c>
      <c r="C143">
        <v>1</v>
      </c>
      <c r="D143">
        <v>0</v>
      </c>
      <c r="E143">
        <v>2</v>
      </c>
      <c r="F143">
        <v>2</v>
      </c>
      <c r="G143" t="b">
        <v>0</v>
      </c>
      <c r="H143">
        <v>5</v>
      </c>
      <c r="I143">
        <v>2</v>
      </c>
      <c r="J143">
        <v>0.14000000000000001</v>
      </c>
      <c r="K143">
        <v>0.16669999999999999</v>
      </c>
      <c r="L143">
        <v>0.63</v>
      </c>
      <c r="M143">
        <v>0.1045</v>
      </c>
      <c r="N143">
        <v>0</v>
      </c>
      <c r="O143">
        <v>1</v>
      </c>
      <c r="P143">
        <v>1</v>
      </c>
    </row>
    <row r="144" spans="1:16" x14ac:dyDescent="0.25">
      <c r="A144">
        <v>762</v>
      </c>
      <c r="B144" s="1">
        <v>40635</v>
      </c>
      <c r="C144">
        <v>1</v>
      </c>
      <c r="D144">
        <v>0</v>
      </c>
      <c r="E144">
        <v>2</v>
      </c>
      <c r="F144">
        <v>3</v>
      </c>
      <c r="G144" t="b">
        <v>0</v>
      </c>
      <c r="H144">
        <v>5</v>
      </c>
      <c r="I144">
        <v>2</v>
      </c>
      <c r="J144">
        <v>0.14000000000000001</v>
      </c>
      <c r="K144">
        <v>0.16669999999999999</v>
      </c>
      <c r="L144">
        <v>0.63</v>
      </c>
      <c r="M144">
        <v>0.1045</v>
      </c>
      <c r="N144">
        <v>0</v>
      </c>
      <c r="O144">
        <v>1</v>
      </c>
      <c r="P144">
        <v>1</v>
      </c>
    </row>
    <row r="145" spans="1:16" x14ac:dyDescent="0.25">
      <c r="A145">
        <v>763</v>
      </c>
      <c r="B145" s="1">
        <v>40635</v>
      </c>
      <c r="C145">
        <v>1</v>
      </c>
      <c r="D145">
        <v>0</v>
      </c>
      <c r="E145">
        <v>2</v>
      </c>
      <c r="F145">
        <v>5</v>
      </c>
      <c r="G145" t="b">
        <v>0</v>
      </c>
      <c r="H145">
        <v>5</v>
      </c>
      <c r="I145">
        <v>2</v>
      </c>
      <c r="J145">
        <v>0.14000000000000001</v>
      </c>
      <c r="K145">
        <v>0.1515</v>
      </c>
      <c r="L145">
        <v>0.63</v>
      </c>
      <c r="M145">
        <v>0.1343</v>
      </c>
      <c r="N145">
        <v>0</v>
      </c>
      <c r="O145">
        <v>7</v>
      </c>
      <c r="P145">
        <v>7</v>
      </c>
    </row>
    <row r="146" spans="1:16" x14ac:dyDescent="0.25">
      <c r="A146">
        <v>764</v>
      </c>
      <c r="B146" s="1">
        <v>40635</v>
      </c>
      <c r="C146">
        <v>1</v>
      </c>
      <c r="D146">
        <v>0</v>
      </c>
      <c r="E146">
        <v>2</v>
      </c>
      <c r="F146">
        <v>6</v>
      </c>
      <c r="G146" t="b">
        <v>0</v>
      </c>
      <c r="H146">
        <v>5</v>
      </c>
      <c r="I146">
        <v>2</v>
      </c>
      <c r="J146">
        <v>0.16</v>
      </c>
      <c r="K146">
        <v>0.2273</v>
      </c>
      <c r="L146">
        <v>0.55000000000000004</v>
      </c>
      <c r="M146">
        <v>0</v>
      </c>
      <c r="N146">
        <v>2</v>
      </c>
      <c r="O146">
        <v>26</v>
      </c>
      <c r="P146">
        <v>28</v>
      </c>
    </row>
    <row r="147" spans="1:16" x14ac:dyDescent="0.25">
      <c r="A147">
        <v>765</v>
      </c>
      <c r="B147" s="1">
        <v>40635</v>
      </c>
      <c r="C147">
        <v>1</v>
      </c>
      <c r="D147">
        <v>0</v>
      </c>
      <c r="E147">
        <v>2</v>
      </c>
      <c r="F147">
        <v>7</v>
      </c>
      <c r="G147" t="b">
        <v>0</v>
      </c>
      <c r="H147">
        <v>5</v>
      </c>
      <c r="I147">
        <v>1</v>
      </c>
      <c r="J147">
        <v>0.14000000000000001</v>
      </c>
      <c r="K147">
        <v>0.21210000000000001</v>
      </c>
      <c r="L147">
        <v>0.59</v>
      </c>
      <c r="M147">
        <v>0</v>
      </c>
      <c r="N147">
        <v>0</v>
      </c>
      <c r="O147">
        <v>87</v>
      </c>
      <c r="P147">
        <v>87</v>
      </c>
    </row>
    <row r="148" spans="1:16" x14ac:dyDescent="0.25">
      <c r="A148">
        <v>766</v>
      </c>
      <c r="B148" s="1">
        <v>40635</v>
      </c>
      <c r="C148">
        <v>1</v>
      </c>
      <c r="D148">
        <v>0</v>
      </c>
      <c r="E148">
        <v>2</v>
      </c>
      <c r="F148">
        <v>8</v>
      </c>
      <c r="G148" t="b">
        <v>0</v>
      </c>
      <c r="H148">
        <v>5</v>
      </c>
      <c r="I148">
        <v>1</v>
      </c>
      <c r="J148">
        <v>0.14000000000000001</v>
      </c>
      <c r="K148">
        <v>0.1515</v>
      </c>
      <c r="L148">
        <v>0.74</v>
      </c>
      <c r="M148">
        <v>0.1343</v>
      </c>
      <c r="N148">
        <v>3</v>
      </c>
      <c r="O148">
        <v>217</v>
      </c>
      <c r="P148">
        <v>220</v>
      </c>
    </row>
    <row r="149" spans="1:16" x14ac:dyDescent="0.25">
      <c r="A149">
        <v>767</v>
      </c>
      <c r="B149" s="1">
        <v>40635</v>
      </c>
      <c r="C149">
        <v>1</v>
      </c>
      <c r="D149">
        <v>0</v>
      </c>
      <c r="E149">
        <v>2</v>
      </c>
      <c r="F149">
        <v>9</v>
      </c>
      <c r="G149" t="b">
        <v>0</v>
      </c>
      <c r="H149">
        <v>5</v>
      </c>
      <c r="I149">
        <v>2</v>
      </c>
      <c r="J149">
        <v>0.16</v>
      </c>
      <c r="K149">
        <v>0.18179999999999999</v>
      </c>
      <c r="L149">
        <v>0.8</v>
      </c>
      <c r="M149">
        <v>0.1343</v>
      </c>
      <c r="N149">
        <v>3</v>
      </c>
      <c r="O149">
        <v>124</v>
      </c>
      <c r="P149">
        <v>127</v>
      </c>
    </row>
    <row r="150" spans="1:16" x14ac:dyDescent="0.25">
      <c r="A150">
        <v>768</v>
      </c>
      <c r="B150" s="1">
        <v>40635</v>
      </c>
      <c r="C150">
        <v>1</v>
      </c>
      <c r="D150">
        <v>0</v>
      </c>
      <c r="E150">
        <v>2</v>
      </c>
      <c r="F150">
        <v>10</v>
      </c>
      <c r="G150" t="b">
        <v>0</v>
      </c>
      <c r="H150">
        <v>5</v>
      </c>
      <c r="I150">
        <v>2</v>
      </c>
      <c r="J150">
        <v>0.2</v>
      </c>
      <c r="K150">
        <v>0.21210000000000001</v>
      </c>
      <c r="L150">
        <v>0.51</v>
      </c>
      <c r="M150">
        <v>0.1343</v>
      </c>
      <c r="N150">
        <v>5</v>
      </c>
      <c r="O150">
        <v>46</v>
      </c>
      <c r="P150">
        <v>51</v>
      </c>
    </row>
    <row r="151" spans="1:16" x14ac:dyDescent="0.25">
      <c r="A151">
        <v>769</v>
      </c>
      <c r="B151" s="1">
        <v>40635</v>
      </c>
      <c r="C151">
        <v>1</v>
      </c>
      <c r="D151">
        <v>0</v>
      </c>
      <c r="E151">
        <v>2</v>
      </c>
      <c r="F151">
        <v>11</v>
      </c>
      <c r="G151" t="b">
        <v>0</v>
      </c>
      <c r="H151">
        <v>5</v>
      </c>
      <c r="I151">
        <v>1</v>
      </c>
      <c r="J151">
        <v>0.22</v>
      </c>
      <c r="K151">
        <v>0.2273</v>
      </c>
      <c r="L151">
        <v>0.51</v>
      </c>
      <c r="M151">
        <v>0.16420000000000001</v>
      </c>
      <c r="N151">
        <v>3</v>
      </c>
      <c r="O151">
        <v>61</v>
      </c>
      <c r="P151">
        <v>64</v>
      </c>
    </row>
    <row r="152" spans="1:16" x14ac:dyDescent="0.25">
      <c r="A152">
        <v>770</v>
      </c>
      <c r="B152" s="1">
        <v>40635</v>
      </c>
      <c r="C152">
        <v>1</v>
      </c>
      <c r="D152">
        <v>0</v>
      </c>
      <c r="E152">
        <v>2</v>
      </c>
      <c r="F152">
        <v>12</v>
      </c>
      <c r="G152" t="b">
        <v>0</v>
      </c>
      <c r="H152">
        <v>5</v>
      </c>
      <c r="I152">
        <v>2</v>
      </c>
      <c r="J152">
        <v>0.24</v>
      </c>
      <c r="K152">
        <v>0.2424</v>
      </c>
      <c r="L152">
        <v>0.48</v>
      </c>
      <c r="M152">
        <v>0.16420000000000001</v>
      </c>
      <c r="N152">
        <v>8</v>
      </c>
      <c r="O152">
        <v>78</v>
      </c>
      <c r="P152">
        <v>86</v>
      </c>
    </row>
    <row r="153" spans="1:16" x14ac:dyDescent="0.25">
      <c r="A153">
        <v>771</v>
      </c>
      <c r="B153" s="1">
        <v>40635</v>
      </c>
      <c r="C153">
        <v>1</v>
      </c>
      <c r="D153">
        <v>0</v>
      </c>
      <c r="E153">
        <v>2</v>
      </c>
      <c r="F153">
        <v>13</v>
      </c>
      <c r="G153" t="b">
        <v>0</v>
      </c>
      <c r="H153">
        <v>5</v>
      </c>
      <c r="I153">
        <v>2</v>
      </c>
      <c r="J153">
        <v>0.26</v>
      </c>
      <c r="K153">
        <v>0.2576</v>
      </c>
      <c r="L153">
        <v>0.5</v>
      </c>
      <c r="M153">
        <v>0.22389999999999999</v>
      </c>
      <c r="N153">
        <v>9</v>
      </c>
      <c r="O153">
        <v>73</v>
      </c>
      <c r="P153">
        <v>82</v>
      </c>
    </row>
    <row r="154" spans="1:16" x14ac:dyDescent="0.25">
      <c r="A154">
        <v>772</v>
      </c>
      <c r="B154" s="1">
        <v>40635</v>
      </c>
      <c r="C154">
        <v>1</v>
      </c>
      <c r="D154">
        <v>0</v>
      </c>
      <c r="E154">
        <v>2</v>
      </c>
      <c r="F154">
        <v>14</v>
      </c>
      <c r="G154" t="b">
        <v>0</v>
      </c>
      <c r="H154">
        <v>5</v>
      </c>
      <c r="I154">
        <v>2</v>
      </c>
      <c r="J154">
        <v>0.28000000000000003</v>
      </c>
      <c r="K154">
        <v>0.2727</v>
      </c>
      <c r="L154">
        <v>0.45</v>
      </c>
      <c r="M154">
        <v>0.16420000000000001</v>
      </c>
      <c r="N154">
        <v>15</v>
      </c>
      <c r="O154">
        <v>76</v>
      </c>
      <c r="P154">
        <v>91</v>
      </c>
    </row>
    <row r="155" spans="1:16" x14ac:dyDescent="0.25">
      <c r="A155">
        <v>773</v>
      </c>
      <c r="B155" s="1">
        <v>40635</v>
      </c>
      <c r="C155">
        <v>1</v>
      </c>
      <c r="D155">
        <v>0</v>
      </c>
      <c r="E155">
        <v>2</v>
      </c>
      <c r="F155">
        <v>15</v>
      </c>
      <c r="G155" t="b">
        <v>0</v>
      </c>
      <c r="H155">
        <v>5</v>
      </c>
      <c r="I155">
        <v>2</v>
      </c>
      <c r="J155">
        <v>0.28000000000000003</v>
      </c>
      <c r="K155">
        <v>0.2727</v>
      </c>
      <c r="L155">
        <v>0.48</v>
      </c>
      <c r="M155">
        <v>0.25369999999999998</v>
      </c>
      <c r="N155">
        <v>9</v>
      </c>
      <c r="O155">
        <v>81</v>
      </c>
      <c r="P155">
        <v>90</v>
      </c>
    </row>
    <row r="156" spans="1:16" x14ac:dyDescent="0.25">
      <c r="A156">
        <v>774</v>
      </c>
      <c r="B156" s="1">
        <v>40635</v>
      </c>
      <c r="C156">
        <v>1</v>
      </c>
      <c r="D156">
        <v>0</v>
      </c>
      <c r="E156">
        <v>2</v>
      </c>
      <c r="F156">
        <v>16</v>
      </c>
      <c r="G156" t="b">
        <v>0</v>
      </c>
      <c r="H156">
        <v>5</v>
      </c>
      <c r="I156">
        <v>2</v>
      </c>
      <c r="J156">
        <v>0.3</v>
      </c>
      <c r="K156">
        <v>0.28789999999999999</v>
      </c>
      <c r="L156">
        <v>0.42</v>
      </c>
      <c r="M156">
        <v>0.22389999999999999</v>
      </c>
      <c r="N156">
        <v>8</v>
      </c>
      <c r="O156">
        <v>91</v>
      </c>
      <c r="P156">
        <v>99</v>
      </c>
    </row>
    <row r="157" spans="1:16" x14ac:dyDescent="0.25">
      <c r="A157">
        <v>775</v>
      </c>
      <c r="B157" s="1">
        <v>40635</v>
      </c>
      <c r="C157">
        <v>1</v>
      </c>
      <c r="D157">
        <v>0</v>
      </c>
      <c r="E157">
        <v>2</v>
      </c>
      <c r="F157">
        <v>17</v>
      </c>
      <c r="G157" t="b">
        <v>0</v>
      </c>
      <c r="H157">
        <v>5</v>
      </c>
      <c r="I157">
        <v>2</v>
      </c>
      <c r="J157">
        <v>0.26</v>
      </c>
      <c r="K157">
        <v>0.2727</v>
      </c>
      <c r="L157">
        <v>0.56000000000000005</v>
      </c>
      <c r="M157">
        <v>0.1343</v>
      </c>
      <c r="N157">
        <v>10</v>
      </c>
      <c r="O157">
        <v>195</v>
      </c>
      <c r="P157">
        <v>205</v>
      </c>
    </row>
    <row r="158" spans="1:16" x14ac:dyDescent="0.25">
      <c r="A158">
        <v>776</v>
      </c>
      <c r="B158" s="1">
        <v>40635</v>
      </c>
      <c r="C158">
        <v>1</v>
      </c>
      <c r="D158">
        <v>0</v>
      </c>
      <c r="E158">
        <v>2</v>
      </c>
      <c r="F158">
        <v>18</v>
      </c>
      <c r="G158" t="b">
        <v>0</v>
      </c>
      <c r="H158">
        <v>5</v>
      </c>
      <c r="I158">
        <v>2</v>
      </c>
      <c r="J158">
        <v>0.24</v>
      </c>
      <c r="K158">
        <v>0.2576</v>
      </c>
      <c r="L158">
        <v>0.6</v>
      </c>
      <c r="M158">
        <v>0.1045</v>
      </c>
      <c r="N158">
        <v>3</v>
      </c>
      <c r="O158">
        <v>152</v>
      </c>
      <c r="P158">
        <v>155</v>
      </c>
    </row>
    <row r="159" spans="1:16" x14ac:dyDescent="0.25">
      <c r="A159">
        <v>777</v>
      </c>
      <c r="B159" s="1">
        <v>40635</v>
      </c>
      <c r="C159">
        <v>1</v>
      </c>
      <c r="D159">
        <v>0</v>
      </c>
      <c r="E159">
        <v>2</v>
      </c>
      <c r="F159">
        <v>19</v>
      </c>
      <c r="G159" t="b">
        <v>0</v>
      </c>
      <c r="H159">
        <v>5</v>
      </c>
      <c r="I159">
        <v>2</v>
      </c>
      <c r="J159">
        <v>0.24</v>
      </c>
      <c r="K159">
        <v>0.2424</v>
      </c>
      <c r="L159">
        <v>0.65</v>
      </c>
      <c r="M159">
        <v>0.1343</v>
      </c>
      <c r="N159">
        <v>1</v>
      </c>
      <c r="O159">
        <v>102</v>
      </c>
      <c r="P159">
        <v>103</v>
      </c>
    </row>
    <row r="160" spans="1:16" x14ac:dyDescent="0.25">
      <c r="A160">
        <v>778</v>
      </c>
      <c r="B160" s="1">
        <v>40635</v>
      </c>
      <c r="C160">
        <v>1</v>
      </c>
      <c r="D160">
        <v>0</v>
      </c>
      <c r="E160">
        <v>2</v>
      </c>
      <c r="F160">
        <v>20</v>
      </c>
      <c r="G160" t="b">
        <v>0</v>
      </c>
      <c r="H160">
        <v>5</v>
      </c>
      <c r="I160">
        <v>2</v>
      </c>
      <c r="J160">
        <v>0.24</v>
      </c>
      <c r="K160">
        <v>0.2424</v>
      </c>
      <c r="L160">
        <v>0.65</v>
      </c>
      <c r="M160">
        <v>0.16420000000000001</v>
      </c>
      <c r="N160">
        <v>2</v>
      </c>
      <c r="O160">
        <v>69</v>
      </c>
      <c r="P160">
        <v>71</v>
      </c>
    </row>
    <row r="161" spans="1:16" x14ac:dyDescent="0.25">
      <c r="A161">
        <v>779</v>
      </c>
      <c r="B161" s="1">
        <v>40635</v>
      </c>
      <c r="C161">
        <v>1</v>
      </c>
      <c r="D161">
        <v>0</v>
      </c>
      <c r="E161">
        <v>2</v>
      </c>
      <c r="F161">
        <v>21</v>
      </c>
      <c r="G161" t="b">
        <v>0</v>
      </c>
      <c r="H161">
        <v>5</v>
      </c>
      <c r="I161">
        <v>2</v>
      </c>
      <c r="J161">
        <v>0.24</v>
      </c>
      <c r="K161">
        <v>0.2424</v>
      </c>
      <c r="L161">
        <v>0.7</v>
      </c>
      <c r="M161">
        <v>0.16420000000000001</v>
      </c>
      <c r="N161">
        <v>2</v>
      </c>
      <c r="O161">
        <v>41</v>
      </c>
      <c r="P161">
        <v>43</v>
      </c>
    </row>
    <row r="162" spans="1:16" x14ac:dyDescent="0.25">
      <c r="A162">
        <v>780</v>
      </c>
      <c r="B162" s="1">
        <v>40635</v>
      </c>
      <c r="C162">
        <v>1</v>
      </c>
      <c r="D162">
        <v>0</v>
      </c>
      <c r="E162">
        <v>2</v>
      </c>
      <c r="F162">
        <v>22</v>
      </c>
      <c r="G162" t="b">
        <v>0</v>
      </c>
      <c r="H162">
        <v>5</v>
      </c>
      <c r="I162">
        <v>2</v>
      </c>
      <c r="J162">
        <v>0.24</v>
      </c>
      <c r="K162">
        <v>0.2424</v>
      </c>
      <c r="L162">
        <v>0.65</v>
      </c>
      <c r="M162">
        <v>0.16420000000000001</v>
      </c>
      <c r="N162">
        <v>1</v>
      </c>
      <c r="O162">
        <v>45</v>
      </c>
      <c r="P162">
        <v>46</v>
      </c>
    </row>
    <row r="163" spans="1:16" x14ac:dyDescent="0.25">
      <c r="A163">
        <v>781</v>
      </c>
      <c r="B163" s="1">
        <v>40635</v>
      </c>
      <c r="C163">
        <v>1</v>
      </c>
      <c r="D163">
        <v>0</v>
      </c>
      <c r="E163">
        <v>2</v>
      </c>
      <c r="F163">
        <v>23</v>
      </c>
      <c r="G163" t="b">
        <v>0</v>
      </c>
      <c r="H163">
        <v>5</v>
      </c>
      <c r="I163">
        <v>2</v>
      </c>
      <c r="J163">
        <v>0.24</v>
      </c>
      <c r="K163">
        <v>0.2424</v>
      </c>
      <c r="L163">
        <v>0.7</v>
      </c>
      <c r="M163">
        <v>0.1343</v>
      </c>
      <c r="N163">
        <v>1</v>
      </c>
      <c r="O163">
        <v>30</v>
      </c>
      <c r="P163">
        <v>31</v>
      </c>
    </row>
    <row r="164" spans="1:16" x14ac:dyDescent="0.25">
      <c r="A164">
        <v>782</v>
      </c>
      <c r="B164" s="1">
        <v>40665</v>
      </c>
      <c r="C164">
        <v>1</v>
      </c>
      <c r="D164">
        <v>0</v>
      </c>
      <c r="E164">
        <v>2</v>
      </c>
      <c r="F164">
        <v>0</v>
      </c>
      <c r="G164" t="b">
        <v>0</v>
      </c>
      <c r="H164">
        <v>6</v>
      </c>
      <c r="I164">
        <v>2</v>
      </c>
      <c r="J164">
        <v>0.24</v>
      </c>
      <c r="K164">
        <v>0.2424</v>
      </c>
      <c r="L164">
        <v>0.7</v>
      </c>
      <c r="M164">
        <v>0.16420000000000001</v>
      </c>
      <c r="N164">
        <v>3</v>
      </c>
      <c r="O164">
        <v>36</v>
      </c>
      <c r="P164">
        <v>39</v>
      </c>
    </row>
    <row r="165" spans="1:16" x14ac:dyDescent="0.25">
      <c r="A165">
        <v>783</v>
      </c>
      <c r="B165" s="1">
        <v>40665</v>
      </c>
      <c r="C165">
        <v>1</v>
      </c>
      <c r="D165">
        <v>0</v>
      </c>
      <c r="E165">
        <v>2</v>
      </c>
      <c r="F165">
        <v>1</v>
      </c>
      <c r="G165" t="b">
        <v>0</v>
      </c>
      <c r="H165">
        <v>6</v>
      </c>
      <c r="I165">
        <v>2</v>
      </c>
      <c r="J165">
        <v>0.24</v>
      </c>
      <c r="K165">
        <v>0.2424</v>
      </c>
      <c r="L165">
        <v>0.65</v>
      </c>
      <c r="M165">
        <v>0.16420000000000001</v>
      </c>
      <c r="N165">
        <v>1</v>
      </c>
      <c r="O165">
        <v>17</v>
      </c>
      <c r="P165">
        <v>18</v>
      </c>
    </row>
    <row r="166" spans="1:16" x14ac:dyDescent="0.25">
      <c r="A166">
        <v>784</v>
      </c>
      <c r="B166" s="1">
        <v>40665</v>
      </c>
      <c r="C166">
        <v>1</v>
      </c>
      <c r="D166">
        <v>0</v>
      </c>
      <c r="E166">
        <v>2</v>
      </c>
      <c r="F166">
        <v>2</v>
      </c>
      <c r="G166" t="b">
        <v>0</v>
      </c>
      <c r="H166">
        <v>6</v>
      </c>
      <c r="I166">
        <v>2</v>
      </c>
      <c r="J166">
        <v>0.24</v>
      </c>
      <c r="K166">
        <v>0.2424</v>
      </c>
      <c r="L166">
        <v>0.75</v>
      </c>
      <c r="M166">
        <v>0.16420000000000001</v>
      </c>
      <c r="N166">
        <v>5</v>
      </c>
      <c r="O166">
        <v>12</v>
      </c>
      <c r="P166">
        <v>17</v>
      </c>
    </row>
    <row r="167" spans="1:16" x14ac:dyDescent="0.25">
      <c r="A167">
        <v>785</v>
      </c>
      <c r="B167" s="1">
        <v>40665</v>
      </c>
      <c r="C167">
        <v>1</v>
      </c>
      <c r="D167">
        <v>0</v>
      </c>
      <c r="E167">
        <v>2</v>
      </c>
      <c r="F167">
        <v>3</v>
      </c>
      <c r="G167" t="b">
        <v>0</v>
      </c>
      <c r="H167">
        <v>6</v>
      </c>
      <c r="I167">
        <v>2</v>
      </c>
      <c r="J167">
        <v>0.24</v>
      </c>
      <c r="K167">
        <v>0.2424</v>
      </c>
      <c r="L167">
        <v>0.75</v>
      </c>
      <c r="M167">
        <v>0.16420000000000001</v>
      </c>
      <c r="N167">
        <v>1</v>
      </c>
      <c r="O167">
        <v>10</v>
      </c>
      <c r="P167">
        <v>11</v>
      </c>
    </row>
    <row r="168" spans="1:16" x14ac:dyDescent="0.25">
      <c r="A168">
        <v>786</v>
      </c>
      <c r="B168" s="1">
        <v>40665</v>
      </c>
      <c r="C168">
        <v>1</v>
      </c>
      <c r="D168">
        <v>0</v>
      </c>
      <c r="E168">
        <v>2</v>
      </c>
      <c r="F168">
        <v>4</v>
      </c>
      <c r="G168" t="b">
        <v>0</v>
      </c>
      <c r="H168">
        <v>6</v>
      </c>
      <c r="I168">
        <v>3</v>
      </c>
      <c r="J168">
        <v>0.22</v>
      </c>
      <c r="K168">
        <v>0.2273</v>
      </c>
      <c r="L168">
        <v>0.93</v>
      </c>
      <c r="M168">
        <v>0.1343</v>
      </c>
      <c r="N168">
        <v>0</v>
      </c>
      <c r="O168">
        <v>8</v>
      </c>
      <c r="P168">
        <v>8</v>
      </c>
    </row>
    <row r="169" spans="1:16" x14ac:dyDescent="0.25">
      <c r="A169">
        <v>787</v>
      </c>
      <c r="B169" s="1">
        <v>40665</v>
      </c>
      <c r="C169">
        <v>1</v>
      </c>
      <c r="D169">
        <v>0</v>
      </c>
      <c r="E169">
        <v>2</v>
      </c>
      <c r="F169">
        <v>5</v>
      </c>
      <c r="G169" t="b">
        <v>0</v>
      </c>
      <c r="H169">
        <v>6</v>
      </c>
      <c r="I169">
        <v>3</v>
      </c>
      <c r="J169">
        <v>0.2</v>
      </c>
      <c r="K169">
        <v>0.2273</v>
      </c>
      <c r="L169">
        <v>1</v>
      </c>
      <c r="M169">
        <v>8.9599999999999999E-2</v>
      </c>
      <c r="N169">
        <v>0</v>
      </c>
      <c r="O169">
        <v>9</v>
      </c>
      <c r="P169">
        <v>9</v>
      </c>
    </row>
    <row r="170" spans="1:16" x14ac:dyDescent="0.25">
      <c r="A170">
        <v>788</v>
      </c>
      <c r="B170" s="1">
        <v>40665</v>
      </c>
      <c r="C170">
        <v>1</v>
      </c>
      <c r="D170">
        <v>0</v>
      </c>
      <c r="E170">
        <v>2</v>
      </c>
      <c r="F170">
        <v>6</v>
      </c>
      <c r="G170" t="b">
        <v>0</v>
      </c>
      <c r="H170">
        <v>6</v>
      </c>
      <c r="I170">
        <v>3</v>
      </c>
      <c r="J170">
        <v>0.2</v>
      </c>
      <c r="K170">
        <v>0.2576</v>
      </c>
      <c r="L170">
        <v>1</v>
      </c>
      <c r="M170">
        <v>0</v>
      </c>
      <c r="N170">
        <v>0</v>
      </c>
      <c r="O170">
        <v>4</v>
      </c>
      <c r="P170">
        <v>4</v>
      </c>
    </row>
    <row r="171" spans="1:16" x14ac:dyDescent="0.25">
      <c r="A171">
        <v>789</v>
      </c>
      <c r="B171" s="1">
        <v>40665</v>
      </c>
      <c r="C171">
        <v>1</v>
      </c>
      <c r="D171">
        <v>0</v>
      </c>
      <c r="E171">
        <v>2</v>
      </c>
      <c r="F171">
        <v>7</v>
      </c>
      <c r="G171" t="b">
        <v>0</v>
      </c>
      <c r="H171">
        <v>6</v>
      </c>
      <c r="I171">
        <v>3</v>
      </c>
      <c r="J171">
        <v>0.22</v>
      </c>
      <c r="K171">
        <v>0.2576</v>
      </c>
      <c r="L171">
        <v>0.93</v>
      </c>
      <c r="M171">
        <v>8.9599999999999999E-2</v>
      </c>
      <c r="N171">
        <v>0</v>
      </c>
      <c r="O171">
        <v>4</v>
      </c>
      <c r="P171">
        <v>4</v>
      </c>
    </row>
    <row r="172" spans="1:16" x14ac:dyDescent="0.25">
      <c r="A172">
        <v>790</v>
      </c>
      <c r="B172" s="1">
        <v>40665</v>
      </c>
      <c r="C172">
        <v>1</v>
      </c>
      <c r="D172">
        <v>0</v>
      </c>
      <c r="E172">
        <v>2</v>
      </c>
      <c r="F172">
        <v>8</v>
      </c>
      <c r="G172" t="b">
        <v>0</v>
      </c>
      <c r="H172">
        <v>6</v>
      </c>
      <c r="I172">
        <v>3</v>
      </c>
      <c r="J172">
        <v>0.2</v>
      </c>
      <c r="K172">
        <v>0.2273</v>
      </c>
      <c r="L172">
        <v>1</v>
      </c>
      <c r="M172">
        <v>8.9599999999999999E-2</v>
      </c>
      <c r="N172">
        <v>0</v>
      </c>
      <c r="O172">
        <v>10</v>
      </c>
      <c r="P172">
        <v>10</v>
      </c>
    </row>
    <row r="173" spans="1:16" x14ac:dyDescent="0.25">
      <c r="A173">
        <v>791</v>
      </c>
      <c r="B173" s="1">
        <v>40665</v>
      </c>
      <c r="C173">
        <v>1</v>
      </c>
      <c r="D173">
        <v>0</v>
      </c>
      <c r="E173">
        <v>2</v>
      </c>
      <c r="F173">
        <v>9</v>
      </c>
      <c r="G173" t="b">
        <v>0</v>
      </c>
      <c r="H173">
        <v>6</v>
      </c>
      <c r="I173">
        <v>3</v>
      </c>
      <c r="J173">
        <v>0.2</v>
      </c>
      <c r="K173">
        <v>0.2273</v>
      </c>
      <c r="L173">
        <v>1</v>
      </c>
      <c r="M173">
        <v>8.9599999999999999E-2</v>
      </c>
      <c r="N173">
        <v>3</v>
      </c>
      <c r="O173">
        <v>17</v>
      </c>
      <c r="P173">
        <v>20</v>
      </c>
    </row>
    <row r="174" spans="1:16" x14ac:dyDescent="0.25">
      <c r="A174">
        <v>792</v>
      </c>
      <c r="B174" s="1">
        <v>40665</v>
      </c>
      <c r="C174">
        <v>1</v>
      </c>
      <c r="D174">
        <v>0</v>
      </c>
      <c r="E174">
        <v>2</v>
      </c>
      <c r="F174">
        <v>10</v>
      </c>
      <c r="G174" t="b">
        <v>0</v>
      </c>
      <c r="H174">
        <v>6</v>
      </c>
      <c r="I174">
        <v>3</v>
      </c>
      <c r="J174">
        <v>0.2</v>
      </c>
      <c r="K174">
        <v>0.21210000000000001</v>
      </c>
      <c r="L174">
        <v>1</v>
      </c>
      <c r="M174">
        <v>0.1343</v>
      </c>
      <c r="N174">
        <v>3</v>
      </c>
      <c r="O174">
        <v>31</v>
      </c>
      <c r="P174">
        <v>34</v>
      </c>
    </row>
    <row r="175" spans="1:16" x14ac:dyDescent="0.25">
      <c r="A175">
        <v>793</v>
      </c>
      <c r="B175" s="1">
        <v>40665</v>
      </c>
      <c r="C175">
        <v>1</v>
      </c>
      <c r="D175">
        <v>0</v>
      </c>
      <c r="E175">
        <v>2</v>
      </c>
      <c r="F175">
        <v>11</v>
      </c>
      <c r="G175" t="b">
        <v>0</v>
      </c>
      <c r="H175">
        <v>6</v>
      </c>
      <c r="I175">
        <v>3</v>
      </c>
      <c r="J175">
        <v>0.22</v>
      </c>
      <c r="K175">
        <v>0.2273</v>
      </c>
      <c r="L175">
        <v>1</v>
      </c>
      <c r="M175">
        <v>0.1343</v>
      </c>
      <c r="N175">
        <v>1</v>
      </c>
      <c r="O175">
        <v>46</v>
      </c>
      <c r="P175">
        <v>47</v>
      </c>
    </row>
    <row r="176" spans="1:16" x14ac:dyDescent="0.25">
      <c r="A176">
        <v>794</v>
      </c>
      <c r="B176" s="1">
        <v>40665</v>
      </c>
      <c r="C176">
        <v>1</v>
      </c>
      <c r="D176">
        <v>0</v>
      </c>
      <c r="E176">
        <v>2</v>
      </c>
      <c r="F176">
        <v>12</v>
      </c>
      <c r="G176" t="b">
        <v>0</v>
      </c>
      <c r="H176">
        <v>6</v>
      </c>
      <c r="I176">
        <v>3</v>
      </c>
      <c r="J176">
        <v>0.22</v>
      </c>
      <c r="K176">
        <v>0.2273</v>
      </c>
      <c r="L176">
        <v>1</v>
      </c>
      <c r="M176">
        <v>0.16420000000000001</v>
      </c>
      <c r="N176">
        <v>10</v>
      </c>
      <c r="O176">
        <v>42</v>
      </c>
      <c r="P176">
        <v>52</v>
      </c>
    </row>
    <row r="177" spans="1:16" x14ac:dyDescent="0.25">
      <c r="A177">
        <v>795</v>
      </c>
      <c r="B177" s="1">
        <v>40665</v>
      </c>
      <c r="C177">
        <v>1</v>
      </c>
      <c r="D177">
        <v>0</v>
      </c>
      <c r="E177">
        <v>2</v>
      </c>
      <c r="F177">
        <v>13</v>
      </c>
      <c r="G177" t="b">
        <v>0</v>
      </c>
      <c r="H177">
        <v>6</v>
      </c>
      <c r="I177">
        <v>3</v>
      </c>
      <c r="J177">
        <v>0.22</v>
      </c>
      <c r="K177">
        <v>0.2273</v>
      </c>
      <c r="L177">
        <v>1</v>
      </c>
      <c r="M177">
        <v>0.16420000000000001</v>
      </c>
      <c r="N177">
        <v>10</v>
      </c>
      <c r="O177">
        <v>62</v>
      </c>
      <c r="P177">
        <v>72</v>
      </c>
    </row>
    <row r="178" spans="1:16" x14ac:dyDescent="0.25">
      <c r="A178">
        <v>796</v>
      </c>
      <c r="B178" s="1">
        <v>40665</v>
      </c>
      <c r="C178">
        <v>1</v>
      </c>
      <c r="D178">
        <v>0</v>
      </c>
      <c r="E178">
        <v>2</v>
      </c>
      <c r="F178">
        <v>14</v>
      </c>
      <c r="G178" t="b">
        <v>0</v>
      </c>
      <c r="H178">
        <v>6</v>
      </c>
      <c r="I178">
        <v>3</v>
      </c>
      <c r="J178">
        <v>0.22</v>
      </c>
      <c r="K178">
        <v>0.2727</v>
      </c>
      <c r="L178">
        <v>1</v>
      </c>
      <c r="M178">
        <v>0</v>
      </c>
      <c r="N178">
        <v>5</v>
      </c>
      <c r="O178">
        <v>50</v>
      </c>
      <c r="P178">
        <v>55</v>
      </c>
    </row>
    <row r="179" spans="1:16" x14ac:dyDescent="0.25">
      <c r="A179">
        <v>797</v>
      </c>
      <c r="B179" s="1">
        <v>40665</v>
      </c>
      <c r="C179">
        <v>1</v>
      </c>
      <c r="D179">
        <v>0</v>
      </c>
      <c r="E179">
        <v>2</v>
      </c>
      <c r="F179">
        <v>15</v>
      </c>
      <c r="G179" t="b">
        <v>0</v>
      </c>
      <c r="H179">
        <v>6</v>
      </c>
      <c r="I179">
        <v>3</v>
      </c>
      <c r="J179">
        <v>0.22</v>
      </c>
      <c r="K179">
        <v>0.2727</v>
      </c>
      <c r="L179">
        <v>1</v>
      </c>
      <c r="M179">
        <v>0</v>
      </c>
      <c r="N179">
        <v>11</v>
      </c>
      <c r="O179">
        <v>49</v>
      </c>
      <c r="P179">
        <v>60</v>
      </c>
    </row>
    <row r="180" spans="1:16" x14ac:dyDescent="0.25">
      <c r="A180">
        <v>798</v>
      </c>
      <c r="B180" s="1">
        <v>40665</v>
      </c>
      <c r="C180">
        <v>1</v>
      </c>
      <c r="D180">
        <v>0</v>
      </c>
      <c r="E180">
        <v>2</v>
      </c>
      <c r="F180">
        <v>16</v>
      </c>
      <c r="G180" t="b">
        <v>0</v>
      </c>
      <c r="H180">
        <v>6</v>
      </c>
      <c r="I180">
        <v>3</v>
      </c>
      <c r="J180">
        <v>0.22</v>
      </c>
      <c r="K180">
        <v>0.2273</v>
      </c>
      <c r="L180">
        <v>1</v>
      </c>
      <c r="M180">
        <v>0.1343</v>
      </c>
      <c r="N180">
        <v>8</v>
      </c>
      <c r="O180">
        <v>63</v>
      </c>
      <c r="P180">
        <v>71</v>
      </c>
    </row>
    <row r="181" spans="1:16" x14ac:dyDescent="0.25">
      <c r="A181">
        <v>799</v>
      </c>
      <c r="B181" s="1">
        <v>40665</v>
      </c>
      <c r="C181">
        <v>1</v>
      </c>
      <c r="D181">
        <v>0</v>
      </c>
      <c r="E181">
        <v>2</v>
      </c>
      <c r="F181">
        <v>17</v>
      </c>
      <c r="G181" t="b">
        <v>0</v>
      </c>
      <c r="H181">
        <v>6</v>
      </c>
      <c r="I181">
        <v>2</v>
      </c>
      <c r="J181">
        <v>0.24</v>
      </c>
      <c r="K181">
        <v>0.21210000000000001</v>
      </c>
      <c r="L181">
        <v>1</v>
      </c>
      <c r="M181">
        <v>0.28360000000000002</v>
      </c>
      <c r="N181">
        <v>14</v>
      </c>
      <c r="O181">
        <v>64</v>
      </c>
      <c r="P181">
        <v>78</v>
      </c>
    </row>
    <row r="182" spans="1:16" x14ac:dyDescent="0.25">
      <c r="A182">
        <v>800</v>
      </c>
      <c r="B182" s="1">
        <v>40665</v>
      </c>
      <c r="C182">
        <v>1</v>
      </c>
      <c r="D182">
        <v>0</v>
      </c>
      <c r="E182">
        <v>2</v>
      </c>
      <c r="F182">
        <v>18</v>
      </c>
      <c r="G182" t="b">
        <v>0</v>
      </c>
      <c r="H182">
        <v>6</v>
      </c>
      <c r="I182">
        <v>2</v>
      </c>
      <c r="J182">
        <v>0.28000000000000003</v>
      </c>
      <c r="K182">
        <v>0.2424</v>
      </c>
      <c r="L182">
        <v>0.93</v>
      </c>
      <c r="M182">
        <v>0.44779999999999998</v>
      </c>
      <c r="N182">
        <v>2</v>
      </c>
      <c r="O182">
        <v>81</v>
      </c>
      <c r="P182">
        <v>83</v>
      </c>
    </row>
    <row r="183" spans="1:16" x14ac:dyDescent="0.25">
      <c r="A183">
        <v>801</v>
      </c>
      <c r="B183" s="1">
        <v>40665</v>
      </c>
      <c r="C183">
        <v>1</v>
      </c>
      <c r="D183">
        <v>0</v>
      </c>
      <c r="E183">
        <v>2</v>
      </c>
      <c r="F183">
        <v>19</v>
      </c>
      <c r="G183" t="b">
        <v>0</v>
      </c>
      <c r="H183">
        <v>6</v>
      </c>
      <c r="I183">
        <v>2</v>
      </c>
      <c r="J183">
        <v>0.28000000000000003</v>
      </c>
      <c r="K183">
        <v>0.2424</v>
      </c>
      <c r="L183">
        <v>0.93</v>
      </c>
      <c r="M183">
        <v>0.44779999999999998</v>
      </c>
      <c r="N183">
        <v>6</v>
      </c>
      <c r="O183">
        <v>78</v>
      </c>
      <c r="P183">
        <v>84</v>
      </c>
    </row>
    <row r="184" spans="1:16" x14ac:dyDescent="0.25">
      <c r="A184">
        <v>802</v>
      </c>
      <c r="B184" s="1">
        <v>40665</v>
      </c>
      <c r="C184">
        <v>1</v>
      </c>
      <c r="D184">
        <v>0</v>
      </c>
      <c r="E184">
        <v>2</v>
      </c>
      <c r="F184">
        <v>20</v>
      </c>
      <c r="G184" t="b">
        <v>0</v>
      </c>
      <c r="H184">
        <v>6</v>
      </c>
      <c r="I184">
        <v>1</v>
      </c>
      <c r="J184">
        <v>0.3</v>
      </c>
      <c r="K184">
        <v>0.28789999999999999</v>
      </c>
      <c r="L184">
        <v>0.87</v>
      </c>
      <c r="M184">
        <v>0.25369999999999998</v>
      </c>
      <c r="N184">
        <v>5</v>
      </c>
      <c r="O184">
        <v>64</v>
      </c>
      <c r="P184">
        <v>69</v>
      </c>
    </row>
    <row r="185" spans="1:16" x14ac:dyDescent="0.25">
      <c r="A185">
        <v>803</v>
      </c>
      <c r="B185" s="1">
        <v>40665</v>
      </c>
      <c r="C185">
        <v>1</v>
      </c>
      <c r="D185">
        <v>0</v>
      </c>
      <c r="E185">
        <v>2</v>
      </c>
      <c r="F185">
        <v>21</v>
      </c>
      <c r="G185" t="b">
        <v>0</v>
      </c>
      <c r="H185">
        <v>6</v>
      </c>
      <c r="I185">
        <v>1</v>
      </c>
      <c r="J185">
        <v>0.26</v>
      </c>
      <c r="K185">
        <v>0.2576</v>
      </c>
      <c r="L185">
        <v>1</v>
      </c>
      <c r="M185">
        <v>0.19400000000000001</v>
      </c>
      <c r="N185">
        <v>3</v>
      </c>
      <c r="O185">
        <v>53</v>
      </c>
      <c r="P185">
        <v>56</v>
      </c>
    </row>
    <row r="186" spans="1:16" x14ac:dyDescent="0.25">
      <c r="A186">
        <v>804</v>
      </c>
      <c r="B186" s="1">
        <v>40665</v>
      </c>
      <c r="C186">
        <v>1</v>
      </c>
      <c r="D186">
        <v>0</v>
      </c>
      <c r="E186">
        <v>2</v>
      </c>
      <c r="F186">
        <v>22</v>
      </c>
      <c r="G186" t="b">
        <v>0</v>
      </c>
      <c r="H186">
        <v>6</v>
      </c>
      <c r="I186">
        <v>1</v>
      </c>
      <c r="J186">
        <v>0.26</v>
      </c>
      <c r="K186">
        <v>0.2727</v>
      </c>
      <c r="L186">
        <v>0.93</v>
      </c>
      <c r="M186">
        <v>0.1343</v>
      </c>
      <c r="N186">
        <v>2</v>
      </c>
      <c r="O186">
        <v>43</v>
      </c>
      <c r="P186">
        <v>45</v>
      </c>
    </row>
    <row r="187" spans="1:16" x14ac:dyDescent="0.25">
      <c r="A187">
        <v>805</v>
      </c>
      <c r="B187" s="1">
        <v>40665</v>
      </c>
      <c r="C187">
        <v>1</v>
      </c>
      <c r="D187">
        <v>0</v>
      </c>
      <c r="E187">
        <v>2</v>
      </c>
      <c r="F187">
        <v>23</v>
      </c>
      <c r="G187" t="b">
        <v>0</v>
      </c>
      <c r="H187">
        <v>6</v>
      </c>
      <c r="I187">
        <v>1</v>
      </c>
      <c r="J187">
        <v>0.26</v>
      </c>
      <c r="K187">
        <v>0.2576</v>
      </c>
      <c r="L187">
        <v>0.93</v>
      </c>
      <c r="M187">
        <v>0.22389999999999999</v>
      </c>
      <c r="N187">
        <v>7</v>
      </c>
      <c r="O187">
        <v>52</v>
      </c>
      <c r="P187">
        <v>59</v>
      </c>
    </row>
    <row r="188" spans="1:16" x14ac:dyDescent="0.25">
      <c r="A188">
        <v>806</v>
      </c>
      <c r="B188" s="1">
        <v>40696</v>
      </c>
      <c r="C188">
        <v>1</v>
      </c>
      <c r="D188">
        <v>0</v>
      </c>
      <c r="E188">
        <v>2</v>
      </c>
      <c r="F188">
        <v>0</v>
      </c>
      <c r="G188" t="b">
        <v>0</v>
      </c>
      <c r="H188">
        <v>0</v>
      </c>
      <c r="I188">
        <v>1</v>
      </c>
      <c r="J188">
        <v>0.26</v>
      </c>
      <c r="K188">
        <v>0.2576</v>
      </c>
      <c r="L188">
        <v>0.7</v>
      </c>
      <c r="M188">
        <v>0.19400000000000001</v>
      </c>
      <c r="N188">
        <v>2</v>
      </c>
      <c r="O188">
        <v>37</v>
      </c>
      <c r="P188">
        <v>39</v>
      </c>
    </row>
    <row r="189" spans="1:16" x14ac:dyDescent="0.25">
      <c r="A189">
        <v>807</v>
      </c>
      <c r="B189" s="1">
        <v>40696</v>
      </c>
      <c r="C189">
        <v>1</v>
      </c>
      <c r="D189">
        <v>0</v>
      </c>
      <c r="E189">
        <v>2</v>
      </c>
      <c r="F189">
        <v>1</v>
      </c>
      <c r="G189" t="b">
        <v>0</v>
      </c>
      <c r="H189">
        <v>0</v>
      </c>
      <c r="I189">
        <v>1</v>
      </c>
      <c r="J189">
        <v>0.26</v>
      </c>
      <c r="K189">
        <v>0.2273</v>
      </c>
      <c r="L189">
        <v>0.65</v>
      </c>
      <c r="M189">
        <v>0.41789999999999999</v>
      </c>
      <c r="N189">
        <v>4</v>
      </c>
      <c r="O189">
        <v>40</v>
      </c>
      <c r="P189">
        <v>44</v>
      </c>
    </row>
    <row r="190" spans="1:16" x14ac:dyDescent="0.25">
      <c r="A190">
        <v>808</v>
      </c>
      <c r="B190" s="1">
        <v>40696</v>
      </c>
      <c r="C190">
        <v>1</v>
      </c>
      <c r="D190">
        <v>0</v>
      </c>
      <c r="E190">
        <v>2</v>
      </c>
      <c r="F190">
        <v>2</v>
      </c>
      <c r="G190" t="b">
        <v>0</v>
      </c>
      <c r="H190">
        <v>0</v>
      </c>
      <c r="I190">
        <v>1</v>
      </c>
      <c r="J190">
        <v>0.26</v>
      </c>
      <c r="K190">
        <v>0.2273</v>
      </c>
      <c r="L190">
        <v>0.6</v>
      </c>
      <c r="M190">
        <v>0.32840000000000003</v>
      </c>
      <c r="N190">
        <v>0</v>
      </c>
      <c r="O190">
        <v>20</v>
      </c>
      <c r="P190">
        <v>20</v>
      </c>
    </row>
    <row r="191" spans="1:16" x14ac:dyDescent="0.25">
      <c r="A191">
        <v>809</v>
      </c>
      <c r="B191" s="1">
        <v>40696</v>
      </c>
      <c r="C191">
        <v>1</v>
      </c>
      <c r="D191">
        <v>0</v>
      </c>
      <c r="E191">
        <v>2</v>
      </c>
      <c r="F191">
        <v>3</v>
      </c>
      <c r="G191" t="b">
        <v>0</v>
      </c>
      <c r="H191">
        <v>0</v>
      </c>
      <c r="I191">
        <v>1</v>
      </c>
      <c r="J191">
        <v>0.26</v>
      </c>
      <c r="K191">
        <v>0.28789999999999999</v>
      </c>
      <c r="L191">
        <v>0.6</v>
      </c>
      <c r="M191">
        <v>8.9599999999999999E-2</v>
      </c>
      <c r="N191">
        <v>3</v>
      </c>
      <c r="O191">
        <v>10</v>
      </c>
      <c r="P191">
        <v>13</v>
      </c>
    </row>
    <row r="192" spans="1:16" x14ac:dyDescent="0.25">
      <c r="A192">
        <v>810</v>
      </c>
      <c r="B192" s="1">
        <v>40696</v>
      </c>
      <c r="C192">
        <v>1</v>
      </c>
      <c r="D192">
        <v>0</v>
      </c>
      <c r="E192">
        <v>2</v>
      </c>
      <c r="F192">
        <v>4</v>
      </c>
      <c r="G192" t="b">
        <v>0</v>
      </c>
      <c r="H192">
        <v>0</v>
      </c>
      <c r="I192">
        <v>1</v>
      </c>
      <c r="J192">
        <v>0.26</v>
      </c>
      <c r="K192">
        <v>0.2273</v>
      </c>
      <c r="L192">
        <v>0.6</v>
      </c>
      <c r="M192">
        <v>0.35820000000000002</v>
      </c>
      <c r="N192">
        <v>0</v>
      </c>
      <c r="O192">
        <v>2</v>
      </c>
      <c r="P192">
        <v>2</v>
      </c>
    </row>
    <row r="193" spans="1:16" x14ac:dyDescent="0.25">
      <c r="A193">
        <v>811</v>
      </c>
      <c r="B193" s="1">
        <v>40696</v>
      </c>
      <c r="C193">
        <v>1</v>
      </c>
      <c r="D193">
        <v>0</v>
      </c>
      <c r="E193">
        <v>2</v>
      </c>
      <c r="F193">
        <v>5</v>
      </c>
      <c r="G193" t="b">
        <v>0</v>
      </c>
      <c r="H193">
        <v>0</v>
      </c>
      <c r="I193">
        <v>1</v>
      </c>
      <c r="J193">
        <v>0.26</v>
      </c>
      <c r="K193">
        <v>0.2576</v>
      </c>
      <c r="L193">
        <v>0.6</v>
      </c>
      <c r="M193">
        <v>0.22389999999999999</v>
      </c>
      <c r="N193">
        <v>0</v>
      </c>
      <c r="O193">
        <v>1</v>
      </c>
      <c r="P193">
        <v>1</v>
      </c>
    </row>
    <row r="194" spans="1:16" x14ac:dyDescent="0.25">
      <c r="A194">
        <v>812</v>
      </c>
      <c r="B194" s="1">
        <v>40696</v>
      </c>
      <c r="C194">
        <v>1</v>
      </c>
      <c r="D194">
        <v>0</v>
      </c>
      <c r="E194">
        <v>2</v>
      </c>
      <c r="F194">
        <v>6</v>
      </c>
      <c r="G194" t="b">
        <v>0</v>
      </c>
      <c r="H194">
        <v>0</v>
      </c>
      <c r="I194">
        <v>1</v>
      </c>
      <c r="J194">
        <v>0.26</v>
      </c>
      <c r="K194">
        <v>0.2576</v>
      </c>
      <c r="L194">
        <v>0.6</v>
      </c>
      <c r="M194">
        <v>0.22389999999999999</v>
      </c>
      <c r="N194">
        <v>0</v>
      </c>
      <c r="O194">
        <v>1</v>
      </c>
      <c r="P194">
        <v>1</v>
      </c>
    </row>
    <row r="195" spans="1:16" x14ac:dyDescent="0.25">
      <c r="A195">
        <v>813</v>
      </c>
      <c r="B195" s="1">
        <v>40696</v>
      </c>
      <c r="C195">
        <v>1</v>
      </c>
      <c r="D195">
        <v>0</v>
      </c>
      <c r="E195">
        <v>2</v>
      </c>
      <c r="F195">
        <v>7</v>
      </c>
      <c r="G195" t="b">
        <v>0</v>
      </c>
      <c r="H195">
        <v>0</v>
      </c>
      <c r="I195">
        <v>1</v>
      </c>
      <c r="J195">
        <v>0.24</v>
      </c>
      <c r="K195">
        <v>0.2424</v>
      </c>
      <c r="L195">
        <v>0.65</v>
      </c>
      <c r="M195">
        <v>0.16420000000000001</v>
      </c>
      <c r="N195">
        <v>0</v>
      </c>
      <c r="O195">
        <v>8</v>
      </c>
      <c r="P195">
        <v>8</v>
      </c>
    </row>
    <row r="196" spans="1:16" x14ac:dyDescent="0.25">
      <c r="A196">
        <v>814</v>
      </c>
      <c r="B196" s="1">
        <v>40696</v>
      </c>
      <c r="C196">
        <v>1</v>
      </c>
      <c r="D196">
        <v>0</v>
      </c>
      <c r="E196">
        <v>2</v>
      </c>
      <c r="F196">
        <v>8</v>
      </c>
      <c r="G196" t="b">
        <v>0</v>
      </c>
      <c r="H196">
        <v>0</v>
      </c>
      <c r="I196">
        <v>1</v>
      </c>
      <c r="J196">
        <v>0.24</v>
      </c>
      <c r="K196">
        <v>0.2576</v>
      </c>
      <c r="L196">
        <v>0.65</v>
      </c>
      <c r="M196">
        <v>0.1045</v>
      </c>
      <c r="N196">
        <v>2</v>
      </c>
      <c r="O196">
        <v>21</v>
      </c>
      <c r="P196">
        <v>23</v>
      </c>
    </row>
    <row r="197" spans="1:16" x14ac:dyDescent="0.25">
      <c r="A197">
        <v>815</v>
      </c>
      <c r="B197" s="1">
        <v>40696</v>
      </c>
      <c r="C197">
        <v>1</v>
      </c>
      <c r="D197">
        <v>0</v>
      </c>
      <c r="E197">
        <v>2</v>
      </c>
      <c r="F197">
        <v>9</v>
      </c>
      <c r="G197" t="b">
        <v>0</v>
      </c>
      <c r="H197">
        <v>0</v>
      </c>
      <c r="I197">
        <v>1</v>
      </c>
      <c r="J197">
        <v>0.28000000000000003</v>
      </c>
      <c r="K197">
        <v>0.28789999999999999</v>
      </c>
      <c r="L197">
        <v>0.56000000000000005</v>
      </c>
      <c r="M197">
        <v>0.1045</v>
      </c>
      <c r="N197">
        <v>7</v>
      </c>
      <c r="O197">
        <v>38</v>
      </c>
      <c r="P197">
        <v>45</v>
      </c>
    </row>
    <row r="198" spans="1:16" x14ac:dyDescent="0.25">
      <c r="A198">
        <v>816</v>
      </c>
      <c r="B198" s="1">
        <v>40696</v>
      </c>
      <c r="C198">
        <v>1</v>
      </c>
      <c r="D198">
        <v>0</v>
      </c>
      <c r="E198">
        <v>2</v>
      </c>
      <c r="F198">
        <v>10</v>
      </c>
      <c r="G198" t="b">
        <v>0</v>
      </c>
      <c r="H198">
        <v>0</v>
      </c>
      <c r="I198">
        <v>1</v>
      </c>
      <c r="J198">
        <v>0.3</v>
      </c>
      <c r="K198">
        <v>0.28789999999999999</v>
      </c>
      <c r="L198">
        <v>0.52</v>
      </c>
      <c r="M198">
        <v>0.25369999999999998</v>
      </c>
      <c r="N198">
        <v>15</v>
      </c>
      <c r="O198">
        <v>74</v>
      </c>
      <c r="P198">
        <v>89</v>
      </c>
    </row>
    <row r="199" spans="1:16" x14ac:dyDescent="0.25">
      <c r="A199">
        <v>817</v>
      </c>
      <c r="B199" s="1">
        <v>40696</v>
      </c>
      <c r="C199">
        <v>1</v>
      </c>
      <c r="D199">
        <v>0</v>
      </c>
      <c r="E199">
        <v>2</v>
      </c>
      <c r="F199">
        <v>11</v>
      </c>
      <c r="G199" t="b">
        <v>0</v>
      </c>
      <c r="H199">
        <v>0</v>
      </c>
      <c r="I199">
        <v>1</v>
      </c>
      <c r="J199">
        <v>0.32</v>
      </c>
      <c r="K199">
        <v>0.30299999999999999</v>
      </c>
      <c r="L199">
        <v>0.49</v>
      </c>
      <c r="M199">
        <v>0.25369999999999998</v>
      </c>
      <c r="N199">
        <v>28</v>
      </c>
      <c r="O199">
        <v>89</v>
      </c>
      <c r="P199">
        <v>117</v>
      </c>
    </row>
    <row r="200" spans="1:16" x14ac:dyDescent="0.25">
      <c r="A200">
        <v>818</v>
      </c>
      <c r="B200" s="1">
        <v>40696</v>
      </c>
      <c r="C200">
        <v>1</v>
      </c>
      <c r="D200">
        <v>0</v>
      </c>
      <c r="E200">
        <v>2</v>
      </c>
      <c r="F200">
        <v>12</v>
      </c>
      <c r="G200" t="b">
        <v>0</v>
      </c>
      <c r="H200">
        <v>0</v>
      </c>
      <c r="I200">
        <v>1</v>
      </c>
      <c r="J200">
        <v>0.34</v>
      </c>
      <c r="K200">
        <v>0.33329999999999999</v>
      </c>
      <c r="L200">
        <v>0.46</v>
      </c>
      <c r="M200">
        <v>0</v>
      </c>
      <c r="N200">
        <v>48</v>
      </c>
      <c r="O200">
        <v>126</v>
      </c>
      <c r="P200">
        <v>174</v>
      </c>
    </row>
    <row r="201" spans="1:16" x14ac:dyDescent="0.25">
      <c r="A201">
        <v>819</v>
      </c>
      <c r="B201" s="1">
        <v>40696</v>
      </c>
      <c r="C201">
        <v>1</v>
      </c>
      <c r="D201">
        <v>0</v>
      </c>
      <c r="E201">
        <v>2</v>
      </c>
      <c r="F201">
        <v>13</v>
      </c>
      <c r="G201" t="b">
        <v>0</v>
      </c>
      <c r="H201">
        <v>0</v>
      </c>
      <c r="I201">
        <v>1</v>
      </c>
      <c r="J201">
        <v>0.34</v>
      </c>
      <c r="K201">
        <v>0.36359999999999998</v>
      </c>
      <c r="L201">
        <v>0.46</v>
      </c>
      <c r="M201">
        <v>0</v>
      </c>
      <c r="N201">
        <v>47</v>
      </c>
      <c r="O201">
        <v>135</v>
      </c>
      <c r="P201">
        <v>182</v>
      </c>
    </row>
    <row r="202" spans="1:16" x14ac:dyDescent="0.25">
      <c r="A202">
        <v>820</v>
      </c>
      <c r="B202" s="1">
        <v>40696</v>
      </c>
      <c r="C202">
        <v>1</v>
      </c>
      <c r="D202">
        <v>0</v>
      </c>
      <c r="E202">
        <v>2</v>
      </c>
      <c r="F202">
        <v>14</v>
      </c>
      <c r="G202" t="b">
        <v>0</v>
      </c>
      <c r="H202">
        <v>0</v>
      </c>
      <c r="I202">
        <v>1</v>
      </c>
      <c r="J202">
        <v>0.34</v>
      </c>
      <c r="K202">
        <v>0.34849999999999998</v>
      </c>
      <c r="L202">
        <v>0.46</v>
      </c>
      <c r="M202">
        <v>8.9599999999999999E-2</v>
      </c>
      <c r="N202">
        <v>47</v>
      </c>
      <c r="O202">
        <v>114</v>
      </c>
      <c r="P202">
        <v>161</v>
      </c>
    </row>
    <row r="203" spans="1:16" x14ac:dyDescent="0.25">
      <c r="A203">
        <v>821</v>
      </c>
      <c r="B203" s="1">
        <v>40696</v>
      </c>
      <c r="C203">
        <v>1</v>
      </c>
      <c r="D203">
        <v>0</v>
      </c>
      <c r="E203">
        <v>2</v>
      </c>
      <c r="F203">
        <v>15</v>
      </c>
      <c r="G203" t="b">
        <v>0</v>
      </c>
      <c r="H203">
        <v>0</v>
      </c>
      <c r="I203">
        <v>1</v>
      </c>
      <c r="J203">
        <v>0.34</v>
      </c>
      <c r="K203">
        <v>0.34849999999999998</v>
      </c>
      <c r="L203">
        <v>0.46</v>
      </c>
      <c r="M203">
        <v>8.9599999999999999E-2</v>
      </c>
      <c r="N203">
        <v>52</v>
      </c>
      <c r="O203">
        <v>130</v>
      </c>
      <c r="P203">
        <v>182</v>
      </c>
    </row>
    <row r="204" spans="1:16" x14ac:dyDescent="0.25">
      <c r="A204">
        <v>822</v>
      </c>
      <c r="B204" s="1">
        <v>40696</v>
      </c>
      <c r="C204">
        <v>1</v>
      </c>
      <c r="D204">
        <v>0</v>
      </c>
      <c r="E204">
        <v>2</v>
      </c>
      <c r="F204">
        <v>16</v>
      </c>
      <c r="G204" t="b">
        <v>0</v>
      </c>
      <c r="H204">
        <v>0</v>
      </c>
      <c r="I204">
        <v>1</v>
      </c>
      <c r="J204">
        <v>0.34</v>
      </c>
      <c r="K204">
        <v>0.34849999999999998</v>
      </c>
      <c r="L204">
        <v>0.49</v>
      </c>
      <c r="M204">
        <v>0.1045</v>
      </c>
      <c r="N204">
        <v>42</v>
      </c>
      <c r="O204">
        <v>115</v>
      </c>
      <c r="P204">
        <v>157</v>
      </c>
    </row>
    <row r="205" spans="1:16" x14ac:dyDescent="0.25">
      <c r="A205">
        <v>823</v>
      </c>
      <c r="B205" s="1">
        <v>40696</v>
      </c>
      <c r="C205">
        <v>1</v>
      </c>
      <c r="D205">
        <v>0</v>
      </c>
      <c r="E205">
        <v>2</v>
      </c>
      <c r="F205">
        <v>17</v>
      </c>
      <c r="G205" t="b">
        <v>0</v>
      </c>
      <c r="H205">
        <v>0</v>
      </c>
      <c r="I205">
        <v>1</v>
      </c>
      <c r="J205">
        <v>0.34</v>
      </c>
      <c r="K205">
        <v>0.36359999999999998</v>
      </c>
      <c r="L205">
        <v>0.46</v>
      </c>
      <c r="M205">
        <v>0</v>
      </c>
      <c r="N205">
        <v>24</v>
      </c>
      <c r="O205">
        <v>97</v>
      </c>
      <c r="P205">
        <v>121</v>
      </c>
    </row>
    <row r="206" spans="1:16" x14ac:dyDescent="0.25">
      <c r="A206">
        <v>824</v>
      </c>
      <c r="B206" s="1">
        <v>40696</v>
      </c>
      <c r="C206">
        <v>1</v>
      </c>
      <c r="D206">
        <v>0</v>
      </c>
      <c r="E206">
        <v>2</v>
      </c>
      <c r="F206">
        <v>18</v>
      </c>
      <c r="G206" t="b">
        <v>0</v>
      </c>
      <c r="H206">
        <v>0</v>
      </c>
      <c r="I206">
        <v>1</v>
      </c>
      <c r="J206">
        <v>0.3</v>
      </c>
      <c r="K206">
        <v>0.30299999999999999</v>
      </c>
      <c r="L206">
        <v>0.56000000000000005</v>
      </c>
      <c r="M206">
        <v>0.16420000000000001</v>
      </c>
      <c r="N206">
        <v>13</v>
      </c>
      <c r="O206">
        <v>65</v>
      </c>
      <c r="P206">
        <v>78</v>
      </c>
    </row>
    <row r="207" spans="1:16" x14ac:dyDescent="0.25">
      <c r="A207">
        <v>825</v>
      </c>
      <c r="B207" s="1">
        <v>40696</v>
      </c>
      <c r="C207">
        <v>1</v>
      </c>
      <c r="D207">
        <v>0</v>
      </c>
      <c r="E207">
        <v>2</v>
      </c>
      <c r="F207">
        <v>19</v>
      </c>
      <c r="G207" t="b">
        <v>0</v>
      </c>
      <c r="H207">
        <v>0</v>
      </c>
      <c r="I207">
        <v>1</v>
      </c>
      <c r="J207">
        <v>0.28000000000000003</v>
      </c>
      <c r="K207">
        <v>0.28789999999999999</v>
      </c>
      <c r="L207">
        <v>0.61</v>
      </c>
      <c r="M207">
        <v>0.1343</v>
      </c>
      <c r="N207">
        <v>1</v>
      </c>
      <c r="O207">
        <v>20</v>
      </c>
      <c r="P207">
        <v>21</v>
      </c>
    </row>
    <row r="208" spans="1:16" x14ac:dyDescent="0.25">
      <c r="A208">
        <v>826</v>
      </c>
      <c r="B208" s="1">
        <v>40696</v>
      </c>
      <c r="C208">
        <v>1</v>
      </c>
      <c r="D208">
        <v>0</v>
      </c>
      <c r="E208">
        <v>2</v>
      </c>
      <c r="F208">
        <v>20</v>
      </c>
      <c r="G208" t="b">
        <v>0</v>
      </c>
      <c r="H208">
        <v>0</v>
      </c>
      <c r="I208">
        <v>1</v>
      </c>
      <c r="J208">
        <v>0.28000000000000003</v>
      </c>
      <c r="K208">
        <v>0.28789999999999999</v>
      </c>
      <c r="L208">
        <v>0.61</v>
      </c>
      <c r="M208">
        <v>0.1045</v>
      </c>
      <c r="N208">
        <v>5</v>
      </c>
      <c r="O208">
        <v>21</v>
      </c>
      <c r="P208">
        <v>26</v>
      </c>
    </row>
    <row r="209" spans="1:16" x14ac:dyDescent="0.25">
      <c r="A209">
        <v>827</v>
      </c>
      <c r="B209" s="1">
        <v>40696</v>
      </c>
      <c r="C209">
        <v>1</v>
      </c>
      <c r="D209">
        <v>0</v>
      </c>
      <c r="E209">
        <v>2</v>
      </c>
      <c r="F209">
        <v>21</v>
      </c>
      <c r="G209" t="b">
        <v>0</v>
      </c>
      <c r="H209">
        <v>0</v>
      </c>
      <c r="I209">
        <v>1</v>
      </c>
      <c r="J209">
        <v>0.26</v>
      </c>
      <c r="K209">
        <v>0.30299999999999999</v>
      </c>
      <c r="L209">
        <v>0.6</v>
      </c>
      <c r="M209">
        <v>0</v>
      </c>
      <c r="N209">
        <v>5</v>
      </c>
      <c r="O209">
        <v>22</v>
      </c>
      <c r="P209">
        <v>27</v>
      </c>
    </row>
    <row r="210" spans="1:16" x14ac:dyDescent="0.25">
      <c r="A210">
        <v>828</v>
      </c>
      <c r="B210" s="1">
        <v>40696</v>
      </c>
      <c r="C210">
        <v>1</v>
      </c>
      <c r="D210">
        <v>0</v>
      </c>
      <c r="E210">
        <v>2</v>
      </c>
      <c r="F210">
        <v>22</v>
      </c>
      <c r="G210" t="b">
        <v>0</v>
      </c>
      <c r="H210">
        <v>0</v>
      </c>
      <c r="I210">
        <v>1</v>
      </c>
      <c r="J210">
        <v>0.26</v>
      </c>
      <c r="K210">
        <v>0.30299999999999999</v>
      </c>
      <c r="L210">
        <v>0.6</v>
      </c>
      <c r="M210">
        <v>0</v>
      </c>
      <c r="N210">
        <v>5</v>
      </c>
      <c r="O210">
        <v>57</v>
      </c>
      <c r="P210">
        <v>62</v>
      </c>
    </row>
    <row r="211" spans="1:16" x14ac:dyDescent="0.25">
      <c r="A211">
        <v>829</v>
      </c>
      <c r="B211" s="1">
        <v>40696</v>
      </c>
      <c r="C211">
        <v>1</v>
      </c>
      <c r="D211">
        <v>0</v>
      </c>
      <c r="E211">
        <v>2</v>
      </c>
      <c r="F211">
        <v>23</v>
      </c>
      <c r="G211" t="b">
        <v>0</v>
      </c>
      <c r="H211">
        <v>0</v>
      </c>
      <c r="I211">
        <v>1</v>
      </c>
      <c r="J211">
        <v>0.24</v>
      </c>
      <c r="K211">
        <v>0.28789999999999999</v>
      </c>
      <c r="L211">
        <v>0.65</v>
      </c>
      <c r="M211">
        <v>0</v>
      </c>
      <c r="N211">
        <v>4</v>
      </c>
      <c r="O211">
        <v>26</v>
      </c>
      <c r="P211">
        <v>30</v>
      </c>
    </row>
    <row r="212" spans="1:16" x14ac:dyDescent="0.25">
      <c r="A212">
        <v>830</v>
      </c>
      <c r="B212" s="1">
        <v>40726</v>
      </c>
      <c r="C212">
        <v>1</v>
      </c>
      <c r="D212">
        <v>0</v>
      </c>
      <c r="E212">
        <v>2</v>
      </c>
      <c r="F212">
        <v>0</v>
      </c>
      <c r="G212" t="b">
        <v>0</v>
      </c>
      <c r="H212">
        <v>1</v>
      </c>
      <c r="I212">
        <v>1</v>
      </c>
      <c r="J212">
        <v>0.24</v>
      </c>
      <c r="K212">
        <v>0.28789999999999999</v>
      </c>
      <c r="L212">
        <v>0.65</v>
      </c>
      <c r="M212">
        <v>0</v>
      </c>
      <c r="N212">
        <v>1</v>
      </c>
      <c r="O212">
        <v>14</v>
      </c>
      <c r="P212">
        <v>15</v>
      </c>
    </row>
    <row r="213" spans="1:16" x14ac:dyDescent="0.25">
      <c r="A213">
        <v>831</v>
      </c>
      <c r="B213" s="1">
        <v>40726</v>
      </c>
      <c r="C213">
        <v>1</v>
      </c>
      <c r="D213">
        <v>0</v>
      </c>
      <c r="E213">
        <v>2</v>
      </c>
      <c r="F213">
        <v>1</v>
      </c>
      <c r="G213" t="b">
        <v>0</v>
      </c>
      <c r="H213">
        <v>1</v>
      </c>
      <c r="I213">
        <v>1</v>
      </c>
      <c r="J213">
        <v>0.22</v>
      </c>
      <c r="K213">
        <v>0.2727</v>
      </c>
      <c r="L213">
        <v>0.75</v>
      </c>
      <c r="M213">
        <v>0</v>
      </c>
      <c r="N213">
        <v>1</v>
      </c>
      <c r="O213">
        <v>4</v>
      </c>
      <c r="P213">
        <v>5</v>
      </c>
    </row>
    <row r="214" spans="1:16" x14ac:dyDescent="0.25">
      <c r="A214">
        <v>832</v>
      </c>
      <c r="B214" s="1">
        <v>40726</v>
      </c>
      <c r="C214">
        <v>1</v>
      </c>
      <c r="D214">
        <v>0</v>
      </c>
      <c r="E214">
        <v>2</v>
      </c>
      <c r="F214">
        <v>2</v>
      </c>
      <c r="G214" t="b">
        <v>0</v>
      </c>
      <c r="H214">
        <v>1</v>
      </c>
      <c r="I214">
        <v>1</v>
      </c>
      <c r="J214">
        <v>0.2</v>
      </c>
      <c r="K214">
        <v>0.2576</v>
      </c>
      <c r="L214">
        <v>0.8</v>
      </c>
      <c r="M214">
        <v>0</v>
      </c>
      <c r="N214">
        <v>0</v>
      </c>
      <c r="O214">
        <v>3</v>
      </c>
      <c r="P214">
        <v>3</v>
      </c>
    </row>
    <row r="215" spans="1:16" x14ac:dyDescent="0.25">
      <c r="A215">
        <v>833</v>
      </c>
      <c r="B215" s="1">
        <v>40726</v>
      </c>
      <c r="C215">
        <v>1</v>
      </c>
      <c r="D215">
        <v>0</v>
      </c>
      <c r="E215">
        <v>2</v>
      </c>
      <c r="F215">
        <v>3</v>
      </c>
      <c r="G215" t="b">
        <v>0</v>
      </c>
      <c r="H215">
        <v>1</v>
      </c>
      <c r="I215">
        <v>1</v>
      </c>
      <c r="J215">
        <v>0.2</v>
      </c>
      <c r="K215">
        <v>0.2576</v>
      </c>
      <c r="L215">
        <v>0.86</v>
      </c>
      <c r="M215">
        <v>0</v>
      </c>
      <c r="N215">
        <v>0</v>
      </c>
      <c r="O215">
        <v>1</v>
      </c>
      <c r="P215">
        <v>1</v>
      </c>
    </row>
    <row r="216" spans="1:16" x14ac:dyDescent="0.25">
      <c r="A216">
        <v>834</v>
      </c>
      <c r="B216" s="1">
        <v>40726</v>
      </c>
      <c r="C216">
        <v>1</v>
      </c>
      <c r="D216">
        <v>0</v>
      </c>
      <c r="E216">
        <v>2</v>
      </c>
      <c r="F216">
        <v>4</v>
      </c>
      <c r="G216" t="b">
        <v>0</v>
      </c>
      <c r="H216">
        <v>1</v>
      </c>
      <c r="I216">
        <v>1</v>
      </c>
      <c r="J216">
        <v>0.2</v>
      </c>
      <c r="K216">
        <v>0.2576</v>
      </c>
      <c r="L216">
        <v>0.86</v>
      </c>
      <c r="M216">
        <v>0</v>
      </c>
      <c r="N216">
        <v>1</v>
      </c>
      <c r="O216">
        <v>1</v>
      </c>
      <c r="P216">
        <v>2</v>
      </c>
    </row>
    <row r="217" spans="1:16" x14ac:dyDescent="0.25">
      <c r="A217">
        <v>835</v>
      </c>
      <c r="B217" s="1">
        <v>40726</v>
      </c>
      <c r="C217">
        <v>1</v>
      </c>
      <c r="D217">
        <v>0</v>
      </c>
      <c r="E217">
        <v>2</v>
      </c>
      <c r="F217">
        <v>5</v>
      </c>
      <c r="G217" t="b">
        <v>0</v>
      </c>
      <c r="H217">
        <v>1</v>
      </c>
      <c r="I217">
        <v>1</v>
      </c>
      <c r="J217">
        <v>0.2</v>
      </c>
      <c r="K217">
        <v>0.2576</v>
      </c>
      <c r="L217">
        <v>0.86</v>
      </c>
      <c r="M217">
        <v>0</v>
      </c>
      <c r="N217">
        <v>1</v>
      </c>
      <c r="O217">
        <v>9</v>
      </c>
      <c r="P217">
        <v>10</v>
      </c>
    </row>
    <row r="218" spans="1:16" x14ac:dyDescent="0.25">
      <c r="A218">
        <v>836</v>
      </c>
      <c r="B218" s="1">
        <v>40726</v>
      </c>
      <c r="C218">
        <v>1</v>
      </c>
      <c r="D218">
        <v>0</v>
      </c>
      <c r="E218">
        <v>2</v>
      </c>
      <c r="F218">
        <v>6</v>
      </c>
      <c r="G218" t="b">
        <v>0</v>
      </c>
      <c r="H218">
        <v>1</v>
      </c>
      <c r="I218">
        <v>1</v>
      </c>
      <c r="J218">
        <v>0.18</v>
      </c>
      <c r="K218">
        <v>0.2424</v>
      </c>
      <c r="L218">
        <v>0.93</v>
      </c>
      <c r="M218">
        <v>0</v>
      </c>
      <c r="N218">
        <v>1</v>
      </c>
      <c r="O218">
        <v>29</v>
      </c>
      <c r="P218">
        <v>30</v>
      </c>
    </row>
    <row r="219" spans="1:16" x14ac:dyDescent="0.25">
      <c r="A219">
        <v>837</v>
      </c>
      <c r="B219" s="1">
        <v>40726</v>
      </c>
      <c r="C219">
        <v>1</v>
      </c>
      <c r="D219">
        <v>0</v>
      </c>
      <c r="E219">
        <v>2</v>
      </c>
      <c r="F219">
        <v>7</v>
      </c>
      <c r="G219" t="b">
        <v>0</v>
      </c>
      <c r="H219">
        <v>1</v>
      </c>
      <c r="I219">
        <v>1</v>
      </c>
      <c r="J219">
        <v>0.18</v>
      </c>
      <c r="K219">
        <v>0.2424</v>
      </c>
      <c r="L219">
        <v>0.86</v>
      </c>
      <c r="M219">
        <v>0</v>
      </c>
      <c r="N219">
        <v>6</v>
      </c>
      <c r="O219">
        <v>89</v>
      </c>
      <c r="P219">
        <v>95</v>
      </c>
    </row>
    <row r="220" spans="1:16" x14ac:dyDescent="0.25">
      <c r="A220">
        <v>838</v>
      </c>
      <c r="B220" s="1">
        <v>40726</v>
      </c>
      <c r="C220">
        <v>1</v>
      </c>
      <c r="D220">
        <v>0</v>
      </c>
      <c r="E220">
        <v>2</v>
      </c>
      <c r="F220">
        <v>8</v>
      </c>
      <c r="G220" t="b">
        <v>0</v>
      </c>
      <c r="H220">
        <v>1</v>
      </c>
      <c r="I220">
        <v>2</v>
      </c>
      <c r="J220">
        <v>0.16</v>
      </c>
      <c r="K220">
        <v>0.2273</v>
      </c>
      <c r="L220">
        <v>1</v>
      </c>
      <c r="M220">
        <v>0</v>
      </c>
      <c r="N220">
        <v>7</v>
      </c>
      <c r="O220">
        <v>223</v>
      </c>
      <c r="P220">
        <v>230</v>
      </c>
    </row>
    <row r="221" spans="1:16" x14ac:dyDescent="0.25">
      <c r="A221">
        <v>839</v>
      </c>
      <c r="B221" s="1">
        <v>40726</v>
      </c>
      <c r="C221">
        <v>1</v>
      </c>
      <c r="D221">
        <v>0</v>
      </c>
      <c r="E221">
        <v>2</v>
      </c>
      <c r="F221">
        <v>9</v>
      </c>
      <c r="G221" t="b">
        <v>0</v>
      </c>
      <c r="H221">
        <v>1</v>
      </c>
      <c r="I221">
        <v>1</v>
      </c>
      <c r="J221">
        <v>0.22</v>
      </c>
      <c r="K221">
        <v>0.2727</v>
      </c>
      <c r="L221">
        <v>0.8</v>
      </c>
      <c r="M221">
        <v>0</v>
      </c>
      <c r="N221">
        <v>3</v>
      </c>
      <c r="O221">
        <v>115</v>
      </c>
      <c r="P221">
        <v>118</v>
      </c>
    </row>
    <row r="222" spans="1:16" x14ac:dyDescent="0.25">
      <c r="A222">
        <v>840</v>
      </c>
      <c r="B222" s="1">
        <v>40726</v>
      </c>
      <c r="C222">
        <v>1</v>
      </c>
      <c r="D222">
        <v>0</v>
      </c>
      <c r="E222">
        <v>2</v>
      </c>
      <c r="F222">
        <v>10</v>
      </c>
      <c r="G222" t="b">
        <v>0</v>
      </c>
      <c r="H222">
        <v>1</v>
      </c>
      <c r="I222">
        <v>1</v>
      </c>
      <c r="J222">
        <v>0.24</v>
      </c>
      <c r="K222">
        <v>0.2576</v>
      </c>
      <c r="L222">
        <v>0.75</v>
      </c>
      <c r="M222">
        <v>0.1045</v>
      </c>
      <c r="N222">
        <v>6</v>
      </c>
      <c r="O222">
        <v>49</v>
      </c>
      <c r="P222">
        <v>55</v>
      </c>
    </row>
    <row r="223" spans="1:16" x14ac:dyDescent="0.25">
      <c r="A223">
        <v>841</v>
      </c>
      <c r="B223" s="1">
        <v>40726</v>
      </c>
      <c r="C223">
        <v>1</v>
      </c>
      <c r="D223">
        <v>0</v>
      </c>
      <c r="E223">
        <v>2</v>
      </c>
      <c r="F223">
        <v>11</v>
      </c>
      <c r="G223" t="b">
        <v>0</v>
      </c>
      <c r="H223">
        <v>1</v>
      </c>
      <c r="I223">
        <v>1</v>
      </c>
      <c r="J223">
        <v>0.3</v>
      </c>
      <c r="K223">
        <v>0.31819999999999998</v>
      </c>
      <c r="L223">
        <v>0.65</v>
      </c>
      <c r="M223">
        <v>8.9599999999999999E-2</v>
      </c>
      <c r="N223">
        <v>11</v>
      </c>
      <c r="O223">
        <v>36</v>
      </c>
      <c r="P223">
        <v>47</v>
      </c>
    </row>
    <row r="224" spans="1:16" x14ac:dyDescent="0.25">
      <c r="A224">
        <v>842</v>
      </c>
      <c r="B224" s="1">
        <v>40726</v>
      </c>
      <c r="C224">
        <v>1</v>
      </c>
      <c r="D224">
        <v>0</v>
      </c>
      <c r="E224">
        <v>2</v>
      </c>
      <c r="F224">
        <v>12</v>
      </c>
      <c r="G224" t="b">
        <v>0</v>
      </c>
      <c r="H224">
        <v>1</v>
      </c>
      <c r="I224">
        <v>2</v>
      </c>
      <c r="J224">
        <v>0.32</v>
      </c>
      <c r="K224">
        <v>0.34849999999999998</v>
      </c>
      <c r="L224">
        <v>0.62</v>
      </c>
      <c r="M224">
        <v>0</v>
      </c>
      <c r="N224">
        <v>7</v>
      </c>
      <c r="O224">
        <v>59</v>
      </c>
      <c r="P224">
        <v>66</v>
      </c>
    </row>
    <row r="225" spans="1:16" x14ac:dyDescent="0.25">
      <c r="A225">
        <v>843</v>
      </c>
      <c r="B225" s="1">
        <v>40726</v>
      </c>
      <c r="C225">
        <v>1</v>
      </c>
      <c r="D225">
        <v>0</v>
      </c>
      <c r="E225">
        <v>2</v>
      </c>
      <c r="F225">
        <v>13</v>
      </c>
      <c r="G225" t="b">
        <v>0</v>
      </c>
      <c r="H225">
        <v>1</v>
      </c>
      <c r="I225">
        <v>2</v>
      </c>
      <c r="J225">
        <v>0.36</v>
      </c>
      <c r="K225">
        <v>0.36359999999999998</v>
      </c>
      <c r="L225">
        <v>0.56999999999999995</v>
      </c>
      <c r="M225">
        <v>8.9599999999999999E-2</v>
      </c>
      <c r="N225">
        <v>10</v>
      </c>
      <c r="O225">
        <v>54</v>
      </c>
      <c r="P225">
        <v>64</v>
      </c>
    </row>
    <row r="226" spans="1:16" x14ac:dyDescent="0.25">
      <c r="A226">
        <v>844</v>
      </c>
      <c r="B226" s="1">
        <v>40726</v>
      </c>
      <c r="C226">
        <v>1</v>
      </c>
      <c r="D226">
        <v>0</v>
      </c>
      <c r="E226">
        <v>2</v>
      </c>
      <c r="F226">
        <v>14</v>
      </c>
      <c r="G226" t="b">
        <v>0</v>
      </c>
      <c r="H226">
        <v>1</v>
      </c>
      <c r="I226">
        <v>2</v>
      </c>
      <c r="J226">
        <v>0.36</v>
      </c>
      <c r="K226">
        <v>0.36359999999999998</v>
      </c>
      <c r="L226">
        <v>0.56999999999999995</v>
      </c>
      <c r="M226">
        <v>8.9599999999999999E-2</v>
      </c>
      <c r="N226">
        <v>8</v>
      </c>
      <c r="O226">
        <v>52</v>
      </c>
      <c r="P226">
        <v>60</v>
      </c>
    </row>
    <row r="227" spans="1:16" x14ac:dyDescent="0.25">
      <c r="A227">
        <v>845</v>
      </c>
      <c r="B227" s="1">
        <v>40726</v>
      </c>
      <c r="C227">
        <v>1</v>
      </c>
      <c r="D227">
        <v>0</v>
      </c>
      <c r="E227">
        <v>2</v>
      </c>
      <c r="F227">
        <v>15</v>
      </c>
      <c r="G227" t="b">
        <v>0</v>
      </c>
      <c r="H227">
        <v>1</v>
      </c>
      <c r="I227">
        <v>2</v>
      </c>
      <c r="J227">
        <v>0.38</v>
      </c>
      <c r="K227">
        <v>0.39389999999999997</v>
      </c>
      <c r="L227">
        <v>0.54</v>
      </c>
      <c r="M227">
        <v>8.9599999999999999E-2</v>
      </c>
      <c r="N227">
        <v>4</v>
      </c>
      <c r="O227">
        <v>46</v>
      </c>
      <c r="P227">
        <v>50</v>
      </c>
    </row>
    <row r="228" spans="1:16" x14ac:dyDescent="0.25">
      <c r="A228">
        <v>846</v>
      </c>
      <c r="B228" s="1">
        <v>40726</v>
      </c>
      <c r="C228">
        <v>1</v>
      </c>
      <c r="D228">
        <v>0</v>
      </c>
      <c r="E228">
        <v>2</v>
      </c>
      <c r="F228">
        <v>16</v>
      </c>
      <c r="G228" t="b">
        <v>0</v>
      </c>
      <c r="H228">
        <v>1</v>
      </c>
      <c r="I228">
        <v>2</v>
      </c>
      <c r="J228">
        <v>0.36</v>
      </c>
      <c r="K228">
        <v>0.34849999999999998</v>
      </c>
      <c r="L228">
        <v>0.56999999999999995</v>
      </c>
      <c r="M228">
        <v>0.1343</v>
      </c>
      <c r="N228">
        <v>16</v>
      </c>
      <c r="O228">
        <v>98</v>
      </c>
      <c r="P228">
        <v>114</v>
      </c>
    </row>
    <row r="229" spans="1:16" x14ac:dyDescent="0.25">
      <c r="A229">
        <v>847</v>
      </c>
      <c r="B229" s="1">
        <v>40726</v>
      </c>
      <c r="C229">
        <v>1</v>
      </c>
      <c r="D229">
        <v>0</v>
      </c>
      <c r="E229">
        <v>2</v>
      </c>
      <c r="F229">
        <v>17</v>
      </c>
      <c r="G229" t="b">
        <v>0</v>
      </c>
      <c r="H229">
        <v>1</v>
      </c>
      <c r="I229">
        <v>2</v>
      </c>
      <c r="J229">
        <v>0.32</v>
      </c>
      <c r="K229">
        <v>0.31819999999999998</v>
      </c>
      <c r="L229">
        <v>0.7</v>
      </c>
      <c r="M229">
        <v>0.16420000000000001</v>
      </c>
      <c r="N229">
        <v>9</v>
      </c>
      <c r="O229">
        <v>207</v>
      </c>
      <c r="P229">
        <v>216</v>
      </c>
    </row>
    <row r="230" spans="1:16" x14ac:dyDescent="0.25">
      <c r="A230">
        <v>848</v>
      </c>
      <c r="B230" s="1">
        <v>40726</v>
      </c>
      <c r="C230">
        <v>1</v>
      </c>
      <c r="D230">
        <v>0</v>
      </c>
      <c r="E230">
        <v>2</v>
      </c>
      <c r="F230">
        <v>18</v>
      </c>
      <c r="G230" t="b">
        <v>0</v>
      </c>
      <c r="H230">
        <v>1</v>
      </c>
      <c r="I230">
        <v>2</v>
      </c>
      <c r="J230">
        <v>0.34</v>
      </c>
      <c r="K230">
        <v>0.33329999999999999</v>
      </c>
      <c r="L230">
        <v>0.66</v>
      </c>
      <c r="M230">
        <v>0.1343</v>
      </c>
      <c r="N230">
        <v>5</v>
      </c>
      <c r="O230">
        <v>170</v>
      </c>
      <c r="P230">
        <v>175</v>
      </c>
    </row>
    <row r="231" spans="1:16" x14ac:dyDescent="0.25">
      <c r="A231">
        <v>849</v>
      </c>
      <c r="B231" s="1">
        <v>40726</v>
      </c>
      <c r="C231">
        <v>1</v>
      </c>
      <c r="D231">
        <v>0</v>
      </c>
      <c r="E231">
        <v>2</v>
      </c>
      <c r="F231">
        <v>19</v>
      </c>
      <c r="G231" t="b">
        <v>0</v>
      </c>
      <c r="H231">
        <v>1</v>
      </c>
      <c r="I231">
        <v>2</v>
      </c>
      <c r="J231">
        <v>0.32</v>
      </c>
      <c r="K231">
        <v>0.34849999999999998</v>
      </c>
      <c r="L231">
        <v>0.7</v>
      </c>
      <c r="M231">
        <v>0</v>
      </c>
      <c r="N231">
        <v>5</v>
      </c>
      <c r="O231">
        <v>123</v>
      </c>
      <c r="P231">
        <v>128</v>
      </c>
    </row>
    <row r="232" spans="1:16" x14ac:dyDescent="0.25">
      <c r="A232">
        <v>850</v>
      </c>
      <c r="B232" s="1">
        <v>40726</v>
      </c>
      <c r="C232">
        <v>1</v>
      </c>
      <c r="D232">
        <v>0</v>
      </c>
      <c r="E232">
        <v>2</v>
      </c>
      <c r="F232">
        <v>20</v>
      </c>
      <c r="G232" t="b">
        <v>0</v>
      </c>
      <c r="H232">
        <v>1</v>
      </c>
      <c r="I232">
        <v>2</v>
      </c>
      <c r="J232">
        <v>0.32</v>
      </c>
      <c r="K232">
        <v>0.33329999999999999</v>
      </c>
      <c r="L232">
        <v>0.7</v>
      </c>
      <c r="M232">
        <v>0.1045</v>
      </c>
      <c r="N232">
        <v>6</v>
      </c>
      <c r="O232">
        <v>82</v>
      </c>
      <c r="P232">
        <v>88</v>
      </c>
    </row>
    <row r="233" spans="1:16" x14ac:dyDescent="0.25">
      <c r="A233">
        <v>851</v>
      </c>
      <c r="B233" s="1">
        <v>40726</v>
      </c>
      <c r="C233">
        <v>1</v>
      </c>
      <c r="D233">
        <v>0</v>
      </c>
      <c r="E233">
        <v>2</v>
      </c>
      <c r="F233">
        <v>21</v>
      </c>
      <c r="G233" t="b">
        <v>0</v>
      </c>
      <c r="H233">
        <v>1</v>
      </c>
      <c r="I233">
        <v>1</v>
      </c>
      <c r="J233">
        <v>0.32</v>
      </c>
      <c r="K233">
        <v>0.34849999999999998</v>
      </c>
      <c r="L233">
        <v>0.7</v>
      </c>
      <c r="M233">
        <v>0</v>
      </c>
      <c r="N233">
        <v>3</v>
      </c>
      <c r="O233">
        <v>75</v>
      </c>
      <c r="P233">
        <v>78</v>
      </c>
    </row>
    <row r="234" spans="1:16" x14ac:dyDescent="0.25">
      <c r="A234">
        <v>852</v>
      </c>
      <c r="B234" s="1">
        <v>40726</v>
      </c>
      <c r="C234">
        <v>1</v>
      </c>
      <c r="D234">
        <v>0</v>
      </c>
      <c r="E234">
        <v>2</v>
      </c>
      <c r="F234">
        <v>22</v>
      </c>
      <c r="G234" t="b">
        <v>0</v>
      </c>
      <c r="H234">
        <v>1</v>
      </c>
      <c r="I234">
        <v>1</v>
      </c>
      <c r="J234">
        <v>0.28000000000000003</v>
      </c>
      <c r="K234">
        <v>0.30299999999999999</v>
      </c>
      <c r="L234">
        <v>0.81</v>
      </c>
      <c r="M234">
        <v>8.9599999999999999E-2</v>
      </c>
      <c r="N234">
        <v>3</v>
      </c>
      <c r="O234">
        <v>34</v>
      </c>
      <c r="P234">
        <v>37</v>
      </c>
    </row>
    <row r="235" spans="1:16" x14ac:dyDescent="0.25">
      <c r="A235">
        <v>853</v>
      </c>
      <c r="B235" s="1">
        <v>40726</v>
      </c>
      <c r="C235">
        <v>1</v>
      </c>
      <c r="D235">
        <v>0</v>
      </c>
      <c r="E235">
        <v>2</v>
      </c>
      <c r="F235">
        <v>23</v>
      </c>
      <c r="G235" t="b">
        <v>0</v>
      </c>
      <c r="H235">
        <v>1</v>
      </c>
      <c r="I235">
        <v>2</v>
      </c>
      <c r="J235">
        <v>0.3</v>
      </c>
      <c r="K235">
        <v>0.33329999999999999</v>
      </c>
      <c r="L235">
        <v>0.81</v>
      </c>
      <c r="M235">
        <v>0</v>
      </c>
      <c r="N235">
        <v>6</v>
      </c>
      <c r="O235">
        <v>19</v>
      </c>
      <c r="P235">
        <v>25</v>
      </c>
    </row>
    <row r="236" spans="1:16" x14ac:dyDescent="0.25">
      <c r="A236">
        <v>854</v>
      </c>
      <c r="B236" s="1">
        <v>40757</v>
      </c>
      <c r="C236">
        <v>1</v>
      </c>
      <c r="D236">
        <v>0</v>
      </c>
      <c r="E236">
        <v>2</v>
      </c>
      <c r="F236">
        <v>0</v>
      </c>
      <c r="G236" t="b">
        <v>0</v>
      </c>
      <c r="H236">
        <v>2</v>
      </c>
      <c r="I236">
        <v>2</v>
      </c>
      <c r="J236">
        <v>0.28000000000000003</v>
      </c>
      <c r="K236">
        <v>0.31819999999999998</v>
      </c>
      <c r="L236">
        <v>0.87</v>
      </c>
      <c r="M236">
        <v>0</v>
      </c>
      <c r="N236">
        <v>4</v>
      </c>
      <c r="O236">
        <v>6</v>
      </c>
      <c r="P236">
        <v>10</v>
      </c>
    </row>
    <row r="237" spans="1:16" x14ac:dyDescent="0.25">
      <c r="A237">
        <v>855</v>
      </c>
      <c r="B237" s="1">
        <v>40757</v>
      </c>
      <c r="C237">
        <v>1</v>
      </c>
      <c r="D237">
        <v>0</v>
      </c>
      <c r="E237">
        <v>2</v>
      </c>
      <c r="F237">
        <v>1</v>
      </c>
      <c r="G237" t="b">
        <v>0</v>
      </c>
      <c r="H237">
        <v>2</v>
      </c>
      <c r="I237">
        <v>2</v>
      </c>
      <c r="J237">
        <v>0.28000000000000003</v>
      </c>
      <c r="K237">
        <v>0.31819999999999998</v>
      </c>
      <c r="L237">
        <v>0.87</v>
      </c>
      <c r="M237">
        <v>0</v>
      </c>
      <c r="N237">
        <v>0</v>
      </c>
      <c r="O237">
        <v>4</v>
      </c>
      <c r="P237">
        <v>4</v>
      </c>
    </row>
    <row r="238" spans="1:16" x14ac:dyDescent="0.25">
      <c r="A238">
        <v>856</v>
      </c>
      <c r="B238" s="1">
        <v>40757</v>
      </c>
      <c r="C238">
        <v>1</v>
      </c>
      <c r="D238">
        <v>0</v>
      </c>
      <c r="E238">
        <v>2</v>
      </c>
      <c r="F238">
        <v>2</v>
      </c>
      <c r="G238" t="b">
        <v>0</v>
      </c>
      <c r="H238">
        <v>2</v>
      </c>
      <c r="I238">
        <v>2</v>
      </c>
      <c r="J238">
        <v>0.26</v>
      </c>
      <c r="K238">
        <v>0.2727</v>
      </c>
      <c r="L238">
        <v>0.93</v>
      </c>
      <c r="M238">
        <v>0.1045</v>
      </c>
      <c r="N238">
        <v>1</v>
      </c>
      <c r="O238">
        <v>1</v>
      </c>
      <c r="P238">
        <v>2</v>
      </c>
    </row>
    <row r="239" spans="1:16" x14ac:dyDescent="0.25">
      <c r="A239">
        <v>857</v>
      </c>
      <c r="B239" s="1">
        <v>40757</v>
      </c>
      <c r="C239">
        <v>1</v>
      </c>
      <c r="D239">
        <v>0</v>
      </c>
      <c r="E239">
        <v>2</v>
      </c>
      <c r="F239">
        <v>3</v>
      </c>
      <c r="G239" t="b">
        <v>0</v>
      </c>
      <c r="H239">
        <v>2</v>
      </c>
      <c r="I239">
        <v>3</v>
      </c>
      <c r="J239">
        <v>0.28000000000000003</v>
      </c>
      <c r="K239">
        <v>0.2727</v>
      </c>
      <c r="L239">
        <v>0.93</v>
      </c>
      <c r="M239">
        <v>0.16420000000000001</v>
      </c>
      <c r="N239">
        <v>0</v>
      </c>
      <c r="O239">
        <v>1</v>
      </c>
      <c r="P239">
        <v>1</v>
      </c>
    </row>
    <row r="240" spans="1:16" x14ac:dyDescent="0.25">
      <c r="A240">
        <v>858</v>
      </c>
      <c r="B240" s="1">
        <v>40757</v>
      </c>
      <c r="C240">
        <v>1</v>
      </c>
      <c r="D240">
        <v>0</v>
      </c>
      <c r="E240">
        <v>2</v>
      </c>
      <c r="F240">
        <v>4</v>
      </c>
      <c r="G240" t="b">
        <v>0</v>
      </c>
      <c r="H240">
        <v>2</v>
      </c>
      <c r="I240">
        <v>1</v>
      </c>
      <c r="J240">
        <v>0.26</v>
      </c>
      <c r="K240">
        <v>0.2576</v>
      </c>
      <c r="L240">
        <v>0.93</v>
      </c>
      <c r="M240">
        <v>0.16420000000000001</v>
      </c>
      <c r="N240">
        <v>0</v>
      </c>
      <c r="O240">
        <v>3</v>
      </c>
      <c r="P240">
        <v>3</v>
      </c>
    </row>
    <row r="241" spans="1:16" x14ac:dyDescent="0.25">
      <c r="A241">
        <v>859</v>
      </c>
      <c r="B241" s="1">
        <v>40757</v>
      </c>
      <c r="C241">
        <v>1</v>
      </c>
      <c r="D241">
        <v>0</v>
      </c>
      <c r="E241">
        <v>2</v>
      </c>
      <c r="F241">
        <v>5</v>
      </c>
      <c r="G241" t="b">
        <v>0</v>
      </c>
      <c r="H241">
        <v>2</v>
      </c>
      <c r="I241">
        <v>1</v>
      </c>
      <c r="J241">
        <v>0.26</v>
      </c>
      <c r="K241">
        <v>0.2273</v>
      </c>
      <c r="L241">
        <v>0.81</v>
      </c>
      <c r="M241">
        <v>0.32840000000000003</v>
      </c>
      <c r="N241">
        <v>0</v>
      </c>
      <c r="O241">
        <v>2</v>
      </c>
      <c r="P241">
        <v>2</v>
      </c>
    </row>
    <row r="242" spans="1:16" x14ac:dyDescent="0.25">
      <c r="A242">
        <v>860</v>
      </c>
      <c r="B242" s="1">
        <v>40757</v>
      </c>
      <c r="C242">
        <v>1</v>
      </c>
      <c r="D242">
        <v>0</v>
      </c>
      <c r="E242">
        <v>2</v>
      </c>
      <c r="F242">
        <v>6</v>
      </c>
      <c r="G242" t="b">
        <v>0</v>
      </c>
      <c r="H242">
        <v>2</v>
      </c>
      <c r="I242">
        <v>1</v>
      </c>
      <c r="J242">
        <v>0.26</v>
      </c>
      <c r="K242">
        <v>0.2273</v>
      </c>
      <c r="L242">
        <v>0.7</v>
      </c>
      <c r="M242">
        <v>0.32840000000000003</v>
      </c>
      <c r="N242">
        <v>0</v>
      </c>
      <c r="O242">
        <v>39</v>
      </c>
      <c r="P242">
        <v>39</v>
      </c>
    </row>
    <row r="243" spans="1:16" x14ac:dyDescent="0.25">
      <c r="A243">
        <v>861</v>
      </c>
      <c r="B243" s="1">
        <v>40757</v>
      </c>
      <c r="C243">
        <v>1</v>
      </c>
      <c r="D243">
        <v>0</v>
      </c>
      <c r="E243">
        <v>2</v>
      </c>
      <c r="F243">
        <v>7</v>
      </c>
      <c r="G243" t="b">
        <v>0</v>
      </c>
      <c r="H243">
        <v>2</v>
      </c>
      <c r="I243">
        <v>1</v>
      </c>
      <c r="J243">
        <v>0.24</v>
      </c>
      <c r="K243">
        <v>0.19700000000000001</v>
      </c>
      <c r="L243">
        <v>0.65</v>
      </c>
      <c r="M243">
        <v>0.41789999999999999</v>
      </c>
      <c r="N243">
        <v>3</v>
      </c>
      <c r="O243">
        <v>97</v>
      </c>
      <c r="P243">
        <v>100</v>
      </c>
    </row>
    <row r="244" spans="1:16" x14ac:dyDescent="0.25">
      <c r="A244">
        <v>862</v>
      </c>
      <c r="B244" s="1">
        <v>40757</v>
      </c>
      <c r="C244">
        <v>1</v>
      </c>
      <c r="D244">
        <v>0</v>
      </c>
      <c r="E244">
        <v>2</v>
      </c>
      <c r="F244">
        <v>8</v>
      </c>
      <c r="G244" t="b">
        <v>0</v>
      </c>
      <c r="H244">
        <v>2</v>
      </c>
      <c r="I244">
        <v>1</v>
      </c>
      <c r="J244">
        <v>0.24</v>
      </c>
      <c r="K244">
        <v>0.19700000000000001</v>
      </c>
      <c r="L244">
        <v>0.56000000000000005</v>
      </c>
      <c r="M244">
        <v>0.49249999999999999</v>
      </c>
      <c r="N244">
        <v>7</v>
      </c>
      <c r="O244">
        <v>236</v>
      </c>
      <c r="P244">
        <v>243</v>
      </c>
    </row>
    <row r="245" spans="1:16" x14ac:dyDescent="0.25">
      <c r="A245">
        <v>863</v>
      </c>
      <c r="B245" s="1">
        <v>40757</v>
      </c>
      <c r="C245">
        <v>1</v>
      </c>
      <c r="D245">
        <v>0</v>
      </c>
      <c r="E245">
        <v>2</v>
      </c>
      <c r="F245">
        <v>9</v>
      </c>
      <c r="G245" t="b">
        <v>0</v>
      </c>
      <c r="H245">
        <v>2</v>
      </c>
      <c r="I245">
        <v>1</v>
      </c>
      <c r="J245">
        <v>0.24</v>
      </c>
      <c r="K245">
        <v>0.19700000000000001</v>
      </c>
      <c r="L245">
        <v>0.52</v>
      </c>
      <c r="M245">
        <v>0.49249999999999999</v>
      </c>
      <c r="N245">
        <v>7</v>
      </c>
      <c r="O245">
        <v>128</v>
      </c>
      <c r="P245">
        <v>135</v>
      </c>
    </row>
    <row r="246" spans="1:16" x14ac:dyDescent="0.25">
      <c r="A246">
        <v>864</v>
      </c>
      <c r="B246" s="1">
        <v>40757</v>
      </c>
      <c r="C246">
        <v>1</v>
      </c>
      <c r="D246">
        <v>0</v>
      </c>
      <c r="E246">
        <v>2</v>
      </c>
      <c r="F246">
        <v>10</v>
      </c>
      <c r="G246" t="b">
        <v>0</v>
      </c>
      <c r="H246">
        <v>2</v>
      </c>
      <c r="I246">
        <v>1</v>
      </c>
      <c r="J246">
        <v>0.22</v>
      </c>
      <c r="K246">
        <v>0.18179999999999999</v>
      </c>
      <c r="L246">
        <v>0.47</v>
      </c>
      <c r="M246">
        <v>0.55220000000000002</v>
      </c>
      <c r="N246">
        <v>4</v>
      </c>
      <c r="O246">
        <v>44</v>
      </c>
      <c r="P246">
        <v>48</v>
      </c>
    </row>
    <row r="247" spans="1:16" x14ac:dyDescent="0.25">
      <c r="A247">
        <v>865</v>
      </c>
      <c r="B247" s="1">
        <v>40757</v>
      </c>
      <c r="C247">
        <v>1</v>
      </c>
      <c r="D247">
        <v>0</v>
      </c>
      <c r="E247">
        <v>2</v>
      </c>
      <c r="F247">
        <v>11</v>
      </c>
      <c r="G247" t="b">
        <v>0</v>
      </c>
      <c r="H247">
        <v>2</v>
      </c>
      <c r="I247">
        <v>1</v>
      </c>
      <c r="J247">
        <v>0.22</v>
      </c>
      <c r="K247">
        <v>0.18179999999999999</v>
      </c>
      <c r="L247">
        <v>0.47</v>
      </c>
      <c r="M247">
        <v>0.4627</v>
      </c>
      <c r="N247">
        <v>1</v>
      </c>
      <c r="O247">
        <v>49</v>
      </c>
      <c r="P247">
        <v>50</v>
      </c>
    </row>
    <row r="248" spans="1:16" x14ac:dyDescent="0.25">
      <c r="A248">
        <v>866</v>
      </c>
      <c r="B248" s="1">
        <v>40757</v>
      </c>
      <c r="C248">
        <v>1</v>
      </c>
      <c r="D248">
        <v>0</v>
      </c>
      <c r="E248">
        <v>2</v>
      </c>
      <c r="F248">
        <v>12</v>
      </c>
      <c r="G248" t="b">
        <v>0</v>
      </c>
      <c r="H248">
        <v>2</v>
      </c>
      <c r="I248">
        <v>1</v>
      </c>
      <c r="J248">
        <v>0.24</v>
      </c>
      <c r="K248">
        <v>0.19700000000000001</v>
      </c>
      <c r="L248">
        <v>0.38</v>
      </c>
      <c r="M248">
        <v>0.49249999999999999</v>
      </c>
      <c r="N248">
        <v>2</v>
      </c>
      <c r="O248">
        <v>63</v>
      </c>
      <c r="P248">
        <v>65</v>
      </c>
    </row>
    <row r="249" spans="1:16" x14ac:dyDescent="0.25">
      <c r="A249">
        <v>867</v>
      </c>
      <c r="B249" s="1">
        <v>40757</v>
      </c>
      <c r="C249">
        <v>1</v>
      </c>
      <c r="D249">
        <v>0</v>
      </c>
      <c r="E249">
        <v>2</v>
      </c>
      <c r="F249">
        <v>13</v>
      </c>
      <c r="G249" t="b">
        <v>0</v>
      </c>
      <c r="H249">
        <v>2</v>
      </c>
      <c r="I249">
        <v>2</v>
      </c>
      <c r="J249">
        <v>0.24</v>
      </c>
      <c r="K249">
        <v>0.19700000000000001</v>
      </c>
      <c r="L249">
        <v>0.32</v>
      </c>
      <c r="M249">
        <v>0.44779999999999998</v>
      </c>
      <c r="N249">
        <v>2</v>
      </c>
      <c r="O249">
        <v>48</v>
      </c>
      <c r="P249">
        <v>50</v>
      </c>
    </row>
    <row r="250" spans="1:16" x14ac:dyDescent="0.25">
      <c r="A250">
        <v>868</v>
      </c>
      <c r="B250" s="1">
        <v>40757</v>
      </c>
      <c r="C250">
        <v>1</v>
      </c>
      <c r="D250">
        <v>0</v>
      </c>
      <c r="E250">
        <v>2</v>
      </c>
      <c r="F250">
        <v>14</v>
      </c>
      <c r="G250" t="b">
        <v>0</v>
      </c>
      <c r="H250">
        <v>2</v>
      </c>
      <c r="I250">
        <v>1</v>
      </c>
      <c r="J250">
        <v>0.22</v>
      </c>
      <c r="K250">
        <v>0.19700000000000001</v>
      </c>
      <c r="L250">
        <v>0.37</v>
      </c>
      <c r="M250">
        <v>0.41789999999999999</v>
      </c>
      <c r="N250">
        <v>3</v>
      </c>
      <c r="O250">
        <v>61</v>
      </c>
      <c r="P250">
        <v>64</v>
      </c>
    </row>
    <row r="251" spans="1:16" x14ac:dyDescent="0.25">
      <c r="A251">
        <v>869</v>
      </c>
      <c r="B251" s="1">
        <v>40757</v>
      </c>
      <c r="C251">
        <v>1</v>
      </c>
      <c r="D251">
        <v>0</v>
      </c>
      <c r="E251">
        <v>2</v>
      </c>
      <c r="F251">
        <v>15</v>
      </c>
      <c r="G251" t="b">
        <v>0</v>
      </c>
      <c r="H251">
        <v>2</v>
      </c>
      <c r="I251">
        <v>1</v>
      </c>
      <c r="J251">
        <v>0.22</v>
      </c>
      <c r="K251">
        <v>0.19700000000000001</v>
      </c>
      <c r="L251">
        <v>0.35</v>
      </c>
      <c r="M251">
        <v>0.3881</v>
      </c>
      <c r="N251">
        <v>6</v>
      </c>
      <c r="O251">
        <v>45</v>
      </c>
      <c r="P251">
        <v>51</v>
      </c>
    </row>
    <row r="252" spans="1:16" x14ac:dyDescent="0.25">
      <c r="A252">
        <v>870</v>
      </c>
      <c r="B252" s="1">
        <v>40757</v>
      </c>
      <c r="C252">
        <v>1</v>
      </c>
      <c r="D252">
        <v>0</v>
      </c>
      <c r="E252">
        <v>2</v>
      </c>
      <c r="F252">
        <v>16</v>
      </c>
      <c r="G252" t="b">
        <v>0</v>
      </c>
      <c r="H252">
        <v>2</v>
      </c>
      <c r="I252">
        <v>1</v>
      </c>
      <c r="J252">
        <v>0.22</v>
      </c>
      <c r="K252">
        <v>0.18179999999999999</v>
      </c>
      <c r="L252">
        <v>0.35</v>
      </c>
      <c r="M252">
        <v>0.52239999999999998</v>
      </c>
      <c r="N252">
        <v>4</v>
      </c>
      <c r="O252">
        <v>79</v>
      </c>
      <c r="P252">
        <v>83</v>
      </c>
    </row>
    <row r="253" spans="1:16" x14ac:dyDescent="0.25">
      <c r="A253">
        <v>871</v>
      </c>
      <c r="B253" s="1">
        <v>40757</v>
      </c>
      <c r="C253">
        <v>1</v>
      </c>
      <c r="D253">
        <v>0</v>
      </c>
      <c r="E253">
        <v>2</v>
      </c>
      <c r="F253">
        <v>17</v>
      </c>
      <c r="G253" t="b">
        <v>0</v>
      </c>
      <c r="H253">
        <v>2</v>
      </c>
      <c r="I253">
        <v>1</v>
      </c>
      <c r="J253">
        <v>0.22</v>
      </c>
      <c r="K253">
        <v>0.18179999999999999</v>
      </c>
      <c r="L253">
        <v>0.32</v>
      </c>
      <c r="M253">
        <v>0.58209999999999995</v>
      </c>
      <c r="N253">
        <v>4</v>
      </c>
      <c r="O253">
        <v>172</v>
      </c>
      <c r="P253">
        <v>176</v>
      </c>
    </row>
    <row r="254" spans="1:16" x14ac:dyDescent="0.25">
      <c r="A254">
        <v>872</v>
      </c>
      <c r="B254" s="1">
        <v>40757</v>
      </c>
      <c r="C254">
        <v>1</v>
      </c>
      <c r="D254">
        <v>0</v>
      </c>
      <c r="E254">
        <v>2</v>
      </c>
      <c r="F254">
        <v>18</v>
      </c>
      <c r="G254" t="b">
        <v>0</v>
      </c>
      <c r="H254">
        <v>2</v>
      </c>
      <c r="I254">
        <v>1</v>
      </c>
      <c r="J254">
        <v>0.2</v>
      </c>
      <c r="K254">
        <v>0.18179999999999999</v>
      </c>
      <c r="L254">
        <v>0.32</v>
      </c>
      <c r="M254">
        <v>0.3881</v>
      </c>
      <c r="N254">
        <v>1</v>
      </c>
      <c r="O254">
        <v>151</v>
      </c>
      <c r="P254">
        <v>152</v>
      </c>
    </row>
    <row r="255" spans="1:16" x14ac:dyDescent="0.25">
      <c r="A255">
        <v>873</v>
      </c>
      <c r="B255" s="1">
        <v>40757</v>
      </c>
      <c r="C255">
        <v>1</v>
      </c>
      <c r="D255">
        <v>0</v>
      </c>
      <c r="E255">
        <v>2</v>
      </c>
      <c r="F255">
        <v>19</v>
      </c>
      <c r="G255" t="b">
        <v>0</v>
      </c>
      <c r="H255">
        <v>2</v>
      </c>
      <c r="I255">
        <v>1</v>
      </c>
      <c r="J255">
        <v>0.16</v>
      </c>
      <c r="K255">
        <v>0.1212</v>
      </c>
      <c r="L255">
        <v>0.4</v>
      </c>
      <c r="M255">
        <v>0.4627</v>
      </c>
      <c r="N255">
        <v>1</v>
      </c>
      <c r="O255">
        <v>100</v>
      </c>
      <c r="P255">
        <v>101</v>
      </c>
    </row>
    <row r="256" spans="1:16" x14ac:dyDescent="0.25">
      <c r="A256">
        <v>874</v>
      </c>
      <c r="B256" s="1">
        <v>40757</v>
      </c>
      <c r="C256">
        <v>1</v>
      </c>
      <c r="D256">
        <v>0</v>
      </c>
      <c r="E256">
        <v>2</v>
      </c>
      <c r="F256">
        <v>20</v>
      </c>
      <c r="G256" t="b">
        <v>0</v>
      </c>
      <c r="H256">
        <v>2</v>
      </c>
      <c r="I256">
        <v>1</v>
      </c>
      <c r="J256">
        <v>0.16</v>
      </c>
      <c r="K256">
        <v>0.13639999999999999</v>
      </c>
      <c r="L256">
        <v>0.4</v>
      </c>
      <c r="M256">
        <v>0.32840000000000003</v>
      </c>
      <c r="N256">
        <v>3</v>
      </c>
      <c r="O256">
        <v>53</v>
      </c>
      <c r="P256">
        <v>56</v>
      </c>
    </row>
    <row r="257" spans="1:16" x14ac:dyDescent="0.25">
      <c r="A257">
        <v>875</v>
      </c>
      <c r="B257" s="1">
        <v>40757</v>
      </c>
      <c r="C257">
        <v>1</v>
      </c>
      <c r="D257">
        <v>0</v>
      </c>
      <c r="E257">
        <v>2</v>
      </c>
      <c r="F257">
        <v>21</v>
      </c>
      <c r="G257" t="b">
        <v>0</v>
      </c>
      <c r="H257">
        <v>2</v>
      </c>
      <c r="I257">
        <v>1</v>
      </c>
      <c r="J257">
        <v>0.14000000000000001</v>
      </c>
      <c r="K257">
        <v>0.1061</v>
      </c>
      <c r="L257">
        <v>0.33</v>
      </c>
      <c r="M257">
        <v>0.4627</v>
      </c>
      <c r="N257">
        <v>8</v>
      </c>
      <c r="O257">
        <v>46</v>
      </c>
      <c r="P257">
        <v>54</v>
      </c>
    </row>
    <row r="258" spans="1:16" x14ac:dyDescent="0.25">
      <c r="A258">
        <v>876</v>
      </c>
      <c r="B258" s="1">
        <v>40757</v>
      </c>
      <c r="C258">
        <v>1</v>
      </c>
      <c r="D258">
        <v>0</v>
      </c>
      <c r="E258">
        <v>2</v>
      </c>
      <c r="F258">
        <v>22</v>
      </c>
      <c r="G258" t="b">
        <v>0</v>
      </c>
      <c r="H258">
        <v>2</v>
      </c>
      <c r="I258">
        <v>1</v>
      </c>
      <c r="J258">
        <v>0.12</v>
      </c>
      <c r="K258">
        <v>0.1061</v>
      </c>
      <c r="L258">
        <v>0.33</v>
      </c>
      <c r="M258">
        <v>0.35820000000000002</v>
      </c>
      <c r="N258">
        <v>0</v>
      </c>
      <c r="O258">
        <v>29</v>
      </c>
      <c r="P258">
        <v>29</v>
      </c>
    </row>
    <row r="259" spans="1:16" x14ac:dyDescent="0.25">
      <c r="A259">
        <v>877</v>
      </c>
      <c r="B259" s="1">
        <v>40757</v>
      </c>
      <c r="C259">
        <v>1</v>
      </c>
      <c r="D259">
        <v>0</v>
      </c>
      <c r="E259">
        <v>2</v>
      </c>
      <c r="F259">
        <v>23</v>
      </c>
      <c r="G259" t="b">
        <v>0</v>
      </c>
      <c r="H259">
        <v>2</v>
      </c>
      <c r="I259">
        <v>1</v>
      </c>
      <c r="J259">
        <v>0.12</v>
      </c>
      <c r="K259">
        <v>0.1061</v>
      </c>
      <c r="L259">
        <v>0.33</v>
      </c>
      <c r="M259">
        <v>0.32840000000000003</v>
      </c>
      <c r="N259">
        <v>3</v>
      </c>
      <c r="O259">
        <v>9</v>
      </c>
      <c r="P259">
        <v>12</v>
      </c>
    </row>
    <row r="260" spans="1:16" x14ac:dyDescent="0.25">
      <c r="A260">
        <v>878</v>
      </c>
      <c r="B260" s="1">
        <v>40788</v>
      </c>
      <c r="C260">
        <v>1</v>
      </c>
      <c r="D260">
        <v>0</v>
      </c>
      <c r="E260">
        <v>2</v>
      </c>
      <c r="F260">
        <v>0</v>
      </c>
      <c r="G260" t="b">
        <v>0</v>
      </c>
      <c r="H260">
        <v>3</v>
      </c>
      <c r="I260">
        <v>1</v>
      </c>
      <c r="J260">
        <v>0.1</v>
      </c>
      <c r="K260">
        <v>7.5800000000000006E-2</v>
      </c>
      <c r="L260">
        <v>0.36</v>
      </c>
      <c r="M260">
        <v>0.35820000000000002</v>
      </c>
      <c r="N260">
        <v>0</v>
      </c>
      <c r="O260">
        <v>17</v>
      </c>
      <c r="P260">
        <v>17</v>
      </c>
    </row>
    <row r="261" spans="1:16" x14ac:dyDescent="0.25">
      <c r="A261">
        <v>879</v>
      </c>
      <c r="B261" s="1">
        <v>40788</v>
      </c>
      <c r="C261">
        <v>1</v>
      </c>
      <c r="D261">
        <v>0</v>
      </c>
      <c r="E261">
        <v>2</v>
      </c>
      <c r="F261">
        <v>1</v>
      </c>
      <c r="G261" t="b">
        <v>0</v>
      </c>
      <c r="H261">
        <v>3</v>
      </c>
      <c r="I261">
        <v>1</v>
      </c>
      <c r="J261">
        <v>0.1</v>
      </c>
      <c r="K261">
        <v>0.1061</v>
      </c>
      <c r="L261">
        <v>0.36</v>
      </c>
      <c r="M261">
        <v>0.22389999999999999</v>
      </c>
      <c r="N261">
        <v>0</v>
      </c>
      <c r="O261">
        <v>7</v>
      </c>
      <c r="P261">
        <v>7</v>
      </c>
    </row>
    <row r="262" spans="1:16" x14ac:dyDescent="0.25">
      <c r="A262">
        <v>880</v>
      </c>
      <c r="B262" s="1">
        <v>40788</v>
      </c>
      <c r="C262">
        <v>1</v>
      </c>
      <c r="D262">
        <v>0</v>
      </c>
      <c r="E262">
        <v>2</v>
      </c>
      <c r="F262">
        <v>2</v>
      </c>
      <c r="G262" t="b">
        <v>0</v>
      </c>
      <c r="H262">
        <v>3</v>
      </c>
      <c r="I262">
        <v>1</v>
      </c>
      <c r="J262">
        <v>0.08</v>
      </c>
      <c r="K262">
        <v>7.5800000000000006E-2</v>
      </c>
      <c r="L262">
        <v>0.38</v>
      </c>
      <c r="M262">
        <v>0.28360000000000002</v>
      </c>
      <c r="N262">
        <v>1</v>
      </c>
      <c r="O262">
        <v>2</v>
      </c>
      <c r="P262">
        <v>3</v>
      </c>
    </row>
    <row r="263" spans="1:16" x14ac:dyDescent="0.25">
      <c r="A263">
        <v>881</v>
      </c>
      <c r="B263" s="1">
        <v>40788</v>
      </c>
      <c r="C263">
        <v>1</v>
      </c>
      <c r="D263">
        <v>0</v>
      </c>
      <c r="E263">
        <v>2</v>
      </c>
      <c r="F263">
        <v>3</v>
      </c>
      <c r="G263" t="b">
        <v>0</v>
      </c>
      <c r="H263">
        <v>3</v>
      </c>
      <c r="I263">
        <v>1</v>
      </c>
      <c r="J263">
        <v>0.06</v>
      </c>
      <c r="K263">
        <v>7.5800000000000006E-2</v>
      </c>
      <c r="L263">
        <v>0.45</v>
      </c>
      <c r="M263">
        <v>0.1343</v>
      </c>
      <c r="N263">
        <v>0</v>
      </c>
      <c r="O263">
        <v>2</v>
      </c>
      <c r="P263">
        <v>2</v>
      </c>
    </row>
    <row r="264" spans="1:16" x14ac:dyDescent="0.25">
      <c r="A264">
        <v>882</v>
      </c>
      <c r="B264" s="1">
        <v>40788</v>
      </c>
      <c r="C264">
        <v>1</v>
      </c>
      <c r="D264">
        <v>0</v>
      </c>
      <c r="E264">
        <v>2</v>
      </c>
      <c r="F264">
        <v>5</v>
      </c>
      <c r="G264" t="b">
        <v>0</v>
      </c>
      <c r="H264">
        <v>3</v>
      </c>
      <c r="I264">
        <v>1</v>
      </c>
      <c r="J264">
        <v>0.06</v>
      </c>
      <c r="K264">
        <v>0.1061</v>
      </c>
      <c r="L264">
        <v>0.45</v>
      </c>
      <c r="M264">
        <v>0.1045</v>
      </c>
      <c r="N264">
        <v>0</v>
      </c>
      <c r="O264">
        <v>7</v>
      </c>
      <c r="P264">
        <v>7</v>
      </c>
    </row>
    <row r="265" spans="1:16" x14ac:dyDescent="0.25">
      <c r="A265">
        <v>883</v>
      </c>
      <c r="B265" s="1">
        <v>40788</v>
      </c>
      <c r="C265">
        <v>1</v>
      </c>
      <c r="D265">
        <v>0</v>
      </c>
      <c r="E265">
        <v>2</v>
      </c>
      <c r="F265">
        <v>6</v>
      </c>
      <c r="G265" t="b">
        <v>0</v>
      </c>
      <c r="H265">
        <v>3</v>
      </c>
      <c r="I265">
        <v>1</v>
      </c>
      <c r="J265">
        <v>0.06</v>
      </c>
      <c r="K265">
        <v>0.1515</v>
      </c>
      <c r="L265">
        <v>0.45</v>
      </c>
      <c r="M265">
        <v>0</v>
      </c>
      <c r="N265">
        <v>0</v>
      </c>
      <c r="O265">
        <v>43</v>
      </c>
      <c r="P265">
        <v>43</v>
      </c>
    </row>
    <row r="266" spans="1:16" x14ac:dyDescent="0.25">
      <c r="A266">
        <v>884</v>
      </c>
      <c r="B266" s="1">
        <v>40788</v>
      </c>
      <c r="C266">
        <v>1</v>
      </c>
      <c r="D266">
        <v>0</v>
      </c>
      <c r="E266">
        <v>2</v>
      </c>
      <c r="F266">
        <v>7</v>
      </c>
      <c r="G266" t="b">
        <v>0</v>
      </c>
      <c r="H266">
        <v>3</v>
      </c>
      <c r="I266">
        <v>1</v>
      </c>
      <c r="J266">
        <v>0.06</v>
      </c>
      <c r="K266">
        <v>0.1061</v>
      </c>
      <c r="L266">
        <v>0.49</v>
      </c>
      <c r="M266">
        <v>0.1045</v>
      </c>
      <c r="N266">
        <v>4</v>
      </c>
      <c r="O266">
        <v>95</v>
      </c>
      <c r="P266">
        <v>99</v>
      </c>
    </row>
    <row r="267" spans="1:16" x14ac:dyDescent="0.25">
      <c r="A267">
        <v>885</v>
      </c>
      <c r="B267" s="1">
        <v>40788</v>
      </c>
      <c r="C267">
        <v>1</v>
      </c>
      <c r="D267">
        <v>0</v>
      </c>
      <c r="E267">
        <v>2</v>
      </c>
      <c r="F267">
        <v>8</v>
      </c>
      <c r="G267" t="b">
        <v>0</v>
      </c>
      <c r="H267">
        <v>3</v>
      </c>
      <c r="I267">
        <v>1</v>
      </c>
      <c r="J267">
        <v>0.1</v>
      </c>
      <c r="K267">
        <v>0.13639999999999999</v>
      </c>
      <c r="L267">
        <v>0.42</v>
      </c>
      <c r="M267">
        <v>0</v>
      </c>
      <c r="N267">
        <v>1</v>
      </c>
      <c r="O267">
        <v>198</v>
      </c>
      <c r="P267">
        <v>199</v>
      </c>
    </row>
    <row r="268" spans="1:16" x14ac:dyDescent="0.25">
      <c r="A268">
        <v>886</v>
      </c>
      <c r="B268" s="1">
        <v>40788</v>
      </c>
      <c r="C268">
        <v>1</v>
      </c>
      <c r="D268">
        <v>0</v>
      </c>
      <c r="E268">
        <v>2</v>
      </c>
      <c r="F268">
        <v>9</v>
      </c>
      <c r="G268" t="b">
        <v>0</v>
      </c>
      <c r="H268">
        <v>3</v>
      </c>
      <c r="I268">
        <v>1</v>
      </c>
      <c r="J268">
        <v>0.12</v>
      </c>
      <c r="K268">
        <v>0.13639999999999999</v>
      </c>
      <c r="L268">
        <v>0.39</v>
      </c>
      <c r="M268">
        <v>0.16420000000000001</v>
      </c>
      <c r="N268">
        <v>4</v>
      </c>
      <c r="O268">
        <v>119</v>
      </c>
      <c r="P268">
        <v>123</v>
      </c>
    </row>
    <row r="269" spans="1:16" x14ac:dyDescent="0.25">
      <c r="A269">
        <v>887</v>
      </c>
      <c r="B269" s="1">
        <v>40788</v>
      </c>
      <c r="C269">
        <v>1</v>
      </c>
      <c r="D269">
        <v>0</v>
      </c>
      <c r="E269">
        <v>2</v>
      </c>
      <c r="F269">
        <v>10</v>
      </c>
      <c r="G269" t="b">
        <v>0</v>
      </c>
      <c r="H269">
        <v>3</v>
      </c>
      <c r="I269">
        <v>1</v>
      </c>
      <c r="J269">
        <v>0.14000000000000001</v>
      </c>
      <c r="K269">
        <v>0.18179999999999999</v>
      </c>
      <c r="L269">
        <v>0.36</v>
      </c>
      <c r="M269">
        <v>0</v>
      </c>
      <c r="N269">
        <v>8</v>
      </c>
      <c r="O269">
        <v>51</v>
      </c>
      <c r="P269">
        <v>59</v>
      </c>
    </row>
    <row r="270" spans="1:16" x14ac:dyDescent="0.25">
      <c r="A270">
        <v>888</v>
      </c>
      <c r="B270" s="1">
        <v>40788</v>
      </c>
      <c r="C270">
        <v>1</v>
      </c>
      <c r="D270">
        <v>0</v>
      </c>
      <c r="E270">
        <v>2</v>
      </c>
      <c r="F270">
        <v>11</v>
      </c>
      <c r="G270" t="b">
        <v>0</v>
      </c>
      <c r="H270">
        <v>3</v>
      </c>
      <c r="I270">
        <v>2</v>
      </c>
      <c r="J270">
        <v>0.14000000000000001</v>
      </c>
      <c r="K270">
        <v>0.1515</v>
      </c>
      <c r="L270">
        <v>0.43</v>
      </c>
      <c r="M270">
        <v>0.16420000000000001</v>
      </c>
      <c r="N270">
        <v>1</v>
      </c>
      <c r="O270">
        <v>40</v>
      </c>
      <c r="P270">
        <v>41</v>
      </c>
    </row>
    <row r="271" spans="1:16" x14ac:dyDescent="0.25">
      <c r="A271">
        <v>889</v>
      </c>
      <c r="B271" s="1">
        <v>40788</v>
      </c>
      <c r="C271">
        <v>1</v>
      </c>
      <c r="D271">
        <v>0</v>
      </c>
      <c r="E271">
        <v>2</v>
      </c>
      <c r="F271">
        <v>12</v>
      </c>
      <c r="G271" t="b">
        <v>0</v>
      </c>
      <c r="H271">
        <v>3</v>
      </c>
      <c r="I271">
        <v>2</v>
      </c>
      <c r="J271">
        <v>0.18</v>
      </c>
      <c r="K271">
        <v>0.18179999999999999</v>
      </c>
      <c r="L271">
        <v>0.4</v>
      </c>
      <c r="M271">
        <v>0.22389999999999999</v>
      </c>
      <c r="N271">
        <v>4</v>
      </c>
      <c r="O271">
        <v>57</v>
      </c>
      <c r="P271">
        <v>61</v>
      </c>
    </row>
    <row r="272" spans="1:16" x14ac:dyDescent="0.25">
      <c r="A272">
        <v>890</v>
      </c>
      <c r="B272" s="1">
        <v>40788</v>
      </c>
      <c r="C272">
        <v>1</v>
      </c>
      <c r="D272">
        <v>0</v>
      </c>
      <c r="E272">
        <v>2</v>
      </c>
      <c r="F272">
        <v>13</v>
      </c>
      <c r="G272" t="b">
        <v>0</v>
      </c>
      <c r="H272">
        <v>3</v>
      </c>
      <c r="I272">
        <v>1</v>
      </c>
      <c r="J272">
        <v>0.18</v>
      </c>
      <c r="K272">
        <v>0.16669999999999999</v>
      </c>
      <c r="L272">
        <v>0.4</v>
      </c>
      <c r="M272">
        <v>0.25369999999999998</v>
      </c>
      <c r="N272">
        <v>2</v>
      </c>
      <c r="O272">
        <v>67</v>
      </c>
      <c r="P272">
        <v>69</v>
      </c>
    </row>
    <row r="273" spans="1:16" x14ac:dyDescent="0.25">
      <c r="A273">
        <v>891</v>
      </c>
      <c r="B273" s="1">
        <v>40788</v>
      </c>
      <c r="C273">
        <v>1</v>
      </c>
      <c r="D273">
        <v>0</v>
      </c>
      <c r="E273">
        <v>2</v>
      </c>
      <c r="F273">
        <v>14</v>
      </c>
      <c r="G273" t="b">
        <v>0</v>
      </c>
      <c r="H273">
        <v>3</v>
      </c>
      <c r="I273">
        <v>1</v>
      </c>
      <c r="J273">
        <v>0.2</v>
      </c>
      <c r="K273">
        <v>0.18179999999999999</v>
      </c>
      <c r="L273">
        <v>0.34</v>
      </c>
      <c r="M273">
        <v>0.29849999999999999</v>
      </c>
      <c r="N273">
        <v>2</v>
      </c>
      <c r="O273">
        <v>56</v>
      </c>
      <c r="P273">
        <v>58</v>
      </c>
    </row>
    <row r="274" spans="1:16" x14ac:dyDescent="0.25">
      <c r="A274">
        <v>892</v>
      </c>
      <c r="B274" s="1">
        <v>40788</v>
      </c>
      <c r="C274">
        <v>1</v>
      </c>
      <c r="D274">
        <v>0</v>
      </c>
      <c r="E274">
        <v>2</v>
      </c>
      <c r="F274">
        <v>15</v>
      </c>
      <c r="G274" t="b">
        <v>0</v>
      </c>
      <c r="H274">
        <v>3</v>
      </c>
      <c r="I274">
        <v>2</v>
      </c>
      <c r="J274">
        <v>0.2</v>
      </c>
      <c r="K274">
        <v>0.18179999999999999</v>
      </c>
      <c r="L274">
        <v>0.34</v>
      </c>
      <c r="M274">
        <v>0.28360000000000002</v>
      </c>
      <c r="N274">
        <v>3</v>
      </c>
      <c r="O274">
        <v>61</v>
      </c>
      <c r="P274">
        <v>64</v>
      </c>
    </row>
    <row r="275" spans="1:16" x14ac:dyDescent="0.25">
      <c r="A275">
        <v>893</v>
      </c>
      <c r="B275" s="1">
        <v>40788</v>
      </c>
      <c r="C275">
        <v>1</v>
      </c>
      <c r="D275">
        <v>0</v>
      </c>
      <c r="E275">
        <v>2</v>
      </c>
      <c r="F275">
        <v>16</v>
      </c>
      <c r="G275" t="b">
        <v>0</v>
      </c>
      <c r="H275">
        <v>3</v>
      </c>
      <c r="I275">
        <v>2</v>
      </c>
      <c r="J275">
        <v>0.2</v>
      </c>
      <c r="K275">
        <v>0.19700000000000001</v>
      </c>
      <c r="L275">
        <v>0.37</v>
      </c>
      <c r="M275">
        <v>0.25369999999999998</v>
      </c>
      <c r="N275">
        <v>7</v>
      </c>
      <c r="O275">
        <v>72</v>
      </c>
      <c r="P275">
        <v>79</v>
      </c>
    </row>
    <row r="276" spans="1:16" x14ac:dyDescent="0.25">
      <c r="A276">
        <v>894</v>
      </c>
      <c r="B276" s="1">
        <v>40788</v>
      </c>
      <c r="C276">
        <v>1</v>
      </c>
      <c r="D276">
        <v>0</v>
      </c>
      <c r="E276">
        <v>2</v>
      </c>
      <c r="F276">
        <v>17</v>
      </c>
      <c r="G276" t="b">
        <v>0</v>
      </c>
      <c r="H276">
        <v>3</v>
      </c>
      <c r="I276">
        <v>2</v>
      </c>
      <c r="J276">
        <v>0.2</v>
      </c>
      <c r="K276">
        <v>0.19700000000000001</v>
      </c>
      <c r="L276">
        <v>0.34</v>
      </c>
      <c r="M276">
        <v>0.25369999999999998</v>
      </c>
      <c r="N276">
        <v>9</v>
      </c>
      <c r="O276">
        <v>157</v>
      </c>
      <c r="P276">
        <v>166</v>
      </c>
    </row>
    <row r="277" spans="1:16" x14ac:dyDescent="0.25">
      <c r="A277">
        <v>895</v>
      </c>
      <c r="B277" s="1">
        <v>40788</v>
      </c>
      <c r="C277">
        <v>1</v>
      </c>
      <c r="D277">
        <v>0</v>
      </c>
      <c r="E277">
        <v>2</v>
      </c>
      <c r="F277">
        <v>18</v>
      </c>
      <c r="G277" t="b">
        <v>0</v>
      </c>
      <c r="H277">
        <v>3</v>
      </c>
      <c r="I277">
        <v>2</v>
      </c>
      <c r="J277">
        <v>0.18</v>
      </c>
      <c r="K277">
        <v>0.16669999999999999</v>
      </c>
      <c r="L277">
        <v>0.47</v>
      </c>
      <c r="M277">
        <v>0.29849999999999999</v>
      </c>
      <c r="N277">
        <v>2</v>
      </c>
      <c r="O277">
        <v>168</v>
      </c>
      <c r="P277">
        <v>170</v>
      </c>
    </row>
    <row r="278" spans="1:16" x14ac:dyDescent="0.25">
      <c r="A278">
        <v>896</v>
      </c>
      <c r="B278" s="1">
        <v>40788</v>
      </c>
      <c r="C278">
        <v>1</v>
      </c>
      <c r="D278">
        <v>0</v>
      </c>
      <c r="E278">
        <v>2</v>
      </c>
      <c r="F278">
        <v>19</v>
      </c>
      <c r="G278" t="b">
        <v>0</v>
      </c>
      <c r="H278">
        <v>3</v>
      </c>
      <c r="I278">
        <v>3</v>
      </c>
      <c r="J278">
        <v>0.14000000000000001</v>
      </c>
      <c r="K278">
        <v>0.1212</v>
      </c>
      <c r="L278">
        <v>0.86</v>
      </c>
      <c r="M278">
        <v>0.25369999999999998</v>
      </c>
      <c r="N278">
        <v>1</v>
      </c>
      <c r="O278">
        <v>87</v>
      </c>
      <c r="P278">
        <v>88</v>
      </c>
    </row>
    <row r="279" spans="1:16" x14ac:dyDescent="0.25">
      <c r="A279">
        <v>897</v>
      </c>
      <c r="B279" s="1">
        <v>40788</v>
      </c>
      <c r="C279">
        <v>1</v>
      </c>
      <c r="D279">
        <v>0</v>
      </c>
      <c r="E279">
        <v>2</v>
      </c>
      <c r="F279">
        <v>20</v>
      </c>
      <c r="G279" t="b">
        <v>0</v>
      </c>
      <c r="H279">
        <v>3</v>
      </c>
      <c r="I279">
        <v>3</v>
      </c>
      <c r="J279">
        <v>0.14000000000000001</v>
      </c>
      <c r="K279">
        <v>0.1515</v>
      </c>
      <c r="L279">
        <v>0.86</v>
      </c>
      <c r="M279">
        <v>0.16420000000000001</v>
      </c>
      <c r="N279">
        <v>0</v>
      </c>
      <c r="O279">
        <v>84</v>
      </c>
      <c r="P279">
        <v>84</v>
      </c>
    </row>
    <row r="280" spans="1:16" x14ac:dyDescent="0.25">
      <c r="A280">
        <v>898</v>
      </c>
      <c r="B280" s="1">
        <v>40788</v>
      </c>
      <c r="C280">
        <v>1</v>
      </c>
      <c r="D280">
        <v>0</v>
      </c>
      <c r="E280">
        <v>2</v>
      </c>
      <c r="F280">
        <v>21</v>
      </c>
      <c r="G280" t="b">
        <v>0</v>
      </c>
      <c r="H280">
        <v>3</v>
      </c>
      <c r="I280">
        <v>2</v>
      </c>
      <c r="J280">
        <v>0.14000000000000001</v>
      </c>
      <c r="K280">
        <v>0.1515</v>
      </c>
      <c r="L280">
        <v>0.86</v>
      </c>
      <c r="M280">
        <v>0.16420000000000001</v>
      </c>
      <c r="N280">
        <v>0</v>
      </c>
      <c r="O280">
        <v>83</v>
      </c>
      <c r="P280">
        <v>83</v>
      </c>
    </row>
    <row r="281" spans="1:16" x14ac:dyDescent="0.25">
      <c r="A281">
        <v>899</v>
      </c>
      <c r="B281" s="1">
        <v>40788</v>
      </c>
      <c r="C281">
        <v>1</v>
      </c>
      <c r="D281">
        <v>0</v>
      </c>
      <c r="E281">
        <v>2</v>
      </c>
      <c r="F281">
        <v>22</v>
      </c>
      <c r="G281" t="b">
        <v>0</v>
      </c>
      <c r="H281">
        <v>3</v>
      </c>
      <c r="I281">
        <v>3</v>
      </c>
      <c r="J281">
        <v>0.16</v>
      </c>
      <c r="K281">
        <v>0.16669999999999999</v>
      </c>
      <c r="L281">
        <v>0.8</v>
      </c>
      <c r="M281">
        <v>0.16420000000000001</v>
      </c>
      <c r="N281">
        <v>4</v>
      </c>
      <c r="O281">
        <v>42</v>
      </c>
      <c r="P281">
        <v>46</v>
      </c>
    </row>
    <row r="282" spans="1:16" x14ac:dyDescent="0.25">
      <c r="A282">
        <v>900</v>
      </c>
      <c r="B282" s="1">
        <v>40788</v>
      </c>
      <c r="C282">
        <v>1</v>
      </c>
      <c r="D282">
        <v>0</v>
      </c>
      <c r="E282">
        <v>2</v>
      </c>
      <c r="F282">
        <v>23</v>
      </c>
      <c r="G282" t="b">
        <v>0</v>
      </c>
      <c r="H282">
        <v>3</v>
      </c>
      <c r="I282">
        <v>3</v>
      </c>
      <c r="J282">
        <v>0.16</v>
      </c>
      <c r="K282">
        <v>0.1515</v>
      </c>
      <c r="L282">
        <v>0.8</v>
      </c>
      <c r="M282">
        <v>0.19400000000000001</v>
      </c>
      <c r="N282">
        <v>0</v>
      </c>
      <c r="O282">
        <v>37</v>
      </c>
      <c r="P282">
        <v>37</v>
      </c>
    </row>
    <row r="283" spans="1:16" x14ac:dyDescent="0.25">
      <c r="A283">
        <v>901</v>
      </c>
      <c r="B283" s="1">
        <v>40818</v>
      </c>
      <c r="C283">
        <v>1</v>
      </c>
      <c r="D283">
        <v>0</v>
      </c>
      <c r="E283">
        <v>2</v>
      </c>
      <c r="F283">
        <v>0</v>
      </c>
      <c r="G283" t="b">
        <v>0</v>
      </c>
      <c r="H283">
        <v>4</v>
      </c>
      <c r="I283">
        <v>3</v>
      </c>
      <c r="J283">
        <v>0.14000000000000001</v>
      </c>
      <c r="K283">
        <v>0.13639999999999999</v>
      </c>
      <c r="L283">
        <v>0.86</v>
      </c>
      <c r="M283">
        <v>0.19400000000000001</v>
      </c>
      <c r="N283">
        <v>0</v>
      </c>
      <c r="O283">
        <v>16</v>
      </c>
      <c r="P283">
        <v>16</v>
      </c>
    </row>
    <row r="284" spans="1:16" x14ac:dyDescent="0.25">
      <c r="A284">
        <v>902</v>
      </c>
      <c r="B284" s="1">
        <v>40818</v>
      </c>
      <c r="C284">
        <v>1</v>
      </c>
      <c r="D284">
        <v>0</v>
      </c>
      <c r="E284">
        <v>2</v>
      </c>
      <c r="F284">
        <v>1</v>
      </c>
      <c r="G284" t="b">
        <v>0</v>
      </c>
      <c r="H284">
        <v>4</v>
      </c>
      <c r="I284">
        <v>3</v>
      </c>
      <c r="J284">
        <v>0.14000000000000001</v>
      </c>
      <c r="K284">
        <v>0.1515</v>
      </c>
      <c r="L284">
        <v>0.8</v>
      </c>
      <c r="M284">
        <v>0.1343</v>
      </c>
      <c r="N284">
        <v>0</v>
      </c>
      <c r="O284">
        <v>7</v>
      </c>
      <c r="P284">
        <v>7</v>
      </c>
    </row>
    <row r="285" spans="1:16" x14ac:dyDescent="0.25">
      <c r="A285">
        <v>903</v>
      </c>
      <c r="B285" s="1">
        <v>40818</v>
      </c>
      <c r="C285">
        <v>1</v>
      </c>
      <c r="D285">
        <v>0</v>
      </c>
      <c r="E285">
        <v>2</v>
      </c>
      <c r="F285">
        <v>2</v>
      </c>
      <c r="G285" t="b">
        <v>0</v>
      </c>
      <c r="H285">
        <v>4</v>
      </c>
      <c r="I285">
        <v>3</v>
      </c>
      <c r="J285">
        <v>0.14000000000000001</v>
      </c>
      <c r="K285">
        <v>0.1515</v>
      </c>
      <c r="L285">
        <v>0.8</v>
      </c>
      <c r="M285">
        <v>0.1343</v>
      </c>
      <c r="N285">
        <v>0</v>
      </c>
      <c r="O285">
        <v>3</v>
      </c>
      <c r="P285">
        <v>3</v>
      </c>
    </row>
    <row r="286" spans="1:16" x14ac:dyDescent="0.25">
      <c r="A286">
        <v>904</v>
      </c>
      <c r="B286" s="1">
        <v>40818</v>
      </c>
      <c r="C286">
        <v>1</v>
      </c>
      <c r="D286">
        <v>0</v>
      </c>
      <c r="E286">
        <v>2</v>
      </c>
      <c r="F286">
        <v>4</v>
      </c>
      <c r="G286" t="b">
        <v>0</v>
      </c>
      <c r="H286">
        <v>4</v>
      </c>
      <c r="I286">
        <v>2</v>
      </c>
      <c r="J286">
        <v>0.14000000000000001</v>
      </c>
      <c r="K286">
        <v>0.13639999999999999</v>
      </c>
      <c r="L286">
        <v>0.59</v>
      </c>
      <c r="M286">
        <v>0.22389999999999999</v>
      </c>
      <c r="N286">
        <v>0</v>
      </c>
      <c r="O286">
        <v>1</v>
      </c>
      <c r="P286">
        <v>1</v>
      </c>
    </row>
    <row r="287" spans="1:16" x14ac:dyDescent="0.25">
      <c r="A287">
        <v>905</v>
      </c>
      <c r="B287" s="1">
        <v>40818</v>
      </c>
      <c r="C287">
        <v>1</v>
      </c>
      <c r="D287">
        <v>0</v>
      </c>
      <c r="E287">
        <v>2</v>
      </c>
      <c r="F287">
        <v>5</v>
      </c>
      <c r="G287" t="b">
        <v>0</v>
      </c>
      <c r="H287">
        <v>4</v>
      </c>
      <c r="I287">
        <v>2</v>
      </c>
      <c r="J287">
        <v>0.12</v>
      </c>
      <c r="K287">
        <v>0.1212</v>
      </c>
      <c r="L287">
        <v>0.5</v>
      </c>
      <c r="M287">
        <v>0.22389999999999999</v>
      </c>
      <c r="N287">
        <v>0</v>
      </c>
      <c r="O287">
        <v>6</v>
      </c>
      <c r="P287">
        <v>6</v>
      </c>
    </row>
    <row r="288" spans="1:16" x14ac:dyDescent="0.25">
      <c r="A288">
        <v>906</v>
      </c>
      <c r="B288" s="1">
        <v>40818</v>
      </c>
      <c r="C288">
        <v>1</v>
      </c>
      <c r="D288">
        <v>0</v>
      </c>
      <c r="E288">
        <v>2</v>
      </c>
      <c r="F288">
        <v>6</v>
      </c>
      <c r="G288" t="b">
        <v>0</v>
      </c>
      <c r="H288">
        <v>4</v>
      </c>
      <c r="I288">
        <v>2</v>
      </c>
      <c r="J288">
        <v>0.12</v>
      </c>
      <c r="K288">
        <v>0.1212</v>
      </c>
      <c r="L288">
        <v>0.54</v>
      </c>
      <c r="M288">
        <v>0.28360000000000002</v>
      </c>
      <c r="N288">
        <v>0</v>
      </c>
      <c r="O288">
        <v>26</v>
      </c>
      <c r="P288">
        <v>26</v>
      </c>
    </row>
    <row r="289" spans="1:16" x14ac:dyDescent="0.25">
      <c r="A289">
        <v>907</v>
      </c>
      <c r="B289" s="1">
        <v>40818</v>
      </c>
      <c r="C289">
        <v>1</v>
      </c>
      <c r="D289">
        <v>0</v>
      </c>
      <c r="E289">
        <v>2</v>
      </c>
      <c r="F289">
        <v>7</v>
      </c>
      <c r="G289" t="b">
        <v>0</v>
      </c>
      <c r="H289">
        <v>4</v>
      </c>
      <c r="I289">
        <v>1</v>
      </c>
      <c r="J289">
        <v>0.1</v>
      </c>
      <c r="K289">
        <v>7.5800000000000006E-2</v>
      </c>
      <c r="L289">
        <v>0.5</v>
      </c>
      <c r="M289">
        <v>0.41789999999999999</v>
      </c>
      <c r="N289">
        <v>0</v>
      </c>
      <c r="O289">
        <v>99</v>
      </c>
      <c r="P289">
        <v>99</v>
      </c>
    </row>
    <row r="290" spans="1:16" x14ac:dyDescent="0.25">
      <c r="A290">
        <v>908</v>
      </c>
      <c r="B290" s="1">
        <v>40818</v>
      </c>
      <c r="C290">
        <v>1</v>
      </c>
      <c r="D290">
        <v>0</v>
      </c>
      <c r="E290">
        <v>2</v>
      </c>
      <c r="F290">
        <v>8</v>
      </c>
      <c r="G290" t="b">
        <v>0</v>
      </c>
      <c r="H290">
        <v>4</v>
      </c>
      <c r="I290">
        <v>1</v>
      </c>
      <c r="J290">
        <v>0.1</v>
      </c>
      <c r="K290">
        <v>7.5800000000000006E-2</v>
      </c>
      <c r="L290">
        <v>0.49</v>
      </c>
      <c r="M290">
        <v>0.32840000000000003</v>
      </c>
      <c r="N290">
        <v>5</v>
      </c>
      <c r="O290">
        <v>173</v>
      </c>
      <c r="P290">
        <v>178</v>
      </c>
    </row>
    <row r="291" spans="1:16" x14ac:dyDescent="0.25">
      <c r="A291">
        <v>909</v>
      </c>
      <c r="B291" s="1">
        <v>40818</v>
      </c>
      <c r="C291">
        <v>1</v>
      </c>
      <c r="D291">
        <v>0</v>
      </c>
      <c r="E291">
        <v>2</v>
      </c>
      <c r="F291">
        <v>9</v>
      </c>
      <c r="G291" t="b">
        <v>0</v>
      </c>
      <c r="H291">
        <v>4</v>
      </c>
      <c r="I291">
        <v>1</v>
      </c>
      <c r="J291">
        <v>0.12</v>
      </c>
      <c r="K291">
        <v>0.1061</v>
      </c>
      <c r="L291">
        <v>0.42</v>
      </c>
      <c r="M291">
        <v>0.35820000000000002</v>
      </c>
      <c r="N291">
        <v>1</v>
      </c>
      <c r="O291">
        <v>121</v>
      </c>
      <c r="P291">
        <v>122</v>
      </c>
    </row>
    <row r="292" spans="1:16" x14ac:dyDescent="0.25">
      <c r="A292">
        <v>910</v>
      </c>
      <c r="B292" s="1">
        <v>40818</v>
      </c>
      <c r="C292">
        <v>1</v>
      </c>
      <c r="D292">
        <v>0</v>
      </c>
      <c r="E292">
        <v>2</v>
      </c>
      <c r="F292">
        <v>10</v>
      </c>
      <c r="G292" t="b">
        <v>0</v>
      </c>
      <c r="H292">
        <v>4</v>
      </c>
      <c r="I292">
        <v>1</v>
      </c>
      <c r="J292">
        <v>0.12</v>
      </c>
      <c r="K292">
        <v>0.1061</v>
      </c>
      <c r="L292">
        <v>0.42</v>
      </c>
      <c r="M292">
        <v>0.29849999999999999</v>
      </c>
      <c r="N292">
        <v>1</v>
      </c>
      <c r="O292">
        <v>34</v>
      </c>
      <c r="P292">
        <v>35</v>
      </c>
    </row>
    <row r="293" spans="1:16" x14ac:dyDescent="0.25">
      <c r="A293">
        <v>911</v>
      </c>
      <c r="B293" s="1">
        <v>40818</v>
      </c>
      <c r="C293">
        <v>1</v>
      </c>
      <c r="D293">
        <v>0</v>
      </c>
      <c r="E293">
        <v>2</v>
      </c>
      <c r="F293">
        <v>11</v>
      </c>
      <c r="G293" t="b">
        <v>0</v>
      </c>
      <c r="H293">
        <v>4</v>
      </c>
      <c r="I293">
        <v>1</v>
      </c>
      <c r="J293">
        <v>0.14000000000000001</v>
      </c>
      <c r="K293">
        <v>0.1212</v>
      </c>
      <c r="L293">
        <v>0.39</v>
      </c>
      <c r="M293">
        <v>0.35820000000000002</v>
      </c>
      <c r="N293">
        <v>1</v>
      </c>
      <c r="O293">
        <v>44</v>
      </c>
      <c r="P293">
        <v>45</v>
      </c>
    </row>
    <row r="294" spans="1:16" x14ac:dyDescent="0.25">
      <c r="A294">
        <v>912</v>
      </c>
      <c r="B294" s="1">
        <v>40818</v>
      </c>
      <c r="C294">
        <v>1</v>
      </c>
      <c r="D294">
        <v>0</v>
      </c>
      <c r="E294">
        <v>2</v>
      </c>
      <c r="F294">
        <v>12</v>
      </c>
      <c r="G294" t="b">
        <v>0</v>
      </c>
      <c r="H294">
        <v>4</v>
      </c>
      <c r="I294">
        <v>1</v>
      </c>
      <c r="J294">
        <v>0.16</v>
      </c>
      <c r="K294">
        <v>0.13639999999999999</v>
      </c>
      <c r="L294">
        <v>0.34</v>
      </c>
      <c r="M294">
        <v>0.3881</v>
      </c>
      <c r="N294">
        <v>4</v>
      </c>
      <c r="O294">
        <v>65</v>
      </c>
      <c r="P294">
        <v>69</v>
      </c>
    </row>
    <row r="295" spans="1:16" x14ac:dyDescent="0.25">
      <c r="A295">
        <v>913</v>
      </c>
      <c r="B295" s="1">
        <v>40818</v>
      </c>
      <c r="C295">
        <v>1</v>
      </c>
      <c r="D295">
        <v>0</v>
      </c>
      <c r="E295">
        <v>2</v>
      </c>
      <c r="F295">
        <v>13</v>
      </c>
      <c r="G295" t="b">
        <v>0</v>
      </c>
      <c r="H295">
        <v>4</v>
      </c>
      <c r="I295">
        <v>1</v>
      </c>
      <c r="J295">
        <v>0.18</v>
      </c>
      <c r="K295">
        <v>0.16669999999999999</v>
      </c>
      <c r="L295">
        <v>0.28999999999999998</v>
      </c>
      <c r="M295">
        <v>0.29849999999999999</v>
      </c>
      <c r="N295">
        <v>3</v>
      </c>
      <c r="O295">
        <v>59</v>
      </c>
      <c r="P295">
        <v>62</v>
      </c>
    </row>
    <row r="296" spans="1:16" x14ac:dyDescent="0.25">
      <c r="A296">
        <v>914</v>
      </c>
      <c r="B296" s="1">
        <v>40818</v>
      </c>
      <c r="C296">
        <v>1</v>
      </c>
      <c r="D296">
        <v>0</v>
      </c>
      <c r="E296">
        <v>2</v>
      </c>
      <c r="F296">
        <v>14</v>
      </c>
      <c r="G296" t="b">
        <v>0</v>
      </c>
      <c r="H296">
        <v>4</v>
      </c>
      <c r="I296">
        <v>1</v>
      </c>
      <c r="J296">
        <v>0.2</v>
      </c>
      <c r="K296">
        <v>0.18179999999999999</v>
      </c>
      <c r="L296">
        <v>0.27</v>
      </c>
      <c r="M296">
        <v>0.28360000000000002</v>
      </c>
      <c r="N296">
        <v>6</v>
      </c>
      <c r="O296">
        <v>42</v>
      </c>
      <c r="P296">
        <v>48</v>
      </c>
    </row>
    <row r="297" spans="1:16" x14ac:dyDescent="0.25">
      <c r="A297">
        <v>915</v>
      </c>
      <c r="B297" s="1">
        <v>40818</v>
      </c>
      <c r="C297">
        <v>1</v>
      </c>
      <c r="D297">
        <v>0</v>
      </c>
      <c r="E297">
        <v>2</v>
      </c>
      <c r="F297">
        <v>15</v>
      </c>
      <c r="G297" t="b">
        <v>0</v>
      </c>
      <c r="H297">
        <v>4</v>
      </c>
      <c r="I297">
        <v>1</v>
      </c>
      <c r="J297">
        <v>0.2</v>
      </c>
      <c r="K297">
        <v>0.19700000000000001</v>
      </c>
      <c r="L297">
        <v>0.25</v>
      </c>
      <c r="M297">
        <v>0.25369999999999998</v>
      </c>
      <c r="N297">
        <v>0</v>
      </c>
      <c r="O297">
        <v>50</v>
      </c>
      <c r="P297">
        <v>50</v>
      </c>
    </row>
    <row r="298" spans="1:16" x14ac:dyDescent="0.25">
      <c r="A298">
        <v>916</v>
      </c>
      <c r="B298" s="1">
        <v>40818</v>
      </c>
      <c r="C298">
        <v>1</v>
      </c>
      <c r="D298">
        <v>0</v>
      </c>
      <c r="E298">
        <v>2</v>
      </c>
      <c r="F298">
        <v>16</v>
      </c>
      <c r="G298" t="b">
        <v>0</v>
      </c>
      <c r="H298">
        <v>4</v>
      </c>
      <c r="I298">
        <v>1</v>
      </c>
      <c r="J298">
        <v>0.2</v>
      </c>
      <c r="K298">
        <v>0.18179999999999999</v>
      </c>
      <c r="L298">
        <v>0.27</v>
      </c>
      <c r="M298">
        <v>0.29849999999999999</v>
      </c>
      <c r="N298">
        <v>4</v>
      </c>
      <c r="O298">
        <v>76</v>
      </c>
      <c r="P298">
        <v>80</v>
      </c>
    </row>
    <row r="299" spans="1:16" x14ac:dyDescent="0.25">
      <c r="A299">
        <v>917</v>
      </c>
      <c r="B299" s="1">
        <v>40818</v>
      </c>
      <c r="C299">
        <v>1</v>
      </c>
      <c r="D299">
        <v>0</v>
      </c>
      <c r="E299">
        <v>2</v>
      </c>
      <c r="F299">
        <v>17</v>
      </c>
      <c r="G299" t="b">
        <v>0</v>
      </c>
      <c r="H299">
        <v>4</v>
      </c>
      <c r="I299">
        <v>1</v>
      </c>
      <c r="J299">
        <v>0.18</v>
      </c>
      <c r="K299">
        <v>0.18179999999999999</v>
      </c>
      <c r="L299">
        <v>0.26</v>
      </c>
      <c r="M299">
        <v>0.19400000000000001</v>
      </c>
      <c r="N299">
        <v>6</v>
      </c>
      <c r="O299">
        <v>159</v>
      </c>
      <c r="P299">
        <v>165</v>
      </c>
    </row>
    <row r="300" spans="1:16" x14ac:dyDescent="0.25">
      <c r="A300">
        <v>918</v>
      </c>
      <c r="B300" s="1">
        <v>40818</v>
      </c>
      <c r="C300">
        <v>1</v>
      </c>
      <c r="D300">
        <v>0</v>
      </c>
      <c r="E300">
        <v>2</v>
      </c>
      <c r="F300">
        <v>18</v>
      </c>
      <c r="G300" t="b">
        <v>0</v>
      </c>
      <c r="H300">
        <v>4</v>
      </c>
      <c r="I300">
        <v>1</v>
      </c>
      <c r="J300">
        <v>0.16</v>
      </c>
      <c r="K300">
        <v>0.18179999999999999</v>
      </c>
      <c r="L300">
        <v>0.28000000000000003</v>
      </c>
      <c r="M300">
        <v>0.1343</v>
      </c>
      <c r="N300">
        <v>3</v>
      </c>
      <c r="O300">
        <v>157</v>
      </c>
      <c r="P300">
        <v>160</v>
      </c>
    </row>
    <row r="301" spans="1:16" x14ac:dyDescent="0.25">
      <c r="A301">
        <v>919</v>
      </c>
      <c r="B301" s="1">
        <v>40818</v>
      </c>
      <c r="C301">
        <v>1</v>
      </c>
      <c r="D301">
        <v>0</v>
      </c>
      <c r="E301">
        <v>2</v>
      </c>
      <c r="F301">
        <v>19</v>
      </c>
      <c r="G301" t="b">
        <v>0</v>
      </c>
      <c r="H301">
        <v>4</v>
      </c>
      <c r="I301">
        <v>1</v>
      </c>
      <c r="J301">
        <v>0.14000000000000001</v>
      </c>
      <c r="K301">
        <v>0.16669999999999999</v>
      </c>
      <c r="L301">
        <v>0.28000000000000003</v>
      </c>
      <c r="M301">
        <v>0.1045</v>
      </c>
      <c r="N301">
        <v>2</v>
      </c>
      <c r="O301">
        <v>110</v>
      </c>
      <c r="P301">
        <v>112</v>
      </c>
    </row>
    <row r="302" spans="1:16" x14ac:dyDescent="0.25">
      <c r="A302">
        <v>920</v>
      </c>
      <c r="B302" s="1">
        <v>40818</v>
      </c>
      <c r="C302">
        <v>1</v>
      </c>
      <c r="D302">
        <v>0</v>
      </c>
      <c r="E302">
        <v>2</v>
      </c>
      <c r="F302">
        <v>20</v>
      </c>
      <c r="G302" t="b">
        <v>0</v>
      </c>
      <c r="H302">
        <v>4</v>
      </c>
      <c r="I302">
        <v>1</v>
      </c>
      <c r="J302">
        <v>0.14000000000000001</v>
      </c>
      <c r="K302">
        <v>0.18179999999999999</v>
      </c>
      <c r="L302">
        <v>0.31</v>
      </c>
      <c r="M302">
        <v>8.9599999999999999E-2</v>
      </c>
      <c r="N302">
        <v>4</v>
      </c>
      <c r="O302">
        <v>93</v>
      </c>
      <c r="P302">
        <v>97</v>
      </c>
    </row>
    <row r="303" spans="1:16" x14ac:dyDescent="0.25">
      <c r="A303">
        <v>921</v>
      </c>
      <c r="B303" s="1">
        <v>40818</v>
      </c>
      <c r="C303">
        <v>1</v>
      </c>
      <c r="D303">
        <v>0</v>
      </c>
      <c r="E303">
        <v>2</v>
      </c>
      <c r="F303">
        <v>21</v>
      </c>
      <c r="G303" t="b">
        <v>0</v>
      </c>
      <c r="H303">
        <v>4</v>
      </c>
      <c r="I303">
        <v>1</v>
      </c>
      <c r="J303">
        <v>0.14000000000000001</v>
      </c>
      <c r="K303">
        <v>0.21210000000000001</v>
      </c>
      <c r="L303">
        <v>0.39</v>
      </c>
      <c r="M303">
        <v>0</v>
      </c>
      <c r="N303">
        <v>2</v>
      </c>
      <c r="O303">
        <v>70</v>
      </c>
      <c r="P303">
        <v>72</v>
      </c>
    </row>
    <row r="304" spans="1:16" x14ac:dyDescent="0.25">
      <c r="A304">
        <v>922</v>
      </c>
      <c r="B304" s="1">
        <v>40818</v>
      </c>
      <c r="C304">
        <v>1</v>
      </c>
      <c r="D304">
        <v>0</v>
      </c>
      <c r="E304">
        <v>2</v>
      </c>
      <c r="F304">
        <v>22</v>
      </c>
      <c r="G304" t="b">
        <v>0</v>
      </c>
      <c r="H304">
        <v>4</v>
      </c>
      <c r="I304">
        <v>1</v>
      </c>
      <c r="J304">
        <v>0.12</v>
      </c>
      <c r="K304">
        <v>0.19700000000000001</v>
      </c>
      <c r="L304">
        <v>0.39</v>
      </c>
      <c r="M304">
        <v>0</v>
      </c>
      <c r="N304">
        <v>4</v>
      </c>
      <c r="O304">
        <v>47</v>
      </c>
      <c r="P304">
        <v>51</v>
      </c>
    </row>
    <row r="305" spans="1:16" x14ac:dyDescent="0.25">
      <c r="A305">
        <v>923</v>
      </c>
      <c r="B305" s="1">
        <v>40818</v>
      </c>
      <c r="C305">
        <v>1</v>
      </c>
      <c r="D305">
        <v>0</v>
      </c>
      <c r="E305">
        <v>2</v>
      </c>
      <c r="F305">
        <v>23</v>
      </c>
      <c r="G305" t="b">
        <v>0</v>
      </c>
      <c r="H305">
        <v>4</v>
      </c>
      <c r="I305">
        <v>1</v>
      </c>
      <c r="J305">
        <v>0.12</v>
      </c>
      <c r="K305">
        <v>0.1515</v>
      </c>
      <c r="L305">
        <v>0.42</v>
      </c>
      <c r="M305">
        <v>0.1045</v>
      </c>
      <c r="N305">
        <v>1</v>
      </c>
      <c r="O305">
        <v>33</v>
      </c>
      <c r="P305">
        <v>34</v>
      </c>
    </row>
    <row r="306" spans="1:16" x14ac:dyDescent="0.25">
      <c r="A306">
        <v>924</v>
      </c>
      <c r="B306" s="1">
        <v>40849</v>
      </c>
      <c r="C306">
        <v>1</v>
      </c>
      <c r="D306">
        <v>0</v>
      </c>
      <c r="E306">
        <v>2</v>
      </c>
      <c r="F306">
        <v>0</v>
      </c>
      <c r="G306" t="b">
        <v>0</v>
      </c>
      <c r="H306">
        <v>5</v>
      </c>
      <c r="I306">
        <v>1</v>
      </c>
      <c r="J306">
        <v>0.1</v>
      </c>
      <c r="K306">
        <v>0.13639999999999999</v>
      </c>
      <c r="L306">
        <v>0.49</v>
      </c>
      <c r="M306">
        <v>0.1045</v>
      </c>
      <c r="N306">
        <v>2</v>
      </c>
      <c r="O306">
        <v>12</v>
      </c>
      <c r="P306">
        <v>14</v>
      </c>
    </row>
    <row r="307" spans="1:16" x14ac:dyDescent="0.25">
      <c r="A307">
        <v>925</v>
      </c>
      <c r="B307" s="1">
        <v>40849</v>
      </c>
      <c r="C307">
        <v>1</v>
      </c>
      <c r="D307">
        <v>0</v>
      </c>
      <c r="E307">
        <v>2</v>
      </c>
      <c r="F307">
        <v>1</v>
      </c>
      <c r="G307" t="b">
        <v>0</v>
      </c>
      <c r="H307">
        <v>5</v>
      </c>
      <c r="I307">
        <v>1</v>
      </c>
      <c r="J307">
        <v>0.1</v>
      </c>
      <c r="K307">
        <v>0.13639999999999999</v>
      </c>
      <c r="L307">
        <v>0.54</v>
      </c>
      <c r="M307">
        <v>8.9599999999999999E-2</v>
      </c>
      <c r="N307">
        <v>1</v>
      </c>
      <c r="O307">
        <v>6</v>
      </c>
      <c r="P307">
        <v>7</v>
      </c>
    </row>
    <row r="308" spans="1:16" x14ac:dyDescent="0.25">
      <c r="A308">
        <v>926</v>
      </c>
      <c r="B308" s="1">
        <v>40849</v>
      </c>
      <c r="C308">
        <v>1</v>
      </c>
      <c r="D308">
        <v>0</v>
      </c>
      <c r="E308">
        <v>2</v>
      </c>
      <c r="F308">
        <v>2</v>
      </c>
      <c r="G308" t="b">
        <v>0</v>
      </c>
      <c r="H308">
        <v>5</v>
      </c>
      <c r="I308">
        <v>1</v>
      </c>
      <c r="J308">
        <v>0.1</v>
      </c>
      <c r="K308">
        <v>0.13639999999999999</v>
      </c>
      <c r="L308">
        <v>0.54</v>
      </c>
      <c r="M308">
        <v>8.9599999999999999E-2</v>
      </c>
      <c r="N308">
        <v>0</v>
      </c>
      <c r="O308">
        <v>3</v>
      </c>
      <c r="P308">
        <v>3</v>
      </c>
    </row>
    <row r="309" spans="1:16" x14ac:dyDescent="0.25">
      <c r="A309">
        <v>927</v>
      </c>
      <c r="B309" s="1">
        <v>40849</v>
      </c>
      <c r="C309">
        <v>1</v>
      </c>
      <c r="D309">
        <v>0</v>
      </c>
      <c r="E309">
        <v>2</v>
      </c>
      <c r="F309">
        <v>5</v>
      </c>
      <c r="G309" t="b">
        <v>0</v>
      </c>
      <c r="H309">
        <v>5</v>
      </c>
      <c r="I309">
        <v>1</v>
      </c>
      <c r="J309">
        <v>0.08</v>
      </c>
      <c r="K309">
        <v>0.1212</v>
      </c>
      <c r="L309">
        <v>0.63</v>
      </c>
      <c r="M309">
        <v>8.9599999999999999E-2</v>
      </c>
      <c r="N309">
        <v>0</v>
      </c>
      <c r="O309">
        <v>4</v>
      </c>
      <c r="P309">
        <v>4</v>
      </c>
    </row>
    <row r="310" spans="1:16" x14ac:dyDescent="0.25">
      <c r="A310">
        <v>928</v>
      </c>
      <c r="B310" s="1">
        <v>40849</v>
      </c>
      <c r="C310">
        <v>1</v>
      </c>
      <c r="D310">
        <v>0</v>
      </c>
      <c r="E310">
        <v>2</v>
      </c>
      <c r="F310">
        <v>6</v>
      </c>
      <c r="G310" t="b">
        <v>0</v>
      </c>
      <c r="H310">
        <v>5</v>
      </c>
      <c r="I310">
        <v>1</v>
      </c>
      <c r="J310">
        <v>0.1</v>
      </c>
      <c r="K310">
        <v>0.18179999999999999</v>
      </c>
      <c r="L310">
        <v>0.68</v>
      </c>
      <c r="M310">
        <v>0</v>
      </c>
      <c r="N310">
        <v>1</v>
      </c>
      <c r="O310">
        <v>23</v>
      </c>
      <c r="P310">
        <v>24</v>
      </c>
    </row>
    <row r="311" spans="1:16" x14ac:dyDescent="0.25">
      <c r="A311">
        <v>929</v>
      </c>
      <c r="B311" s="1">
        <v>40849</v>
      </c>
      <c r="C311">
        <v>1</v>
      </c>
      <c r="D311">
        <v>0</v>
      </c>
      <c r="E311">
        <v>2</v>
      </c>
      <c r="F311">
        <v>7</v>
      </c>
      <c r="G311" t="b">
        <v>0</v>
      </c>
      <c r="H311">
        <v>5</v>
      </c>
      <c r="I311">
        <v>1</v>
      </c>
      <c r="J311">
        <v>0.08</v>
      </c>
      <c r="K311">
        <v>0.16669999999999999</v>
      </c>
      <c r="L311">
        <v>0.73</v>
      </c>
      <c r="M311">
        <v>0</v>
      </c>
      <c r="N311">
        <v>1</v>
      </c>
      <c r="O311">
        <v>73</v>
      </c>
      <c r="P311">
        <v>74</v>
      </c>
    </row>
    <row r="312" spans="1:16" x14ac:dyDescent="0.25">
      <c r="A312">
        <v>930</v>
      </c>
      <c r="B312" s="1">
        <v>40849</v>
      </c>
      <c r="C312">
        <v>1</v>
      </c>
      <c r="D312">
        <v>0</v>
      </c>
      <c r="E312">
        <v>2</v>
      </c>
      <c r="F312">
        <v>8</v>
      </c>
      <c r="G312" t="b">
        <v>0</v>
      </c>
      <c r="H312">
        <v>5</v>
      </c>
      <c r="I312">
        <v>1</v>
      </c>
      <c r="J312">
        <v>0.1</v>
      </c>
      <c r="K312">
        <v>0.1212</v>
      </c>
      <c r="L312">
        <v>0.74</v>
      </c>
      <c r="M312">
        <v>0.16420000000000001</v>
      </c>
      <c r="N312">
        <v>4</v>
      </c>
      <c r="O312">
        <v>212</v>
      </c>
      <c r="P312">
        <v>216</v>
      </c>
    </row>
    <row r="313" spans="1:16" x14ac:dyDescent="0.25">
      <c r="A313">
        <v>931</v>
      </c>
      <c r="B313" s="1">
        <v>40849</v>
      </c>
      <c r="C313">
        <v>1</v>
      </c>
      <c r="D313">
        <v>0</v>
      </c>
      <c r="E313">
        <v>2</v>
      </c>
      <c r="F313">
        <v>9</v>
      </c>
      <c r="G313" t="b">
        <v>0</v>
      </c>
      <c r="H313">
        <v>5</v>
      </c>
      <c r="I313">
        <v>1</v>
      </c>
      <c r="J313">
        <v>0.12</v>
      </c>
      <c r="K313">
        <v>0.1212</v>
      </c>
      <c r="L313">
        <v>0.74</v>
      </c>
      <c r="M313">
        <v>0.22389999999999999</v>
      </c>
      <c r="N313">
        <v>8</v>
      </c>
      <c r="O313">
        <v>132</v>
      </c>
      <c r="P313">
        <v>140</v>
      </c>
    </row>
    <row r="314" spans="1:16" x14ac:dyDescent="0.25">
      <c r="A314">
        <v>932</v>
      </c>
      <c r="B314" s="1">
        <v>40849</v>
      </c>
      <c r="C314">
        <v>1</v>
      </c>
      <c r="D314">
        <v>0</v>
      </c>
      <c r="E314">
        <v>2</v>
      </c>
      <c r="F314">
        <v>10</v>
      </c>
      <c r="G314" t="b">
        <v>0</v>
      </c>
      <c r="H314">
        <v>5</v>
      </c>
      <c r="I314">
        <v>1</v>
      </c>
      <c r="J314">
        <v>0.14000000000000001</v>
      </c>
      <c r="K314">
        <v>0.13639999999999999</v>
      </c>
      <c r="L314">
        <v>0.69</v>
      </c>
      <c r="M314">
        <v>0.19400000000000001</v>
      </c>
      <c r="N314">
        <v>5</v>
      </c>
      <c r="O314">
        <v>39</v>
      </c>
      <c r="P314">
        <v>44</v>
      </c>
    </row>
    <row r="315" spans="1:16" x14ac:dyDescent="0.25">
      <c r="A315">
        <v>933</v>
      </c>
      <c r="B315" s="1">
        <v>40849</v>
      </c>
      <c r="C315">
        <v>1</v>
      </c>
      <c r="D315">
        <v>0</v>
      </c>
      <c r="E315">
        <v>2</v>
      </c>
      <c r="F315">
        <v>11</v>
      </c>
      <c r="G315" t="b">
        <v>0</v>
      </c>
      <c r="H315">
        <v>5</v>
      </c>
      <c r="I315">
        <v>1</v>
      </c>
      <c r="J315">
        <v>0.22</v>
      </c>
      <c r="K315">
        <v>0.2273</v>
      </c>
      <c r="L315">
        <v>0.47</v>
      </c>
      <c r="M315">
        <v>0.1343</v>
      </c>
      <c r="N315">
        <v>12</v>
      </c>
      <c r="O315">
        <v>52</v>
      </c>
      <c r="P315">
        <v>64</v>
      </c>
    </row>
    <row r="316" spans="1:16" x14ac:dyDescent="0.25">
      <c r="A316">
        <v>934</v>
      </c>
      <c r="B316" s="1">
        <v>40849</v>
      </c>
      <c r="C316">
        <v>1</v>
      </c>
      <c r="D316">
        <v>0</v>
      </c>
      <c r="E316">
        <v>2</v>
      </c>
      <c r="F316">
        <v>12</v>
      </c>
      <c r="G316" t="b">
        <v>0</v>
      </c>
      <c r="H316">
        <v>5</v>
      </c>
      <c r="I316">
        <v>1</v>
      </c>
      <c r="J316">
        <v>0.22</v>
      </c>
      <c r="K316">
        <v>0.2273</v>
      </c>
      <c r="L316">
        <v>0.47</v>
      </c>
      <c r="M316">
        <v>0.1343</v>
      </c>
      <c r="N316">
        <v>7</v>
      </c>
      <c r="O316">
        <v>64</v>
      </c>
      <c r="P316">
        <v>71</v>
      </c>
    </row>
    <row r="317" spans="1:16" x14ac:dyDescent="0.25">
      <c r="A317">
        <v>935</v>
      </c>
      <c r="B317" s="1">
        <v>40849</v>
      </c>
      <c r="C317">
        <v>1</v>
      </c>
      <c r="D317">
        <v>0</v>
      </c>
      <c r="E317">
        <v>2</v>
      </c>
      <c r="F317">
        <v>13</v>
      </c>
      <c r="G317" t="b">
        <v>0</v>
      </c>
      <c r="H317">
        <v>5</v>
      </c>
      <c r="I317">
        <v>1</v>
      </c>
      <c r="J317">
        <v>0.24</v>
      </c>
      <c r="K317">
        <v>0.2273</v>
      </c>
      <c r="L317">
        <v>0.35</v>
      </c>
      <c r="M317">
        <v>0.19400000000000001</v>
      </c>
      <c r="N317">
        <v>21</v>
      </c>
      <c r="O317">
        <v>89</v>
      </c>
      <c r="P317">
        <v>110</v>
      </c>
    </row>
    <row r="318" spans="1:16" x14ac:dyDescent="0.25">
      <c r="A318">
        <v>936</v>
      </c>
      <c r="B318" s="1">
        <v>40849</v>
      </c>
      <c r="C318">
        <v>1</v>
      </c>
      <c r="D318">
        <v>0</v>
      </c>
      <c r="E318">
        <v>2</v>
      </c>
      <c r="F318">
        <v>14</v>
      </c>
      <c r="G318" t="b">
        <v>0</v>
      </c>
      <c r="H318">
        <v>5</v>
      </c>
      <c r="I318">
        <v>1</v>
      </c>
      <c r="J318">
        <v>0.3</v>
      </c>
      <c r="K318">
        <v>0.28789999999999999</v>
      </c>
      <c r="L318">
        <v>0.26</v>
      </c>
      <c r="M318">
        <v>0.25369999999999998</v>
      </c>
      <c r="N318">
        <v>17</v>
      </c>
      <c r="O318">
        <v>67</v>
      </c>
      <c r="P318">
        <v>84</v>
      </c>
    </row>
    <row r="319" spans="1:16" x14ac:dyDescent="0.25">
      <c r="A319">
        <v>937</v>
      </c>
      <c r="B319" s="1">
        <v>40849</v>
      </c>
      <c r="C319">
        <v>1</v>
      </c>
      <c r="D319">
        <v>0</v>
      </c>
      <c r="E319">
        <v>2</v>
      </c>
      <c r="F319">
        <v>15</v>
      </c>
      <c r="G319" t="b">
        <v>0</v>
      </c>
      <c r="H319">
        <v>5</v>
      </c>
      <c r="I319">
        <v>1</v>
      </c>
      <c r="J319">
        <v>0.32</v>
      </c>
      <c r="K319">
        <v>0.31819999999999998</v>
      </c>
      <c r="L319">
        <v>0.21</v>
      </c>
      <c r="M319">
        <v>0.16420000000000001</v>
      </c>
      <c r="N319">
        <v>12</v>
      </c>
      <c r="O319">
        <v>62</v>
      </c>
      <c r="P319">
        <v>74</v>
      </c>
    </row>
    <row r="320" spans="1:16" x14ac:dyDescent="0.25">
      <c r="A320">
        <v>938</v>
      </c>
      <c r="B320" s="1">
        <v>40849</v>
      </c>
      <c r="C320">
        <v>1</v>
      </c>
      <c r="D320">
        <v>0</v>
      </c>
      <c r="E320">
        <v>2</v>
      </c>
      <c r="F320">
        <v>16</v>
      </c>
      <c r="G320" t="b">
        <v>0</v>
      </c>
      <c r="H320">
        <v>5</v>
      </c>
      <c r="I320">
        <v>1</v>
      </c>
      <c r="J320">
        <v>0.3</v>
      </c>
      <c r="K320">
        <v>0.28789999999999999</v>
      </c>
      <c r="L320">
        <v>0.28000000000000003</v>
      </c>
      <c r="M320">
        <v>0.19400000000000001</v>
      </c>
      <c r="N320">
        <v>14</v>
      </c>
      <c r="O320">
        <v>111</v>
      </c>
      <c r="P320">
        <v>125</v>
      </c>
    </row>
    <row r="321" spans="1:16" x14ac:dyDescent="0.25">
      <c r="A321">
        <v>939</v>
      </c>
      <c r="B321" s="1">
        <v>40849</v>
      </c>
      <c r="C321">
        <v>1</v>
      </c>
      <c r="D321">
        <v>0</v>
      </c>
      <c r="E321">
        <v>2</v>
      </c>
      <c r="F321">
        <v>17</v>
      </c>
      <c r="G321" t="b">
        <v>0</v>
      </c>
      <c r="H321">
        <v>5</v>
      </c>
      <c r="I321">
        <v>1</v>
      </c>
      <c r="J321">
        <v>0.3</v>
      </c>
      <c r="K321">
        <v>0.33329999999999999</v>
      </c>
      <c r="L321">
        <v>0.24</v>
      </c>
      <c r="M321">
        <v>0</v>
      </c>
      <c r="N321">
        <v>18</v>
      </c>
      <c r="O321">
        <v>193</v>
      </c>
      <c r="P321">
        <v>211</v>
      </c>
    </row>
    <row r="322" spans="1:16" x14ac:dyDescent="0.25">
      <c r="A322">
        <v>940</v>
      </c>
      <c r="B322" s="1">
        <v>40849</v>
      </c>
      <c r="C322">
        <v>1</v>
      </c>
      <c r="D322">
        <v>0</v>
      </c>
      <c r="E322">
        <v>2</v>
      </c>
      <c r="F322">
        <v>18</v>
      </c>
      <c r="G322" t="b">
        <v>0</v>
      </c>
      <c r="H322">
        <v>5</v>
      </c>
      <c r="I322">
        <v>1</v>
      </c>
      <c r="J322">
        <v>0.28000000000000003</v>
      </c>
      <c r="K322">
        <v>0.31819999999999998</v>
      </c>
      <c r="L322">
        <v>0.28000000000000003</v>
      </c>
      <c r="M322">
        <v>0</v>
      </c>
      <c r="N322">
        <v>9</v>
      </c>
      <c r="O322">
        <v>165</v>
      </c>
      <c r="P322">
        <v>174</v>
      </c>
    </row>
    <row r="323" spans="1:16" x14ac:dyDescent="0.25">
      <c r="A323">
        <v>941</v>
      </c>
      <c r="B323" s="1">
        <v>40849</v>
      </c>
      <c r="C323">
        <v>1</v>
      </c>
      <c r="D323">
        <v>0</v>
      </c>
      <c r="E323">
        <v>2</v>
      </c>
      <c r="F323">
        <v>19</v>
      </c>
      <c r="G323" t="b">
        <v>0</v>
      </c>
      <c r="H323">
        <v>5</v>
      </c>
      <c r="I323">
        <v>1</v>
      </c>
      <c r="J323">
        <v>0.26</v>
      </c>
      <c r="K323">
        <v>0.30299999999999999</v>
      </c>
      <c r="L323">
        <v>0.33</v>
      </c>
      <c r="M323">
        <v>0</v>
      </c>
      <c r="N323">
        <v>7</v>
      </c>
      <c r="O323">
        <v>94</v>
      </c>
      <c r="P323">
        <v>101</v>
      </c>
    </row>
    <row r="324" spans="1:16" x14ac:dyDescent="0.25">
      <c r="A324">
        <v>942</v>
      </c>
      <c r="B324" s="1">
        <v>40849</v>
      </c>
      <c r="C324">
        <v>1</v>
      </c>
      <c r="D324">
        <v>0</v>
      </c>
      <c r="E324">
        <v>2</v>
      </c>
      <c r="F324">
        <v>20</v>
      </c>
      <c r="G324" t="b">
        <v>0</v>
      </c>
      <c r="H324">
        <v>5</v>
      </c>
      <c r="I324">
        <v>1</v>
      </c>
      <c r="J324">
        <v>0.22</v>
      </c>
      <c r="K324">
        <v>0.2273</v>
      </c>
      <c r="L324">
        <v>0.55000000000000004</v>
      </c>
      <c r="M324">
        <v>0.1343</v>
      </c>
      <c r="N324">
        <v>2</v>
      </c>
      <c r="O324">
        <v>61</v>
      </c>
      <c r="P324">
        <v>63</v>
      </c>
    </row>
    <row r="325" spans="1:16" x14ac:dyDescent="0.25">
      <c r="A325">
        <v>943</v>
      </c>
      <c r="B325" s="1">
        <v>40849</v>
      </c>
      <c r="C325">
        <v>1</v>
      </c>
      <c r="D325">
        <v>0</v>
      </c>
      <c r="E325">
        <v>2</v>
      </c>
      <c r="F325">
        <v>21</v>
      </c>
      <c r="G325" t="b">
        <v>0</v>
      </c>
      <c r="H325">
        <v>5</v>
      </c>
      <c r="I325">
        <v>1</v>
      </c>
      <c r="J325">
        <v>0.2</v>
      </c>
      <c r="K325">
        <v>0.21210000000000001</v>
      </c>
      <c r="L325">
        <v>0.59</v>
      </c>
      <c r="M325">
        <v>0.1343</v>
      </c>
      <c r="N325">
        <v>1</v>
      </c>
      <c r="O325">
        <v>46</v>
      </c>
      <c r="P325">
        <v>47</v>
      </c>
    </row>
    <row r="326" spans="1:16" x14ac:dyDescent="0.25">
      <c r="A326">
        <v>944</v>
      </c>
      <c r="B326" s="1">
        <v>40849</v>
      </c>
      <c r="C326">
        <v>1</v>
      </c>
      <c r="D326">
        <v>0</v>
      </c>
      <c r="E326">
        <v>2</v>
      </c>
      <c r="F326">
        <v>22</v>
      </c>
      <c r="G326" t="b">
        <v>0</v>
      </c>
      <c r="H326">
        <v>5</v>
      </c>
      <c r="I326">
        <v>1</v>
      </c>
      <c r="J326">
        <v>0.2</v>
      </c>
      <c r="K326">
        <v>0.2273</v>
      </c>
      <c r="L326">
        <v>0.64</v>
      </c>
      <c r="M326">
        <v>8.9599999999999999E-2</v>
      </c>
      <c r="N326">
        <v>2</v>
      </c>
      <c r="O326">
        <v>41</v>
      </c>
      <c r="P326">
        <v>43</v>
      </c>
    </row>
    <row r="327" spans="1:16" x14ac:dyDescent="0.25">
      <c r="A327">
        <v>945</v>
      </c>
      <c r="B327" s="1">
        <v>40849</v>
      </c>
      <c r="C327">
        <v>1</v>
      </c>
      <c r="D327">
        <v>0</v>
      </c>
      <c r="E327">
        <v>2</v>
      </c>
      <c r="F327">
        <v>23</v>
      </c>
      <c r="G327" t="b">
        <v>0</v>
      </c>
      <c r="H327">
        <v>5</v>
      </c>
      <c r="I327">
        <v>1</v>
      </c>
      <c r="J327">
        <v>0.18</v>
      </c>
      <c r="K327">
        <v>0.2424</v>
      </c>
      <c r="L327">
        <v>0.69</v>
      </c>
      <c r="M327">
        <v>0</v>
      </c>
      <c r="N327">
        <v>5</v>
      </c>
      <c r="O327">
        <v>48</v>
      </c>
      <c r="P327">
        <v>53</v>
      </c>
    </row>
    <row r="328" spans="1:16" x14ac:dyDescent="0.25">
      <c r="A328">
        <v>946</v>
      </c>
      <c r="B328" s="1">
        <v>40879</v>
      </c>
      <c r="C328">
        <v>1</v>
      </c>
      <c r="D328">
        <v>0</v>
      </c>
      <c r="E328">
        <v>2</v>
      </c>
      <c r="F328">
        <v>0</v>
      </c>
      <c r="G328" t="b">
        <v>0</v>
      </c>
      <c r="H328">
        <v>6</v>
      </c>
      <c r="I328">
        <v>1</v>
      </c>
      <c r="J328">
        <v>0.16</v>
      </c>
      <c r="K328">
        <v>0.19700000000000001</v>
      </c>
      <c r="L328">
        <v>0.69</v>
      </c>
      <c r="M328">
        <v>8.9599999999999999E-2</v>
      </c>
      <c r="N328">
        <v>3</v>
      </c>
      <c r="O328">
        <v>27</v>
      </c>
      <c r="P328">
        <v>30</v>
      </c>
    </row>
    <row r="329" spans="1:16" x14ac:dyDescent="0.25">
      <c r="A329">
        <v>947</v>
      </c>
      <c r="B329" s="1">
        <v>40879</v>
      </c>
      <c r="C329">
        <v>1</v>
      </c>
      <c r="D329">
        <v>0</v>
      </c>
      <c r="E329">
        <v>2</v>
      </c>
      <c r="F329">
        <v>1</v>
      </c>
      <c r="G329" t="b">
        <v>0</v>
      </c>
      <c r="H329">
        <v>6</v>
      </c>
      <c r="I329">
        <v>1</v>
      </c>
      <c r="J329">
        <v>0.14000000000000001</v>
      </c>
      <c r="K329">
        <v>0.21210000000000001</v>
      </c>
      <c r="L329">
        <v>0.86</v>
      </c>
      <c r="M329">
        <v>0</v>
      </c>
      <c r="N329">
        <v>2</v>
      </c>
      <c r="O329">
        <v>22</v>
      </c>
      <c r="P329">
        <v>24</v>
      </c>
    </row>
    <row r="330" spans="1:16" x14ac:dyDescent="0.25">
      <c r="A330">
        <v>948</v>
      </c>
      <c r="B330" s="1">
        <v>40879</v>
      </c>
      <c r="C330">
        <v>1</v>
      </c>
      <c r="D330">
        <v>0</v>
      </c>
      <c r="E330">
        <v>2</v>
      </c>
      <c r="F330">
        <v>2</v>
      </c>
      <c r="G330" t="b">
        <v>0</v>
      </c>
      <c r="H330">
        <v>6</v>
      </c>
      <c r="I330">
        <v>1</v>
      </c>
      <c r="J330">
        <v>0.14000000000000001</v>
      </c>
      <c r="K330">
        <v>0.21210000000000001</v>
      </c>
      <c r="L330">
        <v>0.8</v>
      </c>
      <c r="M330">
        <v>0</v>
      </c>
      <c r="N330">
        <v>2</v>
      </c>
      <c r="O330">
        <v>13</v>
      </c>
      <c r="P330">
        <v>15</v>
      </c>
    </row>
    <row r="331" spans="1:16" x14ac:dyDescent="0.25">
      <c r="A331">
        <v>949</v>
      </c>
      <c r="B331" s="1">
        <v>40879</v>
      </c>
      <c r="C331">
        <v>1</v>
      </c>
      <c r="D331">
        <v>0</v>
      </c>
      <c r="E331">
        <v>2</v>
      </c>
      <c r="F331">
        <v>3</v>
      </c>
      <c r="G331" t="b">
        <v>0</v>
      </c>
      <c r="H331">
        <v>6</v>
      </c>
      <c r="I331">
        <v>1</v>
      </c>
      <c r="J331">
        <v>0.12</v>
      </c>
      <c r="K331">
        <v>0.19700000000000001</v>
      </c>
      <c r="L331">
        <v>0.8</v>
      </c>
      <c r="M331">
        <v>0</v>
      </c>
      <c r="N331">
        <v>3</v>
      </c>
      <c r="O331">
        <v>7</v>
      </c>
      <c r="P331">
        <v>10</v>
      </c>
    </row>
    <row r="332" spans="1:16" x14ac:dyDescent="0.25">
      <c r="A332">
        <v>950</v>
      </c>
      <c r="B332" s="1">
        <v>40879</v>
      </c>
      <c r="C332">
        <v>1</v>
      </c>
      <c r="D332">
        <v>0</v>
      </c>
      <c r="E332">
        <v>2</v>
      </c>
      <c r="F332">
        <v>4</v>
      </c>
      <c r="G332" t="b">
        <v>0</v>
      </c>
      <c r="H332">
        <v>6</v>
      </c>
      <c r="I332">
        <v>1</v>
      </c>
      <c r="J332">
        <v>0.12</v>
      </c>
      <c r="K332">
        <v>0.16669999999999999</v>
      </c>
      <c r="L332">
        <v>0.74</v>
      </c>
      <c r="M332">
        <v>8.9599999999999999E-2</v>
      </c>
      <c r="N332">
        <v>0</v>
      </c>
      <c r="O332">
        <v>4</v>
      </c>
      <c r="P332">
        <v>4</v>
      </c>
    </row>
    <row r="333" spans="1:16" x14ac:dyDescent="0.25">
      <c r="A333">
        <v>951</v>
      </c>
      <c r="B333" s="1">
        <v>40879</v>
      </c>
      <c r="C333">
        <v>1</v>
      </c>
      <c r="D333">
        <v>0</v>
      </c>
      <c r="E333">
        <v>2</v>
      </c>
      <c r="F333">
        <v>5</v>
      </c>
      <c r="G333" t="b">
        <v>0</v>
      </c>
      <c r="H333">
        <v>6</v>
      </c>
      <c r="I333">
        <v>1</v>
      </c>
      <c r="J333">
        <v>0.12</v>
      </c>
      <c r="K333">
        <v>0.16669999999999999</v>
      </c>
      <c r="L333">
        <v>0.74</v>
      </c>
      <c r="M333">
        <v>8.9599999999999999E-2</v>
      </c>
      <c r="N333">
        <v>0</v>
      </c>
      <c r="O333">
        <v>1</v>
      </c>
      <c r="P333">
        <v>1</v>
      </c>
    </row>
    <row r="334" spans="1:16" x14ac:dyDescent="0.25">
      <c r="A334">
        <v>952</v>
      </c>
      <c r="B334" s="1">
        <v>40879</v>
      </c>
      <c r="C334">
        <v>1</v>
      </c>
      <c r="D334">
        <v>0</v>
      </c>
      <c r="E334">
        <v>2</v>
      </c>
      <c r="F334">
        <v>6</v>
      </c>
      <c r="G334" t="b">
        <v>0</v>
      </c>
      <c r="H334">
        <v>6</v>
      </c>
      <c r="I334">
        <v>1</v>
      </c>
      <c r="J334">
        <v>0.12</v>
      </c>
      <c r="K334">
        <v>0.13639999999999999</v>
      </c>
      <c r="L334">
        <v>0.93</v>
      </c>
      <c r="M334">
        <v>0.19400000000000001</v>
      </c>
      <c r="N334">
        <v>1</v>
      </c>
      <c r="O334">
        <v>1</v>
      </c>
      <c r="P334">
        <v>2</v>
      </c>
    </row>
    <row r="335" spans="1:16" x14ac:dyDescent="0.25">
      <c r="A335">
        <v>953</v>
      </c>
      <c r="B335" s="1">
        <v>40879</v>
      </c>
      <c r="C335">
        <v>1</v>
      </c>
      <c r="D335">
        <v>0</v>
      </c>
      <c r="E335">
        <v>2</v>
      </c>
      <c r="F335">
        <v>7</v>
      </c>
      <c r="G335" t="b">
        <v>0</v>
      </c>
      <c r="H335">
        <v>6</v>
      </c>
      <c r="I335">
        <v>1</v>
      </c>
      <c r="J335">
        <v>0.12</v>
      </c>
      <c r="K335">
        <v>0.1515</v>
      </c>
      <c r="L335">
        <v>0.8</v>
      </c>
      <c r="M335">
        <v>0.1045</v>
      </c>
      <c r="N335">
        <v>2</v>
      </c>
      <c r="O335">
        <v>9</v>
      </c>
      <c r="P335">
        <v>11</v>
      </c>
    </row>
    <row r="336" spans="1:16" x14ac:dyDescent="0.25">
      <c r="A336">
        <v>954</v>
      </c>
      <c r="B336" s="1">
        <v>40879</v>
      </c>
      <c r="C336">
        <v>1</v>
      </c>
      <c r="D336">
        <v>0</v>
      </c>
      <c r="E336">
        <v>2</v>
      </c>
      <c r="F336">
        <v>8</v>
      </c>
      <c r="G336" t="b">
        <v>0</v>
      </c>
      <c r="H336">
        <v>6</v>
      </c>
      <c r="I336">
        <v>1</v>
      </c>
      <c r="J336">
        <v>0.14000000000000001</v>
      </c>
      <c r="K336">
        <v>0.1515</v>
      </c>
      <c r="L336">
        <v>0.86</v>
      </c>
      <c r="M336">
        <v>0.1343</v>
      </c>
      <c r="N336">
        <v>2</v>
      </c>
      <c r="O336">
        <v>28</v>
      </c>
      <c r="P336">
        <v>30</v>
      </c>
    </row>
    <row r="337" spans="1:16" x14ac:dyDescent="0.25">
      <c r="A337">
        <v>955</v>
      </c>
      <c r="B337" s="1">
        <v>40879</v>
      </c>
      <c r="C337">
        <v>1</v>
      </c>
      <c r="D337">
        <v>0</v>
      </c>
      <c r="E337">
        <v>2</v>
      </c>
      <c r="F337">
        <v>9</v>
      </c>
      <c r="G337" t="b">
        <v>0</v>
      </c>
      <c r="H337">
        <v>6</v>
      </c>
      <c r="I337">
        <v>1</v>
      </c>
      <c r="J337">
        <v>0.16</v>
      </c>
      <c r="K337">
        <v>0.18179999999999999</v>
      </c>
      <c r="L337">
        <v>0.64</v>
      </c>
      <c r="M337">
        <v>0.1343</v>
      </c>
      <c r="N337">
        <v>5</v>
      </c>
      <c r="O337">
        <v>38</v>
      </c>
      <c r="P337">
        <v>43</v>
      </c>
    </row>
    <row r="338" spans="1:16" x14ac:dyDescent="0.25">
      <c r="A338">
        <v>956</v>
      </c>
      <c r="B338" s="1">
        <v>40879</v>
      </c>
      <c r="C338">
        <v>1</v>
      </c>
      <c r="D338">
        <v>0</v>
      </c>
      <c r="E338">
        <v>2</v>
      </c>
      <c r="F338">
        <v>10</v>
      </c>
      <c r="G338" t="b">
        <v>0</v>
      </c>
      <c r="H338">
        <v>6</v>
      </c>
      <c r="I338">
        <v>1</v>
      </c>
      <c r="J338">
        <v>0.22</v>
      </c>
      <c r="K338">
        <v>0.21210000000000001</v>
      </c>
      <c r="L338">
        <v>0.41</v>
      </c>
      <c r="M338">
        <v>0.25369999999999998</v>
      </c>
      <c r="N338">
        <v>13</v>
      </c>
      <c r="O338">
        <v>71</v>
      </c>
      <c r="P338">
        <v>84</v>
      </c>
    </row>
    <row r="339" spans="1:16" x14ac:dyDescent="0.25">
      <c r="A339">
        <v>957</v>
      </c>
      <c r="B339" s="1">
        <v>40879</v>
      </c>
      <c r="C339">
        <v>1</v>
      </c>
      <c r="D339">
        <v>0</v>
      </c>
      <c r="E339">
        <v>2</v>
      </c>
      <c r="F339">
        <v>11</v>
      </c>
      <c r="G339" t="b">
        <v>0</v>
      </c>
      <c r="H339">
        <v>6</v>
      </c>
      <c r="I339">
        <v>1</v>
      </c>
      <c r="J339">
        <v>0.3</v>
      </c>
      <c r="K339">
        <v>0.2727</v>
      </c>
      <c r="L339">
        <v>0.28000000000000003</v>
      </c>
      <c r="M339">
        <v>0.32840000000000003</v>
      </c>
      <c r="N339">
        <v>30</v>
      </c>
      <c r="O339">
        <v>84</v>
      </c>
      <c r="P339">
        <v>114</v>
      </c>
    </row>
    <row r="340" spans="1:16" x14ac:dyDescent="0.25">
      <c r="A340">
        <v>958</v>
      </c>
      <c r="B340" s="1">
        <v>40879</v>
      </c>
      <c r="C340">
        <v>1</v>
      </c>
      <c r="D340">
        <v>0</v>
      </c>
      <c r="E340">
        <v>2</v>
      </c>
      <c r="F340">
        <v>12</v>
      </c>
      <c r="G340" t="b">
        <v>0</v>
      </c>
      <c r="H340">
        <v>6</v>
      </c>
      <c r="I340">
        <v>1</v>
      </c>
      <c r="J340">
        <v>0.3</v>
      </c>
      <c r="K340">
        <v>0.2727</v>
      </c>
      <c r="L340">
        <v>0.39</v>
      </c>
      <c r="M340">
        <v>0.4627</v>
      </c>
      <c r="N340">
        <v>27</v>
      </c>
      <c r="O340">
        <v>93</v>
      </c>
      <c r="P340">
        <v>120</v>
      </c>
    </row>
    <row r="341" spans="1:16" x14ac:dyDescent="0.25">
      <c r="A341">
        <v>959</v>
      </c>
      <c r="B341" s="1">
        <v>40879</v>
      </c>
      <c r="C341">
        <v>1</v>
      </c>
      <c r="D341">
        <v>0</v>
      </c>
      <c r="E341">
        <v>2</v>
      </c>
      <c r="F341">
        <v>13</v>
      </c>
      <c r="G341" t="b">
        <v>0</v>
      </c>
      <c r="H341">
        <v>6</v>
      </c>
      <c r="I341">
        <v>1</v>
      </c>
      <c r="J341">
        <v>0.3</v>
      </c>
      <c r="K341">
        <v>0.2727</v>
      </c>
      <c r="L341">
        <v>0.39</v>
      </c>
      <c r="M341">
        <v>0.41789999999999999</v>
      </c>
      <c r="N341">
        <v>32</v>
      </c>
      <c r="O341">
        <v>103</v>
      </c>
      <c r="P341">
        <v>135</v>
      </c>
    </row>
    <row r="342" spans="1:16" x14ac:dyDescent="0.25">
      <c r="A342">
        <v>960</v>
      </c>
      <c r="B342" s="1">
        <v>40879</v>
      </c>
      <c r="C342">
        <v>1</v>
      </c>
      <c r="D342">
        <v>0</v>
      </c>
      <c r="E342">
        <v>2</v>
      </c>
      <c r="F342">
        <v>14</v>
      </c>
      <c r="G342" t="b">
        <v>0</v>
      </c>
      <c r="H342">
        <v>6</v>
      </c>
      <c r="I342">
        <v>1</v>
      </c>
      <c r="J342">
        <v>0.34</v>
      </c>
      <c r="K342">
        <v>0.31819999999999998</v>
      </c>
      <c r="L342">
        <v>0.31</v>
      </c>
      <c r="M342">
        <v>0.28360000000000002</v>
      </c>
      <c r="N342">
        <v>30</v>
      </c>
      <c r="O342">
        <v>90</v>
      </c>
      <c r="P342">
        <v>120</v>
      </c>
    </row>
    <row r="343" spans="1:16" x14ac:dyDescent="0.25">
      <c r="A343">
        <v>961</v>
      </c>
      <c r="B343" s="1">
        <v>40879</v>
      </c>
      <c r="C343">
        <v>1</v>
      </c>
      <c r="D343">
        <v>0</v>
      </c>
      <c r="E343">
        <v>2</v>
      </c>
      <c r="F343">
        <v>15</v>
      </c>
      <c r="G343" t="b">
        <v>0</v>
      </c>
      <c r="H343">
        <v>6</v>
      </c>
      <c r="I343">
        <v>1</v>
      </c>
      <c r="J343">
        <v>0.34</v>
      </c>
      <c r="K343">
        <v>0.30299999999999999</v>
      </c>
      <c r="L343">
        <v>0.28999999999999998</v>
      </c>
      <c r="M343">
        <v>0.41789999999999999</v>
      </c>
      <c r="N343">
        <v>47</v>
      </c>
      <c r="O343">
        <v>127</v>
      </c>
      <c r="P343">
        <v>174</v>
      </c>
    </row>
    <row r="344" spans="1:16" x14ac:dyDescent="0.25">
      <c r="A344">
        <v>962</v>
      </c>
      <c r="B344" s="1">
        <v>40879</v>
      </c>
      <c r="C344">
        <v>1</v>
      </c>
      <c r="D344">
        <v>0</v>
      </c>
      <c r="E344">
        <v>2</v>
      </c>
      <c r="F344">
        <v>16</v>
      </c>
      <c r="G344" t="b">
        <v>0</v>
      </c>
      <c r="H344">
        <v>6</v>
      </c>
      <c r="I344">
        <v>1</v>
      </c>
      <c r="J344">
        <v>0.34</v>
      </c>
      <c r="K344">
        <v>0.30299999999999999</v>
      </c>
      <c r="L344">
        <v>0.28999999999999998</v>
      </c>
      <c r="M344">
        <v>0.41789999999999999</v>
      </c>
      <c r="N344">
        <v>42</v>
      </c>
      <c r="O344">
        <v>103</v>
      </c>
      <c r="P344">
        <v>145</v>
      </c>
    </row>
    <row r="345" spans="1:16" x14ac:dyDescent="0.25">
      <c r="A345">
        <v>963</v>
      </c>
      <c r="B345" s="1">
        <v>40879</v>
      </c>
      <c r="C345">
        <v>1</v>
      </c>
      <c r="D345">
        <v>0</v>
      </c>
      <c r="E345">
        <v>2</v>
      </c>
      <c r="F345">
        <v>17</v>
      </c>
      <c r="G345" t="b">
        <v>0</v>
      </c>
      <c r="H345">
        <v>6</v>
      </c>
      <c r="I345">
        <v>1</v>
      </c>
      <c r="J345">
        <v>0.32</v>
      </c>
      <c r="K345">
        <v>0.28789999999999999</v>
      </c>
      <c r="L345">
        <v>0.31</v>
      </c>
      <c r="M345">
        <v>0.52239999999999998</v>
      </c>
      <c r="N345">
        <v>24</v>
      </c>
      <c r="O345">
        <v>113</v>
      </c>
      <c r="P345">
        <v>137</v>
      </c>
    </row>
    <row r="346" spans="1:16" x14ac:dyDescent="0.25">
      <c r="A346">
        <v>964</v>
      </c>
      <c r="B346" s="1">
        <v>40879</v>
      </c>
      <c r="C346">
        <v>1</v>
      </c>
      <c r="D346">
        <v>0</v>
      </c>
      <c r="E346">
        <v>2</v>
      </c>
      <c r="F346">
        <v>18</v>
      </c>
      <c r="G346" t="b">
        <v>0</v>
      </c>
      <c r="H346">
        <v>6</v>
      </c>
      <c r="I346">
        <v>1</v>
      </c>
      <c r="J346">
        <v>0.28000000000000003</v>
      </c>
      <c r="K346">
        <v>0.2576</v>
      </c>
      <c r="L346">
        <v>0.38</v>
      </c>
      <c r="M346">
        <v>0.32840000000000003</v>
      </c>
      <c r="N346">
        <v>4</v>
      </c>
      <c r="O346">
        <v>60</v>
      </c>
      <c r="P346">
        <v>64</v>
      </c>
    </row>
    <row r="347" spans="1:16" x14ac:dyDescent="0.25">
      <c r="A347">
        <v>965</v>
      </c>
      <c r="B347" s="1">
        <v>40879</v>
      </c>
      <c r="C347">
        <v>1</v>
      </c>
      <c r="D347">
        <v>0</v>
      </c>
      <c r="E347">
        <v>2</v>
      </c>
      <c r="F347">
        <v>19</v>
      </c>
      <c r="G347" t="b">
        <v>0</v>
      </c>
      <c r="H347">
        <v>6</v>
      </c>
      <c r="I347">
        <v>1</v>
      </c>
      <c r="J347">
        <v>0.28000000000000003</v>
      </c>
      <c r="K347">
        <v>0.2727</v>
      </c>
      <c r="L347">
        <v>0.38</v>
      </c>
      <c r="M347">
        <v>0.16420000000000001</v>
      </c>
      <c r="N347">
        <v>2</v>
      </c>
      <c r="O347">
        <v>39</v>
      </c>
      <c r="P347">
        <v>41</v>
      </c>
    </row>
    <row r="348" spans="1:16" x14ac:dyDescent="0.25">
      <c r="A348">
        <v>966</v>
      </c>
      <c r="B348" s="1">
        <v>40879</v>
      </c>
      <c r="C348">
        <v>1</v>
      </c>
      <c r="D348">
        <v>0</v>
      </c>
      <c r="E348">
        <v>2</v>
      </c>
      <c r="F348">
        <v>20</v>
      </c>
      <c r="G348" t="b">
        <v>0</v>
      </c>
      <c r="H348">
        <v>6</v>
      </c>
      <c r="I348">
        <v>1</v>
      </c>
      <c r="J348">
        <v>0.26</v>
      </c>
      <c r="K348">
        <v>0.2576</v>
      </c>
      <c r="L348">
        <v>0.41</v>
      </c>
      <c r="M348">
        <v>0.22389999999999999</v>
      </c>
      <c r="N348">
        <v>1</v>
      </c>
      <c r="O348">
        <v>39</v>
      </c>
      <c r="P348">
        <v>40</v>
      </c>
    </row>
    <row r="349" spans="1:16" x14ac:dyDescent="0.25">
      <c r="A349">
        <v>967</v>
      </c>
      <c r="B349" s="1">
        <v>40879</v>
      </c>
      <c r="C349">
        <v>1</v>
      </c>
      <c r="D349">
        <v>0</v>
      </c>
      <c r="E349">
        <v>2</v>
      </c>
      <c r="F349">
        <v>21</v>
      </c>
      <c r="G349" t="b">
        <v>0</v>
      </c>
      <c r="H349">
        <v>6</v>
      </c>
      <c r="I349">
        <v>1</v>
      </c>
      <c r="J349">
        <v>0.26</v>
      </c>
      <c r="K349">
        <v>0.30299999999999999</v>
      </c>
      <c r="L349">
        <v>0.41</v>
      </c>
      <c r="M349">
        <v>0</v>
      </c>
      <c r="N349">
        <v>9</v>
      </c>
      <c r="O349">
        <v>42</v>
      </c>
      <c r="P349">
        <v>51</v>
      </c>
    </row>
    <row r="350" spans="1:16" x14ac:dyDescent="0.25">
      <c r="A350">
        <v>968</v>
      </c>
      <c r="B350" s="1">
        <v>40879</v>
      </c>
      <c r="C350">
        <v>1</v>
      </c>
      <c r="D350">
        <v>0</v>
      </c>
      <c r="E350">
        <v>2</v>
      </c>
      <c r="F350">
        <v>22</v>
      </c>
      <c r="G350" t="b">
        <v>0</v>
      </c>
      <c r="H350">
        <v>6</v>
      </c>
      <c r="I350">
        <v>1</v>
      </c>
      <c r="J350">
        <v>0.24</v>
      </c>
      <c r="K350">
        <v>0.2576</v>
      </c>
      <c r="L350">
        <v>0.44</v>
      </c>
      <c r="M350">
        <v>8.9599999999999999E-2</v>
      </c>
      <c r="N350">
        <v>6</v>
      </c>
      <c r="O350">
        <v>39</v>
      </c>
      <c r="P350">
        <v>45</v>
      </c>
    </row>
    <row r="351" spans="1:16" x14ac:dyDescent="0.25">
      <c r="A351">
        <v>969</v>
      </c>
      <c r="B351" s="1">
        <v>40879</v>
      </c>
      <c r="C351">
        <v>1</v>
      </c>
      <c r="D351">
        <v>0</v>
      </c>
      <c r="E351">
        <v>2</v>
      </c>
      <c r="F351">
        <v>23</v>
      </c>
      <c r="G351" t="b">
        <v>0</v>
      </c>
      <c r="H351">
        <v>6</v>
      </c>
      <c r="I351">
        <v>1</v>
      </c>
      <c r="J351">
        <v>0.22</v>
      </c>
      <c r="K351">
        <v>0.2273</v>
      </c>
      <c r="L351">
        <v>0.51</v>
      </c>
      <c r="M351">
        <v>0.1343</v>
      </c>
      <c r="N351">
        <v>1</v>
      </c>
      <c r="O351">
        <v>31</v>
      </c>
      <c r="P351">
        <v>32</v>
      </c>
    </row>
    <row r="352" spans="1:16" x14ac:dyDescent="0.25">
      <c r="A352">
        <v>970</v>
      </c>
      <c r="B352" s="1" t="s">
        <v>4</v>
      </c>
      <c r="C352">
        <v>1</v>
      </c>
      <c r="D352">
        <v>0</v>
      </c>
      <c r="E352">
        <v>2</v>
      </c>
      <c r="F352">
        <v>0</v>
      </c>
      <c r="G352" t="b">
        <v>0</v>
      </c>
      <c r="H352">
        <v>0</v>
      </c>
      <c r="I352">
        <v>1</v>
      </c>
      <c r="J352">
        <v>0.2</v>
      </c>
      <c r="K352">
        <v>0.2273</v>
      </c>
      <c r="L352">
        <v>0.64</v>
      </c>
      <c r="M352">
        <v>0.1045</v>
      </c>
      <c r="N352">
        <v>5</v>
      </c>
      <c r="O352">
        <v>34</v>
      </c>
      <c r="P352">
        <v>39</v>
      </c>
    </row>
    <row r="353" spans="1:16" x14ac:dyDescent="0.25">
      <c r="A353">
        <v>971</v>
      </c>
      <c r="B353" s="1" t="s">
        <v>4</v>
      </c>
      <c r="C353">
        <v>1</v>
      </c>
      <c r="D353">
        <v>0</v>
      </c>
      <c r="E353">
        <v>2</v>
      </c>
      <c r="F353">
        <v>1</v>
      </c>
      <c r="G353" t="b">
        <v>0</v>
      </c>
      <c r="H353">
        <v>0</v>
      </c>
      <c r="I353">
        <v>1</v>
      </c>
      <c r="J353">
        <v>0.2</v>
      </c>
      <c r="K353">
        <v>0.2273</v>
      </c>
      <c r="L353">
        <v>0.59</v>
      </c>
      <c r="M353">
        <v>8.9599999999999999E-2</v>
      </c>
      <c r="N353">
        <v>1</v>
      </c>
      <c r="O353">
        <v>23</v>
      </c>
      <c r="P353">
        <v>24</v>
      </c>
    </row>
    <row r="354" spans="1:16" x14ac:dyDescent="0.25">
      <c r="A354">
        <v>972</v>
      </c>
      <c r="B354" s="1" t="s">
        <v>4</v>
      </c>
      <c r="C354">
        <v>1</v>
      </c>
      <c r="D354">
        <v>0</v>
      </c>
      <c r="E354">
        <v>2</v>
      </c>
      <c r="F354">
        <v>2</v>
      </c>
      <c r="G354" t="b">
        <v>0</v>
      </c>
      <c r="H354">
        <v>0</v>
      </c>
      <c r="I354">
        <v>2</v>
      </c>
      <c r="J354">
        <v>0.2</v>
      </c>
      <c r="K354">
        <v>0.2273</v>
      </c>
      <c r="L354">
        <v>0.75</v>
      </c>
      <c r="M354">
        <v>8.9599999999999999E-2</v>
      </c>
      <c r="N354">
        <v>1</v>
      </c>
      <c r="O354">
        <v>19</v>
      </c>
      <c r="P354">
        <v>20</v>
      </c>
    </row>
    <row r="355" spans="1:16" x14ac:dyDescent="0.25">
      <c r="A355">
        <v>973</v>
      </c>
      <c r="B355" s="1" t="s">
        <v>4</v>
      </c>
      <c r="C355">
        <v>1</v>
      </c>
      <c r="D355">
        <v>0</v>
      </c>
      <c r="E355">
        <v>2</v>
      </c>
      <c r="F355">
        <v>3</v>
      </c>
      <c r="G355" t="b">
        <v>0</v>
      </c>
      <c r="H355">
        <v>0</v>
      </c>
      <c r="I355">
        <v>2</v>
      </c>
      <c r="J355">
        <v>0.2</v>
      </c>
      <c r="K355">
        <v>0.2273</v>
      </c>
      <c r="L355">
        <v>0.69</v>
      </c>
      <c r="M355">
        <v>0.1045</v>
      </c>
      <c r="N355">
        <v>4</v>
      </c>
      <c r="O355">
        <v>8</v>
      </c>
      <c r="P355">
        <v>12</v>
      </c>
    </row>
    <row r="356" spans="1:16" x14ac:dyDescent="0.25">
      <c r="A356">
        <v>974</v>
      </c>
      <c r="B356" s="1" t="s">
        <v>4</v>
      </c>
      <c r="C356">
        <v>1</v>
      </c>
      <c r="D356">
        <v>0</v>
      </c>
      <c r="E356">
        <v>2</v>
      </c>
      <c r="F356">
        <v>4</v>
      </c>
      <c r="G356" t="b">
        <v>0</v>
      </c>
      <c r="H356">
        <v>0</v>
      </c>
      <c r="I356">
        <v>2</v>
      </c>
      <c r="J356">
        <v>0.2</v>
      </c>
      <c r="K356">
        <v>0.21210000000000001</v>
      </c>
      <c r="L356">
        <v>0.69</v>
      </c>
      <c r="M356">
        <v>0.16420000000000001</v>
      </c>
      <c r="N356">
        <v>0</v>
      </c>
      <c r="O356">
        <v>2</v>
      </c>
      <c r="P356">
        <v>2</v>
      </c>
    </row>
    <row r="357" spans="1:16" x14ac:dyDescent="0.25">
      <c r="A357">
        <v>975</v>
      </c>
      <c r="B357" s="1" t="s">
        <v>4</v>
      </c>
      <c r="C357">
        <v>1</v>
      </c>
      <c r="D357">
        <v>0</v>
      </c>
      <c r="E357">
        <v>2</v>
      </c>
      <c r="F357">
        <v>6</v>
      </c>
      <c r="G357" t="b">
        <v>0</v>
      </c>
      <c r="H357">
        <v>0</v>
      </c>
      <c r="I357">
        <v>2</v>
      </c>
      <c r="J357">
        <v>0.2</v>
      </c>
      <c r="K357">
        <v>0.21210000000000001</v>
      </c>
      <c r="L357">
        <v>0.69</v>
      </c>
      <c r="M357">
        <v>0.1343</v>
      </c>
      <c r="N357">
        <v>2</v>
      </c>
      <c r="O357">
        <v>3</v>
      </c>
      <c r="P357">
        <v>5</v>
      </c>
    </row>
    <row r="358" spans="1:16" x14ac:dyDescent="0.25">
      <c r="A358">
        <v>976</v>
      </c>
      <c r="B358" s="1" t="s">
        <v>4</v>
      </c>
      <c r="C358">
        <v>1</v>
      </c>
      <c r="D358">
        <v>0</v>
      </c>
      <c r="E358">
        <v>2</v>
      </c>
      <c r="F358">
        <v>7</v>
      </c>
      <c r="G358" t="b">
        <v>0</v>
      </c>
      <c r="H358">
        <v>0</v>
      </c>
      <c r="I358">
        <v>2</v>
      </c>
      <c r="J358">
        <v>0.22</v>
      </c>
      <c r="K358">
        <v>0.2727</v>
      </c>
      <c r="L358">
        <v>0.55000000000000004</v>
      </c>
      <c r="M358">
        <v>0</v>
      </c>
      <c r="N358">
        <v>0</v>
      </c>
      <c r="O358">
        <v>3</v>
      </c>
      <c r="P358">
        <v>3</v>
      </c>
    </row>
    <row r="359" spans="1:16" x14ac:dyDescent="0.25">
      <c r="A359">
        <v>977</v>
      </c>
      <c r="B359" s="1" t="s">
        <v>4</v>
      </c>
      <c r="C359">
        <v>1</v>
      </c>
      <c r="D359">
        <v>0</v>
      </c>
      <c r="E359">
        <v>2</v>
      </c>
      <c r="F359">
        <v>8</v>
      </c>
      <c r="G359" t="b">
        <v>0</v>
      </c>
      <c r="H359">
        <v>0</v>
      </c>
      <c r="I359">
        <v>2</v>
      </c>
      <c r="J359">
        <v>0.22</v>
      </c>
      <c r="K359">
        <v>0.2273</v>
      </c>
      <c r="L359">
        <v>0.64</v>
      </c>
      <c r="M359">
        <v>0.19400000000000001</v>
      </c>
      <c r="N359">
        <v>1</v>
      </c>
      <c r="O359">
        <v>11</v>
      </c>
      <c r="P359">
        <v>12</v>
      </c>
    </row>
    <row r="360" spans="1:16" x14ac:dyDescent="0.25">
      <c r="A360">
        <v>978</v>
      </c>
      <c r="B360" s="1" t="s">
        <v>4</v>
      </c>
      <c r="C360">
        <v>1</v>
      </c>
      <c r="D360">
        <v>0</v>
      </c>
      <c r="E360">
        <v>2</v>
      </c>
      <c r="F360">
        <v>9</v>
      </c>
      <c r="G360" t="b">
        <v>0</v>
      </c>
      <c r="H360">
        <v>0</v>
      </c>
      <c r="I360">
        <v>2</v>
      </c>
      <c r="J360">
        <v>0.24</v>
      </c>
      <c r="K360">
        <v>0.2273</v>
      </c>
      <c r="L360">
        <v>0.6</v>
      </c>
      <c r="M360">
        <v>0.22389999999999999</v>
      </c>
      <c r="N360">
        <v>12</v>
      </c>
      <c r="O360">
        <v>35</v>
      </c>
      <c r="P360">
        <v>47</v>
      </c>
    </row>
    <row r="361" spans="1:16" x14ac:dyDescent="0.25">
      <c r="A361">
        <v>979</v>
      </c>
      <c r="B361" s="1" t="s">
        <v>4</v>
      </c>
      <c r="C361">
        <v>1</v>
      </c>
      <c r="D361">
        <v>0</v>
      </c>
      <c r="E361">
        <v>2</v>
      </c>
      <c r="F361">
        <v>10</v>
      </c>
      <c r="G361" t="b">
        <v>0</v>
      </c>
      <c r="H361">
        <v>0</v>
      </c>
      <c r="I361">
        <v>1</v>
      </c>
      <c r="J361">
        <v>0.3</v>
      </c>
      <c r="K361">
        <v>0.2727</v>
      </c>
      <c r="L361">
        <v>0.45</v>
      </c>
      <c r="M361">
        <v>0.32840000000000003</v>
      </c>
      <c r="N361">
        <v>19</v>
      </c>
      <c r="O361">
        <v>86</v>
      </c>
      <c r="P361">
        <v>105</v>
      </c>
    </row>
    <row r="362" spans="1:16" x14ac:dyDescent="0.25">
      <c r="A362">
        <v>980</v>
      </c>
      <c r="B362" s="1" t="s">
        <v>4</v>
      </c>
      <c r="C362">
        <v>1</v>
      </c>
      <c r="D362">
        <v>0</v>
      </c>
      <c r="E362">
        <v>2</v>
      </c>
      <c r="F362">
        <v>11</v>
      </c>
      <c r="G362" t="b">
        <v>0</v>
      </c>
      <c r="H362">
        <v>0</v>
      </c>
      <c r="I362">
        <v>1</v>
      </c>
      <c r="J362">
        <v>0.32</v>
      </c>
      <c r="K362">
        <v>0.28789999999999999</v>
      </c>
      <c r="L362">
        <v>0.39</v>
      </c>
      <c r="M362">
        <v>0.44779999999999998</v>
      </c>
      <c r="N362">
        <v>26</v>
      </c>
      <c r="O362">
        <v>86</v>
      </c>
      <c r="P362">
        <v>112</v>
      </c>
    </row>
    <row r="363" spans="1:16" x14ac:dyDescent="0.25">
      <c r="A363">
        <v>981</v>
      </c>
      <c r="B363" s="1" t="s">
        <v>4</v>
      </c>
      <c r="C363">
        <v>1</v>
      </c>
      <c r="D363">
        <v>0</v>
      </c>
      <c r="E363">
        <v>2</v>
      </c>
      <c r="F363">
        <v>12</v>
      </c>
      <c r="G363" t="b">
        <v>0</v>
      </c>
      <c r="H363">
        <v>0</v>
      </c>
      <c r="I363">
        <v>1</v>
      </c>
      <c r="J363">
        <v>0.36</v>
      </c>
      <c r="K363">
        <v>0.31819999999999998</v>
      </c>
      <c r="L363">
        <v>0.32</v>
      </c>
      <c r="M363">
        <v>0.4627</v>
      </c>
      <c r="N363">
        <v>58</v>
      </c>
      <c r="O363">
        <v>94</v>
      </c>
      <c r="P363">
        <v>152</v>
      </c>
    </row>
    <row r="364" spans="1:16" x14ac:dyDescent="0.25">
      <c r="A364">
        <v>982</v>
      </c>
      <c r="B364" s="1" t="s">
        <v>4</v>
      </c>
      <c r="C364">
        <v>1</v>
      </c>
      <c r="D364">
        <v>0</v>
      </c>
      <c r="E364">
        <v>2</v>
      </c>
      <c r="F364">
        <v>13</v>
      </c>
      <c r="G364" t="b">
        <v>0</v>
      </c>
      <c r="H364">
        <v>0</v>
      </c>
      <c r="I364">
        <v>1</v>
      </c>
      <c r="J364">
        <v>0.38</v>
      </c>
      <c r="K364">
        <v>0.39389999999999997</v>
      </c>
      <c r="L364">
        <v>0.28999999999999998</v>
      </c>
      <c r="M364">
        <v>0.35820000000000002</v>
      </c>
      <c r="N364">
        <v>62</v>
      </c>
      <c r="O364">
        <v>92</v>
      </c>
      <c r="P364">
        <v>154</v>
      </c>
    </row>
    <row r="365" spans="1:16" x14ac:dyDescent="0.25">
      <c r="A365">
        <v>983</v>
      </c>
      <c r="B365" s="1" t="s">
        <v>4</v>
      </c>
      <c r="C365">
        <v>1</v>
      </c>
      <c r="D365">
        <v>0</v>
      </c>
      <c r="E365">
        <v>2</v>
      </c>
      <c r="F365">
        <v>14</v>
      </c>
      <c r="G365" t="b">
        <v>0</v>
      </c>
      <c r="H365">
        <v>0</v>
      </c>
      <c r="I365">
        <v>2</v>
      </c>
      <c r="J365">
        <v>0.4</v>
      </c>
      <c r="K365">
        <v>0.40910000000000002</v>
      </c>
      <c r="L365">
        <v>0.3</v>
      </c>
      <c r="M365">
        <v>0.41789999999999999</v>
      </c>
      <c r="N365">
        <v>51</v>
      </c>
      <c r="O365">
        <v>110</v>
      </c>
      <c r="P365">
        <v>161</v>
      </c>
    </row>
    <row r="366" spans="1:16" x14ac:dyDescent="0.25">
      <c r="A366">
        <v>984</v>
      </c>
      <c r="B366" s="1" t="s">
        <v>4</v>
      </c>
      <c r="C366">
        <v>1</v>
      </c>
      <c r="D366">
        <v>0</v>
      </c>
      <c r="E366">
        <v>2</v>
      </c>
      <c r="F366">
        <v>15</v>
      </c>
      <c r="G366" t="b">
        <v>0</v>
      </c>
      <c r="H366">
        <v>0</v>
      </c>
      <c r="I366">
        <v>2</v>
      </c>
      <c r="J366">
        <v>0.4</v>
      </c>
      <c r="K366">
        <v>0.40910000000000002</v>
      </c>
      <c r="L366">
        <v>0.3</v>
      </c>
      <c r="M366">
        <v>0.29849999999999999</v>
      </c>
      <c r="N366">
        <v>40</v>
      </c>
      <c r="O366">
        <v>122</v>
      </c>
      <c r="P366">
        <v>162</v>
      </c>
    </row>
    <row r="367" spans="1:16" x14ac:dyDescent="0.25">
      <c r="A367">
        <v>985</v>
      </c>
      <c r="B367" s="1" t="s">
        <v>4</v>
      </c>
      <c r="C367">
        <v>1</v>
      </c>
      <c r="D367">
        <v>0</v>
      </c>
      <c r="E367">
        <v>2</v>
      </c>
      <c r="F367">
        <v>16</v>
      </c>
      <c r="G367" t="b">
        <v>0</v>
      </c>
      <c r="H367">
        <v>0</v>
      </c>
      <c r="I367">
        <v>2</v>
      </c>
      <c r="J367">
        <v>0.42</v>
      </c>
      <c r="K367">
        <v>0.42420000000000002</v>
      </c>
      <c r="L367">
        <v>0.28000000000000003</v>
      </c>
      <c r="M367">
        <v>0.32840000000000003</v>
      </c>
      <c r="N367">
        <v>28</v>
      </c>
      <c r="O367">
        <v>106</v>
      </c>
      <c r="P367">
        <v>134</v>
      </c>
    </row>
    <row r="368" spans="1:16" x14ac:dyDescent="0.25">
      <c r="A368">
        <v>986</v>
      </c>
      <c r="B368" s="1" t="s">
        <v>4</v>
      </c>
      <c r="C368">
        <v>1</v>
      </c>
      <c r="D368">
        <v>0</v>
      </c>
      <c r="E368">
        <v>2</v>
      </c>
      <c r="F368">
        <v>17</v>
      </c>
      <c r="G368" t="b">
        <v>0</v>
      </c>
      <c r="H368">
        <v>0</v>
      </c>
      <c r="I368">
        <v>1</v>
      </c>
      <c r="J368">
        <v>0.42</v>
      </c>
      <c r="K368">
        <v>0.42420000000000002</v>
      </c>
      <c r="L368">
        <v>0.28000000000000003</v>
      </c>
      <c r="M368">
        <v>0.32840000000000003</v>
      </c>
      <c r="N368">
        <v>30</v>
      </c>
      <c r="O368">
        <v>95</v>
      </c>
      <c r="P368">
        <v>125</v>
      </c>
    </row>
    <row r="369" spans="1:16" x14ac:dyDescent="0.25">
      <c r="A369">
        <v>987</v>
      </c>
      <c r="B369" s="1" t="s">
        <v>4</v>
      </c>
      <c r="C369">
        <v>1</v>
      </c>
      <c r="D369">
        <v>0</v>
      </c>
      <c r="E369">
        <v>2</v>
      </c>
      <c r="F369">
        <v>18</v>
      </c>
      <c r="G369" t="b">
        <v>0</v>
      </c>
      <c r="H369">
        <v>0</v>
      </c>
      <c r="I369">
        <v>1</v>
      </c>
      <c r="J369">
        <v>0.4</v>
      </c>
      <c r="K369">
        <v>0.40910000000000002</v>
      </c>
      <c r="L369">
        <v>0.32</v>
      </c>
      <c r="M369">
        <v>0.29849999999999999</v>
      </c>
      <c r="N369">
        <v>17</v>
      </c>
      <c r="O369">
        <v>78</v>
      </c>
      <c r="P369">
        <v>95</v>
      </c>
    </row>
    <row r="370" spans="1:16" x14ac:dyDescent="0.25">
      <c r="A370">
        <v>988</v>
      </c>
      <c r="B370" s="1" t="s">
        <v>4</v>
      </c>
      <c r="C370">
        <v>1</v>
      </c>
      <c r="D370">
        <v>0</v>
      </c>
      <c r="E370">
        <v>2</v>
      </c>
      <c r="F370">
        <v>19</v>
      </c>
      <c r="G370" t="b">
        <v>0</v>
      </c>
      <c r="H370">
        <v>0</v>
      </c>
      <c r="I370">
        <v>1</v>
      </c>
      <c r="J370">
        <v>0.4</v>
      </c>
      <c r="K370">
        <v>0.40910000000000002</v>
      </c>
      <c r="L370">
        <v>0.35</v>
      </c>
      <c r="M370">
        <v>0.28360000000000002</v>
      </c>
      <c r="N370">
        <v>11</v>
      </c>
      <c r="O370">
        <v>50</v>
      </c>
      <c r="P370">
        <v>61</v>
      </c>
    </row>
    <row r="371" spans="1:16" x14ac:dyDescent="0.25">
      <c r="A371">
        <v>989</v>
      </c>
      <c r="B371" s="1" t="s">
        <v>4</v>
      </c>
      <c r="C371">
        <v>1</v>
      </c>
      <c r="D371">
        <v>0</v>
      </c>
      <c r="E371">
        <v>2</v>
      </c>
      <c r="F371">
        <v>20</v>
      </c>
      <c r="G371" t="b">
        <v>0</v>
      </c>
      <c r="H371">
        <v>0</v>
      </c>
      <c r="I371">
        <v>1</v>
      </c>
      <c r="J371">
        <v>0.4</v>
      </c>
      <c r="K371">
        <v>0.40910000000000002</v>
      </c>
      <c r="L371">
        <v>0.35</v>
      </c>
      <c r="M371">
        <v>0.32840000000000003</v>
      </c>
      <c r="N371">
        <v>15</v>
      </c>
      <c r="O371">
        <v>32</v>
      </c>
      <c r="P371">
        <v>47</v>
      </c>
    </row>
    <row r="372" spans="1:16" x14ac:dyDescent="0.25">
      <c r="A372">
        <v>990</v>
      </c>
      <c r="B372" s="1" t="s">
        <v>4</v>
      </c>
      <c r="C372">
        <v>1</v>
      </c>
      <c r="D372">
        <v>0</v>
      </c>
      <c r="E372">
        <v>2</v>
      </c>
      <c r="F372">
        <v>21</v>
      </c>
      <c r="G372" t="b">
        <v>0</v>
      </c>
      <c r="H372">
        <v>0</v>
      </c>
      <c r="I372">
        <v>1</v>
      </c>
      <c r="J372">
        <v>0.4</v>
      </c>
      <c r="K372">
        <v>0.40910000000000002</v>
      </c>
      <c r="L372">
        <v>0.35</v>
      </c>
      <c r="M372">
        <v>0.35820000000000002</v>
      </c>
      <c r="N372">
        <v>6</v>
      </c>
      <c r="O372">
        <v>45</v>
      </c>
      <c r="P372">
        <v>51</v>
      </c>
    </row>
    <row r="373" spans="1:16" x14ac:dyDescent="0.25">
      <c r="A373">
        <v>991</v>
      </c>
      <c r="B373" s="1" t="s">
        <v>4</v>
      </c>
      <c r="C373">
        <v>1</v>
      </c>
      <c r="D373">
        <v>0</v>
      </c>
      <c r="E373">
        <v>2</v>
      </c>
      <c r="F373">
        <v>22</v>
      </c>
      <c r="G373" t="b">
        <v>0</v>
      </c>
      <c r="H373">
        <v>0</v>
      </c>
      <c r="I373">
        <v>1</v>
      </c>
      <c r="J373">
        <v>0.4</v>
      </c>
      <c r="K373">
        <v>0.40910000000000002</v>
      </c>
      <c r="L373">
        <v>0.35</v>
      </c>
      <c r="M373">
        <v>0.29849999999999999</v>
      </c>
      <c r="N373">
        <v>5</v>
      </c>
      <c r="O373">
        <v>31</v>
      </c>
      <c r="P373">
        <v>36</v>
      </c>
    </row>
    <row r="374" spans="1:16" x14ac:dyDescent="0.25">
      <c r="A374">
        <v>992</v>
      </c>
      <c r="B374" s="1" t="s">
        <v>4</v>
      </c>
      <c r="C374">
        <v>1</v>
      </c>
      <c r="D374">
        <v>0</v>
      </c>
      <c r="E374">
        <v>2</v>
      </c>
      <c r="F374">
        <v>23</v>
      </c>
      <c r="G374" t="b">
        <v>0</v>
      </c>
      <c r="H374">
        <v>0</v>
      </c>
      <c r="I374">
        <v>1</v>
      </c>
      <c r="J374">
        <v>0.4</v>
      </c>
      <c r="K374">
        <v>0.40910000000000002</v>
      </c>
      <c r="L374">
        <v>0.35</v>
      </c>
      <c r="M374">
        <v>0.35820000000000002</v>
      </c>
      <c r="N374">
        <v>3</v>
      </c>
      <c r="O374">
        <v>27</v>
      </c>
      <c r="P374">
        <v>30</v>
      </c>
    </row>
    <row r="375" spans="1:16" x14ac:dyDescent="0.25">
      <c r="A375">
        <v>993</v>
      </c>
      <c r="B375" s="1" t="s">
        <v>5</v>
      </c>
      <c r="C375">
        <v>1</v>
      </c>
      <c r="D375">
        <v>0</v>
      </c>
      <c r="E375">
        <v>2</v>
      </c>
      <c r="F375">
        <v>0</v>
      </c>
      <c r="G375" t="b">
        <v>0</v>
      </c>
      <c r="H375">
        <v>1</v>
      </c>
      <c r="I375">
        <v>1</v>
      </c>
      <c r="J375">
        <v>0.38</v>
      </c>
      <c r="K375">
        <v>0.39389999999999997</v>
      </c>
      <c r="L375">
        <v>0.37</v>
      </c>
      <c r="M375">
        <v>0.35820000000000002</v>
      </c>
      <c r="N375">
        <v>3</v>
      </c>
      <c r="O375">
        <v>8</v>
      </c>
      <c r="P375">
        <v>11</v>
      </c>
    </row>
    <row r="376" spans="1:16" x14ac:dyDescent="0.25">
      <c r="A376">
        <v>994</v>
      </c>
      <c r="B376" s="1" t="s">
        <v>5</v>
      </c>
      <c r="C376">
        <v>1</v>
      </c>
      <c r="D376">
        <v>0</v>
      </c>
      <c r="E376">
        <v>2</v>
      </c>
      <c r="F376">
        <v>1</v>
      </c>
      <c r="G376" t="b">
        <v>0</v>
      </c>
      <c r="H376">
        <v>1</v>
      </c>
      <c r="I376">
        <v>1</v>
      </c>
      <c r="J376">
        <v>0.38</v>
      </c>
      <c r="K376">
        <v>0.39389999999999997</v>
      </c>
      <c r="L376">
        <v>0.37</v>
      </c>
      <c r="M376">
        <v>0.35820000000000002</v>
      </c>
      <c r="N376">
        <v>1</v>
      </c>
      <c r="O376">
        <v>6</v>
      </c>
      <c r="P376">
        <v>7</v>
      </c>
    </row>
    <row r="377" spans="1:16" x14ac:dyDescent="0.25">
      <c r="A377">
        <v>995</v>
      </c>
      <c r="B377" s="1" t="s">
        <v>5</v>
      </c>
      <c r="C377">
        <v>1</v>
      </c>
      <c r="D377">
        <v>0</v>
      </c>
      <c r="E377">
        <v>2</v>
      </c>
      <c r="F377">
        <v>2</v>
      </c>
      <c r="G377" t="b">
        <v>0</v>
      </c>
      <c r="H377">
        <v>1</v>
      </c>
      <c r="I377">
        <v>1</v>
      </c>
      <c r="J377">
        <v>0.36</v>
      </c>
      <c r="K377">
        <v>0.33329999999999999</v>
      </c>
      <c r="L377">
        <v>0.4</v>
      </c>
      <c r="M377">
        <v>0.29849999999999999</v>
      </c>
      <c r="N377">
        <v>0</v>
      </c>
      <c r="O377">
        <v>2</v>
      </c>
      <c r="P377">
        <v>2</v>
      </c>
    </row>
    <row r="378" spans="1:16" x14ac:dyDescent="0.25">
      <c r="A378">
        <v>996</v>
      </c>
      <c r="B378" s="1" t="s">
        <v>5</v>
      </c>
      <c r="C378">
        <v>1</v>
      </c>
      <c r="D378">
        <v>0</v>
      </c>
      <c r="E378">
        <v>2</v>
      </c>
      <c r="F378">
        <v>3</v>
      </c>
      <c r="G378" t="b">
        <v>0</v>
      </c>
      <c r="H378">
        <v>1</v>
      </c>
      <c r="I378">
        <v>1</v>
      </c>
      <c r="J378">
        <v>0.34</v>
      </c>
      <c r="K378">
        <v>0.31819999999999998</v>
      </c>
      <c r="L378">
        <v>0.46</v>
      </c>
      <c r="M378">
        <v>0.22389999999999999</v>
      </c>
      <c r="N378">
        <v>1</v>
      </c>
      <c r="O378">
        <v>1</v>
      </c>
      <c r="P378">
        <v>2</v>
      </c>
    </row>
    <row r="379" spans="1:16" x14ac:dyDescent="0.25">
      <c r="A379">
        <v>997</v>
      </c>
      <c r="B379" s="1" t="s">
        <v>5</v>
      </c>
      <c r="C379">
        <v>1</v>
      </c>
      <c r="D379">
        <v>0</v>
      </c>
      <c r="E379">
        <v>2</v>
      </c>
      <c r="F379">
        <v>4</v>
      </c>
      <c r="G379" t="b">
        <v>0</v>
      </c>
      <c r="H379">
        <v>1</v>
      </c>
      <c r="I379">
        <v>1</v>
      </c>
      <c r="J379">
        <v>0.32</v>
      </c>
      <c r="K379">
        <v>0.30299999999999999</v>
      </c>
      <c r="L379">
        <v>0.53</v>
      </c>
      <c r="M379">
        <v>0.28360000000000002</v>
      </c>
      <c r="N379">
        <v>0</v>
      </c>
      <c r="O379">
        <v>2</v>
      </c>
      <c r="P379">
        <v>2</v>
      </c>
    </row>
    <row r="380" spans="1:16" x14ac:dyDescent="0.25">
      <c r="A380">
        <v>998</v>
      </c>
      <c r="B380" s="1" t="s">
        <v>5</v>
      </c>
      <c r="C380">
        <v>1</v>
      </c>
      <c r="D380">
        <v>0</v>
      </c>
      <c r="E380">
        <v>2</v>
      </c>
      <c r="F380">
        <v>5</v>
      </c>
      <c r="G380" t="b">
        <v>0</v>
      </c>
      <c r="H380">
        <v>1</v>
      </c>
      <c r="I380">
        <v>1</v>
      </c>
      <c r="J380">
        <v>0.32</v>
      </c>
      <c r="K380">
        <v>0.30299999999999999</v>
      </c>
      <c r="L380">
        <v>0.53</v>
      </c>
      <c r="M380">
        <v>0.28360000000000002</v>
      </c>
      <c r="N380">
        <v>0</v>
      </c>
      <c r="O380">
        <v>3</v>
      </c>
      <c r="P380">
        <v>3</v>
      </c>
    </row>
    <row r="381" spans="1:16" x14ac:dyDescent="0.25">
      <c r="A381">
        <v>999</v>
      </c>
      <c r="B381" s="1" t="s">
        <v>5</v>
      </c>
      <c r="C381">
        <v>1</v>
      </c>
      <c r="D381">
        <v>0</v>
      </c>
      <c r="E381">
        <v>2</v>
      </c>
      <c r="F381">
        <v>6</v>
      </c>
      <c r="G381" t="b">
        <v>0</v>
      </c>
      <c r="H381">
        <v>1</v>
      </c>
      <c r="I381">
        <v>1</v>
      </c>
      <c r="J381">
        <v>0.34</v>
      </c>
      <c r="K381">
        <v>0.30299999999999999</v>
      </c>
      <c r="L381">
        <v>0.46</v>
      </c>
      <c r="M381">
        <v>0.29849999999999999</v>
      </c>
      <c r="N381">
        <v>1</v>
      </c>
      <c r="O381">
        <v>25</v>
      </c>
      <c r="P381">
        <v>26</v>
      </c>
    </row>
    <row r="382" spans="1:16" x14ac:dyDescent="0.25">
      <c r="A382">
        <v>1000</v>
      </c>
      <c r="B382" s="1" t="s">
        <v>5</v>
      </c>
      <c r="C382">
        <v>1</v>
      </c>
      <c r="D382">
        <v>0</v>
      </c>
      <c r="E382">
        <v>2</v>
      </c>
      <c r="F382">
        <v>7</v>
      </c>
      <c r="G382" t="b">
        <v>0</v>
      </c>
      <c r="H382">
        <v>1</v>
      </c>
      <c r="I382">
        <v>1</v>
      </c>
      <c r="J382">
        <v>0.34</v>
      </c>
      <c r="K382">
        <v>0.30299999999999999</v>
      </c>
      <c r="L382">
        <v>0.46</v>
      </c>
      <c r="M382">
        <v>0.29849999999999999</v>
      </c>
      <c r="N382">
        <v>2</v>
      </c>
      <c r="O382">
        <v>96</v>
      </c>
      <c r="P382">
        <v>98</v>
      </c>
    </row>
    <row r="383" spans="1:16" x14ac:dyDescent="0.25">
      <c r="A383">
        <v>611</v>
      </c>
      <c r="B383" s="1" t="s">
        <v>0</v>
      </c>
      <c r="C383">
        <v>1</v>
      </c>
      <c r="D383">
        <v>0</v>
      </c>
      <c r="E383">
        <v>1</v>
      </c>
      <c r="F383">
        <v>16</v>
      </c>
      <c r="G383" t="b">
        <v>0</v>
      </c>
      <c r="H383">
        <v>5</v>
      </c>
      <c r="I383">
        <v>1</v>
      </c>
      <c r="J383">
        <v>0.22</v>
      </c>
      <c r="K383">
        <v>0.2727</v>
      </c>
      <c r="L383">
        <v>0.8</v>
      </c>
      <c r="M383">
        <v>0</v>
      </c>
      <c r="N383">
        <v>10</v>
      </c>
      <c r="O383">
        <v>70</v>
      </c>
      <c r="P383">
        <v>80</v>
      </c>
    </row>
    <row r="384" spans="1:16" x14ac:dyDescent="0.25">
      <c r="A384">
        <v>612</v>
      </c>
      <c r="B384" s="1" t="s">
        <v>0</v>
      </c>
      <c r="C384">
        <v>1</v>
      </c>
      <c r="D384">
        <v>0</v>
      </c>
      <c r="E384">
        <v>1</v>
      </c>
      <c r="F384">
        <v>17</v>
      </c>
      <c r="G384" t="b">
        <v>0</v>
      </c>
      <c r="H384">
        <v>5</v>
      </c>
      <c r="I384">
        <v>1</v>
      </c>
      <c r="J384">
        <v>0.24</v>
      </c>
      <c r="K384">
        <v>0.2424</v>
      </c>
      <c r="L384">
        <v>0.75</v>
      </c>
      <c r="M384">
        <v>0.1343</v>
      </c>
      <c r="N384">
        <v>2</v>
      </c>
      <c r="O384">
        <v>147</v>
      </c>
      <c r="P384">
        <v>149</v>
      </c>
    </row>
    <row r="385" spans="1:16" x14ac:dyDescent="0.25">
      <c r="A385">
        <v>613</v>
      </c>
      <c r="B385" s="1" t="s">
        <v>0</v>
      </c>
      <c r="C385">
        <v>1</v>
      </c>
      <c r="D385">
        <v>0</v>
      </c>
      <c r="E385">
        <v>1</v>
      </c>
      <c r="F385">
        <v>18</v>
      </c>
      <c r="G385" t="b">
        <v>0</v>
      </c>
      <c r="H385">
        <v>5</v>
      </c>
      <c r="I385">
        <v>1</v>
      </c>
      <c r="J385">
        <v>0.24</v>
      </c>
      <c r="K385">
        <v>0.2273</v>
      </c>
      <c r="L385">
        <v>0.75</v>
      </c>
      <c r="M385">
        <v>0.19400000000000001</v>
      </c>
      <c r="N385">
        <v>2</v>
      </c>
      <c r="O385">
        <v>107</v>
      </c>
      <c r="P385">
        <v>109</v>
      </c>
    </row>
    <row r="386" spans="1:16" x14ac:dyDescent="0.25">
      <c r="A386">
        <v>614</v>
      </c>
      <c r="B386" s="1" t="s">
        <v>0</v>
      </c>
      <c r="C386">
        <v>1</v>
      </c>
      <c r="D386">
        <v>0</v>
      </c>
      <c r="E386">
        <v>1</v>
      </c>
      <c r="F386">
        <v>19</v>
      </c>
      <c r="G386" t="b">
        <v>0</v>
      </c>
      <c r="H386">
        <v>5</v>
      </c>
      <c r="I386">
        <v>2</v>
      </c>
      <c r="J386">
        <v>0.24</v>
      </c>
      <c r="K386">
        <v>0.2424</v>
      </c>
      <c r="L386">
        <v>0.75</v>
      </c>
      <c r="M386">
        <v>0.1343</v>
      </c>
      <c r="N386">
        <v>5</v>
      </c>
      <c r="O386">
        <v>84</v>
      </c>
      <c r="P386">
        <v>89</v>
      </c>
    </row>
    <row r="387" spans="1:16" x14ac:dyDescent="0.25">
      <c r="A387">
        <v>615</v>
      </c>
      <c r="B387" s="1" t="s">
        <v>0</v>
      </c>
      <c r="C387">
        <v>1</v>
      </c>
      <c r="D387">
        <v>0</v>
      </c>
      <c r="E387">
        <v>1</v>
      </c>
      <c r="F387">
        <v>20</v>
      </c>
      <c r="G387" t="b">
        <v>0</v>
      </c>
      <c r="H387">
        <v>5</v>
      </c>
      <c r="I387">
        <v>2</v>
      </c>
      <c r="J387">
        <v>0.24</v>
      </c>
      <c r="K387">
        <v>0.2273</v>
      </c>
      <c r="L387">
        <v>0.7</v>
      </c>
      <c r="M387">
        <v>0.19400000000000001</v>
      </c>
      <c r="N387">
        <v>1</v>
      </c>
      <c r="O387">
        <v>61</v>
      </c>
      <c r="P387">
        <v>62</v>
      </c>
    </row>
    <row r="388" spans="1:16" x14ac:dyDescent="0.25">
      <c r="A388">
        <v>616</v>
      </c>
      <c r="B388" s="1" t="s">
        <v>0</v>
      </c>
      <c r="C388">
        <v>1</v>
      </c>
      <c r="D388">
        <v>0</v>
      </c>
      <c r="E388">
        <v>1</v>
      </c>
      <c r="F388">
        <v>21</v>
      </c>
      <c r="G388" t="b">
        <v>0</v>
      </c>
      <c r="H388">
        <v>5</v>
      </c>
      <c r="I388">
        <v>2</v>
      </c>
      <c r="J388">
        <v>0.22</v>
      </c>
      <c r="K388">
        <v>0.2273</v>
      </c>
      <c r="L388">
        <v>0.75</v>
      </c>
      <c r="M388">
        <v>0.1343</v>
      </c>
      <c r="N388">
        <v>1</v>
      </c>
      <c r="O388">
        <v>57</v>
      </c>
      <c r="P388">
        <v>58</v>
      </c>
    </row>
    <row r="389" spans="1:16" x14ac:dyDescent="0.25">
      <c r="A389">
        <v>617</v>
      </c>
      <c r="B389" s="1" t="s">
        <v>0</v>
      </c>
      <c r="C389">
        <v>1</v>
      </c>
      <c r="D389">
        <v>0</v>
      </c>
      <c r="E389">
        <v>1</v>
      </c>
      <c r="F389">
        <v>22</v>
      </c>
      <c r="G389" t="b">
        <v>0</v>
      </c>
      <c r="H389">
        <v>5</v>
      </c>
      <c r="I389">
        <v>1</v>
      </c>
      <c r="J389">
        <v>0.24</v>
      </c>
      <c r="K389">
        <v>0.21210000000000001</v>
      </c>
      <c r="L389">
        <v>0.65</v>
      </c>
      <c r="M389">
        <v>0.35820000000000002</v>
      </c>
      <c r="N389">
        <v>0</v>
      </c>
      <c r="O389">
        <v>26</v>
      </c>
      <c r="P389">
        <v>26</v>
      </c>
    </row>
    <row r="390" spans="1:16" x14ac:dyDescent="0.25">
      <c r="A390">
        <v>618</v>
      </c>
      <c r="B390" s="1" t="s">
        <v>0</v>
      </c>
      <c r="C390">
        <v>1</v>
      </c>
      <c r="D390">
        <v>0</v>
      </c>
      <c r="E390">
        <v>1</v>
      </c>
      <c r="F390">
        <v>23</v>
      </c>
      <c r="G390" t="b">
        <v>0</v>
      </c>
      <c r="H390">
        <v>5</v>
      </c>
      <c r="I390">
        <v>1</v>
      </c>
      <c r="J390">
        <v>0.24</v>
      </c>
      <c r="K390">
        <v>0.2273</v>
      </c>
      <c r="L390">
        <v>0.6</v>
      </c>
      <c r="M390">
        <v>0.22389999999999999</v>
      </c>
      <c r="N390">
        <v>1</v>
      </c>
      <c r="O390">
        <v>22</v>
      </c>
      <c r="P390">
        <v>23</v>
      </c>
    </row>
    <row r="391" spans="1:16" x14ac:dyDescent="0.25">
      <c r="A391">
        <v>619</v>
      </c>
      <c r="B391" s="1" t="s">
        <v>1</v>
      </c>
      <c r="C391">
        <v>1</v>
      </c>
      <c r="D391">
        <v>0</v>
      </c>
      <c r="E391">
        <v>1</v>
      </c>
      <c r="F391">
        <v>0</v>
      </c>
      <c r="G391" t="b">
        <v>0</v>
      </c>
      <c r="H391">
        <v>6</v>
      </c>
      <c r="I391">
        <v>1</v>
      </c>
      <c r="J391">
        <v>0.22</v>
      </c>
      <c r="K391">
        <v>0.19700000000000001</v>
      </c>
      <c r="L391">
        <v>0.64</v>
      </c>
      <c r="M391">
        <v>0.35820000000000002</v>
      </c>
      <c r="N391">
        <v>2</v>
      </c>
      <c r="O391">
        <v>26</v>
      </c>
      <c r="P391">
        <v>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A3978-2B2A-4103-B7B0-BAEB1F400E87}">
  <dimension ref="A1:XFD611"/>
  <sheetViews>
    <sheetView topLeftCell="J1" workbookViewId="0">
      <selection activeCell="R11" sqref="R11"/>
    </sheetView>
  </sheetViews>
  <sheetFormatPr defaultRowHeight="15" x14ac:dyDescent="0.25"/>
  <cols>
    <col min="1" max="1" width="5" customWidth="1"/>
    <col min="2" max="2" width="10.42578125" style="7" bestFit="1" customWidth="1"/>
    <col min="3" max="3" width="9.42578125" customWidth="1"/>
    <col min="4" max="4" width="7.140625" customWidth="1"/>
    <col min="5" max="5" width="9.140625" customWidth="1"/>
    <col min="6" max="6" width="11.5703125" style="11" bestFit="1" customWidth="1"/>
    <col min="7" max="7" width="9.85546875" customWidth="1"/>
    <col min="8" max="8" width="11.5703125" customWidth="1"/>
    <col min="9" max="9" width="20.140625" customWidth="1"/>
    <col min="10" max="10" width="17.42578125" style="5" customWidth="1"/>
    <col min="11" max="11" width="19.5703125" customWidth="1"/>
    <col min="12" max="12" width="14.7109375" style="5" customWidth="1"/>
    <col min="13" max="13" width="14.42578125" style="5" customWidth="1"/>
    <col min="14" max="14" width="14.28515625" style="5" customWidth="1"/>
    <col min="15" max="15" width="18.140625" customWidth="1"/>
    <col min="16" max="16" width="14.5703125" customWidth="1"/>
    <col min="17" max="17" width="11.140625" customWidth="1"/>
    <col min="18" max="18" width="12.140625" customWidth="1"/>
    <col min="19" max="19" width="14.5703125" customWidth="1"/>
    <col min="20" max="20" width="15.140625" customWidth="1"/>
    <col min="21" max="21" width="13.28515625" bestFit="1" customWidth="1"/>
    <col min="22" max="22" width="21.140625" customWidth="1"/>
    <col min="23" max="29" width="11" customWidth="1"/>
    <col min="30" max="119" width="12" customWidth="1"/>
    <col min="120" max="1019" width="13" customWidth="1"/>
    <col min="1020" max="10019" width="14" customWidth="1"/>
    <col min="10020" max="16384" width="15" customWidth="1"/>
  </cols>
  <sheetData>
    <row r="1" spans="1:16384" s="2" customFormat="1" x14ac:dyDescent="0.25">
      <c r="A1" s="2" t="s">
        <v>6</v>
      </c>
      <c r="B1" s="6" t="s">
        <v>7</v>
      </c>
      <c r="C1" s="2" t="s">
        <v>8</v>
      </c>
      <c r="D1" s="2" t="s">
        <v>9</v>
      </c>
      <c r="E1" s="2" t="s">
        <v>10</v>
      </c>
      <c r="F1" s="10" t="s">
        <v>11</v>
      </c>
      <c r="G1" s="2" t="s">
        <v>12</v>
      </c>
      <c r="H1" s="2" t="s">
        <v>13</v>
      </c>
      <c r="I1" s="2" t="s">
        <v>14</v>
      </c>
      <c r="J1" s="4" t="s">
        <v>15</v>
      </c>
      <c r="K1" s="2" t="s">
        <v>16</v>
      </c>
      <c r="L1" s="4" t="s">
        <v>17</v>
      </c>
      <c r="M1" s="4" t="s">
        <v>18</v>
      </c>
      <c r="N1" s="4" t="s">
        <v>19</v>
      </c>
      <c r="O1" s="2" t="s">
        <v>20</v>
      </c>
      <c r="P1" s="2" t="s">
        <v>21</v>
      </c>
      <c r="Q1" s="2" t="s">
        <v>22</v>
      </c>
      <c r="R1" s="2" t="s">
        <v>23</v>
      </c>
      <c r="S1" s="2" t="s">
        <v>24</v>
      </c>
      <c r="T1" s="2" t="s">
        <v>25</v>
      </c>
      <c r="U1" s="2" t="s">
        <v>31</v>
      </c>
      <c r="V1" s="2" t="s">
        <v>54</v>
      </c>
      <c r="W1" s="2" t="s">
        <v>55</v>
      </c>
      <c r="X1" s="2" t="s">
        <v>56</v>
      </c>
      <c r="Y1" s="2" t="s">
        <v>57</v>
      </c>
      <c r="Z1" s="2" t="s">
        <v>58</v>
      </c>
      <c r="AA1" s="2" t="s">
        <v>59</v>
      </c>
      <c r="AB1" s="2" t="s">
        <v>60</v>
      </c>
      <c r="AC1" s="2" t="s">
        <v>61</v>
      </c>
      <c r="AD1" s="2" t="s">
        <v>62</v>
      </c>
      <c r="AE1" s="2" t="s">
        <v>63</v>
      </c>
      <c r="AF1" s="2" t="s">
        <v>64</v>
      </c>
      <c r="AG1" s="2" t="s">
        <v>65</v>
      </c>
      <c r="AH1" s="2" t="s">
        <v>66</v>
      </c>
      <c r="AI1" s="2" t="s">
        <v>67</v>
      </c>
      <c r="AJ1" s="2" t="s">
        <v>68</v>
      </c>
      <c r="AK1" s="2" t="s">
        <v>69</v>
      </c>
      <c r="AL1" s="2" t="s">
        <v>70</v>
      </c>
      <c r="AM1" s="2" t="s">
        <v>71</v>
      </c>
      <c r="AN1" s="2" t="s">
        <v>72</v>
      </c>
      <c r="AO1" s="2" t="s">
        <v>73</v>
      </c>
      <c r="AP1" s="2" t="s">
        <v>74</v>
      </c>
      <c r="AQ1" s="2" t="s">
        <v>75</v>
      </c>
      <c r="AR1" s="2" t="s">
        <v>76</v>
      </c>
      <c r="AS1" s="2" t="s">
        <v>77</v>
      </c>
      <c r="AT1" s="2" t="s">
        <v>78</v>
      </c>
      <c r="AU1" s="2" t="s">
        <v>79</v>
      </c>
      <c r="AV1" s="2" t="s">
        <v>80</v>
      </c>
      <c r="AW1" s="2" t="s">
        <v>81</v>
      </c>
      <c r="AX1" s="2" t="s">
        <v>82</v>
      </c>
      <c r="AY1" s="2" t="s">
        <v>83</v>
      </c>
      <c r="AZ1" s="2" t="s">
        <v>84</v>
      </c>
      <c r="BA1" s="2" t="s">
        <v>85</v>
      </c>
      <c r="BB1" s="2" t="s">
        <v>86</v>
      </c>
      <c r="BC1" s="2" t="s">
        <v>87</v>
      </c>
      <c r="BD1" s="2" t="s">
        <v>88</v>
      </c>
      <c r="BE1" s="2" t="s">
        <v>89</v>
      </c>
      <c r="BF1" s="2" t="s">
        <v>90</v>
      </c>
      <c r="BG1" s="2" t="s">
        <v>91</v>
      </c>
      <c r="BH1" s="2" t="s">
        <v>92</v>
      </c>
      <c r="BI1" s="2" t="s">
        <v>93</v>
      </c>
      <c r="BJ1" s="2" t="s">
        <v>94</v>
      </c>
      <c r="BK1" s="2" t="s">
        <v>95</v>
      </c>
      <c r="BL1" s="2" t="s">
        <v>96</v>
      </c>
      <c r="BM1" s="2" t="s">
        <v>97</v>
      </c>
      <c r="BN1" s="2" t="s">
        <v>98</v>
      </c>
      <c r="BO1" s="2" t="s">
        <v>99</v>
      </c>
      <c r="BP1" s="2" t="s">
        <v>100</v>
      </c>
      <c r="BQ1" s="2" t="s">
        <v>101</v>
      </c>
      <c r="BR1" s="2" t="s">
        <v>102</v>
      </c>
      <c r="BS1" s="2" t="s">
        <v>103</v>
      </c>
      <c r="BT1" s="2" t="s">
        <v>104</v>
      </c>
      <c r="BU1" s="2" t="s">
        <v>105</v>
      </c>
      <c r="BV1" s="2" t="s">
        <v>106</v>
      </c>
      <c r="BW1" s="2" t="s">
        <v>107</v>
      </c>
      <c r="BX1" s="2" t="s">
        <v>108</v>
      </c>
      <c r="BY1" s="2" t="s">
        <v>109</v>
      </c>
      <c r="BZ1" s="2" t="s">
        <v>110</v>
      </c>
      <c r="CA1" s="2" t="s">
        <v>111</v>
      </c>
      <c r="CB1" s="2" t="s">
        <v>112</v>
      </c>
      <c r="CC1" s="2" t="s">
        <v>113</v>
      </c>
      <c r="CD1" s="2" t="s">
        <v>114</v>
      </c>
      <c r="CE1" s="2" t="s">
        <v>115</v>
      </c>
      <c r="CF1" s="2" t="s">
        <v>116</v>
      </c>
      <c r="CG1" s="2" t="s">
        <v>117</v>
      </c>
      <c r="CH1" s="2" t="s">
        <v>118</v>
      </c>
      <c r="CI1" s="2" t="s">
        <v>119</v>
      </c>
      <c r="CJ1" s="2" t="s">
        <v>120</v>
      </c>
      <c r="CK1" s="2" t="s">
        <v>121</v>
      </c>
      <c r="CL1" s="2" t="s">
        <v>122</v>
      </c>
      <c r="CM1" s="2" t="s">
        <v>123</v>
      </c>
      <c r="CN1" s="2" t="s">
        <v>124</v>
      </c>
      <c r="CO1" s="2" t="s">
        <v>125</v>
      </c>
      <c r="CP1" s="2" t="s">
        <v>126</v>
      </c>
      <c r="CQ1" s="2" t="s">
        <v>127</v>
      </c>
      <c r="CR1" s="2" t="s">
        <v>128</v>
      </c>
      <c r="CS1" s="2" t="s">
        <v>129</v>
      </c>
      <c r="CT1" s="2" t="s">
        <v>130</v>
      </c>
      <c r="CU1" s="2" t="s">
        <v>131</v>
      </c>
      <c r="CV1" s="2" t="s">
        <v>132</v>
      </c>
      <c r="CW1" s="2" t="s">
        <v>133</v>
      </c>
      <c r="CX1" s="2" t="s">
        <v>134</v>
      </c>
      <c r="CY1" s="2" t="s">
        <v>135</v>
      </c>
      <c r="CZ1" s="2" t="s">
        <v>136</v>
      </c>
      <c r="DA1" s="2" t="s">
        <v>137</v>
      </c>
      <c r="DB1" s="2" t="s">
        <v>138</v>
      </c>
      <c r="DC1" s="2" t="s">
        <v>139</v>
      </c>
      <c r="DD1" s="2" t="s">
        <v>140</v>
      </c>
      <c r="DE1" s="2" t="s">
        <v>141</v>
      </c>
      <c r="DF1" s="2" t="s">
        <v>142</v>
      </c>
      <c r="DG1" s="2" t="s">
        <v>143</v>
      </c>
      <c r="DH1" s="2" t="s">
        <v>144</v>
      </c>
      <c r="DI1" s="2" t="s">
        <v>145</v>
      </c>
      <c r="DJ1" s="2" t="s">
        <v>146</v>
      </c>
      <c r="DK1" s="2" t="s">
        <v>147</v>
      </c>
      <c r="DL1" s="2" t="s">
        <v>148</v>
      </c>
      <c r="DM1" s="2" t="s">
        <v>149</v>
      </c>
      <c r="DN1" s="2" t="s">
        <v>150</v>
      </c>
      <c r="DO1" s="2" t="s">
        <v>151</v>
      </c>
      <c r="DP1" s="2" t="s">
        <v>152</v>
      </c>
      <c r="DQ1" s="2" t="s">
        <v>153</v>
      </c>
      <c r="DR1" s="2" t="s">
        <v>154</v>
      </c>
      <c r="DS1" s="2" t="s">
        <v>155</v>
      </c>
      <c r="DT1" s="2" t="s">
        <v>156</v>
      </c>
      <c r="DU1" s="2" t="s">
        <v>157</v>
      </c>
      <c r="DV1" s="2" t="s">
        <v>158</v>
      </c>
      <c r="DW1" s="2" t="s">
        <v>159</v>
      </c>
      <c r="DX1" s="2" t="s">
        <v>160</v>
      </c>
      <c r="DY1" s="2" t="s">
        <v>161</v>
      </c>
      <c r="DZ1" s="2" t="s">
        <v>162</v>
      </c>
      <c r="EA1" s="2" t="s">
        <v>163</v>
      </c>
      <c r="EB1" s="2" t="s">
        <v>164</v>
      </c>
      <c r="EC1" s="2" t="s">
        <v>165</v>
      </c>
      <c r="ED1" s="2" t="s">
        <v>166</v>
      </c>
      <c r="EE1" s="2" t="s">
        <v>167</v>
      </c>
      <c r="EF1" s="2" t="s">
        <v>168</v>
      </c>
      <c r="EG1" s="2" t="s">
        <v>169</v>
      </c>
      <c r="EH1" s="2" t="s">
        <v>170</v>
      </c>
      <c r="EI1" s="2" t="s">
        <v>171</v>
      </c>
      <c r="EJ1" s="2" t="s">
        <v>172</v>
      </c>
      <c r="EK1" s="2" t="s">
        <v>173</v>
      </c>
      <c r="EL1" s="2" t="s">
        <v>174</v>
      </c>
      <c r="EM1" s="2" t="s">
        <v>175</v>
      </c>
      <c r="EN1" s="2" t="s">
        <v>176</v>
      </c>
      <c r="EO1" s="2" t="s">
        <v>177</v>
      </c>
      <c r="EP1" s="2" t="s">
        <v>178</v>
      </c>
      <c r="EQ1" s="2" t="s">
        <v>179</v>
      </c>
      <c r="ER1" s="2" t="s">
        <v>180</v>
      </c>
      <c r="ES1" s="2" t="s">
        <v>181</v>
      </c>
      <c r="ET1" s="2" t="s">
        <v>182</v>
      </c>
      <c r="EU1" s="2" t="s">
        <v>183</v>
      </c>
      <c r="EV1" s="2" t="s">
        <v>184</v>
      </c>
      <c r="EW1" s="2" t="s">
        <v>185</v>
      </c>
      <c r="EX1" s="2" t="s">
        <v>186</v>
      </c>
      <c r="EY1" s="2" t="s">
        <v>187</v>
      </c>
      <c r="EZ1" s="2" t="s">
        <v>188</v>
      </c>
      <c r="FA1" s="2" t="s">
        <v>189</v>
      </c>
      <c r="FB1" s="2" t="s">
        <v>190</v>
      </c>
      <c r="FC1" s="2" t="s">
        <v>191</v>
      </c>
      <c r="FD1" s="2" t="s">
        <v>192</v>
      </c>
      <c r="FE1" s="2" t="s">
        <v>193</v>
      </c>
      <c r="FF1" s="2" t="s">
        <v>194</v>
      </c>
      <c r="FG1" s="2" t="s">
        <v>195</v>
      </c>
      <c r="FH1" s="2" t="s">
        <v>196</v>
      </c>
      <c r="FI1" s="2" t="s">
        <v>197</v>
      </c>
      <c r="FJ1" s="2" t="s">
        <v>198</v>
      </c>
      <c r="FK1" s="2" t="s">
        <v>199</v>
      </c>
      <c r="FL1" s="2" t="s">
        <v>200</v>
      </c>
      <c r="FM1" s="2" t="s">
        <v>201</v>
      </c>
      <c r="FN1" s="2" t="s">
        <v>202</v>
      </c>
      <c r="FO1" s="2" t="s">
        <v>203</v>
      </c>
      <c r="FP1" s="2" t="s">
        <v>204</v>
      </c>
      <c r="FQ1" s="2" t="s">
        <v>205</v>
      </c>
      <c r="FR1" s="2" t="s">
        <v>206</v>
      </c>
      <c r="FS1" s="2" t="s">
        <v>207</v>
      </c>
      <c r="FT1" s="2" t="s">
        <v>208</v>
      </c>
      <c r="FU1" s="2" t="s">
        <v>209</v>
      </c>
      <c r="FV1" s="2" t="s">
        <v>210</v>
      </c>
      <c r="FW1" s="2" t="s">
        <v>211</v>
      </c>
      <c r="FX1" s="2" t="s">
        <v>212</v>
      </c>
      <c r="FY1" s="2" t="s">
        <v>213</v>
      </c>
      <c r="FZ1" s="2" t="s">
        <v>214</v>
      </c>
      <c r="GA1" s="2" t="s">
        <v>215</v>
      </c>
      <c r="GB1" s="2" t="s">
        <v>216</v>
      </c>
      <c r="GC1" s="2" t="s">
        <v>217</v>
      </c>
      <c r="GD1" s="2" t="s">
        <v>218</v>
      </c>
      <c r="GE1" s="2" t="s">
        <v>219</v>
      </c>
      <c r="GF1" s="2" t="s">
        <v>220</v>
      </c>
      <c r="GG1" s="2" t="s">
        <v>221</v>
      </c>
      <c r="GH1" s="2" t="s">
        <v>222</v>
      </c>
      <c r="GI1" s="2" t="s">
        <v>223</v>
      </c>
      <c r="GJ1" s="2" t="s">
        <v>224</v>
      </c>
      <c r="GK1" s="2" t="s">
        <v>225</v>
      </c>
      <c r="GL1" s="2" t="s">
        <v>226</v>
      </c>
      <c r="GM1" s="2" t="s">
        <v>227</v>
      </c>
      <c r="GN1" s="2" t="s">
        <v>228</v>
      </c>
      <c r="GO1" s="2" t="s">
        <v>229</v>
      </c>
      <c r="GP1" s="2" t="s">
        <v>230</v>
      </c>
      <c r="GQ1" s="2" t="s">
        <v>231</v>
      </c>
      <c r="GR1" s="2" t="s">
        <v>232</v>
      </c>
      <c r="GS1" s="2" t="s">
        <v>233</v>
      </c>
      <c r="GT1" s="2" t="s">
        <v>234</v>
      </c>
      <c r="GU1" s="2" t="s">
        <v>235</v>
      </c>
      <c r="GV1" s="2" t="s">
        <v>236</v>
      </c>
      <c r="GW1" s="2" t="s">
        <v>237</v>
      </c>
      <c r="GX1" s="2" t="s">
        <v>238</v>
      </c>
      <c r="GY1" s="2" t="s">
        <v>239</v>
      </c>
      <c r="GZ1" s="2" t="s">
        <v>240</v>
      </c>
      <c r="HA1" s="2" t="s">
        <v>241</v>
      </c>
      <c r="HB1" s="2" t="s">
        <v>242</v>
      </c>
      <c r="HC1" s="2" t="s">
        <v>243</v>
      </c>
      <c r="HD1" s="2" t="s">
        <v>244</v>
      </c>
      <c r="HE1" s="2" t="s">
        <v>245</v>
      </c>
      <c r="HF1" s="2" t="s">
        <v>246</v>
      </c>
      <c r="HG1" s="2" t="s">
        <v>247</v>
      </c>
      <c r="HH1" s="2" t="s">
        <v>248</v>
      </c>
      <c r="HI1" s="2" t="s">
        <v>249</v>
      </c>
      <c r="HJ1" s="2" t="s">
        <v>250</v>
      </c>
      <c r="HK1" s="2" t="s">
        <v>251</v>
      </c>
      <c r="HL1" s="2" t="s">
        <v>252</v>
      </c>
      <c r="HM1" s="2" t="s">
        <v>253</v>
      </c>
      <c r="HN1" s="2" t="s">
        <v>254</v>
      </c>
      <c r="HO1" s="2" t="s">
        <v>255</v>
      </c>
      <c r="HP1" s="2" t="s">
        <v>256</v>
      </c>
      <c r="HQ1" s="2" t="s">
        <v>257</v>
      </c>
      <c r="HR1" s="2" t="s">
        <v>258</v>
      </c>
      <c r="HS1" s="2" t="s">
        <v>259</v>
      </c>
      <c r="HT1" s="2" t="s">
        <v>260</v>
      </c>
      <c r="HU1" s="2" t="s">
        <v>261</v>
      </c>
      <c r="HV1" s="2" t="s">
        <v>262</v>
      </c>
      <c r="HW1" s="2" t="s">
        <v>263</v>
      </c>
      <c r="HX1" s="2" t="s">
        <v>264</v>
      </c>
      <c r="HY1" s="2" t="s">
        <v>265</v>
      </c>
      <c r="HZ1" s="2" t="s">
        <v>266</v>
      </c>
      <c r="IA1" s="2" t="s">
        <v>267</v>
      </c>
      <c r="IB1" s="2" t="s">
        <v>268</v>
      </c>
      <c r="IC1" s="2" t="s">
        <v>269</v>
      </c>
      <c r="ID1" s="2" t="s">
        <v>270</v>
      </c>
      <c r="IE1" s="2" t="s">
        <v>271</v>
      </c>
      <c r="IF1" s="2" t="s">
        <v>272</v>
      </c>
      <c r="IG1" s="2" t="s">
        <v>273</v>
      </c>
      <c r="IH1" s="2" t="s">
        <v>274</v>
      </c>
      <c r="II1" s="2" t="s">
        <v>275</v>
      </c>
      <c r="IJ1" s="2" t="s">
        <v>276</v>
      </c>
      <c r="IK1" s="2" t="s">
        <v>277</v>
      </c>
      <c r="IL1" s="2" t="s">
        <v>278</v>
      </c>
      <c r="IM1" s="2" t="s">
        <v>279</v>
      </c>
      <c r="IN1" s="2" t="s">
        <v>280</v>
      </c>
      <c r="IO1" s="2" t="s">
        <v>281</v>
      </c>
      <c r="IP1" s="2" t="s">
        <v>282</v>
      </c>
      <c r="IQ1" s="2" t="s">
        <v>283</v>
      </c>
      <c r="IR1" s="2" t="s">
        <v>284</v>
      </c>
      <c r="IS1" s="2" t="s">
        <v>285</v>
      </c>
      <c r="IT1" s="2" t="s">
        <v>286</v>
      </c>
      <c r="IU1" s="2" t="s">
        <v>287</v>
      </c>
      <c r="IV1" s="2" t="s">
        <v>288</v>
      </c>
      <c r="IW1" s="2" t="s">
        <v>289</v>
      </c>
      <c r="IX1" s="2" t="s">
        <v>290</v>
      </c>
      <c r="IY1" s="2" t="s">
        <v>291</v>
      </c>
      <c r="IZ1" s="2" t="s">
        <v>292</v>
      </c>
      <c r="JA1" s="2" t="s">
        <v>293</v>
      </c>
      <c r="JB1" s="2" t="s">
        <v>294</v>
      </c>
      <c r="JC1" s="2" t="s">
        <v>295</v>
      </c>
      <c r="JD1" s="2" t="s">
        <v>296</v>
      </c>
      <c r="JE1" s="2" t="s">
        <v>297</v>
      </c>
      <c r="JF1" s="2" t="s">
        <v>298</v>
      </c>
      <c r="JG1" s="2" t="s">
        <v>299</v>
      </c>
      <c r="JH1" s="2" t="s">
        <v>300</v>
      </c>
      <c r="JI1" s="2" t="s">
        <v>301</v>
      </c>
      <c r="JJ1" s="2" t="s">
        <v>302</v>
      </c>
      <c r="JK1" s="2" t="s">
        <v>303</v>
      </c>
      <c r="JL1" s="2" t="s">
        <v>304</v>
      </c>
      <c r="JM1" s="2" t="s">
        <v>305</v>
      </c>
      <c r="JN1" s="2" t="s">
        <v>306</v>
      </c>
      <c r="JO1" s="2" t="s">
        <v>307</v>
      </c>
      <c r="JP1" s="2" t="s">
        <v>308</v>
      </c>
      <c r="JQ1" s="2" t="s">
        <v>309</v>
      </c>
      <c r="JR1" s="2" t="s">
        <v>310</v>
      </c>
      <c r="JS1" s="2" t="s">
        <v>311</v>
      </c>
      <c r="JT1" s="2" t="s">
        <v>312</v>
      </c>
      <c r="JU1" s="2" t="s">
        <v>313</v>
      </c>
      <c r="JV1" s="2" t="s">
        <v>314</v>
      </c>
      <c r="JW1" s="2" t="s">
        <v>315</v>
      </c>
      <c r="JX1" s="2" t="s">
        <v>316</v>
      </c>
      <c r="JY1" s="2" t="s">
        <v>317</v>
      </c>
      <c r="JZ1" s="2" t="s">
        <v>318</v>
      </c>
      <c r="KA1" s="2" t="s">
        <v>319</v>
      </c>
      <c r="KB1" s="2" t="s">
        <v>320</v>
      </c>
      <c r="KC1" s="2" t="s">
        <v>321</v>
      </c>
      <c r="KD1" s="2" t="s">
        <v>322</v>
      </c>
      <c r="KE1" s="2" t="s">
        <v>323</v>
      </c>
      <c r="KF1" s="2" t="s">
        <v>324</v>
      </c>
      <c r="KG1" s="2" t="s">
        <v>325</v>
      </c>
      <c r="KH1" s="2" t="s">
        <v>326</v>
      </c>
      <c r="KI1" s="2" t="s">
        <v>327</v>
      </c>
      <c r="KJ1" s="2" t="s">
        <v>328</v>
      </c>
      <c r="KK1" s="2" t="s">
        <v>329</v>
      </c>
      <c r="KL1" s="2" t="s">
        <v>330</v>
      </c>
      <c r="KM1" s="2" t="s">
        <v>331</v>
      </c>
      <c r="KN1" s="2" t="s">
        <v>332</v>
      </c>
      <c r="KO1" s="2" t="s">
        <v>333</v>
      </c>
      <c r="KP1" s="2" t="s">
        <v>334</v>
      </c>
      <c r="KQ1" s="2" t="s">
        <v>335</v>
      </c>
      <c r="KR1" s="2" t="s">
        <v>336</v>
      </c>
      <c r="KS1" s="2" t="s">
        <v>337</v>
      </c>
      <c r="KT1" s="2" t="s">
        <v>338</v>
      </c>
      <c r="KU1" s="2" t="s">
        <v>339</v>
      </c>
      <c r="KV1" s="2" t="s">
        <v>340</v>
      </c>
      <c r="KW1" s="2" t="s">
        <v>341</v>
      </c>
      <c r="KX1" s="2" t="s">
        <v>342</v>
      </c>
      <c r="KY1" s="2" t="s">
        <v>343</v>
      </c>
      <c r="KZ1" s="2" t="s">
        <v>344</v>
      </c>
      <c r="LA1" s="2" t="s">
        <v>345</v>
      </c>
      <c r="LB1" s="2" t="s">
        <v>346</v>
      </c>
      <c r="LC1" s="2" t="s">
        <v>347</v>
      </c>
      <c r="LD1" s="2" t="s">
        <v>348</v>
      </c>
      <c r="LE1" s="2" t="s">
        <v>349</v>
      </c>
      <c r="LF1" s="2" t="s">
        <v>350</v>
      </c>
      <c r="LG1" s="2" t="s">
        <v>351</v>
      </c>
      <c r="LH1" s="2" t="s">
        <v>352</v>
      </c>
      <c r="LI1" s="2" t="s">
        <v>353</v>
      </c>
      <c r="LJ1" s="2" t="s">
        <v>354</v>
      </c>
      <c r="LK1" s="2" t="s">
        <v>355</v>
      </c>
      <c r="LL1" s="2" t="s">
        <v>356</v>
      </c>
      <c r="LM1" s="2" t="s">
        <v>357</v>
      </c>
      <c r="LN1" s="2" t="s">
        <v>358</v>
      </c>
      <c r="LO1" s="2" t="s">
        <v>359</v>
      </c>
      <c r="LP1" s="2" t="s">
        <v>360</v>
      </c>
      <c r="LQ1" s="2" t="s">
        <v>361</v>
      </c>
      <c r="LR1" s="2" t="s">
        <v>362</v>
      </c>
      <c r="LS1" s="2" t="s">
        <v>363</v>
      </c>
      <c r="LT1" s="2" t="s">
        <v>364</v>
      </c>
      <c r="LU1" s="2" t="s">
        <v>365</v>
      </c>
      <c r="LV1" s="2" t="s">
        <v>366</v>
      </c>
      <c r="LW1" s="2" t="s">
        <v>367</v>
      </c>
      <c r="LX1" s="2" t="s">
        <v>368</v>
      </c>
      <c r="LY1" s="2" t="s">
        <v>369</v>
      </c>
      <c r="LZ1" s="2" t="s">
        <v>370</v>
      </c>
      <c r="MA1" s="2" t="s">
        <v>371</v>
      </c>
      <c r="MB1" s="2" t="s">
        <v>372</v>
      </c>
      <c r="MC1" s="2" t="s">
        <v>373</v>
      </c>
      <c r="MD1" s="2" t="s">
        <v>374</v>
      </c>
      <c r="ME1" s="2" t="s">
        <v>375</v>
      </c>
      <c r="MF1" s="2" t="s">
        <v>376</v>
      </c>
      <c r="MG1" s="2" t="s">
        <v>377</v>
      </c>
      <c r="MH1" s="2" t="s">
        <v>378</v>
      </c>
      <c r="MI1" s="2" t="s">
        <v>379</v>
      </c>
      <c r="MJ1" s="2" t="s">
        <v>380</v>
      </c>
      <c r="MK1" s="2" t="s">
        <v>381</v>
      </c>
      <c r="ML1" s="2" t="s">
        <v>382</v>
      </c>
      <c r="MM1" s="2" t="s">
        <v>383</v>
      </c>
      <c r="MN1" s="2" t="s">
        <v>384</v>
      </c>
      <c r="MO1" s="2" t="s">
        <v>385</v>
      </c>
      <c r="MP1" s="2" t="s">
        <v>386</v>
      </c>
      <c r="MQ1" s="2" t="s">
        <v>387</v>
      </c>
      <c r="MR1" s="2" t="s">
        <v>388</v>
      </c>
      <c r="MS1" s="2" t="s">
        <v>389</v>
      </c>
      <c r="MT1" s="2" t="s">
        <v>390</v>
      </c>
      <c r="MU1" s="2" t="s">
        <v>391</v>
      </c>
      <c r="MV1" s="2" t="s">
        <v>392</v>
      </c>
      <c r="MW1" s="2" t="s">
        <v>393</v>
      </c>
      <c r="MX1" s="2" t="s">
        <v>394</v>
      </c>
      <c r="MY1" s="2" t="s">
        <v>395</v>
      </c>
      <c r="MZ1" s="2" t="s">
        <v>396</v>
      </c>
      <c r="NA1" s="2" t="s">
        <v>397</v>
      </c>
      <c r="NB1" s="2" t="s">
        <v>398</v>
      </c>
      <c r="NC1" s="2" t="s">
        <v>399</v>
      </c>
      <c r="ND1" s="2" t="s">
        <v>400</v>
      </c>
      <c r="NE1" s="2" t="s">
        <v>401</v>
      </c>
      <c r="NF1" s="2" t="s">
        <v>402</v>
      </c>
      <c r="NG1" s="2" t="s">
        <v>403</v>
      </c>
      <c r="NH1" s="2" t="s">
        <v>404</v>
      </c>
      <c r="NI1" s="2" t="s">
        <v>405</v>
      </c>
      <c r="NJ1" s="2" t="s">
        <v>406</v>
      </c>
      <c r="NK1" s="2" t="s">
        <v>407</v>
      </c>
      <c r="NL1" s="2" t="s">
        <v>408</v>
      </c>
      <c r="NM1" s="2" t="s">
        <v>409</v>
      </c>
      <c r="NN1" s="2" t="s">
        <v>410</v>
      </c>
      <c r="NO1" s="2" t="s">
        <v>411</v>
      </c>
      <c r="NP1" s="2" t="s">
        <v>412</v>
      </c>
      <c r="NQ1" s="2" t="s">
        <v>413</v>
      </c>
      <c r="NR1" s="2" t="s">
        <v>414</v>
      </c>
      <c r="NS1" s="2" t="s">
        <v>415</v>
      </c>
      <c r="NT1" s="2" t="s">
        <v>416</v>
      </c>
      <c r="NU1" s="2" t="s">
        <v>417</v>
      </c>
      <c r="NV1" s="2" t="s">
        <v>418</v>
      </c>
      <c r="NW1" s="2" t="s">
        <v>419</v>
      </c>
      <c r="NX1" s="2" t="s">
        <v>420</v>
      </c>
      <c r="NY1" s="2" t="s">
        <v>421</v>
      </c>
      <c r="NZ1" s="2" t="s">
        <v>422</v>
      </c>
      <c r="OA1" s="2" t="s">
        <v>423</v>
      </c>
      <c r="OB1" s="2" t="s">
        <v>424</v>
      </c>
      <c r="OC1" s="2" t="s">
        <v>425</v>
      </c>
      <c r="OD1" s="2" t="s">
        <v>426</v>
      </c>
      <c r="OE1" s="2" t="s">
        <v>427</v>
      </c>
      <c r="OF1" s="2" t="s">
        <v>428</v>
      </c>
      <c r="OG1" s="2" t="s">
        <v>429</v>
      </c>
      <c r="OH1" s="2" t="s">
        <v>430</v>
      </c>
      <c r="OI1" s="2" t="s">
        <v>431</v>
      </c>
      <c r="OJ1" s="2" t="s">
        <v>432</v>
      </c>
      <c r="OK1" s="2" t="s">
        <v>433</v>
      </c>
      <c r="OL1" s="2" t="s">
        <v>434</v>
      </c>
      <c r="OM1" s="2" t="s">
        <v>435</v>
      </c>
      <c r="ON1" s="2" t="s">
        <v>436</v>
      </c>
      <c r="OO1" s="2" t="s">
        <v>437</v>
      </c>
      <c r="OP1" s="2" t="s">
        <v>438</v>
      </c>
      <c r="OQ1" s="2" t="s">
        <v>439</v>
      </c>
      <c r="OR1" s="2" t="s">
        <v>440</v>
      </c>
      <c r="OS1" s="2" t="s">
        <v>441</v>
      </c>
      <c r="OT1" s="2" t="s">
        <v>442</v>
      </c>
      <c r="OU1" s="2" t="s">
        <v>443</v>
      </c>
      <c r="OV1" s="2" t="s">
        <v>444</v>
      </c>
      <c r="OW1" s="2" t="s">
        <v>445</v>
      </c>
      <c r="OX1" s="2" t="s">
        <v>446</v>
      </c>
      <c r="OY1" s="2" t="s">
        <v>447</v>
      </c>
      <c r="OZ1" s="2" t="s">
        <v>448</v>
      </c>
      <c r="PA1" s="2" t="s">
        <v>449</v>
      </c>
      <c r="PB1" s="2" t="s">
        <v>450</v>
      </c>
      <c r="PC1" s="2" t="s">
        <v>451</v>
      </c>
      <c r="PD1" s="2" t="s">
        <v>452</v>
      </c>
      <c r="PE1" s="2" t="s">
        <v>453</v>
      </c>
      <c r="PF1" s="2" t="s">
        <v>454</v>
      </c>
      <c r="PG1" s="2" t="s">
        <v>455</v>
      </c>
      <c r="PH1" s="2" t="s">
        <v>456</v>
      </c>
      <c r="PI1" s="2" t="s">
        <v>457</v>
      </c>
      <c r="PJ1" s="2" t="s">
        <v>458</v>
      </c>
      <c r="PK1" s="2" t="s">
        <v>459</v>
      </c>
      <c r="PL1" s="2" t="s">
        <v>460</v>
      </c>
      <c r="PM1" s="2" t="s">
        <v>461</v>
      </c>
      <c r="PN1" s="2" t="s">
        <v>462</v>
      </c>
      <c r="PO1" s="2" t="s">
        <v>463</v>
      </c>
      <c r="PP1" s="2" t="s">
        <v>464</v>
      </c>
      <c r="PQ1" s="2" t="s">
        <v>465</v>
      </c>
      <c r="PR1" s="2" t="s">
        <v>466</v>
      </c>
      <c r="PS1" s="2" t="s">
        <v>467</v>
      </c>
      <c r="PT1" s="2" t="s">
        <v>468</v>
      </c>
      <c r="PU1" s="2" t="s">
        <v>469</v>
      </c>
      <c r="PV1" s="2" t="s">
        <v>470</v>
      </c>
      <c r="PW1" s="2" t="s">
        <v>471</v>
      </c>
      <c r="PX1" s="2" t="s">
        <v>472</v>
      </c>
      <c r="PY1" s="2" t="s">
        <v>473</v>
      </c>
      <c r="PZ1" s="2" t="s">
        <v>474</v>
      </c>
      <c r="QA1" s="2" t="s">
        <v>475</v>
      </c>
      <c r="QB1" s="2" t="s">
        <v>476</v>
      </c>
      <c r="QC1" s="2" t="s">
        <v>477</v>
      </c>
      <c r="QD1" s="2" t="s">
        <v>478</v>
      </c>
      <c r="QE1" s="2" t="s">
        <v>479</v>
      </c>
      <c r="QF1" s="2" t="s">
        <v>480</v>
      </c>
      <c r="QG1" s="2" t="s">
        <v>481</v>
      </c>
      <c r="QH1" s="2" t="s">
        <v>482</v>
      </c>
      <c r="QI1" s="2" t="s">
        <v>483</v>
      </c>
      <c r="QJ1" s="2" t="s">
        <v>484</v>
      </c>
      <c r="QK1" s="2" t="s">
        <v>485</v>
      </c>
      <c r="QL1" s="2" t="s">
        <v>486</v>
      </c>
      <c r="QM1" s="2" t="s">
        <v>487</v>
      </c>
      <c r="QN1" s="2" t="s">
        <v>488</v>
      </c>
      <c r="QO1" s="2" t="s">
        <v>489</v>
      </c>
      <c r="QP1" s="2" t="s">
        <v>490</v>
      </c>
      <c r="QQ1" s="2" t="s">
        <v>491</v>
      </c>
      <c r="QR1" s="2" t="s">
        <v>492</v>
      </c>
      <c r="QS1" s="2" t="s">
        <v>493</v>
      </c>
      <c r="QT1" s="2" t="s">
        <v>494</v>
      </c>
      <c r="QU1" s="2" t="s">
        <v>495</v>
      </c>
      <c r="QV1" s="2" t="s">
        <v>496</v>
      </c>
      <c r="QW1" s="2" t="s">
        <v>497</v>
      </c>
      <c r="QX1" s="2" t="s">
        <v>498</v>
      </c>
      <c r="QY1" s="2" t="s">
        <v>499</v>
      </c>
      <c r="QZ1" s="2" t="s">
        <v>500</v>
      </c>
      <c r="RA1" s="2" t="s">
        <v>501</v>
      </c>
      <c r="RB1" s="2" t="s">
        <v>502</v>
      </c>
      <c r="RC1" s="2" t="s">
        <v>503</v>
      </c>
      <c r="RD1" s="2" t="s">
        <v>504</v>
      </c>
      <c r="RE1" s="2" t="s">
        <v>505</v>
      </c>
      <c r="RF1" s="2" t="s">
        <v>506</v>
      </c>
      <c r="RG1" s="2" t="s">
        <v>507</v>
      </c>
      <c r="RH1" s="2" t="s">
        <v>508</v>
      </c>
      <c r="RI1" s="2" t="s">
        <v>509</v>
      </c>
      <c r="RJ1" s="2" t="s">
        <v>510</v>
      </c>
      <c r="RK1" s="2" t="s">
        <v>511</v>
      </c>
      <c r="RL1" s="2" t="s">
        <v>512</v>
      </c>
      <c r="RM1" s="2" t="s">
        <v>513</v>
      </c>
      <c r="RN1" s="2" t="s">
        <v>514</v>
      </c>
      <c r="RO1" s="2" t="s">
        <v>515</v>
      </c>
      <c r="RP1" s="2" t="s">
        <v>516</v>
      </c>
      <c r="RQ1" s="2" t="s">
        <v>517</v>
      </c>
      <c r="RR1" s="2" t="s">
        <v>518</v>
      </c>
      <c r="RS1" s="2" t="s">
        <v>519</v>
      </c>
      <c r="RT1" s="2" t="s">
        <v>520</v>
      </c>
      <c r="RU1" s="2" t="s">
        <v>521</v>
      </c>
      <c r="RV1" s="2" t="s">
        <v>522</v>
      </c>
      <c r="RW1" s="2" t="s">
        <v>523</v>
      </c>
      <c r="RX1" s="2" t="s">
        <v>524</v>
      </c>
      <c r="RY1" s="2" t="s">
        <v>525</v>
      </c>
      <c r="RZ1" s="2" t="s">
        <v>526</v>
      </c>
      <c r="SA1" s="2" t="s">
        <v>527</v>
      </c>
      <c r="SB1" s="2" t="s">
        <v>528</v>
      </c>
      <c r="SC1" s="2" t="s">
        <v>529</v>
      </c>
      <c r="SD1" s="2" t="s">
        <v>530</v>
      </c>
      <c r="SE1" s="2" t="s">
        <v>531</v>
      </c>
      <c r="SF1" s="2" t="s">
        <v>532</v>
      </c>
      <c r="SG1" s="2" t="s">
        <v>533</v>
      </c>
      <c r="SH1" s="2" t="s">
        <v>534</v>
      </c>
      <c r="SI1" s="2" t="s">
        <v>535</v>
      </c>
      <c r="SJ1" s="2" t="s">
        <v>536</v>
      </c>
      <c r="SK1" s="2" t="s">
        <v>537</v>
      </c>
      <c r="SL1" s="2" t="s">
        <v>538</v>
      </c>
      <c r="SM1" s="2" t="s">
        <v>539</v>
      </c>
      <c r="SN1" s="2" t="s">
        <v>540</v>
      </c>
      <c r="SO1" s="2" t="s">
        <v>541</v>
      </c>
      <c r="SP1" s="2" t="s">
        <v>542</v>
      </c>
      <c r="SQ1" s="2" t="s">
        <v>543</v>
      </c>
      <c r="SR1" s="2" t="s">
        <v>544</v>
      </c>
      <c r="SS1" s="2" t="s">
        <v>545</v>
      </c>
      <c r="ST1" s="2" t="s">
        <v>546</v>
      </c>
      <c r="SU1" s="2" t="s">
        <v>547</v>
      </c>
      <c r="SV1" s="2" t="s">
        <v>548</v>
      </c>
      <c r="SW1" s="2" t="s">
        <v>549</v>
      </c>
      <c r="SX1" s="2" t="s">
        <v>550</v>
      </c>
      <c r="SY1" s="2" t="s">
        <v>551</v>
      </c>
      <c r="SZ1" s="2" t="s">
        <v>552</v>
      </c>
      <c r="TA1" s="2" t="s">
        <v>553</v>
      </c>
      <c r="TB1" s="2" t="s">
        <v>554</v>
      </c>
      <c r="TC1" s="2" t="s">
        <v>555</v>
      </c>
      <c r="TD1" s="2" t="s">
        <v>556</v>
      </c>
      <c r="TE1" s="2" t="s">
        <v>557</v>
      </c>
      <c r="TF1" s="2" t="s">
        <v>558</v>
      </c>
      <c r="TG1" s="2" t="s">
        <v>559</v>
      </c>
      <c r="TH1" s="2" t="s">
        <v>560</v>
      </c>
      <c r="TI1" s="2" t="s">
        <v>561</v>
      </c>
      <c r="TJ1" s="2" t="s">
        <v>562</v>
      </c>
      <c r="TK1" s="2" t="s">
        <v>563</v>
      </c>
      <c r="TL1" s="2" t="s">
        <v>564</v>
      </c>
      <c r="TM1" s="2" t="s">
        <v>565</v>
      </c>
      <c r="TN1" s="2" t="s">
        <v>566</v>
      </c>
      <c r="TO1" s="2" t="s">
        <v>567</v>
      </c>
      <c r="TP1" s="2" t="s">
        <v>568</v>
      </c>
      <c r="TQ1" s="2" t="s">
        <v>569</v>
      </c>
      <c r="TR1" s="2" t="s">
        <v>570</v>
      </c>
      <c r="TS1" s="2" t="s">
        <v>571</v>
      </c>
      <c r="TT1" s="2" t="s">
        <v>572</v>
      </c>
      <c r="TU1" s="2" t="s">
        <v>573</v>
      </c>
      <c r="TV1" s="2" t="s">
        <v>574</v>
      </c>
      <c r="TW1" s="2" t="s">
        <v>575</v>
      </c>
      <c r="TX1" s="2" t="s">
        <v>576</v>
      </c>
      <c r="TY1" s="2" t="s">
        <v>577</v>
      </c>
      <c r="TZ1" s="2" t="s">
        <v>578</v>
      </c>
      <c r="UA1" s="2" t="s">
        <v>579</v>
      </c>
      <c r="UB1" s="2" t="s">
        <v>580</v>
      </c>
      <c r="UC1" s="2" t="s">
        <v>581</v>
      </c>
      <c r="UD1" s="2" t="s">
        <v>582</v>
      </c>
      <c r="UE1" s="2" t="s">
        <v>583</v>
      </c>
      <c r="UF1" s="2" t="s">
        <v>584</v>
      </c>
      <c r="UG1" s="2" t="s">
        <v>585</v>
      </c>
      <c r="UH1" s="2" t="s">
        <v>586</v>
      </c>
      <c r="UI1" s="2" t="s">
        <v>587</v>
      </c>
      <c r="UJ1" s="2" t="s">
        <v>588</v>
      </c>
      <c r="UK1" s="2" t="s">
        <v>589</v>
      </c>
      <c r="UL1" s="2" t="s">
        <v>590</v>
      </c>
      <c r="UM1" s="2" t="s">
        <v>591</v>
      </c>
      <c r="UN1" s="2" t="s">
        <v>592</v>
      </c>
      <c r="UO1" s="2" t="s">
        <v>593</v>
      </c>
      <c r="UP1" s="2" t="s">
        <v>594</v>
      </c>
      <c r="UQ1" s="2" t="s">
        <v>595</v>
      </c>
      <c r="UR1" s="2" t="s">
        <v>596</v>
      </c>
      <c r="US1" s="2" t="s">
        <v>597</v>
      </c>
      <c r="UT1" s="2" t="s">
        <v>598</v>
      </c>
      <c r="UU1" s="2" t="s">
        <v>599</v>
      </c>
      <c r="UV1" s="2" t="s">
        <v>600</v>
      </c>
      <c r="UW1" s="2" t="s">
        <v>601</v>
      </c>
      <c r="UX1" s="2" t="s">
        <v>602</v>
      </c>
      <c r="UY1" s="2" t="s">
        <v>603</v>
      </c>
      <c r="UZ1" s="2" t="s">
        <v>604</v>
      </c>
      <c r="VA1" s="2" t="s">
        <v>605</v>
      </c>
      <c r="VB1" s="2" t="s">
        <v>606</v>
      </c>
      <c r="VC1" s="2" t="s">
        <v>607</v>
      </c>
      <c r="VD1" s="2" t="s">
        <v>608</v>
      </c>
      <c r="VE1" s="2" t="s">
        <v>609</v>
      </c>
      <c r="VF1" s="2" t="s">
        <v>610</v>
      </c>
      <c r="VG1" s="2" t="s">
        <v>611</v>
      </c>
      <c r="VH1" s="2" t="s">
        <v>612</v>
      </c>
      <c r="VI1" s="2" t="s">
        <v>613</v>
      </c>
      <c r="VJ1" s="2" t="s">
        <v>614</v>
      </c>
      <c r="VK1" s="2" t="s">
        <v>615</v>
      </c>
      <c r="VL1" s="2" t="s">
        <v>616</v>
      </c>
      <c r="VM1" s="2" t="s">
        <v>617</v>
      </c>
      <c r="VN1" s="2" t="s">
        <v>618</v>
      </c>
      <c r="VO1" s="2" t="s">
        <v>619</v>
      </c>
      <c r="VP1" s="2" t="s">
        <v>620</v>
      </c>
      <c r="VQ1" s="2" t="s">
        <v>621</v>
      </c>
      <c r="VR1" s="2" t="s">
        <v>622</v>
      </c>
      <c r="VS1" s="2" t="s">
        <v>623</v>
      </c>
      <c r="VT1" s="2" t="s">
        <v>624</v>
      </c>
      <c r="VU1" s="2" t="s">
        <v>625</v>
      </c>
      <c r="VV1" s="2" t="s">
        <v>626</v>
      </c>
      <c r="VW1" s="2" t="s">
        <v>627</v>
      </c>
      <c r="VX1" s="2" t="s">
        <v>628</v>
      </c>
      <c r="VY1" s="2" t="s">
        <v>629</v>
      </c>
      <c r="VZ1" s="2" t="s">
        <v>630</v>
      </c>
      <c r="WA1" s="2" t="s">
        <v>631</v>
      </c>
      <c r="WB1" s="2" t="s">
        <v>632</v>
      </c>
      <c r="WC1" s="2" t="s">
        <v>633</v>
      </c>
      <c r="WD1" s="2" t="s">
        <v>634</v>
      </c>
      <c r="WE1" s="2" t="s">
        <v>635</v>
      </c>
      <c r="WF1" s="2" t="s">
        <v>636</v>
      </c>
      <c r="WG1" s="2" t="s">
        <v>637</v>
      </c>
      <c r="WH1" s="2" t="s">
        <v>638</v>
      </c>
      <c r="WI1" s="2" t="s">
        <v>639</v>
      </c>
      <c r="WJ1" s="2" t="s">
        <v>640</v>
      </c>
      <c r="WK1" s="2" t="s">
        <v>641</v>
      </c>
      <c r="WL1" s="2" t="s">
        <v>642</v>
      </c>
      <c r="WM1" s="2" t="s">
        <v>643</v>
      </c>
      <c r="WN1" s="2" t="s">
        <v>644</v>
      </c>
      <c r="WO1" s="2" t="s">
        <v>645</v>
      </c>
      <c r="WP1" s="2" t="s">
        <v>646</v>
      </c>
      <c r="WQ1" s="2" t="s">
        <v>647</v>
      </c>
      <c r="WR1" s="2" t="s">
        <v>648</v>
      </c>
      <c r="WS1" s="2" t="s">
        <v>649</v>
      </c>
      <c r="WT1" s="2" t="s">
        <v>650</v>
      </c>
      <c r="WU1" s="2" t="s">
        <v>651</v>
      </c>
      <c r="WV1" s="2" t="s">
        <v>652</v>
      </c>
      <c r="WW1" s="2" t="s">
        <v>653</v>
      </c>
      <c r="WX1" s="2" t="s">
        <v>654</v>
      </c>
      <c r="WY1" s="2" t="s">
        <v>655</v>
      </c>
      <c r="WZ1" s="2" t="s">
        <v>656</v>
      </c>
      <c r="XA1" s="2" t="s">
        <v>657</v>
      </c>
      <c r="XB1" s="2" t="s">
        <v>658</v>
      </c>
      <c r="XC1" s="2" t="s">
        <v>659</v>
      </c>
      <c r="XD1" s="2" t="s">
        <v>660</v>
      </c>
      <c r="XE1" s="2" t="s">
        <v>661</v>
      </c>
      <c r="XF1" s="2" t="s">
        <v>662</v>
      </c>
      <c r="XG1" s="2" t="s">
        <v>663</v>
      </c>
      <c r="XH1" s="2" t="s">
        <v>664</v>
      </c>
      <c r="XI1" s="2" t="s">
        <v>665</v>
      </c>
      <c r="XJ1" s="2" t="s">
        <v>666</v>
      </c>
      <c r="XK1" s="2" t="s">
        <v>667</v>
      </c>
      <c r="XL1" s="2" t="s">
        <v>668</v>
      </c>
      <c r="XM1" s="2" t="s">
        <v>669</v>
      </c>
      <c r="XN1" s="2" t="s">
        <v>670</v>
      </c>
      <c r="XO1" s="2" t="s">
        <v>671</v>
      </c>
      <c r="XP1" s="2" t="s">
        <v>672</v>
      </c>
      <c r="XQ1" s="2" t="s">
        <v>673</v>
      </c>
      <c r="XR1" s="2" t="s">
        <v>674</v>
      </c>
      <c r="XS1" s="2" t="s">
        <v>675</v>
      </c>
      <c r="XT1" s="2" t="s">
        <v>676</v>
      </c>
      <c r="XU1" s="2" t="s">
        <v>677</v>
      </c>
      <c r="XV1" s="2" t="s">
        <v>678</v>
      </c>
      <c r="XW1" s="2" t="s">
        <v>679</v>
      </c>
      <c r="XX1" s="2" t="s">
        <v>680</v>
      </c>
      <c r="XY1" s="2" t="s">
        <v>681</v>
      </c>
      <c r="XZ1" s="2" t="s">
        <v>682</v>
      </c>
      <c r="YA1" s="2" t="s">
        <v>683</v>
      </c>
      <c r="YB1" s="2" t="s">
        <v>684</v>
      </c>
      <c r="YC1" s="2" t="s">
        <v>685</v>
      </c>
      <c r="YD1" s="2" t="s">
        <v>686</v>
      </c>
      <c r="YE1" s="2" t="s">
        <v>687</v>
      </c>
      <c r="YF1" s="2" t="s">
        <v>688</v>
      </c>
      <c r="YG1" s="2" t="s">
        <v>689</v>
      </c>
      <c r="YH1" s="2" t="s">
        <v>690</v>
      </c>
      <c r="YI1" s="2" t="s">
        <v>691</v>
      </c>
      <c r="YJ1" s="2" t="s">
        <v>692</v>
      </c>
      <c r="YK1" s="2" t="s">
        <v>693</v>
      </c>
      <c r="YL1" s="2" t="s">
        <v>694</v>
      </c>
      <c r="YM1" s="2" t="s">
        <v>695</v>
      </c>
      <c r="YN1" s="2" t="s">
        <v>696</v>
      </c>
      <c r="YO1" s="2" t="s">
        <v>697</v>
      </c>
      <c r="YP1" s="2" t="s">
        <v>698</v>
      </c>
      <c r="YQ1" s="2" t="s">
        <v>699</v>
      </c>
      <c r="YR1" s="2" t="s">
        <v>700</v>
      </c>
      <c r="YS1" s="2" t="s">
        <v>701</v>
      </c>
      <c r="YT1" s="2" t="s">
        <v>702</v>
      </c>
      <c r="YU1" s="2" t="s">
        <v>703</v>
      </c>
      <c r="YV1" s="2" t="s">
        <v>704</v>
      </c>
      <c r="YW1" s="2" t="s">
        <v>705</v>
      </c>
      <c r="YX1" s="2" t="s">
        <v>706</v>
      </c>
      <c r="YY1" s="2" t="s">
        <v>707</v>
      </c>
      <c r="YZ1" s="2" t="s">
        <v>708</v>
      </c>
      <c r="ZA1" s="2" t="s">
        <v>709</v>
      </c>
      <c r="ZB1" s="2" t="s">
        <v>710</v>
      </c>
      <c r="ZC1" s="2" t="s">
        <v>711</v>
      </c>
      <c r="ZD1" s="2" t="s">
        <v>712</v>
      </c>
      <c r="ZE1" s="2" t="s">
        <v>713</v>
      </c>
      <c r="ZF1" s="2" t="s">
        <v>714</v>
      </c>
      <c r="ZG1" s="2" t="s">
        <v>715</v>
      </c>
      <c r="ZH1" s="2" t="s">
        <v>716</v>
      </c>
      <c r="ZI1" s="2" t="s">
        <v>717</v>
      </c>
      <c r="ZJ1" s="2" t="s">
        <v>718</v>
      </c>
      <c r="ZK1" s="2" t="s">
        <v>719</v>
      </c>
      <c r="ZL1" s="2" t="s">
        <v>720</v>
      </c>
      <c r="ZM1" s="2" t="s">
        <v>721</v>
      </c>
      <c r="ZN1" s="2" t="s">
        <v>722</v>
      </c>
      <c r="ZO1" s="2" t="s">
        <v>723</v>
      </c>
      <c r="ZP1" s="2" t="s">
        <v>724</v>
      </c>
      <c r="ZQ1" s="2" t="s">
        <v>725</v>
      </c>
      <c r="ZR1" s="2" t="s">
        <v>726</v>
      </c>
      <c r="ZS1" s="2" t="s">
        <v>727</v>
      </c>
      <c r="ZT1" s="2" t="s">
        <v>728</v>
      </c>
      <c r="ZU1" s="2" t="s">
        <v>729</v>
      </c>
      <c r="ZV1" s="2" t="s">
        <v>730</v>
      </c>
      <c r="ZW1" s="2" t="s">
        <v>731</v>
      </c>
      <c r="ZX1" s="2" t="s">
        <v>732</v>
      </c>
      <c r="ZY1" s="2" t="s">
        <v>733</v>
      </c>
      <c r="ZZ1" s="2" t="s">
        <v>734</v>
      </c>
      <c r="AAA1" s="2" t="s">
        <v>735</v>
      </c>
      <c r="AAB1" s="2" t="s">
        <v>736</v>
      </c>
      <c r="AAC1" s="2" t="s">
        <v>737</v>
      </c>
      <c r="AAD1" s="2" t="s">
        <v>738</v>
      </c>
      <c r="AAE1" s="2" t="s">
        <v>739</v>
      </c>
      <c r="AAF1" s="2" t="s">
        <v>740</v>
      </c>
      <c r="AAG1" s="2" t="s">
        <v>741</v>
      </c>
      <c r="AAH1" s="2" t="s">
        <v>742</v>
      </c>
      <c r="AAI1" s="2" t="s">
        <v>743</v>
      </c>
      <c r="AAJ1" s="2" t="s">
        <v>744</v>
      </c>
      <c r="AAK1" s="2" t="s">
        <v>745</v>
      </c>
      <c r="AAL1" s="2" t="s">
        <v>746</v>
      </c>
      <c r="AAM1" s="2" t="s">
        <v>747</v>
      </c>
      <c r="AAN1" s="2" t="s">
        <v>748</v>
      </c>
      <c r="AAO1" s="2" t="s">
        <v>749</v>
      </c>
      <c r="AAP1" s="2" t="s">
        <v>750</v>
      </c>
      <c r="AAQ1" s="2" t="s">
        <v>751</v>
      </c>
      <c r="AAR1" s="2" t="s">
        <v>752</v>
      </c>
      <c r="AAS1" s="2" t="s">
        <v>753</v>
      </c>
      <c r="AAT1" s="2" t="s">
        <v>754</v>
      </c>
      <c r="AAU1" s="2" t="s">
        <v>755</v>
      </c>
      <c r="AAV1" s="2" t="s">
        <v>756</v>
      </c>
      <c r="AAW1" s="2" t="s">
        <v>757</v>
      </c>
      <c r="AAX1" s="2" t="s">
        <v>758</v>
      </c>
      <c r="AAY1" s="2" t="s">
        <v>759</v>
      </c>
      <c r="AAZ1" s="2" t="s">
        <v>760</v>
      </c>
      <c r="ABA1" s="2" t="s">
        <v>761</v>
      </c>
      <c r="ABB1" s="2" t="s">
        <v>762</v>
      </c>
      <c r="ABC1" s="2" t="s">
        <v>763</v>
      </c>
      <c r="ABD1" s="2" t="s">
        <v>764</v>
      </c>
      <c r="ABE1" s="2" t="s">
        <v>765</v>
      </c>
      <c r="ABF1" s="2" t="s">
        <v>766</v>
      </c>
      <c r="ABG1" s="2" t="s">
        <v>767</v>
      </c>
      <c r="ABH1" s="2" t="s">
        <v>768</v>
      </c>
      <c r="ABI1" s="2" t="s">
        <v>769</v>
      </c>
      <c r="ABJ1" s="2" t="s">
        <v>770</v>
      </c>
      <c r="ABK1" s="2" t="s">
        <v>771</v>
      </c>
      <c r="ABL1" s="2" t="s">
        <v>772</v>
      </c>
      <c r="ABM1" s="2" t="s">
        <v>773</v>
      </c>
      <c r="ABN1" s="2" t="s">
        <v>774</v>
      </c>
      <c r="ABO1" s="2" t="s">
        <v>775</v>
      </c>
      <c r="ABP1" s="2" t="s">
        <v>776</v>
      </c>
      <c r="ABQ1" s="2" t="s">
        <v>777</v>
      </c>
      <c r="ABR1" s="2" t="s">
        <v>778</v>
      </c>
      <c r="ABS1" s="2" t="s">
        <v>779</v>
      </c>
      <c r="ABT1" s="2" t="s">
        <v>780</v>
      </c>
      <c r="ABU1" s="2" t="s">
        <v>781</v>
      </c>
      <c r="ABV1" s="2" t="s">
        <v>782</v>
      </c>
      <c r="ABW1" s="2" t="s">
        <v>783</v>
      </c>
      <c r="ABX1" s="2" t="s">
        <v>784</v>
      </c>
      <c r="ABY1" s="2" t="s">
        <v>785</v>
      </c>
      <c r="ABZ1" s="2" t="s">
        <v>786</v>
      </c>
      <c r="ACA1" s="2" t="s">
        <v>787</v>
      </c>
      <c r="ACB1" s="2" t="s">
        <v>788</v>
      </c>
      <c r="ACC1" s="2" t="s">
        <v>789</v>
      </c>
      <c r="ACD1" s="2" t="s">
        <v>790</v>
      </c>
      <c r="ACE1" s="2" t="s">
        <v>791</v>
      </c>
      <c r="ACF1" s="2" t="s">
        <v>792</v>
      </c>
      <c r="ACG1" s="2" t="s">
        <v>793</v>
      </c>
      <c r="ACH1" s="2" t="s">
        <v>794</v>
      </c>
      <c r="ACI1" s="2" t="s">
        <v>795</v>
      </c>
      <c r="ACJ1" s="2" t="s">
        <v>796</v>
      </c>
      <c r="ACK1" s="2" t="s">
        <v>797</v>
      </c>
      <c r="ACL1" s="2" t="s">
        <v>798</v>
      </c>
      <c r="ACM1" s="2" t="s">
        <v>799</v>
      </c>
      <c r="ACN1" s="2" t="s">
        <v>800</v>
      </c>
      <c r="ACO1" s="2" t="s">
        <v>801</v>
      </c>
      <c r="ACP1" s="2" t="s">
        <v>802</v>
      </c>
      <c r="ACQ1" s="2" t="s">
        <v>803</v>
      </c>
      <c r="ACR1" s="2" t="s">
        <v>804</v>
      </c>
      <c r="ACS1" s="2" t="s">
        <v>805</v>
      </c>
      <c r="ACT1" s="2" t="s">
        <v>806</v>
      </c>
      <c r="ACU1" s="2" t="s">
        <v>807</v>
      </c>
      <c r="ACV1" s="2" t="s">
        <v>808</v>
      </c>
      <c r="ACW1" s="2" t="s">
        <v>809</v>
      </c>
      <c r="ACX1" s="2" t="s">
        <v>810</v>
      </c>
      <c r="ACY1" s="2" t="s">
        <v>811</v>
      </c>
      <c r="ACZ1" s="2" t="s">
        <v>812</v>
      </c>
      <c r="ADA1" s="2" t="s">
        <v>813</v>
      </c>
      <c r="ADB1" s="2" t="s">
        <v>814</v>
      </c>
      <c r="ADC1" s="2" t="s">
        <v>815</v>
      </c>
      <c r="ADD1" s="2" t="s">
        <v>816</v>
      </c>
      <c r="ADE1" s="2" t="s">
        <v>817</v>
      </c>
      <c r="ADF1" s="2" t="s">
        <v>818</v>
      </c>
      <c r="ADG1" s="2" t="s">
        <v>819</v>
      </c>
      <c r="ADH1" s="2" t="s">
        <v>820</v>
      </c>
      <c r="ADI1" s="2" t="s">
        <v>821</v>
      </c>
      <c r="ADJ1" s="2" t="s">
        <v>822</v>
      </c>
      <c r="ADK1" s="2" t="s">
        <v>823</v>
      </c>
      <c r="ADL1" s="2" t="s">
        <v>824</v>
      </c>
      <c r="ADM1" s="2" t="s">
        <v>825</v>
      </c>
      <c r="ADN1" s="2" t="s">
        <v>826</v>
      </c>
      <c r="ADO1" s="2" t="s">
        <v>827</v>
      </c>
      <c r="ADP1" s="2" t="s">
        <v>828</v>
      </c>
      <c r="ADQ1" s="2" t="s">
        <v>829</v>
      </c>
      <c r="ADR1" s="2" t="s">
        <v>830</v>
      </c>
      <c r="ADS1" s="2" t="s">
        <v>831</v>
      </c>
      <c r="ADT1" s="2" t="s">
        <v>832</v>
      </c>
      <c r="ADU1" s="2" t="s">
        <v>833</v>
      </c>
      <c r="ADV1" s="2" t="s">
        <v>834</v>
      </c>
      <c r="ADW1" s="2" t="s">
        <v>835</v>
      </c>
      <c r="ADX1" s="2" t="s">
        <v>836</v>
      </c>
      <c r="ADY1" s="2" t="s">
        <v>837</v>
      </c>
      <c r="ADZ1" s="2" t="s">
        <v>838</v>
      </c>
      <c r="AEA1" s="2" t="s">
        <v>839</v>
      </c>
      <c r="AEB1" s="2" t="s">
        <v>840</v>
      </c>
      <c r="AEC1" s="2" t="s">
        <v>841</v>
      </c>
      <c r="AED1" s="2" t="s">
        <v>842</v>
      </c>
      <c r="AEE1" s="2" t="s">
        <v>843</v>
      </c>
      <c r="AEF1" s="2" t="s">
        <v>844</v>
      </c>
      <c r="AEG1" s="2" t="s">
        <v>845</v>
      </c>
      <c r="AEH1" s="2" t="s">
        <v>846</v>
      </c>
      <c r="AEI1" s="2" t="s">
        <v>847</v>
      </c>
      <c r="AEJ1" s="2" t="s">
        <v>848</v>
      </c>
      <c r="AEK1" s="2" t="s">
        <v>849</v>
      </c>
      <c r="AEL1" s="2" t="s">
        <v>850</v>
      </c>
      <c r="AEM1" s="2" t="s">
        <v>851</v>
      </c>
      <c r="AEN1" s="2" t="s">
        <v>852</v>
      </c>
      <c r="AEO1" s="2" t="s">
        <v>853</v>
      </c>
      <c r="AEP1" s="2" t="s">
        <v>854</v>
      </c>
      <c r="AEQ1" s="2" t="s">
        <v>855</v>
      </c>
      <c r="AER1" s="2" t="s">
        <v>856</v>
      </c>
      <c r="AES1" s="2" t="s">
        <v>857</v>
      </c>
      <c r="AET1" s="2" t="s">
        <v>858</v>
      </c>
      <c r="AEU1" s="2" t="s">
        <v>859</v>
      </c>
      <c r="AEV1" s="2" t="s">
        <v>860</v>
      </c>
      <c r="AEW1" s="2" t="s">
        <v>861</v>
      </c>
      <c r="AEX1" s="2" t="s">
        <v>862</v>
      </c>
      <c r="AEY1" s="2" t="s">
        <v>863</v>
      </c>
      <c r="AEZ1" s="2" t="s">
        <v>864</v>
      </c>
      <c r="AFA1" s="2" t="s">
        <v>865</v>
      </c>
      <c r="AFB1" s="2" t="s">
        <v>866</v>
      </c>
      <c r="AFC1" s="2" t="s">
        <v>867</v>
      </c>
      <c r="AFD1" s="2" t="s">
        <v>868</v>
      </c>
      <c r="AFE1" s="2" t="s">
        <v>869</v>
      </c>
      <c r="AFF1" s="2" t="s">
        <v>870</v>
      </c>
      <c r="AFG1" s="2" t="s">
        <v>871</v>
      </c>
      <c r="AFH1" s="2" t="s">
        <v>872</v>
      </c>
      <c r="AFI1" s="2" t="s">
        <v>873</v>
      </c>
      <c r="AFJ1" s="2" t="s">
        <v>874</v>
      </c>
      <c r="AFK1" s="2" t="s">
        <v>875</v>
      </c>
      <c r="AFL1" s="2" t="s">
        <v>876</v>
      </c>
      <c r="AFM1" s="2" t="s">
        <v>877</v>
      </c>
      <c r="AFN1" s="2" t="s">
        <v>878</v>
      </c>
      <c r="AFO1" s="2" t="s">
        <v>879</v>
      </c>
      <c r="AFP1" s="2" t="s">
        <v>880</v>
      </c>
      <c r="AFQ1" s="2" t="s">
        <v>881</v>
      </c>
      <c r="AFR1" s="2" t="s">
        <v>882</v>
      </c>
      <c r="AFS1" s="2" t="s">
        <v>883</v>
      </c>
      <c r="AFT1" s="2" t="s">
        <v>884</v>
      </c>
      <c r="AFU1" s="2" t="s">
        <v>885</v>
      </c>
      <c r="AFV1" s="2" t="s">
        <v>886</v>
      </c>
      <c r="AFW1" s="2" t="s">
        <v>887</v>
      </c>
      <c r="AFX1" s="2" t="s">
        <v>888</v>
      </c>
      <c r="AFY1" s="2" t="s">
        <v>889</v>
      </c>
      <c r="AFZ1" s="2" t="s">
        <v>890</v>
      </c>
      <c r="AGA1" s="2" t="s">
        <v>891</v>
      </c>
      <c r="AGB1" s="2" t="s">
        <v>892</v>
      </c>
      <c r="AGC1" s="2" t="s">
        <v>893</v>
      </c>
      <c r="AGD1" s="2" t="s">
        <v>894</v>
      </c>
      <c r="AGE1" s="2" t="s">
        <v>895</v>
      </c>
      <c r="AGF1" s="2" t="s">
        <v>896</v>
      </c>
      <c r="AGG1" s="2" t="s">
        <v>897</v>
      </c>
      <c r="AGH1" s="2" t="s">
        <v>898</v>
      </c>
      <c r="AGI1" s="2" t="s">
        <v>899</v>
      </c>
      <c r="AGJ1" s="2" t="s">
        <v>900</v>
      </c>
      <c r="AGK1" s="2" t="s">
        <v>901</v>
      </c>
      <c r="AGL1" s="2" t="s">
        <v>902</v>
      </c>
      <c r="AGM1" s="2" t="s">
        <v>903</v>
      </c>
      <c r="AGN1" s="2" t="s">
        <v>904</v>
      </c>
      <c r="AGO1" s="2" t="s">
        <v>905</v>
      </c>
      <c r="AGP1" s="2" t="s">
        <v>906</v>
      </c>
      <c r="AGQ1" s="2" t="s">
        <v>907</v>
      </c>
      <c r="AGR1" s="2" t="s">
        <v>908</v>
      </c>
      <c r="AGS1" s="2" t="s">
        <v>909</v>
      </c>
      <c r="AGT1" s="2" t="s">
        <v>910</v>
      </c>
      <c r="AGU1" s="2" t="s">
        <v>911</v>
      </c>
      <c r="AGV1" s="2" t="s">
        <v>912</v>
      </c>
      <c r="AGW1" s="2" t="s">
        <v>913</v>
      </c>
      <c r="AGX1" s="2" t="s">
        <v>914</v>
      </c>
      <c r="AGY1" s="2" t="s">
        <v>915</v>
      </c>
      <c r="AGZ1" s="2" t="s">
        <v>916</v>
      </c>
      <c r="AHA1" s="2" t="s">
        <v>917</v>
      </c>
      <c r="AHB1" s="2" t="s">
        <v>918</v>
      </c>
      <c r="AHC1" s="2" t="s">
        <v>919</v>
      </c>
      <c r="AHD1" s="2" t="s">
        <v>920</v>
      </c>
      <c r="AHE1" s="2" t="s">
        <v>921</v>
      </c>
      <c r="AHF1" s="2" t="s">
        <v>922</v>
      </c>
      <c r="AHG1" s="2" t="s">
        <v>923</v>
      </c>
      <c r="AHH1" s="2" t="s">
        <v>924</v>
      </c>
      <c r="AHI1" s="2" t="s">
        <v>925</v>
      </c>
      <c r="AHJ1" s="2" t="s">
        <v>926</v>
      </c>
      <c r="AHK1" s="2" t="s">
        <v>927</v>
      </c>
      <c r="AHL1" s="2" t="s">
        <v>928</v>
      </c>
      <c r="AHM1" s="2" t="s">
        <v>929</v>
      </c>
      <c r="AHN1" s="2" t="s">
        <v>930</v>
      </c>
      <c r="AHO1" s="2" t="s">
        <v>931</v>
      </c>
      <c r="AHP1" s="2" t="s">
        <v>932</v>
      </c>
      <c r="AHQ1" s="2" t="s">
        <v>933</v>
      </c>
      <c r="AHR1" s="2" t="s">
        <v>934</v>
      </c>
      <c r="AHS1" s="2" t="s">
        <v>935</v>
      </c>
      <c r="AHT1" s="2" t="s">
        <v>936</v>
      </c>
      <c r="AHU1" s="2" t="s">
        <v>937</v>
      </c>
      <c r="AHV1" s="2" t="s">
        <v>938</v>
      </c>
      <c r="AHW1" s="2" t="s">
        <v>939</v>
      </c>
      <c r="AHX1" s="2" t="s">
        <v>940</v>
      </c>
      <c r="AHY1" s="2" t="s">
        <v>941</v>
      </c>
      <c r="AHZ1" s="2" t="s">
        <v>942</v>
      </c>
      <c r="AIA1" s="2" t="s">
        <v>943</v>
      </c>
      <c r="AIB1" s="2" t="s">
        <v>944</v>
      </c>
      <c r="AIC1" s="2" t="s">
        <v>945</v>
      </c>
      <c r="AID1" s="2" t="s">
        <v>946</v>
      </c>
      <c r="AIE1" s="2" t="s">
        <v>947</v>
      </c>
      <c r="AIF1" s="2" t="s">
        <v>948</v>
      </c>
      <c r="AIG1" s="2" t="s">
        <v>949</v>
      </c>
      <c r="AIH1" s="2" t="s">
        <v>950</v>
      </c>
      <c r="AII1" s="2" t="s">
        <v>951</v>
      </c>
      <c r="AIJ1" s="2" t="s">
        <v>952</v>
      </c>
      <c r="AIK1" s="2" t="s">
        <v>953</v>
      </c>
      <c r="AIL1" s="2" t="s">
        <v>954</v>
      </c>
      <c r="AIM1" s="2" t="s">
        <v>955</v>
      </c>
      <c r="AIN1" s="2" t="s">
        <v>956</v>
      </c>
      <c r="AIO1" s="2" t="s">
        <v>957</v>
      </c>
      <c r="AIP1" s="2" t="s">
        <v>958</v>
      </c>
      <c r="AIQ1" s="2" t="s">
        <v>959</v>
      </c>
      <c r="AIR1" s="2" t="s">
        <v>960</v>
      </c>
      <c r="AIS1" s="2" t="s">
        <v>961</v>
      </c>
      <c r="AIT1" s="2" t="s">
        <v>962</v>
      </c>
      <c r="AIU1" s="2" t="s">
        <v>963</v>
      </c>
      <c r="AIV1" s="2" t="s">
        <v>964</v>
      </c>
      <c r="AIW1" s="2" t="s">
        <v>965</v>
      </c>
      <c r="AIX1" s="2" t="s">
        <v>966</v>
      </c>
      <c r="AIY1" s="2" t="s">
        <v>967</v>
      </c>
      <c r="AIZ1" s="2" t="s">
        <v>968</v>
      </c>
      <c r="AJA1" s="2" t="s">
        <v>969</v>
      </c>
      <c r="AJB1" s="2" t="s">
        <v>970</v>
      </c>
      <c r="AJC1" s="2" t="s">
        <v>971</v>
      </c>
      <c r="AJD1" s="2" t="s">
        <v>972</v>
      </c>
      <c r="AJE1" s="2" t="s">
        <v>973</v>
      </c>
      <c r="AJF1" s="2" t="s">
        <v>974</v>
      </c>
      <c r="AJG1" s="2" t="s">
        <v>975</v>
      </c>
      <c r="AJH1" s="2" t="s">
        <v>976</v>
      </c>
      <c r="AJI1" s="2" t="s">
        <v>977</v>
      </c>
      <c r="AJJ1" s="2" t="s">
        <v>978</v>
      </c>
      <c r="AJK1" s="2" t="s">
        <v>979</v>
      </c>
      <c r="AJL1" s="2" t="s">
        <v>980</v>
      </c>
      <c r="AJM1" s="2" t="s">
        <v>981</v>
      </c>
      <c r="AJN1" s="2" t="s">
        <v>982</v>
      </c>
      <c r="AJO1" s="2" t="s">
        <v>983</v>
      </c>
      <c r="AJP1" s="2" t="s">
        <v>984</v>
      </c>
      <c r="AJQ1" s="2" t="s">
        <v>985</v>
      </c>
      <c r="AJR1" s="2" t="s">
        <v>986</v>
      </c>
      <c r="AJS1" s="2" t="s">
        <v>987</v>
      </c>
      <c r="AJT1" s="2" t="s">
        <v>988</v>
      </c>
      <c r="AJU1" s="2" t="s">
        <v>989</v>
      </c>
      <c r="AJV1" s="2" t="s">
        <v>990</v>
      </c>
      <c r="AJW1" s="2" t="s">
        <v>991</v>
      </c>
      <c r="AJX1" s="2" t="s">
        <v>992</v>
      </c>
      <c r="AJY1" s="2" t="s">
        <v>993</v>
      </c>
      <c r="AJZ1" s="2" t="s">
        <v>994</v>
      </c>
      <c r="AKA1" s="2" t="s">
        <v>995</v>
      </c>
      <c r="AKB1" s="2" t="s">
        <v>996</v>
      </c>
      <c r="AKC1" s="2" t="s">
        <v>997</v>
      </c>
      <c r="AKD1" s="2" t="s">
        <v>998</v>
      </c>
      <c r="AKE1" s="2" t="s">
        <v>999</v>
      </c>
      <c r="AKF1" s="2" t="s">
        <v>1000</v>
      </c>
      <c r="AKG1" s="2" t="s">
        <v>1001</v>
      </c>
      <c r="AKH1" s="2" t="s">
        <v>1002</v>
      </c>
      <c r="AKI1" s="2" t="s">
        <v>1003</v>
      </c>
      <c r="AKJ1" s="2" t="s">
        <v>1004</v>
      </c>
      <c r="AKK1" s="2" t="s">
        <v>1005</v>
      </c>
      <c r="AKL1" s="2" t="s">
        <v>1006</v>
      </c>
      <c r="AKM1" s="2" t="s">
        <v>1007</v>
      </c>
      <c r="AKN1" s="2" t="s">
        <v>1008</v>
      </c>
      <c r="AKO1" s="2" t="s">
        <v>1009</v>
      </c>
      <c r="AKP1" s="2" t="s">
        <v>1010</v>
      </c>
      <c r="AKQ1" s="2" t="s">
        <v>1011</v>
      </c>
      <c r="AKR1" s="2" t="s">
        <v>1012</v>
      </c>
      <c r="AKS1" s="2" t="s">
        <v>1013</v>
      </c>
      <c r="AKT1" s="2" t="s">
        <v>1014</v>
      </c>
      <c r="AKU1" s="2" t="s">
        <v>1015</v>
      </c>
      <c r="AKV1" s="2" t="s">
        <v>1016</v>
      </c>
      <c r="AKW1" s="2" t="s">
        <v>1017</v>
      </c>
      <c r="AKX1" s="2" t="s">
        <v>1018</v>
      </c>
      <c r="AKY1" s="2" t="s">
        <v>1019</v>
      </c>
      <c r="AKZ1" s="2" t="s">
        <v>1020</v>
      </c>
      <c r="ALA1" s="2" t="s">
        <v>1021</v>
      </c>
      <c r="ALB1" s="2" t="s">
        <v>1022</v>
      </c>
      <c r="ALC1" s="2" t="s">
        <v>1023</v>
      </c>
      <c r="ALD1" s="2" t="s">
        <v>1024</v>
      </c>
      <c r="ALE1" s="2" t="s">
        <v>1025</v>
      </c>
      <c r="ALF1" s="2" t="s">
        <v>1026</v>
      </c>
      <c r="ALG1" s="2" t="s">
        <v>1027</v>
      </c>
      <c r="ALH1" s="2" t="s">
        <v>1028</v>
      </c>
      <c r="ALI1" s="2" t="s">
        <v>1029</v>
      </c>
      <c r="ALJ1" s="2" t="s">
        <v>1030</v>
      </c>
      <c r="ALK1" s="2" t="s">
        <v>1031</v>
      </c>
      <c r="ALL1" s="2" t="s">
        <v>1032</v>
      </c>
      <c r="ALM1" s="2" t="s">
        <v>1033</v>
      </c>
      <c r="ALN1" s="2" t="s">
        <v>1034</v>
      </c>
      <c r="ALO1" s="2" t="s">
        <v>1035</v>
      </c>
      <c r="ALP1" s="2" t="s">
        <v>1036</v>
      </c>
      <c r="ALQ1" s="2" t="s">
        <v>1037</v>
      </c>
      <c r="ALR1" s="2" t="s">
        <v>1038</v>
      </c>
      <c r="ALS1" s="2" t="s">
        <v>1039</v>
      </c>
      <c r="ALT1" s="2" t="s">
        <v>1040</v>
      </c>
      <c r="ALU1" s="2" t="s">
        <v>1041</v>
      </c>
      <c r="ALV1" s="2" t="s">
        <v>1042</v>
      </c>
      <c r="ALW1" s="2" t="s">
        <v>1043</v>
      </c>
      <c r="ALX1" s="2" t="s">
        <v>1044</v>
      </c>
      <c r="ALY1" s="2" t="s">
        <v>1045</v>
      </c>
      <c r="ALZ1" s="2" t="s">
        <v>1046</v>
      </c>
      <c r="AMA1" s="2" t="s">
        <v>1047</v>
      </c>
      <c r="AMB1" s="2" t="s">
        <v>1048</v>
      </c>
      <c r="AMC1" s="2" t="s">
        <v>1049</v>
      </c>
      <c r="AMD1" s="2" t="s">
        <v>1050</v>
      </c>
      <c r="AME1" s="2" t="s">
        <v>1051</v>
      </c>
      <c r="AMF1" s="2" t="s">
        <v>1052</v>
      </c>
      <c r="AMG1" s="2" t="s">
        <v>1053</v>
      </c>
      <c r="AMH1" s="2" t="s">
        <v>1054</v>
      </c>
      <c r="AMI1" s="2" t="s">
        <v>1055</v>
      </c>
      <c r="AMJ1" s="2" t="s">
        <v>1056</v>
      </c>
      <c r="AMK1" s="2" t="s">
        <v>1057</v>
      </c>
      <c r="AML1" s="2" t="s">
        <v>1058</v>
      </c>
      <c r="AMM1" s="2" t="s">
        <v>1059</v>
      </c>
      <c r="AMN1" s="2" t="s">
        <v>1060</v>
      </c>
      <c r="AMO1" s="2" t="s">
        <v>1061</v>
      </c>
      <c r="AMP1" s="2" t="s">
        <v>1062</v>
      </c>
      <c r="AMQ1" s="2" t="s">
        <v>1063</v>
      </c>
      <c r="AMR1" s="2" t="s">
        <v>1064</v>
      </c>
      <c r="AMS1" s="2" t="s">
        <v>1065</v>
      </c>
      <c r="AMT1" s="2" t="s">
        <v>1066</v>
      </c>
      <c r="AMU1" s="2" t="s">
        <v>1067</v>
      </c>
      <c r="AMV1" s="2" t="s">
        <v>1068</v>
      </c>
      <c r="AMW1" s="2" t="s">
        <v>1069</v>
      </c>
      <c r="AMX1" s="2" t="s">
        <v>1070</v>
      </c>
      <c r="AMY1" s="2" t="s">
        <v>1071</v>
      </c>
      <c r="AMZ1" s="2" t="s">
        <v>1072</v>
      </c>
      <c r="ANA1" s="2" t="s">
        <v>1073</v>
      </c>
      <c r="ANB1" s="2" t="s">
        <v>1074</v>
      </c>
      <c r="ANC1" s="2" t="s">
        <v>1075</v>
      </c>
      <c r="AND1" s="2" t="s">
        <v>1076</v>
      </c>
      <c r="ANE1" s="2" t="s">
        <v>1077</v>
      </c>
      <c r="ANF1" s="2" t="s">
        <v>1078</v>
      </c>
      <c r="ANG1" s="2" t="s">
        <v>1079</v>
      </c>
      <c r="ANH1" s="2" t="s">
        <v>1080</v>
      </c>
      <c r="ANI1" s="2" t="s">
        <v>1081</v>
      </c>
      <c r="ANJ1" s="2" t="s">
        <v>1082</v>
      </c>
      <c r="ANK1" s="2" t="s">
        <v>1083</v>
      </c>
      <c r="ANL1" s="2" t="s">
        <v>1084</v>
      </c>
      <c r="ANM1" s="2" t="s">
        <v>1085</v>
      </c>
      <c r="ANN1" s="2" t="s">
        <v>1086</v>
      </c>
      <c r="ANO1" s="2" t="s">
        <v>1087</v>
      </c>
      <c r="ANP1" s="2" t="s">
        <v>1088</v>
      </c>
      <c r="ANQ1" s="2" t="s">
        <v>1089</v>
      </c>
      <c r="ANR1" s="2" t="s">
        <v>1090</v>
      </c>
      <c r="ANS1" s="2" t="s">
        <v>1091</v>
      </c>
      <c r="ANT1" s="2" t="s">
        <v>1092</v>
      </c>
      <c r="ANU1" s="2" t="s">
        <v>1093</v>
      </c>
      <c r="ANV1" s="2" t="s">
        <v>1094</v>
      </c>
      <c r="ANW1" s="2" t="s">
        <v>1095</v>
      </c>
      <c r="ANX1" s="2" t="s">
        <v>1096</v>
      </c>
      <c r="ANY1" s="2" t="s">
        <v>1097</v>
      </c>
      <c r="ANZ1" s="2" t="s">
        <v>1098</v>
      </c>
      <c r="AOA1" s="2" t="s">
        <v>1099</v>
      </c>
      <c r="AOB1" s="2" t="s">
        <v>1100</v>
      </c>
      <c r="AOC1" s="2" t="s">
        <v>1101</v>
      </c>
      <c r="AOD1" s="2" t="s">
        <v>1102</v>
      </c>
      <c r="AOE1" s="2" t="s">
        <v>1103</v>
      </c>
      <c r="AOF1" s="2" t="s">
        <v>1104</v>
      </c>
      <c r="AOG1" s="2" t="s">
        <v>1105</v>
      </c>
      <c r="AOH1" s="2" t="s">
        <v>1106</v>
      </c>
      <c r="AOI1" s="2" t="s">
        <v>1107</v>
      </c>
      <c r="AOJ1" s="2" t="s">
        <v>1108</v>
      </c>
      <c r="AOK1" s="2" t="s">
        <v>1109</v>
      </c>
      <c r="AOL1" s="2" t="s">
        <v>1110</v>
      </c>
      <c r="AOM1" s="2" t="s">
        <v>1111</v>
      </c>
      <c r="AON1" s="2" t="s">
        <v>1112</v>
      </c>
      <c r="AOO1" s="2" t="s">
        <v>1113</v>
      </c>
      <c r="AOP1" s="2" t="s">
        <v>1114</v>
      </c>
      <c r="AOQ1" s="2" t="s">
        <v>1115</v>
      </c>
      <c r="AOR1" s="2" t="s">
        <v>1116</v>
      </c>
      <c r="AOS1" s="2" t="s">
        <v>1117</v>
      </c>
      <c r="AOT1" s="2" t="s">
        <v>1118</v>
      </c>
      <c r="AOU1" s="2" t="s">
        <v>1119</v>
      </c>
      <c r="AOV1" s="2" t="s">
        <v>1120</v>
      </c>
      <c r="AOW1" s="2" t="s">
        <v>1121</v>
      </c>
      <c r="AOX1" s="2" t="s">
        <v>1122</v>
      </c>
      <c r="AOY1" s="2" t="s">
        <v>1123</v>
      </c>
      <c r="AOZ1" s="2" t="s">
        <v>1124</v>
      </c>
      <c r="APA1" s="2" t="s">
        <v>1125</v>
      </c>
      <c r="APB1" s="2" t="s">
        <v>1126</v>
      </c>
      <c r="APC1" s="2" t="s">
        <v>1127</v>
      </c>
      <c r="APD1" s="2" t="s">
        <v>1128</v>
      </c>
      <c r="APE1" s="2" t="s">
        <v>1129</v>
      </c>
      <c r="APF1" s="2" t="s">
        <v>1130</v>
      </c>
      <c r="APG1" s="2" t="s">
        <v>1131</v>
      </c>
      <c r="APH1" s="2" t="s">
        <v>1132</v>
      </c>
      <c r="API1" s="2" t="s">
        <v>1133</v>
      </c>
      <c r="APJ1" s="2" t="s">
        <v>1134</v>
      </c>
      <c r="APK1" s="2" t="s">
        <v>1135</v>
      </c>
      <c r="APL1" s="2" t="s">
        <v>1136</v>
      </c>
      <c r="APM1" s="2" t="s">
        <v>1137</v>
      </c>
      <c r="APN1" s="2" t="s">
        <v>1138</v>
      </c>
      <c r="APO1" s="2" t="s">
        <v>1139</v>
      </c>
      <c r="APP1" s="2" t="s">
        <v>1140</v>
      </c>
      <c r="APQ1" s="2" t="s">
        <v>1141</v>
      </c>
      <c r="APR1" s="2" t="s">
        <v>1142</v>
      </c>
      <c r="APS1" s="2" t="s">
        <v>1143</v>
      </c>
      <c r="APT1" s="2" t="s">
        <v>1144</v>
      </c>
      <c r="APU1" s="2" t="s">
        <v>1145</v>
      </c>
      <c r="APV1" s="2" t="s">
        <v>1146</v>
      </c>
      <c r="APW1" s="2" t="s">
        <v>1147</v>
      </c>
      <c r="APX1" s="2" t="s">
        <v>1148</v>
      </c>
      <c r="APY1" s="2" t="s">
        <v>1149</v>
      </c>
      <c r="APZ1" s="2" t="s">
        <v>1150</v>
      </c>
      <c r="AQA1" s="2" t="s">
        <v>1151</v>
      </c>
      <c r="AQB1" s="2" t="s">
        <v>1152</v>
      </c>
      <c r="AQC1" s="2" t="s">
        <v>1153</v>
      </c>
      <c r="AQD1" s="2" t="s">
        <v>1154</v>
      </c>
      <c r="AQE1" s="2" t="s">
        <v>1155</v>
      </c>
      <c r="AQF1" s="2" t="s">
        <v>1156</v>
      </c>
      <c r="AQG1" s="2" t="s">
        <v>1157</v>
      </c>
      <c r="AQH1" s="2" t="s">
        <v>1158</v>
      </c>
      <c r="AQI1" s="2" t="s">
        <v>1159</v>
      </c>
      <c r="AQJ1" s="2" t="s">
        <v>1160</v>
      </c>
      <c r="AQK1" s="2" t="s">
        <v>1161</v>
      </c>
      <c r="AQL1" s="2" t="s">
        <v>1162</v>
      </c>
      <c r="AQM1" s="2" t="s">
        <v>1163</v>
      </c>
      <c r="AQN1" s="2" t="s">
        <v>1164</v>
      </c>
      <c r="AQO1" s="2" t="s">
        <v>1165</v>
      </c>
      <c r="AQP1" s="2" t="s">
        <v>1166</v>
      </c>
      <c r="AQQ1" s="2" t="s">
        <v>1167</v>
      </c>
      <c r="AQR1" s="2" t="s">
        <v>1168</v>
      </c>
      <c r="AQS1" s="2" t="s">
        <v>1169</v>
      </c>
      <c r="AQT1" s="2" t="s">
        <v>1170</v>
      </c>
      <c r="AQU1" s="2" t="s">
        <v>1171</v>
      </c>
      <c r="AQV1" s="2" t="s">
        <v>1172</v>
      </c>
      <c r="AQW1" s="2" t="s">
        <v>1173</v>
      </c>
      <c r="AQX1" s="2" t="s">
        <v>1174</v>
      </c>
      <c r="AQY1" s="2" t="s">
        <v>1175</v>
      </c>
      <c r="AQZ1" s="2" t="s">
        <v>1176</v>
      </c>
      <c r="ARA1" s="2" t="s">
        <v>1177</v>
      </c>
      <c r="ARB1" s="2" t="s">
        <v>1178</v>
      </c>
      <c r="ARC1" s="2" t="s">
        <v>1179</v>
      </c>
      <c r="ARD1" s="2" t="s">
        <v>1180</v>
      </c>
      <c r="ARE1" s="2" t="s">
        <v>1181</v>
      </c>
      <c r="ARF1" s="2" t="s">
        <v>1182</v>
      </c>
      <c r="ARG1" s="2" t="s">
        <v>1183</v>
      </c>
      <c r="ARH1" s="2" t="s">
        <v>1184</v>
      </c>
      <c r="ARI1" s="2" t="s">
        <v>1185</v>
      </c>
      <c r="ARJ1" s="2" t="s">
        <v>1186</v>
      </c>
      <c r="ARK1" s="2" t="s">
        <v>1187</v>
      </c>
      <c r="ARL1" s="2" t="s">
        <v>1188</v>
      </c>
      <c r="ARM1" s="2" t="s">
        <v>1189</v>
      </c>
      <c r="ARN1" s="2" t="s">
        <v>1190</v>
      </c>
      <c r="ARO1" s="2" t="s">
        <v>1191</v>
      </c>
      <c r="ARP1" s="2" t="s">
        <v>1192</v>
      </c>
      <c r="ARQ1" s="2" t="s">
        <v>1193</v>
      </c>
      <c r="ARR1" s="2" t="s">
        <v>1194</v>
      </c>
      <c r="ARS1" s="2" t="s">
        <v>1195</v>
      </c>
      <c r="ART1" s="2" t="s">
        <v>1196</v>
      </c>
      <c r="ARU1" s="2" t="s">
        <v>1197</v>
      </c>
      <c r="ARV1" s="2" t="s">
        <v>1198</v>
      </c>
      <c r="ARW1" s="2" t="s">
        <v>1199</v>
      </c>
      <c r="ARX1" s="2" t="s">
        <v>1200</v>
      </c>
      <c r="ARY1" s="2" t="s">
        <v>1201</v>
      </c>
      <c r="ARZ1" s="2" t="s">
        <v>1202</v>
      </c>
      <c r="ASA1" s="2" t="s">
        <v>1203</v>
      </c>
      <c r="ASB1" s="2" t="s">
        <v>1204</v>
      </c>
      <c r="ASC1" s="2" t="s">
        <v>1205</v>
      </c>
      <c r="ASD1" s="2" t="s">
        <v>1206</v>
      </c>
      <c r="ASE1" s="2" t="s">
        <v>1207</v>
      </c>
      <c r="ASF1" s="2" t="s">
        <v>1208</v>
      </c>
      <c r="ASG1" s="2" t="s">
        <v>1209</v>
      </c>
      <c r="ASH1" s="2" t="s">
        <v>1210</v>
      </c>
      <c r="ASI1" s="2" t="s">
        <v>1211</v>
      </c>
      <c r="ASJ1" s="2" t="s">
        <v>1212</v>
      </c>
      <c r="ASK1" s="2" t="s">
        <v>1213</v>
      </c>
      <c r="ASL1" s="2" t="s">
        <v>1214</v>
      </c>
      <c r="ASM1" s="2" t="s">
        <v>1215</v>
      </c>
      <c r="ASN1" s="2" t="s">
        <v>1216</v>
      </c>
      <c r="ASO1" s="2" t="s">
        <v>1217</v>
      </c>
      <c r="ASP1" s="2" t="s">
        <v>1218</v>
      </c>
      <c r="ASQ1" s="2" t="s">
        <v>1219</v>
      </c>
      <c r="ASR1" s="2" t="s">
        <v>1220</v>
      </c>
      <c r="ASS1" s="2" t="s">
        <v>1221</v>
      </c>
      <c r="AST1" s="2" t="s">
        <v>1222</v>
      </c>
      <c r="ASU1" s="2" t="s">
        <v>1223</v>
      </c>
      <c r="ASV1" s="2" t="s">
        <v>1224</v>
      </c>
      <c r="ASW1" s="2" t="s">
        <v>1225</v>
      </c>
      <c r="ASX1" s="2" t="s">
        <v>1226</v>
      </c>
      <c r="ASY1" s="2" t="s">
        <v>1227</v>
      </c>
      <c r="ASZ1" s="2" t="s">
        <v>1228</v>
      </c>
      <c r="ATA1" s="2" t="s">
        <v>1229</v>
      </c>
      <c r="ATB1" s="2" t="s">
        <v>1230</v>
      </c>
      <c r="ATC1" s="2" t="s">
        <v>1231</v>
      </c>
      <c r="ATD1" s="2" t="s">
        <v>1232</v>
      </c>
      <c r="ATE1" s="2" t="s">
        <v>1233</v>
      </c>
      <c r="ATF1" s="2" t="s">
        <v>1234</v>
      </c>
      <c r="ATG1" s="2" t="s">
        <v>1235</v>
      </c>
      <c r="ATH1" s="2" t="s">
        <v>1236</v>
      </c>
      <c r="ATI1" s="2" t="s">
        <v>1237</v>
      </c>
      <c r="ATJ1" s="2" t="s">
        <v>1238</v>
      </c>
      <c r="ATK1" s="2" t="s">
        <v>1239</v>
      </c>
      <c r="ATL1" s="2" t="s">
        <v>1240</v>
      </c>
      <c r="ATM1" s="2" t="s">
        <v>1241</v>
      </c>
      <c r="ATN1" s="2" t="s">
        <v>1242</v>
      </c>
      <c r="ATO1" s="2" t="s">
        <v>1243</v>
      </c>
      <c r="ATP1" s="2" t="s">
        <v>1244</v>
      </c>
      <c r="ATQ1" s="2" t="s">
        <v>1245</v>
      </c>
      <c r="ATR1" s="2" t="s">
        <v>1246</v>
      </c>
      <c r="ATS1" s="2" t="s">
        <v>1247</v>
      </c>
      <c r="ATT1" s="2" t="s">
        <v>1248</v>
      </c>
      <c r="ATU1" s="2" t="s">
        <v>1249</v>
      </c>
      <c r="ATV1" s="2" t="s">
        <v>1250</v>
      </c>
      <c r="ATW1" s="2" t="s">
        <v>1251</v>
      </c>
      <c r="ATX1" s="2" t="s">
        <v>1252</v>
      </c>
      <c r="ATY1" s="2" t="s">
        <v>1253</v>
      </c>
      <c r="ATZ1" s="2" t="s">
        <v>1254</v>
      </c>
      <c r="AUA1" s="2" t="s">
        <v>1255</v>
      </c>
      <c r="AUB1" s="2" t="s">
        <v>1256</v>
      </c>
      <c r="AUC1" s="2" t="s">
        <v>1257</v>
      </c>
      <c r="AUD1" s="2" t="s">
        <v>1258</v>
      </c>
      <c r="AUE1" s="2" t="s">
        <v>1259</v>
      </c>
      <c r="AUF1" s="2" t="s">
        <v>1260</v>
      </c>
      <c r="AUG1" s="2" t="s">
        <v>1261</v>
      </c>
      <c r="AUH1" s="2" t="s">
        <v>1262</v>
      </c>
      <c r="AUI1" s="2" t="s">
        <v>1263</v>
      </c>
      <c r="AUJ1" s="2" t="s">
        <v>1264</v>
      </c>
      <c r="AUK1" s="2" t="s">
        <v>1265</v>
      </c>
      <c r="AUL1" s="2" t="s">
        <v>1266</v>
      </c>
      <c r="AUM1" s="2" t="s">
        <v>1267</v>
      </c>
      <c r="AUN1" s="2" t="s">
        <v>1268</v>
      </c>
      <c r="AUO1" s="2" t="s">
        <v>1269</v>
      </c>
      <c r="AUP1" s="2" t="s">
        <v>1270</v>
      </c>
      <c r="AUQ1" s="2" t="s">
        <v>1271</v>
      </c>
      <c r="AUR1" s="2" t="s">
        <v>1272</v>
      </c>
      <c r="AUS1" s="2" t="s">
        <v>1273</v>
      </c>
      <c r="AUT1" s="2" t="s">
        <v>1274</v>
      </c>
      <c r="AUU1" s="2" t="s">
        <v>1275</v>
      </c>
      <c r="AUV1" s="2" t="s">
        <v>1276</v>
      </c>
      <c r="AUW1" s="2" t="s">
        <v>1277</v>
      </c>
      <c r="AUX1" s="2" t="s">
        <v>1278</v>
      </c>
      <c r="AUY1" s="2" t="s">
        <v>1279</v>
      </c>
      <c r="AUZ1" s="2" t="s">
        <v>1280</v>
      </c>
      <c r="AVA1" s="2" t="s">
        <v>1281</v>
      </c>
      <c r="AVB1" s="2" t="s">
        <v>1282</v>
      </c>
      <c r="AVC1" s="2" t="s">
        <v>1283</v>
      </c>
      <c r="AVD1" s="2" t="s">
        <v>1284</v>
      </c>
      <c r="AVE1" s="2" t="s">
        <v>1285</v>
      </c>
      <c r="AVF1" s="2" t="s">
        <v>1286</v>
      </c>
      <c r="AVG1" s="2" t="s">
        <v>1287</v>
      </c>
      <c r="AVH1" s="2" t="s">
        <v>1288</v>
      </c>
      <c r="AVI1" s="2" t="s">
        <v>1289</v>
      </c>
      <c r="AVJ1" s="2" t="s">
        <v>1290</v>
      </c>
      <c r="AVK1" s="2" t="s">
        <v>1291</v>
      </c>
      <c r="AVL1" s="2" t="s">
        <v>1292</v>
      </c>
      <c r="AVM1" s="2" t="s">
        <v>1293</v>
      </c>
      <c r="AVN1" s="2" t="s">
        <v>1294</v>
      </c>
      <c r="AVO1" s="2" t="s">
        <v>1295</v>
      </c>
      <c r="AVP1" s="2" t="s">
        <v>1296</v>
      </c>
      <c r="AVQ1" s="2" t="s">
        <v>1297</v>
      </c>
      <c r="AVR1" s="2" t="s">
        <v>1298</v>
      </c>
      <c r="AVS1" s="2" t="s">
        <v>1299</v>
      </c>
      <c r="AVT1" s="2" t="s">
        <v>1300</v>
      </c>
      <c r="AVU1" s="2" t="s">
        <v>1301</v>
      </c>
      <c r="AVV1" s="2" t="s">
        <v>1302</v>
      </c>
      <c r="AVW1" s="2" t="s">
        <v>1303</v>
      </c>
      <c r="AVX1" s="2" t="s">
        <v>1304</v>
      </c>
      <c r="AVY1" s="2" t="s">
        <v>1305</v>
      </c>
      <c r="AVZ1" s="2" t="s">
        <v>1306</v>
      </c>
      <c r="AWA1" s="2" t="s">
        <v>1307</v>
      </c>
      <c r="AWB1" s="2" t="s">
        <v>1308</v>
      </c>
      <c r="AWC1" s="2" t="s">
        <v>1309</v>
      </c>
      <c r="AWD1" s="2" t="s">
        <v>1310</v>
      </c>
      <c r="AWE1" s="2" t="s">
        <v>1311</v>
      </c>
      <c r="AWF1" s="2" t="s">
        <v>1312</v>
      </c>
      <c r="AWG1" s="2" t="s">
        <v>1313</v>
      </c>
      <c r="AWH1" s="2" t="s">
        <v>1314</v>
      </c>
      <c r="AWI1" s="2" t="s">
        <v>1315</v>
      </c>
      <c r="AWJ1" s="2" t="s">
        <v>1316</v>
      </c>
      <c r="AWK1" s="2" t="s">
        <v>1317</v>
      </c>
      <c r="AWL1" s="2" t="s">
        <v>1318</v>
      </c>
      <c r="AWM1" s="2" t="s">
        <v>1319</v>
      </c>
      <c r="AWN1" s="2" t="s">
        <v>1320</v>
      </c>
      <c r="AWO1" s="2" t="s">
        <v>1321</v>
      </c>
      <c r="AWP1" s="2" t="s">
        <v>1322</v>
      </c>
      <c r="AWQ1" s="2" t="s">
        <v>1323</v>
      </c>
      <c r="AWR1" s="2" t="s">
        <v>1324</v>
      </c>
      <c r="AWS1" s="2" t="s">
        <v>1325</v>
      </c>
      <c r="AWT1" s="2" t="s">
        <v>1326</v>
      </c>
      <c r="AWU1" s="2" t="s">
        <v>1327</v>
      </c>
      <c r="AWV1" s="2" t="s">
        <v>1328</v>
      </c>
      <c r="AWW1" s="2" t="s">
        <v>1329</v>
      </c>
      <c r="AWX1" s="2" t="s">
        <v>1330</v>
      </c>
      <c r="AWY1" s="2" t="s">
        <v>1331</v>
      </c>
      <c r="AWZ1" s="2" t="s">
        <v>1332</v>
      </c>
      <c r="AXA1" s="2" t="s">
        <v>1333</v>
      </c>
      <c r="AXB1" s="2" t="s">
        <v>1334</v>
      </c>
      <c r="AXC1" s="2" t="s">
        <v>1335</v>
      </c>
      <c r="AXD1" s="2" t="s">
        <v>1336</v>
      </c>
      <c r="AXE1" s="2" t="s">
        <v>1337</v>
      </c>
      <c r="AXF1" s="2" t="s">
        <v>1338</v>
      </c>
      <c r="AXG1" s="2" t="s">
        <v>1339</v>
      </c>
      <c r="AXH1" s="2" t="s">
        <v>1340</v>
      </c>
      <c r="AXI1" s="2" t="s">
        <v>1341</v>
      </c>
      <c r="AXJ1" s="2" t="s">
        <v>1342</v>
      </c>
      <c r="AXK1" s="2" t="s">
        <v>1343</v>
      </c>
      <c r="AXL1" s="2" t="s">
        <v>1344</v>
      </c>
      <c r="AXM1" s="2" t="s">
        <v>1345</v>
      </c>
      <c r="AXN1" s="2" t="s">
        <v>1346</v>
      </c>
      <c r="AXO1" s="2" t="s">
        <v>1347</v>
      </c>
      <c r="AXP1" s="2" t="s">
        <v>1348</v>
      </c>
      <c r="AXQ1" s="2" t="s">
        <v>1349</v>
      </c>
      <c r="AXR1" s="2" t="s">
        <v>1350</v>
      </c>
      <c r="AXS1" s="2" t="s">
        <v>1351</v>
      </c>
      <c r="AXT1" s="2" t="s">
        <v>1352</v>
      </c>
      <c r="AXU1" s="2" t="s">
        <v>1353</v>
      </c>
      <c r="AXV1" s="2" t="s">
        <v>1354</v>
      </c>
      <c r="AXW1" s="2" t="s">
        <v>1355</v>
      </c>
      <c r="AXX1" s="2" t="s">
        <v>1356</v>
      </c>
      <c r="AXY1" s="2" t="s">
        <v>1357</v>
      </c>
      <c r="AXZ1" s="2" t="s">
        <v>1358</v>
      </c>
      <c r="AYA1" s="2" t="s">
        <v>1359</v>
      </c>
      <c r="AYB1" s="2" t="s">
        <v>1360</v>
      </c>
      <c r="AYC1" s="2" t="s">
        <v>1361</v>
      </c>
      <c r="AYD1" s="2" t="s">
        <v>1362</v>
      </c>
      <c r="AYE1" s="2" t="s">
        <v>1363</v>
      </c>
      <c r="AYF1" s="2" t="s">
        <v>1364</v>
      </c>
      <c r="AYG1" s="2" t="s">
        <v>1365</v>
      </c>
      <c r="AYH1" s="2" t="s">
        <v>1366</v>
      </c>
      <c r="AYI1" s="2" t="s">
        <v>1367</v>
      </c>
      <c r="AYJ1" s="2" t="s">
        <v>1368</v>
      </c>
      <c r="AYK1" s="2" t="s">
        <v>1369</v>
      </c>
      <c r="AYL1" s="2" t="s">
        <v>1370</v>
      </c>
      <c r="AYM1" s="2" t="s">
        <v>1371</v>
      </c>
      <c r="AYN1" s="2" t="s">
        <v>1372</v>
      </c>
      <c r="AYO1" s="2" t="s">
        <v>1373</v>
      </c>
      <c r="AYP1" s="2" t="s">
        <v>1374</v>
      </c>
      <c r="AYQ1" s="2" t="s">
        <v>1375</v>
      </c>
      <c r="AYR1" s="2" t="s">
        <v>1376</v>
      </c>
      <c r="AYS1" s="2" t="s">
        <v>1377</v>
      </c>
      <c r="AYT1" s="2" t="s">
        <v>1378</v>
      </c>
      <c r="AYU1" s="2" t="s">
        <v>1379</v>
      </c>
      <c r="AYV1" s="2" t="s">
        <v>1380</v>
      </c>
      <c r="AYW1" s="2" t="s">
        <v>1381</v>
      </c>
      <c r="AYX1" s="2" t="s">
        <v>1382</v>
      </c>
      <c r="AYY1" s="2" t="s">
        <v>1383</v>
      </c>
      <c r="AYZ1" s="2" t="s">
        <v>1384</v>
      </c>
      <c r="AZA1" s="2" t="s">
        <v>1385</v>
      </c>
      <c r="AZB1" s="2" t="s">
        <v>1386</v>
      </c>
      <c r="AZC1" s="2" t="s">
        <v>1387</v>
      </c>
      <c r="AZD1" s="2" t="s">
        <v>1388</v>
      </c>
      <c r="AZE1" s="2" t="s">
        <v>1389</v>
      </c>
      <c r="AZF1" s="2" t="s">
        <v>1390</v>
      </c>
      <c r="AZG1" s="2" t="s">
        <v>1391</v>
      </c>
      <c r="AZH1" s="2" t="s">
        <v>1392</v>
      </c>
      <c r="AZI1" s="2" t="s">
        <v>1393</v>
      </c>
      <c r="AZJ1" s="2" t="s">
        <v>1394</v>
      </c>
      <c r="AZK1" s="2" t="s">
        <v>1395</v>
      </c>
      <c r="AZL1" s="2" t="s">
        <v>1396</v>
      </c>
      <c r="AZM1" s="2" t="s">
        <v>1397</v>
      </c>
      <c r="AZN1" s="2" t="s">
        <v>1398</v>
      </c>
      <c r="AZO1" s="2" t="s">
        <v>1399</v>
      </c>
      <c r="AZP1" s="2" t="s">
        <v>1400</v>
      </c>
      <c r="AZQ1" s="2" t="s">
        <v>1401</v>
      </c>
      <c r="AZR1" s="2" t="s">
        <v>1402</v>
      </c>
      <c r="AZS1" s="2" t="s">
        <v>1403</v>
      </c>
      <c r="AZT1" s="2" t="s">
        <v>1404</v>
      </c>
      <c r="AZU1" s="2" t="s">
        <v>1405</v>
      </c>
      <c r="AZV1" s="2" t="s">
        <v>1406</v>
      </c>
      <c r="AZW1" s="2" t="s">
        <v>1407</v>
      </c>
      <c r="AZX1" s="2" t="s">
        <v>1408</v>
      </c>
      <c r="AZY1" s="2" t="s">
        <v>1409</v>
      </c>
      <c r="AZZ1" s="2" t="s">
        <v>1410</v>
      </c>
      <c r="BAA1" s="2" t="s">
        <v>1411</v>
      </c>
      <c r="BAB1" s="2" t="s">
        <v>1412</v>
      </c>
      <c r="BAC1" s="2" t="s">
        <v>1413</v>
      </c>
      <c r="BAD1" s="2" t="s">
        <v>1414</v>
      </c>
      <c r="BAE1" s="2" t="s">
        <v>1415</v>
      </c>
      <c r="BAF1" s="2" t="s">
        <v>1416</v>
      </c>
      <c r="BAG1" s="2" t="s">
        <v>1417</v>
      </c>
      <c r="BAH1" s="2" t="s">
        <v>1418</v>
      </c>
      <c r="BAI1" s="2" t="s">
        <v>1419</v>
      </c>
      <c r="BAJ1" s="2" t="s">
        <v>1420</v>
      </c>
      <c r="BAK1" s="2" t="s">
        <v>1421</v>
      </c>
      <c r="BAL1" s="2" t="s">
        <v>1422</v>
      </c>
      <c r="BAM1" s="2" t="s">
        <v>1423</v>
      </c>
      <c r="BAN1" s="2" t="s">
        <v>1424</v>
      </c>
      <c r="BAO1" s="2" t="s">
        <v>1425</v>
      </c>
      <c r="BAP1" s="2" t="s">
        <v>1426</v>
      </c>
      <c r="BAQ1" s="2" t="s">
        <v>1427</v>
      </c>
      <c r="BAR1" s="2" t="s">
        <v>1428</v>
      </c>
      <c r="BAS1" s="2" t="s">
        <v>1429</v>
      </c>
      <c r="BAT1" s="2" t="s">
        <v>1430</v>
      </c>
      <c r="BAU1" s="2" t="s">
        <v>1431</v>
      </c>
      <c r="BAV1" s="2" t="s">
        <v>1432</v>
      </c>
      <c r="BAW1" s="2" t="s">
        <v>1433</v>
      </c>
      <c r="BAX1" s="2" t="s">
        <v>1434</v>
      </c>
      <c r="BAY1" s="2" t="s">
        <v>1435</v>
      </c>
      <c r="BAZ1" s="2" t="s">
        <v>1436</v>
      </c>
      <c r="BBA1" s="2" t="s">
        <v>1437</v>
      </c>
      <c r="BBB1" s="2" t="s">
        <v>1438</v>
      </c>
      <c r="BBC1" s="2" t="s">
        <v>1439</v>
      </c>
      <c r="BBD1" s="2" t="s">
        <v>1440</v>
      </c>
      <c r="BBE1" s="2" t="s">
        <v>1441</v>
      </c>
      <c r="BBF1" s="2" t="s">
        <v>1442</v>
      </c>
      <c r="BBG1" s="2" t="s">
        <v>1443</v>
      </c>
      <c r="BBH1" s="2" t="s">
        <v>1444</v>
      </c>
      <c r="BBI1" s="2" t="s">
        <v>1445</v>
      </c>
      <c r="BBJ1" s="2" t="s">
        <v>1446</v>
      </c>
      <c r="BBK1" s="2" t="s">
        <v>1447</v>
      </c>
      <c r="BBL1" s="2" t="s">
        <v>1448</v>
      </c>
      <c r="BBM1" s="2" t="s">
        <v>1449</v>
      </c>
      <c r="BBN1" s="2" t="s">
        <v>1450</v>
      </c>
      <c r="BBO1" s="2" t="s">
        <v>1451</v>
      </c>
      <c r="BBP1" s="2" t="s">
        <v>1452</v>
      </c>
      <c r="BBQ1" s="2" t="s">
        <v>1453</v>
      </c>
      <c r="BBR1" s="2" t="s">
        <v>1454</v>
      </c>
      <c r="BBS1" s="2" t="s">
        <v>1455</v>
      </c>
      <c r="BBT1" s="2" t="s">
        <v>1456</v>
      </c>
      <c r="BBU1" s="2" t="s">
        <v>1457</v>
      </c>
      <c r="BBV1" s="2" t="s">
        <v>1458</v>
      </c>
      <c r="BBW1" s="2" t="s">
        <v>1459</v>
      </c>
      <c r="BBX1" s="2" t="s">
        <v>1460</v>
      </c>
      <c r="BBY1" s="2" t="s">
        <v>1461</v>
      </c>
      <c r="BBZ1" s="2" t="s">
        <v>1462</v>
      </c>
      <c r="BCA1" s="2" t="s">
        <v>1463</v>
      </c>
      <c r="BCB1" s="2" t="s">
        <v>1464</v>
      </c>
      <c r="BCC1" s="2" t="s">
        <v>1465</v>
      </c>
      <c r="BCD1" s="2" t="s">
        <v>1466</v>
      </c>
      <c r="BCE1" s="2" t="s">
        <v>1467</v>
      </c>
      <c r="BCF1" s="2" t="s">
        <v>1468</v>
      </c>
      <c r="BCG1" s="2" t="s">
        <v>1469</v>
      </c>
      <c r="BCH1" s="2" t="s">
        <v>1470</v>
      </c>
      <c r="BCI1" s="2" t="s">
        <v>1471</v>
      </c>
      <c r="BCJ1" s="2" t="s">
        <v>1472</v>
      </c>
      <c r="BCK1" s="2" t="s">
        <v>1473</v>
      </c>
      <c r="BCL1" s="2" t="s">
        <v>1474</v>
      </c>
      <c r="BCM1" s="2" t="s">
        <v>1475</v>
      </c>
      <c r="BCN1" s="2" t="s">
        <v>1476</v>
      </c>
      <c r="BCO1" s="2" t="s">
        <v>1477</v>
      </c>
      <c r="BCP1" s="2" t="s">
        <v>1478</v>
      </c>
      <c r="BCQ1" s="2" t="s">
        <v>1479</v>
      </c>
      <c r="BCR1" s="2" t="s">
        <v>1480</v>
      </c>
      <c r="BCS1" s="2" t="s">
        <v>1481</v>
      </c>
      <c r="BCT1" s="2" t="s">
        <v>1482</v>
      </c>
      <c r="BCU1" s="2" t="s">
        <v>1483</v>
      </c>
      <c r="BCV1" s="2" t="s">
        <v>1484</v>
      </c>
      <c r="BCW1" s="2" t="s">
        <v>1485</v>
      </c>
      <c r="BCX1" s="2" t="s">
        <v>1486</v>
      </c>
      <c r="BCY1" s="2" t="s">
        <v>1487</v>
      </c>
      <c r="BCZ1" s="2" t="s">
        <v>1488</v>
      </c>
      <c r="BDA1" s="2" t="s">
        <v>1489</v>
      </c>
      <c r="BDB1" s="2" t="s">
        <v>1490</v>
      </c>
      <c r="BDC1" s="2" t="s">
        <v>1491</v>
      </c>
      <c r="BDD1" s="2" t="s">
        <v>1492</v>
      </c>
      <c r="BDE1" s="2" t="s">
        <v>1493</v>
      </c>
      <c r="BDF1" s="2" t="s">
        <v>1494</v>
      </c>
      <c r="BDG1" s="2" t="s">
        <v>1495</v>
      </c>
      <c r="BDH1" s="2" t="s">
        <v>1496</v>
      </c>
      <c r="BDI1" s="2" t="s">
        <v>1497</v>
      </c>
      <c r="BDJ1" s="2" t="s">
        <v>1498</v>
      </c>
      <c r="BDK1" s="2" t="s">
        <v>1499</v>
      </c>
      <c r="BDL1" s="2" t="s">
        <v>1500</v>
      </c>
      <c r="BDM1" s="2" t="s">
        <v>1501</v>
      </c>
      <c r="BDN1" s="2" t="s">
        <v>1502</v>
      </c>
      <c r="BDO1" s="2" t="s">
        <v>1503</v>
      </c>
      <c r="BDP1" s="2" t="s">
        <v>1504</v>
      </c>
      <c r="BDQ1" s="2" t="s">
        <v>1505</v>
      </c>
      <c r="BDR1" s="2" t="s">
        <v>1506</v>
      </c>
      <c r="BDS1" s="2" t="s">
        <v>1507</v>
      </c>
      <c r="BDT1" s="2" t="s">
        <v>1508</v>
      </c>
      <c r="BDU1" s="2" t="s">
        <v>1509</v>
      </c>
      <c r="BDV1" s="2" t="s">
        <v>1510</v>
      </c>
      <c r="BDW1" s="2" t="s">
        <v>1511</v>
      </c>
      <c r="BDX1" s="2" t="s">
        <v>1512</v>
      </c>
      <c r="BDY1" s="2" t="s">
        <v>1513</v>
      </c>
      <c r="BDZ1" s="2" t="s">
        <v>1514</v>
      </c>
      <c r="BEA1" s="2" t="s">
        <v>1515</v>
      </c>
      <c r="BEB1" s="2" t="s">
        <v>1516</v>
      </c>
      <c r="BEC1" s="2" t="s">
        <v>1517</v>
      </c>
      <c r="BED1" s="2" t="s">
        <v>1518</v>
      </c>
      <c r="BEE1" s="2" t="s">
        <v>1519</v>
      </c>
      <c r="BEF1" s="2" t="s">
        <v>1520</v>
      </c>
      <c r="BEG1" s="2" t="s">
        <v>1521</v>
      </c>
      <c r="BEH1" s="2" t="s">
        <v>1522</v>
      </c>
      <c r="BEI1" s="2" t="s">
        <v>1523</v>
      </c>
      <c r="BEJ1" s="2" t="s">
        <v>1524</v>
      </c>
      <c r="BEK1" s="2" t="s">
        <v>1525</v>
      </c>
      <c r="BEL1" s="2" t="s">
        <v>1526</v>
      </c>
      <c r="BEM1" s="2" t="s">
        <v>1527</v>
      </c>
      <c r="BEN1" s="2" t="s">
        <v>1528</v>
      </c>
      <c r="BEO1" s="2" t="s">
        <v>1529</v>
      </c>
      <c r="BEP1" s="2" t="s">
        <v>1530</v>
      </c>
      <c r="BEQ1" s="2" t="s">
        <v>1531</v>
      </c>
      <c r="BER1" s="2" t="s">
        <v>1532</v>
      </c>
      <c r="BES1" s="2" t="s">
        <v>1533</v>
      </c>
      <c r="BET1" s="2" t="s">
        <v>1534</v>
      </c>
      <c r="BEU1" s="2" t="s">
        <v>1535</v>
      </c>
      <c r="BEV1" s="2" t="s">
        <v>1536</v>
      </c>
      <c r="BEW1" s="2" t="s">
        <v>1537</v>
      </c>
      <c r="BEX1" s="2" t="s">
        <v>1538</v>
      </c>
      <c r="BEY1" s="2" t="s">
        <v>1539</v>
      </c>
      <c r="BEZ1" s="2" t="s">
        <v>1540</v>
      </c>
      <c r="BFA1" s="2" t="s">
        <v>1541</v>
      </c>
      <c r="BFB1" s="2" t="s">
        <v>1542</v>
      </c>
      <c r="BFC1" s="2" t="s">
        <v>1543</v>
      </c>
      <c r="BFD1" s="2" t="s">
        <v>1544</v>
      </c>
      <c r="BFE1" s="2" t="s">
        <v>1545</v>
      </c>
      <c r="BFF1" s="2" t="s">
        <v>1546</v>
      </c>
      <c r="BFG1" s="2" t="s">
        <v>1547</v>
      </c>
      <c r="BFH1" s="2" t="s">
        <v>1548</v>
      </c>
      <c r="BFI1" s="2" t="s">
        <v>1549</v>
      </c>
      <c r="BFJ1" s="2" t="s">
        <v>1550</v>
      </c>
      <c r="BFK1" s="2" t="s">
        <v>1551</v>
      </c>
      <c r="BFL1" s="2" t="s">
        <v>1552</v>
      </c>
      <c r="BFM1" s="2" t="s">
        <v>1553</v>
      </c>
      <c r="BFN1" s="2" t="s">
        <v>1554</v>
      </c>
      <c r="BFO1" s="2" t="s">
        <v>1555</v>
      </c>
      <c r="BFP1" s="2" t="s">
        <v>1556</v>
      </c>
      <c r="BFQ1" s="2" t="s">
        <v>1557</v>
      </c>
      <c r="BFR1" s="2" t="s">
        <v>1558</v>
      </c>
      <c r="BFS1" s="2" t="s">
        <v>1559</v>
      </c>
      <c r="BFT1" s="2" t="s">
        <v>1560</v>
      </c>
      <c r="BFU1" s="2" t="s">
        <v>1561</v>
      </c>
      <c r="BFV1" s="2" t="s">
        <v>1562</v>
      </c>
      <c r="BFW1" s="2" t="s">
        <v>1563</v>
      </c>
      <c r="BFX1" s="2" t="s">
        <v>1564</v>
      </c>
      <c r="BFY1" s="2" t="s">
        <v>1565</v>
      </c>
      <c r="BFZ1" s="2" t="s">
        <v>1566</v>
      </c>
      <c r="BGA1" s="2" t="s">
        <v>1567</v>
      </c>
      <c r="BGB1" s="2" t="s">
        <v>1568</v>
      </c>
      <c r="BGC1" s="2" t="s">
        <v>1569</v>
      </c>
      <c r="BGD1" s="2" t="s">
        <v>1570</v>
      </c>
      <c r="BGE1" s="2" t="s">
        <v>1571</v>
      </c>
      <c r="BGF1" s="2" t="s">
        <v>1572</v>
      </c>
      <c r="BGG1" s="2" t="s">
        <v>1573</v>
      </c>
      <c r="BGH1" s="2" t="s">
        <v>1574</v>
      </c>
      <c r="BGI1" s="2" t="s">
        <v>1575</v>
      </c>
      <c r="BGJ1" s="2" t="s">
        <v>1576</v>
      </c>
      <c r="BGK1" s="2" t="s">
        <v>1577</v>
      </c>
      <c r="BGL1" s="2" t="s">
        <v>1578</v>
      </c>
      <c r="BGM1" s="2" t="s">
        <v>1579</v>
      </c>
      <c r="BGN1" s="2" t="s">
        <v>1580</v>
      </c>
      <c r="BGO1" s="2" t="s">
        <v>1581</v>
      </c>
      <c r="BGP1" s="2" t="s">
        <v>1582</v>
      </c>
      <c r="BGQ1" s="2" t="s">
        <v>1583</v>
      </c>
      <c r="BGR1" s="2" t="s">
        <v>1584</v>
      </c>
      <c r="BGS1" s="2" t="s">
        <v>1585</v>
      </c>
      <c r="BGT1" s="2" t="s">
        <v>1586</v>
      </c>
      <c r="BGU1" s="2" t="s">
        <v>1587</v>
      </c>
      <c r="BGV1" s="2" t="s">
        <v>1588</v>
      </c>
      <c r="BGW1" s="2" t="s">
        <v>1589</v>
      </c>
      <c r="BGX1" s="2" t="s">
        <v>1590</v>
      </c>
      <c r="BGY1" s="2" t="s">
        <v>1591</v>
      </c>
      <c r="BGZ1" s="2" t="s">
        <v>1592</v>
      </c>
      <c r="BHA1" s="2" t="s">
        <v>1593</v>
      </c>
      <c r="BHB1" s="2" t="s">
        <v>1594</v>
      </c>
      <c r="BHC1" s="2" t="s">
        <v>1595</v>
      </c>
      <c r="BHD1" s="2" t="s">
        <v>1596</v>
      </c>
      <c r="BHE1" s="2" t="s">
        <v>1597</v>
      </c>
      <c r="BHF1" s="2" t="s">
        <v>1598</v>
      </c>
      <c r="BHG1" s="2" t="s">
        <v>1599</v>
      </c>
      <c r="BHH1" s="2" t="s">
        <v>1600</v>
      </c>
      <c r="BHI1" s="2" t="s">
        <v>1601</v>
      </c>
      <c r="BHJ1" s="2" t="s">
        <v>1602</v>
      </c>
      <c r="BHK1" s="2" t="s">
        <v>1603</v>
      </c>
      <c r="BHL1" s="2" t="s">
        <v>1604</v>
      </c>
      <c r="BHM1" s="2" t="s">
        <v>1605</v>
      </c>
      <c r="BHN1" s="2" t="s">
        <v>1606</v>
      </c>
      <c r="BHO1" s="2" t="s">
        <v>1607</v>
      </c>
      <c r="BHP1" s="2" t="s">
        <v>1608</v>
      </c>
      <c r="BHQ1" s="2" t="s">
        <v>1609</v>
      </c>
      <c r="BHR1" s="2" t="s">
        <v>1610</v>
      </c>
      <c r="BHS1" s="2" t="s">
        <v>1611</v>
      </c>
      <c r="BHT1" s="2" t="s">
        <v>1612</v>
      </c>
      <c r="BHU1" s="2" t="s">
        <v>1613</v>
      </c>
      <c r="BHV1" s="2" t="s">
        <v>1614</v>
      </c>
      <c r="BHW1" s="2" t="s">
        <v>1615</v>
      </c>
      <c r="BHX1" s="2" t="s">
        <v>1616</v>
      </c>
      <c r="BHY1" s="2" t="s">
        <v>1617</v>
      </c>
      <c r="BHZ1" s="2" t="s">
        <v>1618</v>
      </c>
      <c r="BIA1" s="2" t="s">
        <v>1619</v>
      </c>
      <c r="BIB1" s="2" t="s">
        <v>1620</v>
      </c>
      <c r="BIC1" s="2" t="s">
        <v>1621</v>
      </c>
      <c r="BID1" s="2" t="s">
        <v>1622</v>
      </c>
      <c r="BIE1" s="2" t="s">
        <v>1623</v>
      </c>
      <c r="BIF1" s="2" t="s">
        <v>1624</v>
      </c>
      <c r="BIG1" s="2" t="s">
        <v>1625</v>
      </c>
      <c r="BIH1" s="2" t="s">
        <v>1626</v>
      </c>
      <c r="BII1" s="2" t="s">
        <v>1627</v>
      </c>
      <c r="BIJ1" s="2" t="s">
        <v>1628</v>
      </c>
      <c r="BIK1" s="2" t="s">
        <v>1629</v>
      </c>
      <c r="BIL1" s="2" t="s">
        <v>1630</v>
      </c>
      <c r="BIM1" s="2" t="s">
        <v>1631</v>
      </c>
      <c r="BIN1" s="2" t="s">
        <v>1632</v>
      </c>
      <c r="BIO1" s="2" t="s">
        <v>1633</v>
      </c>
      <c r="BIP1" s="2" t="s">
        <v>1634</v>
      </c>
      <c r="BIQ1" s="2" t="s">
        <v>1635</v>
      </c>
      <c r="BIR1" s="2" t="s">
        <v>1636</v>
      </c>
      <c r="BIS1" s="2" t="s">
        <v>1637</v>
      </c>
      <c r="BIT1" s="2" t="s">
        <v>1638</v>
      </c>
      <c r="BIU1" s="2" t="s">
        <v>1639</v>
      </c>
      <c r="BIV1" s="2" t="s">
        <v>1640</v>
      </c>
      <c r="BIW1" s="2" t="s">
        <v>1641</v>
      </c>
      <c r="BIX1" s="2" t="s">
        <v>1642</v>
      </c>
      <c r="BIY1" s="2" t="s">
        <v>1643</v>
      </c>
      <c r="BIZ1" s="2" t="s">
        <v>1644</v>
      </c>
      <c r="BJA1" s="2" t="s">
        <v>1645</v>
      </c>
      <c r="BJB1" s="2" t="s">
        <v>1646</v>
      </c>
      <c r="BJC1" s="2" t="s">
        <v>1647</v>
      </c>
      <c r="BJD1" s="2" t="s">
        <v>1648</v>
      </c>
      <c r="BJE1" s="2" t="s">
        <v>1649</v>
      </c>
      <c r="BJF1" s="2" t="s">
        <v>1650</v>
      </c>
      <c r="BJG1" s="2" t="s">
        <v>1651</v>
      </c>
      <c r="BJH1" s="2" t="s">
        <v>1652</v>
      </c>
      <c r="BJI1" s="2" t="s">
        <v>1653</v>
      </c>
      <c r="BJJ1" s="2" t="s">
        <v>1654</v>
      </c>
      <c r="BJK1" s="2" t="s">
        <v>1655</v>
      </c>
      <c r="BJL1" s="2" t="s">
        <v>1656</v>
      </c>
      <c r="BJM1" s="2" t="s">
        <v>1657</v>
      </c>
      <c r="BJN1" s="2" t="s">
        <v>1658</v>
      </c>
      <c r="BJO1" s="2" t="s">
        <v>1659</v>
      </c>
      <c r="BJP1" s="2" t="s">
        <v>1660</v>
      </c>
      <c r="BJQ1" s="2" t="s">
        <v>1661</v>
      </c>
      <c r="BJR1" s="2" t="s">
        <v>1662</v>
      </c>
      <c r="BJS1" s="2" t="s">
        <v>1663</v>
      </c>
      <c r="BJT1" s="2" t="s">
        <v>1664</v>
      </c>
      <c r="BJU1" s="2" t="s">
        <v>1665</v>
      </c>
      <c r="BJV1" s="2" t="s">
        <v>1666</v>
      </c>
      <c r="BJW1" s="2" t="s">
        <v>1667</v>
      </c>
      <c r="BJX1" s="2" t="s">
        <v>1668</v>
      </c>
      <c r="BJY1" s="2" t="s">
        <v>1669</v>
      </c>
      <c r="BJZ1" s="2" t="s">
        <v>1670</v>
      </c>
      <c r="BKA1" s="2" t="s">
        <v>1671</v>
      </c>
      <c r="BKB1" s="2" t="s">
        <v>1672</v>
      </c>
      <c r="BKC1" s="2" t="s">
        <v>1673</v>
      </c>
      <c r="BKD1" s="2" t="s">
        <v>1674</v>
      </c>
      <c r="BKE1" s="2" t="s">
        <v>1675</v>
      </c>
      <c r="BKF1" s="2" t="s">
        <v>1676</v>
      </c>
      <c r="BKG1" s="2" t="s">
        <v>1677</v>
      </c>
      <c r="BKH1" s="2" t="s">
        <v>1678</v>
      </c>
      <c r="BKI1" s="2" t="s">
        <v>1679</v>
      </c>
      <c r="BKJ1" s="2" t="s">
        <v>1680</v>
      </c>
      <c r="BKK1" s="2" t="s">
        <v>1681</v>
      </c>
      <c r="BKL1" s="2" t="s">
        <v>1682</v>
      </c>
      <c r="BKM1" s="2" t="s">
        <v>1683</v>
      </c>
      <c r="BKN1" s="2" t="s">
        <v>1684</v>
      </c>
      <c r="BKO1" s="2" t="s">
        <v>1685</v>
      </c>
      <c r="BKP1" s="2" t="s">
        <v>1686</v>
      </c>
      <c r="BKQ1" s="2" t="s">
        <v>1687</v>
      </c>
      <c r="BKR1" s="2" t="s">
        <v>1688</v>
      </c>
      <c r="BKS1" s="2" t="s">
        <v>1689</v>
      </c>
      <c r="BKT1" s="2" t="s">
        <v>1690</v>
      </c>
      <c r="BKU1" s="2" t="s">
        <v>1691</v>
      </c>
      <c r="BKV1" s="2" t="s">
        <v>1692</v>
      </c>
      <c r="BKW1" s="2" t="s">
        <v>1693</v>
      </c>
      <c r="BKX1" s="2" t="s">
        <v>1694</v>
      </c>
      <c r="BKY1" s="2" t="s">
        <v>1695</v>
      </c>
      <c r="BKZ1" s="2" t="s">
        <v>1696</v>
      </c>
      <c r="BLA1" s="2" t="s">
        <v>1697</v>
      </c>
      <c r="BLB1" s="2" t="s">
        <v>1698</v>
      </c>
      <c r="BLC1" s="2" t="s">
        <v>1699</v>
      </c>
      <c r="BLD1" s="2" t="s">
        <v>1700</v>
      </c>
      <c r="BLE1" s="2" t="s">
        <v>1701</v>
      </c>
      <c r="BLF1" s="2" t="s">
        <v>1702</v>
      </c>
      <c r="BLG1" s="2" t="s">
        <v>1703</v>
      </c>
      <c r="BLH1" s="2" t="s">
        <v>1704</v>
      </c>
      <c r="BLI1" s="2" t="s">
        <v>1705</v>
      </c>
      <c r="BLJ1" s="2" t="s">
        <v>1706</v>
      </c>
      <c r="BLK1" s="2" t="s">
        <v>1707</v>
      </c>
      <c r="BLL1" s="2" t="s">
        <v>1708</v>
      </c>
      <c r="BLM1" s="2" t="s">
        <v>1709</v>
      </c>
      <c r="BLN1" s="2" t="s">
        <v>1710</v>
      </c>
      <c r="BLO1" s="2" t="s">
        <v>1711</v>
      </c>
      <c r="BLP1" s="2" t="s">
        <v>1712</v>
      </c>
      <c r="BLQ1" s="2" t="s">
        <v>1713</v>
      </c>
      <c r="BLR1" s="2" t="s">
        <v>1714</v>
      </c>
      <c r="BLS1" s="2" t="s">
        <v>1715</v>
      </c>
      <c r="BLT1" s="2" t="s">
        <v>1716</v>
      </c>
      <c r="BLU1" s="2" t="s">
        <v>1717</v>
      </c>
      <c r="BLV1" s="2" t="s">
        <v>1718</v>
      </c>
      <c r="BLW1" s="2" t="s">
        <v>1719</v>
      </c>
      <c r="BLX1" s="2" t="s">
        <v>1720</v>
      </c>
      <c r="BLY1" s="2" t="s">
        <v>1721</v>
      </c>
      <c r="BLZ1" s="2" t="s">
        <v>1722</v>
      </c>
      <c r="BMA1" s="2" t="s">
        <v>1723</v>
      </c>
      <c r="BMB1" s="2" t="s">
        <v>1724</v>
      </c>
      <c r="BMC1" s="2" t="s">
        <v>1725</v>
      </c>
      <c r="BMD1" s="2" t="s">
        <v>1726</v>
      </c>
      <c r="BME1" s="2" t="s">
        <v>1727</v>
      </c>
      <c r="BMF1" s="2" t="s">
        <v>1728</v>
      </c>
      <c r="BMG1" s="2" t="s">
        <v>1729</v>
      </c>
      <c r="BMH1" s="2" t="s">
        <v>1730</v>
      </c>
      <c r="BMI1" s="2" t="s">
        <v>1731</v>
      </c>
      <c r="BMJ1" s="2" t="s">
        <v>1732</v>
      </c>
      <c r="BMK1" s="2" t="s">
        <v>1733</v>
      </c>
      <c r="BML1" s="2" t="s">
        <v>1734</v>
      </c>
      <c r="BMM1" s="2" t="s">
        <v>1735</v>
      </c>
      <c r="BMN1" s="2" t="s">
        <v>1736</v>
      </c>
      <c r="BMO1" s="2" t="s">
        <v>1737</v>
      </c>
      <c r="BMP1" s="2" t="s">
        <v>1738</v>
      </c>
      <c r="BMQ1" s="2" t="s">
        <v>1739</v>
      </c>
      <c r="BMR1" s="2" t="s">
        <v>1740</v>
      </c>
      <c r="BMS1" s="2" t="s">
        <v>1741</v>
      </c>
      <c r="BMT1" s="2" t="s">
        <v>1742</v>
      </c>
      <c r="BMU1" s="2" t="s">
        <v>1743</v>
      </c>
      <c r="BMV1" s="2" t="s">
        <v>1744</v>
      </c>
      <c r="BMW1" s="2" t="s">
        <v>1745</v>
      </c>
      <c r="BMX1" s="2" t="s">
        <v>1746</v>
      </c>
      <c r="BMY1" s="2" t="s">
        <v>1747</v>
      </c>
      <c r="BMZ1" s="2" t="s">
        <v>1748</v>
      </c>
      <c r="BNA1" s="2" t="s">
        <v>1749</v>
      </c>
      <c r="BNB1" s="2" t="s">
        <v>1750</v>
      </c>
      <c r="BNC1" s="2" t="s">
        <v>1751</v>
      </c>
      <c r="BND1" s="2" t="s">
        <v>1752</v>
      </c>
      <c r="BNE1" s="2" t="s">
        <v>1753</v>
      </c>
      <c r="BNF1" s="2" t="s">
        <v>1754</v>
      </c>
      <c r="BNG1" s="2" t="s">
        <v>1755</v>
      </c>
      <c r="BNH1" s="2" t="s">
        <v>1756</v>
      </c>
      <c r="BNI1" s="2" t="s">
        <v>1757</v>
      </c>
      <c r="BNJ1" s="2" t="s">
        <v>1758</v>
      </c>
      <c r="BNK1" s="2" t="s">
        <v>1759</v>
      </c>
      <c r="BNL1" s="2" t="s">
        <v>1760</v>
      </c>
      <c r="BNM1" s="2" t="s">
        <v>1761</v>
      </c>
      <c r="BNN1" s="2" t="s">
        <v>1762</v>
      </c>
      <c r="BNO1" s="2" t="s">
        <v>1763</v>
      </c>
      <c r="BNP1" s="2" t="s">
        <v>1764</v>
      </c>
      <c r="BNQ1" s="2" t="s">
        <v>1765</v>
      </c>
      <c r="BNR1" s="2" t="s">
        <v>1766</v>
      </c>
      <c r="BNS1" s="2" t="s">
        <v>1767</v>
      </c>
      <c r="BNT1" s="2" t="s">
        <v>1768</v>
      </c>
      <c r="BNU1" s="2" t="s">
        <v>1769</v>
      </c>
      <c r="BNV1" s="2" t="s">
        <v>1770</v>
      </c>
      <c r="BNW1" s="2" t="s">
        <v>1771</v>
      </c>
      <c r="BNX1" s="2" t="s">
        <v>1772</v>
      </c>
      <c r="BNY1" s="2" t="s">
        <v>1773</v>
      </c>
      <c r="BNZ1" s="2" t="s">
        <v>1774</v>
      </c>
      <c r="BOA1" s="2" t="s">
        <v>1775</v>
      </c>
      <c r="BOB1" s="2" t="s">
        <v>1776</v>
      </c>
      <c r="BOC1" s="2" t="s">
        <v>1777</v>
      </c>
      <c r="BOD1" s="2" t="s">
        <v>1778</v>
      </c>
      <c r="BOE1" s="2" t="s">
        <v>1779</v>
      </c>
      <c r="BOF1" s="2" t="s">
        <v>1780</v>
      </c>
      <c r="BOG1" s="2" t="s">
        <v>1781</v>
      </c>
      <c r="BOH1" s="2" t="s">
        <v>1782</v>
      </c>
      <c r="BOI1" s="2" t="s">
        <v>1783</v>
      </c>
      <c r="BOJ1" s="2" t="s">
        <v>1784</v>
      </c>
      <c r="BOK1" s="2" t="s">
        <v>1785</v>
      </c>
      <c r="BOL1" s="2" t="s">
        <v>1786</v>
      </c>
      <c r="BOM1" s="2" t="s">
        <v>1787</v>
      </c>
      <c r="BON1" s="2" t="s">
        <v>1788</v>
      </c>
      <c r="BOO1" s="2" t="s">
        <v>1789</v>
      </c>
      <c r="BOP1" s="2" t="s">
        <v>1790</v>
      </c>
      <c r="BOQ1" s="2" t="s">
        <v>1791</v>
      </c>
      <c r="BOR1" s="2" t="s">
        <v>1792</v>
      </c>
      <c r="BOS1" s="2" t="s">
        <v>1793</v>
      </c>
      <c r="BOT1" s="2" t="s">
        <v>1794</v>
      </c>
      <c r="BOU1" s="2" t="s">
        <v>1795</v>
      </c>
      <c r="BOV1" s="2" t="s">
        <v>1796</v>
      </c>
      <c r="BOW1" s="2" t="s">
        <v>1797</v>
      </c>
      <c r="BOX1" s="2" t="s">
        <v>1798</v>
      </c>
      <c r="BOY1" s="2" t="s">
        <v>1799</v>
      </c>
      <c r="BOZ1" s="2" t="s">
        <v>1800</v>
      </c>
      <c r="BPA1" s="2" t="s">
        <v>1801</v>
      </c>
      <c r="BPB1" s="2" t="s">
        <v>1802</v>
      </c>
      <c r="BPC1" s="2" t="s">
        <v>1803</v>
      </c>
      <c r="BPD1" s="2" t="s">
        <v>1804</v>
      </c>
      <c r="BPE1" s="2" t="s">
        <v>1805</v>
      </c>
      <c r="BPF1" s="2" t="s">
        <v>1806</v>
      </c>
      <c r="BPG1" s="2" t="s">
        <v>1807</v>
      </c>
      <c r="BPH1" s="2" t="s">
        <v>1808</v>
      </c>
      <c r="BPI1" s="2" t="s">
        <v>1809</v>
      </c>
      <c r="BPJ1" s="2" t="s">
        <v>1810</v>
      </c>
      <c r="BPK1" s="2" t="s">
        <v>1811</v>
      </c>
      <c r="BPL1" s="2" t="s">
        <v>1812</v>
      </c>
      <c r="BPM1" s="2" t="s">
        <v>1813</v>
      </c>
      <c r="BPN1" s="2" t="s">
        <v>1814</v>
      </c>
      <c r="BPO1" s="2" t="s">
        <v>1815</v>
      </c>
      <c r="BPP1" s="2" t="s">
        <v>1816</v>
      </c>
      <c r="BPQ1" s="2" t="s">
        <v>1817</v>
      </c>
      <c r="BPR1" s="2" t="s">
        <v>1818</v>
      </c>
      <c r="BPS1" s="2" t="s">
        <v>1819</v>
      </c>
      <c r="BPT1" s="2" t="s">
        <v>1820</v>
      </c>
      <c r="BPU1" s="2" t="s">
        <v>1821</v>
      </c>
      <c r="BPV1" s="2" t="s">
        <v>1822</v>
      </c>
      <c r="BPW1" s="2" t="s">
        <v>1823</v>
      </c>
      <c r="BPX1" s="2" t="s">
        <v>1824</v>
      </c>
      <c r="BPY1" s="2" t="s">
        <v>1825</v>
      </c>
      <c r="BPZ1" s="2" t="s">
        <v>1826</v>
      </c>
      <c r="BQA1" s="2" t="s">
        <v>1827</v>
      </c>
      <c r="BQB1" s="2" t="s">
        <v>1828</v>
      </c>
      <c r="BQC1" s="2" t="s">
        <v>1829</v>
      </c>
      <c r="BQD1" s="2" t="s">
        <v>1830</v>
      </c>
      <c r="BQE1" s="2" t="s">
        <v>1831</v>
      </c>
      <c r="BQF1" s="2" t="s">
        <v>1832</v>
      </c>
      <c r="BQG1" s="2" t="s">
        <v>1833</v>
      </c>
      <c r="BQH1" s="2" t="s">
        <v>1834</v>
      </c>
      <c r="BQI1" s="2" t="s">
        <v>1835</v>
      </c>
      <c r="BQJ1" s="2" t="s">
        <v>1836</v>
      </c>
      <c r="BQK1" s="2" t="s">
        <v>1837</v>
      </c>
      <c r="BQL1" s="2" t="s">
        <v>1838</v>
      </c>
      <c r="BQM1" s="2" t="s">
        <v>1839</v>
      </c>
      <c r="BQN1" s="2" t="s">
        <v>1840</v>
      </c>
      <c r="BQO1" s="2" t="s">
        <v>1841</v>
      </c>
      <c r="BQP1" s="2" t="s">
        <v>1842</v>
      </c>
      <c r="BQQ1" s="2" t="s">
        <v>1843</v>
      </c>
      <c r="BQR1" s="2" t="s">
        <v>1844</v>
      </c>
      <c r="BQS1" s="2" t="s">
        <v>1845</v>
      </c>
      <c r="BQT1" s="2" t="s">
        <v>1846</v>
      </c>
      <c r="BQU1" s="2" t="s">
        <v>1847</v>
      </c>
      <c r="BQV1" s="2" t="s">
        <v>1848</v>
      </c>
      <c r="BQW1" s="2" t="s">
        <v>1849</v>
      </c>
      <c r="BQX1" s="2" t="s">
        <v>1850</v>
      </c>
      <c r="BQY1" s="2" t="s">
        <v>1851</v>
      </c>
      <c r="BQZ1" s="2" t="s">
        <v>1852</v>
      </c>
      <c r="BRA1" s="2" t="s">
        <v>1853</v>
      </c>
      <c r="BRB1" s="2" t="s">
        <v>1854</v>
      </c>
      <c r="BRC1" s="2" t="s">
        <v>1855</v>
      </c>
      <c r="BRD1" s="2" t="s">
        <v>1856</v>
      </c>
      <c r="BRE1" s="2" t="s">
        <v>1857</v>
      </c>
      <c r="BRF1" s="2" t="s">
        <v>1858</v>
      </c>
      <c r="BRG1" s="2" t="s">
        <v>1859</v>
      </c>
      <c r="BRH1" s="2" t="s">
        <v>1860</v>
      </c>
      <c r="BRI1" s="2" t="s">
        <v>1861</v>
      </c>
      <c r="BRJ1" s="2" t="s">
        <v>1862</v>
      </c>
      <c r="BRK1" s="2" t="s">
        <v>1863</v>
      </c>
      <c r="BRL1" s="2" t="s">
        <v>1864</v>
      </c>
      <c r="BRM1" s="2" t="s">
        <v>1865</v>
      </c>
      <c r="BRN1" s="2" t="s">
        <v>1866</v>
      </c>
      <c r="BRO1" s="2" t="s">
        <v>1867</v>
      </c>
      <c r="BRP1" s="2" t="s">
        <v>1868</v>
      </c>
      <c r="BRQ1" s="2" t="s">
        <v>1869</v>
      </c>
      <c r="BRR1" s="2" t="s">
        <v>1870</v>
      </c>
      <c r="BRS1" s="2" t="s">
        <v>1871</v>
      </c>
      <c r="BRT1" s="2" t="s">
        <v>1872</v>
      </c>
      <c r="BRU1" s="2" t="s">
        <v>1873</v>
      </c>
      <c r="BRV1" s="2" t="s">
        <v>1874</v>
      </c>
      <c r="BRW1" s="2" t="s">
        <v>1875</v>
      </c>
      <c r="BRX1" s="2" t="s">
        <v>1876</v>
      </c>
      <c r="BRY1" s="2" t="s">
        <v>1877</v>
      </c>
      <c r="BRZ1" s="2" t="s">
        <v>1878</v>
      </c>
      <c r="BSA1" s="2" t="s">
        <v>1879</v>
      </c>
      <c r="BSB1" s="2" t="s">
        <v>1880</v>
      </c>
      <c r="BSC1" s="2" t="s">
        <v>1881</v>
      </c>
      <c r="BSD1" s="2" t="s">
        <v>1882</v>
      </c>
      <c r="BSE1" s="2" t="s">
        <v>1883</v>
      </c>
      <c r="BSF1" s="2" t="s">
        <v>1884</v>
      </c>
      <c r="BSG1" s="2" t="s">
        <v>1885</v>
      </c>
      <c r="BSH1" s="2" t="s">
        <v>1886</v>
      </c>
      <c r="BSI1" s="2" t="s">
        <v>1887</v>
      </c>
      <c r="BSJ1" s="2" t="s">
        <v>1888</v>
      </c>
      <c r="BSK1" s="2" t="s">
        <v>1889</v>
      </c>
      <c r="BSL1" s="2" t="s">
        <v>1890</v>
      </c>
      <c r="BSM1" s="2" t="s">
        <v>1891</v>
      </c>
      <c r="BSN1" s="2" t="s">
        <v>1892</v>
      </c>
      <c r="BSO1" s="2" t="s">
        <v>1893</v>
      </c>
      <c r="BSP1" s="2" t="s">
        <v>1894</v>
      </c>
      <c r="BSQ1" s="2" t="s">
        <v>1895</v>
      </c>
      <c r="BSR1" s="2" t="s">
        <v>1896</v>
      </c>
      <c r="BSS1" s="2" t="s">
        <v>1897</v>
      </c>
      <c r="BST1" s="2" t="s">
        <v>1898</v>
      </c>
      <c r="BSU1" s="2" t="s">
        <v>1899</v>
      </c>
      <c r="BSV1" s="2" t="s">
        <v>1900</v>
      </c>
      <c r="BSW1" s="2" t="s">
        <v>1901</v>
      </c>
      <c r="BSX1" s="2" t="s">
        <v>1902</v>
      </c>
      <c r="BSY1" s="2" t="s">
        <v>1903</v>
      </c>
      <c r="BSZ1" s="2" t="s">
        <v>1904</v>
      </c>
      <c r="BTA1" s="2" t="s">
        <v>1905</v>
      </c>
      <c r="BTB1" s="2" t="s">
        <v>1906</v>
      </c>
      <c r="BTC1" s="2" t="s">
        <v>1907</v>
      </c>
      <c r="BTD1" s="2" t="s">
        <v>1908</v>
      </c>
      <c r="BTE1" s="2" t="s">
        <v>1909</v>
      </c>
      <c r="BTF1" s="2" t="s">
        <v>1910</v>
      </c>
      <c r="BTG1" s="2" t="s">
        <v>1911</v>
      </c>
      <c r="BTH1" s="2" t="s">
        <v>1912</v>
      </c>
      <c r="BTI1" s="2" t="s">
        <v>1913</v>
      </c>
      <c r="BTJ1" s="2" t="s">
        <v>1914</v>
      </c>
      <c r="BTK1" s="2" t="s">
        <v>1915</v>
      </c>
      <c r="BTL1" s="2" t="s">
        <v>1916</v>
      </c>
      <c r="BTM1" s="2" t="s">
        <v>1917</v>
      </c>
      <c r="BTN1" s="2" t="s">
        <v>1918</v>
      </c>
      <c r="BTO1" s="2" t="s">
        <v>1919</v>
      </c>
      <c r="BTP1" s="2" t="s">
        <v>1920</v>
      </c>
      <c r="BTQ1" s="2" t="s">
        <v>1921</v>
      </c>
      <c r="BTR1" s="2" t="s">
        <v>1922</v>
      </c>
      <c r="BTS1" s="2" t="s">
        <v>1923</v>
      </c>
      <c r="BTT1" s="2" t="s">
        <v>1924</v>
      </c>
      <c r="BTU1" s="2" t="s">
        <v>1925</v>
      </c>
      <c r="BTV1" s="2" t="s">
        <v>1926</v>
      </c>
      <c r="BTW1" s="2" t="s">
        <v>1927</v>
      </c>
      <c r="BTX1" s="2" t="s">
        <v>1928</v>
      </c>
      <c r="BTY1" s="2" t="s">
        <v>1929</v>
      </c>
      <c r="BTZ1" s="2" t="s">
        <v>1930</v>
      </c>
      <c r="BUA1" s="2" t="s">
        <v>1931</v>
      </c>
      <c r="BUB1" s="2" t="s">
        <v>1932</v>
      </c>
      <c r="BUC1" s="2" t="s">
        <v>1933</v>
      </c>
      <c r="BUD1" s="2" t="s">
        <v>1934</v>
      </c>
      <c r="BUE1" s="2" t="s">
        <v>1935</v>
      </c>
      <c r="BUF1" s="2" t="s">
        <v>1936</v>
      </c>
      <c r="BUG1" s="2" t="s">
        <v>1937</v>
      </c>
      <c r="BUH1" s="2" t="s">
        <v>1938</v>
      </c>
      <c r="BUI1" s="2" t="s">
        <v>1939</v>
      </c>
      <c r="BUJ1" s="2" t="s">
        <v>1940</v>
      </c>
      <c r="BUK1" s="2" t="s">
        <v>1941</v>
      </c>
      <c r="BUL1" s="2" t="s">
        <v>1942</v>
      </c>
      <c r="BUM1" s="2" t="s">
        <v>1943</v>
      </c>
      <c r="BUN1" s="2" t="s">
        <v>1944</v>
      </c>
      <c r="BUO1" s="2" t="s">
        <v>1945</v>
      </c>
      <c r="BUP1" s="2" t="s">
        <v>1946</v>
      </c>
      <c r="BUQ1" s="2" t="s">
        <v>1947</v>
      </c>
      <c r="BUR1" s="2" t="s">
        <v>1948</v>
      </c>
      <c r="BUS1" s="2" t="s">
        <v>1949</v>
      </c>
      <c r="BUT1" s="2" t="s">
        <v>1950</v>
      </c>
      <c r="BUU1" s="2" t="s">
        <v>1951</v>
      </c>
      <c r="BUV1" s="2" t="s">
        <v>1952</v>
      </c>
      <c r="BUW1" s="2" t="s">
        <v>1953</v>
      </c>
      <c r="BUX1" s="2" t="s">
        <v>1954</v>
      </c>
      <c r="BUY1" s="2" t="s">
        <v>1955</v>
      </c>
      <c r="BUZ1" s="2" t="s">
        <v>1956</v>
      </c>
      <c r="BVA1" s="2" t="s">
        <v>1957</v>
      </c>
      <c r="BVB1" s="2" t="s">
        <v>1958</v>
      </c>
      <c r="BVC1" s="2" t="s">
        <v>1959</v>
      </c>
      <c r="BVD1" s="2" t="s">
        <v>1960</v>
      </c>
      <c r="BVE1" s="2" t="s">
        <v>1961</v>
      </c>
      <c r="BVF1" s="2" t="s">
        <v>1962</v>
      </c>
      <c r="BVG1" s="2" t="s">
        <v>1963</v>
      </c>
      <c r="BVH1" s="2" t="s">
        <v>1964</v>
      </c>
      <c r="BVI1" s="2" t="s">
        <v>1965</v>
      </c>
      <c r="BVJ1" s="2" t="s">
        <v>1966</v>
      </c>
      <c r="BVK1" s="2" t="s">
        <v>1967</v>
      </c>
      <c r="BVL1" s="2" t="s">
        <v>1968</v>
      </c>
      <c r="BVM1" s="2" t="s">
        <v>1969</v>
      </c>
      <c r="BVN1" s="2" t="s">
        <v>1970</v>
      </c>
      <c r="BVO1" s="2" t="s">
        <v>1971</v>
      </c>
      <c r="BVP1" s="2" t="s">
        <v>1972</v>
      </c>
      <c r="BVQ1" s="2" t="s">
        <v>1973</v>
      </c>
      <c r="BVR1" s="2" t="s">
        <v>1974</v>
      </c>
      <c r="BVS1" s="2" t="s">
        <v>1975</v>
      </c>
      <c r="BVT1" s="2" t="s">
        <v>1976</v>
      </c>
      <c r="BVU1" s="2" t="s">
        <v>1977</v>
      </c>
      <c r="BVV1" s="2" t="s">
        <v>1978</v>
      </c>
      <c r="BVW1" s="2" t="s">
        <v>1979</v>
      </c>
      <c r="BVX1" s="2" t="s">
        <v>1980</v>
      </c>
      <c r="BVY1" s="2" t="s">
        <v>1981</v>
      </c>
      <c r="BVZ1" s="2" t="s">
        <v>1982</v>
      </c>
      <c r="BWA1" s="2" t="s">
        <v>1983</v>
      </c>
      <c r="BWB1" s="2" t="s">
        <v>1984</v>
      </c>
      <c r="BWC1" s="2" t="s">
        <v>1985</v>
      </c>
      <c r="BWD1" s="2" t="s">
        <v>1986</v>
      </c>
      <c r="BWE1" s="2" t="s">
        <v>1987</v>
      </c>
      <c r="BWF1" s="2" t="s">
        <v>1988</v>
      </c>
      <c r="BWG1" s="2" t="s">
        <v>1989</v>
      </c>
      <c r="BWH1" s="2" t="s">
        <v>1990</v>
      </c>
      <c r="BWI1" s="2" t="s">
        <v>1991</v>
      </c>
      <c r="BWJ1" s="2" t="s">
        <v>1992</v>
      </c>
      <c r="BWK1" s="2" t="s">
        <v>1993</v>
      </c>
      <c r="BWL1" s="2" t="s">
        <v>1994</v>
      </c>
      <c r="BWM1" s="2" t="s">
        <v>1995</v>
      </c>
      <c r="BWN1" s="2" t="s">
        <v>1996</v>
      </c>
      <c r="BWO1" s="2" t="s">
        <v>1997</v>
      </c>
      <c r="BWP1" s="2" t="s">
        <v>1998</v>
      </c>
      <c r="BWQ1" s="2" t="s">
        <v>1999</v>
      </c>
      <c r="BWR1" s="2" t="s">
        <v>2000</v>
      </c>
      <c r="BWS1" s="2" t="s">
        <v>2001</v>
      </c>
      <c r="BWT1" s="2" t="s">
        <v>2002</v>
      </c>
      <c r="BWU1" s="2" t="s">
        <v>2003</v>
      </c>
      <c r="BWV1" s="2" t="s">
        <v>2004</v>
      </c>
      <c r="BWW1" s="2" t="s">
        <v>2005</v>
      </c>
      <c r="BWX1" s="2" t="s">
        <v>2006</v>
      </c>
      <c r="BWY1" s="2" t="s">
        <v>2007</v>
      </c>
      <c r="BWZ1" s="2" t="s">
        <v>2008</v>
      </c>
      <c r="BXA1" s="2" t="s">
        <v>2009</v>
      </c>
      <c r="BXB1" s="2" t="s">
        <v>2010</v>
      </c>
      <c r="BXC1" s="2" t="s">
        <v>2011</v>
      </c>
      <c r="BXD1" s="2" t="s">
        <v>2012</v>
      </c>
      <c r="BXE1" s="2" t="s">
        <v>2013</v>
      </c>
      <c r="BXF1" s="2" t="s">
        <v>2014</v>
      </c>
      <c r="BXG1" s="2" t="s">
        <v>2015</v>
      </c>
      <c r="BXH1" s="2" t="s">
        <v>2016</v>
      </c>
      <c r="BXI1" s="2" t="s">
        <v>2017</v>
      </c>
      <c r="BXJ1" s="2" t="s">
        <v>2018</v>
      </c>
      <c r="BXK1" s="2" t="s">
        <v>2019</v>
      </c>
      <c r="BXL1" s="2" t="s">
        <v>2020</v>
      </c>
      <c r="BXM1" s="2" t="s">
        <v>2021</v>
      </c>
      <c r="BXN1" s="2" t="s">
        <v>2022</v>
      </c>
      <c r="BXO1" s="2" t="s">
        <v>2023</v>
      </c>
      <c r="BXP1" s="2" t="s">
        <v>2024</v>
      </c>
      <c r="BXQ1" s="2" t="s">
        <v>2025</v>
      </c>
      <c r="BXR1" s="2" t="s">
        <v>2026</v>
      </c>
      <c r="BXS1" s="2" t="s">
        <v>2027</v>
      </c>
      <c r="BXT1" s="2" t="s">
        <v>2028</v>
      </c>
      <c r="BXU1" s="2" t="s">
        <v>2029</v>
      </c>
      <c r="BXV1" s="2" t="s">
        <v>2030</v>
      </c>
      <c r="BXW1" s="2" t="s">
        <v>2031</v>
      </c>
      <c r="BXX1" s="2" t="s">
        <v>2032</v>
      </c>
      <c r="BXY1" s="2" t="s">
        <v>2033</v>
      </c>
      <c r="BXZ1" s="2" t="s">
        <v>2034</v>
      </c>
      <c r="BYA1" s="2" t="s">
        <v>2035</v>
      </c>
      <c r="BYB1" s="2" t="s">
        <v>2036</v>
      </c>
      <c r="BYC1" s="2" t="s">
        <v>2037</v>
      </c>
      <c r="BYD1" s="2" t="s">
        <v>2038</v>
      </c>
      <c r="BYE1" s="2" t="s">
        <v>2039</v>
      </c>
      <c r="BYF1" s="2" t="s">
        <v>2040</v>
      </c>
      <c r="BYG1" s="2" t="s">
        <v>2041</v>
      </c>
      <c r="BYH1" s="2" t="s">
        <v>2042</v>
      </c>
      <c r="BYI1" s="2" t="s">
        <v>2043</v>
      </c>
      <c r="BYJ1" s="2" t="s">
        <v>2044</v>
      </c>
      <c r="BYK1" s="2" t="s">
        <v>2045</v>
      </c>
      <c r="BYL1" s="2" t="s">
        <v>2046</v>
      </c>
      <c r="BYM1" s="2" t="s">
        <v>2047</v>
      </c>
      <c r="BYN1" s="2" t="s">
        <v>2048</v>
      </c>
      <c r="BYO1" s="2" t="s">
        <v>2049</v>
      </c>
      <c r="BYP1" s="2" t="s">
        <v>2050</v>
      </c>
      <c r="BYQ1" s="2" t="s">
        <v>2051</v>
      </c>
      <c r="BYR1" s="2" t="s">
        <v>2052</v>
      </c>
      <c r="BYS1" s="2" t="s">
        <v>2053</v>
      </c>
      <c r="BYT1" s="2" t="s">
        <v>2054</v>
      </c>
      <c r="BYU1" s="2" t="s">
        <v>2055</v>
      </c>
      <c r="BYV1" s="2" t="s">
        <v>2056</v>
      </c>
      <c r="BYW1" s="2" t="s">
        <v>2057</v>
      </c>
      <c r="BYX1" s="2" t="s">
        <v>2058</v>
      </c>
      <c r="BYY1" s="2" t="s">
        <v>2059</v>
      </c>
      <c r="BYZ1" s="2" t="s">
        <v>2060</v>
      </c>
      <c r="BZA1" s="2" t="s">
        <v>2061</v>
      </c>
      <c r="BZB1" s="2" t="s">
        <v>2062</v>
      </c>
      <c r="BZC1" s="2" t="s">
        <v>2063</v>
      </c>
      <c r="BZD1" s="2" t="s">
        <v>2064</v>
      </c>
      <c r="BZE1" s="2" t="s">
        <v>2065</v>
      </c>
      <c r="BZF1" s="2" t="s">
        <v>2066</v>
      </c>
      <c r="BZG1" s="2" t="s">
        <v>2067</v>
      </c>
      <c r="BZH1" s="2" t="s">
        <v>2068</v>
      </c>
      <c r="BZI1" s="2" t="s">
        <v>2069</v>
      </c>
      <c r="BZJ1" s="2" t="s">
        <v>2070</v>
      </c>
      <c r="BZK1" s="2" t="s">
        <v>2071</v>
      </c>
      <c r="BZL1" s="2" t="s">
        <v>2072</v>
      </c>
      <c r="BZM1" s="2" t="s">
        <v>2073</v>
      </c>
      <c r="BZN1" s="2" t="s">
        <v>2074</v>
      </c>
      <c r="BZO1" s="2" t="s">
        <v>2075</v>
      </c>
      <c r="BZP1" s="2" t="s">
        <v>2076</v>
      </c>
      <c r="BZQ1" s="2" t="s">
        <v>2077</v>
      </c>
      <c r="BZR1" s="2" t="s">
        <v>2078</v>
      </c>
      <c r="BZS1" s="2" t="s">
        <v>2079</v>
      </c>
      <c r="BZT1" s="2" t="s">
        <v>2080</v>
      </c>
      <c r="BZU1" s="2" t="s">
        <v>2081</v>
      </c>
      <c r="BZV1" s="2" t="s">
        <v>2082</v>
      </c>
      <c r="BZW1" s="2" t="s">
        <v>2083</v>
      </c>
      <c r="BZX1" s="2" t="s">
        <v>2084</v>
      </c>
      <c r="BZY1" s="2" t="s">
        <v>2085</v>
      </c>
      <c r="BZZ1" s="2" t="s">
        <v>2086</v>
      </c>
      <c r="CAA1" s="2" t="s">
        <v>2087</v>
      </c>
      <c r="CAB1" s="2" t="s">
        <v>2088</v>
      </c>
      <c r="CAC1" s="2" t="s">
        <v>2089</v>
      </c>
      <c r="CAD1" s="2" t="s">
        <v>2090</v>
      </c>
      <c r="CAE1" s="2" t="s">
        <v>2091</v>
      </c>
      <c r="CAF1" s="2" t="s">
        <v>2092</v>
      </c>
      <c r="CAG1" s="2" t="s">
        <v>2093</v>
      </c>
      <c r="CAH1" s="2" t="s">
        <v>2094</v>
      </c>
      <c r="CAI1" s="2" t="s">
        <v>2095</v>
      </c>
      <c r="CAJ1" s="2" t="s">
        <v>2096</v>
      </c>
      <c r="CAK1" s="2" t="s">
        <v>2097</v>
      </c>
      <c r="CAL1" s="2" t="s">
        <v>2098</v>
      </c>
      <c r="CAM1" s="2" t="s">
        <v>2099</v>
      </c>
      <c r="CAN1" s="2" t="s">
        <v>2100</v>
      </c>
      <c r="CAO1" s="2" t="s">
        <v>2101</v>
      </c>
      <c r="CAP1" s="2" t="s">
        <v>2102</v>
      </c>
      <c r="CAQ1" s="2" t="s">
        <v>2103</v>
      </c>
      <c r="CAR1" s="2" t="s">
        <v>2104</v>
      </c>
      <c r="CAS1" s="2" t="s">
        <v>2105</v>
      </c>
      <c r="CAT1" s="2" t="s">
        <v>2106</v>
      </c>
      <c r="CAU1" s="2" t="s">
        <v>2107</v>
      </c>
      <c r="CAV1" s="2" t="s">
        <v>2108</v>
      </c>
      <c r="CAW1" s="2" t="s">
        <v>2109</v>
      </c>
      <c r="CAX1" s="2" t="s">
        <v>2110</v>
      </c>
      <c r="CAY1" s="2" t="s">
        <v>2111</v>
      </c>
      <c r="CAZ1" s="2" t="s">
        <v>2112</v>
      </c>
      <c r="CBA1" s="2" t="s">
        <v>2113</v>
      </c>
      <c r="CBB1" s="2" t="s">
        <v>2114</v>
      </c>
      <c r="CBC1" s="2" t="s">
        <v>2115</v>
      </c>
      <c r="CBD1" s="2" t="s">
        <v>2116</v>
      </c>
      <c r="CBE1" s="2" t="s">
        <v>2117</v>
      </c>
      <c r="CBF1" s="2" t="s">
        <v>2118</v>
      </c>
      <c r="CBG1" s="2" t="s">
        <v>2119</v>
      </c>
      <c r="CBH1" s="2" t="s">
        <v>2120</v>
      </c>
      <c r="CBI1" s="2" t="s">
        <v>2121</v>
      </c>
      <c r="CBJ1" s="2" t="s">
        <v>2122</v>
      </c>
      <c r="CBK1" s="2" t="s">
        <v>2123</v>
      </c>
      <c r="CBL1" s="2" t="s">
        <v>2124</v>
      </c>
      <c r="CBM1" s="2" t="s">
        <v>2125</v>
      </c>
      <c r="CBN1" s="2" t="s">
        <v>2126</v>
      </c>
      <c r="CBO1" s="2" t="s">
        <v>2127</v>
      </c>
      <c r="CBP1" s="2" t="s">
        <v>2128</v>
      </c>
      <c r="CBQ1" s="2" t="s">
        <v>2129</v>
      </c>
      <c r="CBR1" s="2" t="s">
        <v>2130</v>
      </c>
      <c r="CBS1" s="2" t="s">
        <v>2131</v>
      </c>
      <c r="CBT1" s="2" t="s">
        <v>2132</v>
      </c>
      <c r="CBU1" s="2" t="s">
        <v>2133</v>
      </c>
      <c r="CBV1" s="2" t="s">
        <v>2134</v>
      </c>
      <c r="CBW1" s="2" t="s">
        <v>2135</v>
      </c>
      <c r="CBX1" s="2" t="s">
        <v>2136</v>
      </c>
      <c r="CBY1" s="2" t="s">
        <v>2137</v>
      </c>
      <c r="CBZ1" s="2" t="s">
        <v>2138</v>
      </c>
      <c r="CCA1" s="2" t="s">
        <v>2139</v>
      </c>
      <c r="CCB1" s="2" t="s">
        <v>2140</v>
      </c>
      <c r="CCC1" s="2" t="s">
        <v>2141</v>
      </c>
      <c r="CCD1" s="2" t="s">
        <v>2142</v>
      </c>
      <c r="CCE1" s="2" t="s">
        <v>2143</v>
      </c>
      <c r="CCF1" s="2" t="s">
        <v>2144</v>
      </c>
      <c r="CCG1" s="2" t="s">
        <v>2145</v>
      </c>
      <c r="CCH1" s="2" t="s">
        <v>2146</v>
      </c>
      <c r="CCI1" s="2" t="s">
        <v>2147</v>
      </c>
      <c r="CCJ1" s="2" t="s">
        <v>2148</v>
      </c>
      <c r="CCK1" s="2" t="s">
        <v>2149</v>
      </c>
      <c r="CCL1" s="2" t="s">
        <v>2150</v>
      </c>
      <c r="CCM1" s="2" t="s">
        <v>2151</v>
      </c>
      <c r="CCN1" s="2" t="s">
        <v>2152</v>
      </c>
      <c r="CCO1" s="2" t="s">
        <v>2153</v>
      </c>
      <c r="CCP1" s="2" t="s">
        <v>2154</v>
      </c>
      <c r="CCQ1" s="2" t="s">
        <v>2155</v>
      </c>
      <c r="CCR1" s="2" t="s">
        <v>2156</v>
      </c>
      <c r="CCS1" s="2" t="s">
        <v>2157</v>
      </c>
      <c r="CCT1" s="2" t="s">
        <v>2158</v>
      </c>
      <c r="CCU1" s="2" t="s">
        <v>2159</v>
      </c>
      <c r="CCV1" s="2" t="s">
        <v>2160</v>
      </c>
      <c r="CCW1" s="2" t="s">
        <v>2161</v>
      </c>
      <c r="CCX1" s="2" t="s">
        <v>2162</v>
      </c>
      <c r="CCY1" s="2" t="s">
        <v>2163</v>
      </c>
      <c r="CCZ1" s="2" t="s">
        <v>2164</v>
      </c>
      <c r="CDA1" s="2" t="s">
        <v>2165</v>
      </c>
      <c r="CDB1" s="2" t="s">
        <v>2166</v>
      </c>
      <c r="CDC1" s="2" t="s">
        <v>2167</v>
      </c>
      <c r="CDD1" s="2" t="s">
        <v>2168</v>
      </c>
      <c r="CDE1" s="2" t="s">
        <v>2169</v>
      </c>
      <c r="CDF1" s="2" t="s">
        <v>2170</v>
      </c>
      <c r="CDG1" s="2" t="s">
        <v>2171</v>
      </c>
      <c r="CDH1" s="2" t="s">
        <v>2172</v>
      </c>
      <c r="CDI1" s="2" t="s">
        <v>2173</v>
      </c>
      <c r="CDJ1" s="2" t="s">
        <v>2174</v>
      </c>
      <c r="CDK1" s="2" t="s">
        <v>2175</v>
      </c>
      <c r="CDL1" s="2" t="s">
        <v>2176</v>
      </c>
      <c r="CDM1" s="2" t="s">
        <v>2177</v>
      </c>
      <c r="CDN1" s="2" t="s">
        <v>2178</v>
      </c>
      <c r="CDO1" s="2" t="s">
        <v>2179</v>
      </c>
      <c r="CDP1" s="2" t="s">
        <v>2180</v>
      </c>
      <c r="CDQ1" s="2" t="s">
        <v>2181</v>
      </c>
      <c r="CDR1" s="2" t="s">
        <v>2182</v>
      </c>
      <c r="CDS1" s="2" t="s">
        <v>2183</v>
      </c>
      <c r="CDT1" s="2" t="s">
        <v>2184</v>
      </c>
      <c r="CDU1" s="2" t="s">
        <v>2185</v>
      </c>
      <c r="CDV1" s="2" t="s">
        <v>2186</v>
      </c>
      <c r="CDW1" s="2" t="s">
        <v>2187</v>
      </c>
      <c r="CDX1" s="2" t="s">
        <v>2188</v>
      </c>
      <c r="CDY1" s="2" t="s">
        <v>2189</v>
      </c>
      <c r="CDZ1" s="2" t="s">
        <v>2190</v>
      </c>
      <c r="CEA1" s="2" t="s">
        <v>2191</v>
      </c>
      <c r="CEB1" s="2" t="s">
        <v>2192</v>
      </c>
      <c r="CEC1" s="2" t="s">
        <v>2193</v>
      </c>
      <c r="CED1" s="2" t="s">
        <v>2194</v>
      </c>
      <c r="CEE1" s="2" t="s">
        <v>2195</v>
      </c>
      <c r="CEF1" s="2" t="s">
        <v>2196</v>
      </c>
      <c r="CEG1" s="2" t="s">
        <v>2197</v>
      </c>
      <c r="CEH1" s="2" t="s">
        <v>2198</v>
      </c>
      <c r="CEI1" s="2" t="s">
        <v>2199</v>
      </c>
      <c r="CEJ1" s="2" t="s">
        <v>2200</v>
      </c>
      <c r="CEK1" s="2" t="s">
        <v>2201</v>
      </c>
      <c r="CEL1" s="2" t="s">
        <v>2202</v>
      </c>
      <c r="CEM1" s="2" t="s">
        <v>2203</v>
      </c>
      <c r="CEN1" s="2" t="s">
        <v>2204</v>
      </c>
      <c r="CEO1" s="2" t="s">
        <v>2205</v>
      </c>
      <c r="CEP1" s="2" t="s">
        <v>2206</v>
      </c>
      <c r="CEQ1" s="2" t="s">
        <v>2207</v>
      </c>
      <c r="CER1" s="2" t="s">
        <v>2208</v>
      </c>
      <c r="CES1" s="2" t="s">
        <v>2209</v>
      </c>
      <c r="CET1" s="2" t="s">
        <v>2210</v>
      </c>
      <c r="CEU1" s="2" t="s">
        <v>2211</v>
      </c>
      <c r="CEV1" s="2" t="s">
        <v>2212</v>
      </c>
      <c r="CEW1" s="2" t="s">
        <v>2213</v>
      </c>
      <c r="CEX1" s="2" t="s">
        <v>2214</v>
      </c>
      <c r="CEY1" s="2" t="s">
        <v>2215</v>
      </c>
      <c r="CEZ1" s="2" t="s">
        <v>2216</v>
      </c>
      <c r="CFA1" s="2" t="s">
        <v>2217</v>
      </c>
      <c r="CFB1" s="2" t="s">
        <v>2218</v>
      </c>
      <c r="CFC1" s="2" t="s">
        <v>2219</v>
      </c>
      <c r="CFD1" s="2" t="s">
        <v>2220</v>
      </c>
      <c r="CFE1" s="2" t="s">
        <v>2221</v>
      </c>
      <c r="CFF1" s="2" t="s">
        <v>2222</v>
      </c>
      <c r="CFG1" s="2" t="s">
        <v>2223</v>
      </c>
      <c r="CFH1" s="2" t="s">
        <v>2224</v>
      </c>
      <c r="CFI1" s="2" t="s">
        <v>2225</v>
      </c>
      <c r="CFJ1" s="2" t="s">
        <v>2226</v>
      </c>
      <c r="CFK1" s="2" t="s">
        <v>2227</v>
      </c>
      <c r="CFL1" s="2" t="s">
        <v>2228</v>
      </c>
      <c r="CFM1" s="2" t="s">
        <v>2229</v>
      </c>
      <c r="CFN1" s="2" t="s">
        <v>2230</v>
      </c>
      <c r="CFO1" s="2" t="s">
        <v>2231</v>
      </c>
      <c r="CFP1" s="2" t="s">
        <v>2232</v>
      </c>
      <c r="CFQ1" s="2" t="s">
        <v>2233</v>
      </c>
      <c r="CFR1" s="2" t="s">
        <v>2234</v>
      </c>
      <c r="CFS1" s="2" t="s">
        <v>2235</v>
      </c>
      <c r="CFT1" s="2" t="s">
        <v>2236</v>
      </c>
      <c r="CFU1" s="2" t="s">
        <v>2237</v>
      </c>
      <c r="CFV1" s="2" t="s">
        <v>2238</v>
      </c>
      <c r="CFW1" s="2" t="s">
        <v>2239</v>
      </c>
      <c r="CFX1" s="2" t="s">
        <v>2240</v>
      </c>
      <c r="CFY1" s="2" t="s">
        <v>2241</v>
      </c>
      <c r="CFZ1" s="2" t="s">
        <v>2242</v>
      </c>
      <c r="CGA1" s="2" t="s">
        <v>2243</v>
      </c>
      <c r="CGB1" s="2" t="s">
        <v>2244</v>
      </c>
      <c r="CGC1" s="2" t="s">
        <v>2245</v>
      </c>
      <c r="CGD1" s="2" t="s">
        <v>2246</v>
      </c>
      <c r="CGE1" s="2" t="s">
        <v>2247</v>
      </c>
      <c r="CGF1" s="2" t="s">
        <v>2248</v>
      </c>
      <c r="CGG1" s="2" t="s">
        <v>2249</v>
      </c>
      <c r="CGH1" s="2" t="s">
        <v>2250</v>
      </c>
      <c r="CGI1" s="2" t="s">
        <v>2251</v>
      </c>
      <c r="CGJ1" s="2" t="s">
        <v>2252</v>
      </c>
      <c r="CGK1" s="2" t="s">
        <v>2253</v>
      </c>
      <c r="CGL1" s="2" t="s">
        <v>2254</v>
      </c>
      <c r="CGM1" s="2" t="s">
        <v>2255</v>
      </c>
      <c r="CGN1" s="2" t="s">
        <v>2256</v>
      </c>
      <c r="CGO1" s="2" t="s">
        <v>2257</v>
      </c>
      <c r="CGP1" s="2" t="s">
        <v>2258</v>
      </c>
      <c r="CGQ1" s="2" t="s">
        <v>2259</v>
      </c>
      <c r="CGR1" s="2" t="s">
        <v>2260</v>
      </c>
      <c r="CGS1" s="2" t="s">
        <v>2261</v>
      </c>
      <c r="CGT1" s="2" t="s">
        <v>2262</v>
      </c>
      <c r="CGU1" s="2" t="s">
        <v>2263</v>
      </c>
      <c r="CGV1" s="2" t="s">
        <v>2264</v>
      </c>
      <c r="CGW1" s="2" t="s">
        <v>2265</v>
      </c>
      <c r="CGX1" s="2" t="s">
        <v>2266</v>
      </c>
      <c r="CGY1" s="2" t="s">
        <v>2267</v>
      </c>
      <c r="CGZ1" s="2" t="s">
        <v>2268</v>
      </c>
      <c r="CHA1" s="2" t="s">
        <v>2269</v>
      </c>
      <c r="CHB1" s="2" t="s">
        <v>2270</v>
      </c>
      <c r="CHC1" s="2" t="s">
        <v>2271</v>
      </c>
      <c r="CHD1" s="2" t="s">
        <v>2272</v>
      </c>
      <c r="CHE1" s="2" t="s">
        <v>2273</v>
      </c>
      <c r="CHF1" s="2" t="s">
        <v>2274</v>
      </c>
      <c r="CHG1" s="2" t="s">
        <v>2275</v>
      </c>
      <c r="CHH1" s="2" t="s">
        <v>2276</v>
      </c>
      <c r="CHI1" s="2" t="s">
        <v>2277</v>
      </c>
      <c r="CHJ1" s="2" t="s">
        <v>2278</v>
      </c>
      <c r="CHK1" s="2" t="s">
        <v>2279</v>
      </c>
      <c r="CHL1" s="2" t="s">
        <v>2280</v>
      </c>
      <c r="CHM1" s="2" t="s">
        <v>2281</v>
      </c>
      <c r="CHN1" s="2" t="s">
        <v>2282</v>
      </c>
      <c r="CHO1" s="2" t="s">
        <v>2283</v>
      </c>
      <c r="CHP1" s="2" t="s">
        <v>2284</v>
      </c>
      <c r="CHQ1" s="2" t="s">
        <v>2285</v>
      </c>
      <c r="CHR1" s="2" t="s">
        <v>2286</v>
      </c>
      <c r="CHS1" s="2" t="s">
        <v>2287</v>
      </c>
      <c r="CHT1" s="2" t="s">
        <v>2288</v>
      </c>
      <c r="CHU1" s="2" t="s">
        <v>2289</v>
      </c>
      <c r="CHV1" s="2" t="s">
        <v>2290</v>
      </c>
      <c r="CHW1" s="2" t="s">
        <v>2291</v>
      </c>
      <c r="CHX1" s="2" t="s">
        <v>2292</v>
      </c>
      <c r="CHY1" s="2" t="s">
        <v>2293</v>
      </c>
      <c r="CHZ1" s="2" t="s">
        <v>2294</v>
      </c>
      <c r="CIA1" s="2" t="s">
        <v>2295</v>
      </c>
      <c r="CIB1" s="2" t="s">
        <v>2296</v>
      </c>
      <c r="CIC1" s="2" t="s">
        <v>2297</v>
      </c>
      <c r="CID1" s="2" t="s">
        <v>2298</v>
      </c>
      <c r="CIE1" s="2" t="s">
        <v>2299</v>
      </c>
      <c r="CIF1" s="2" t="s">
        <v>2300</v>
      </c>
      <c r="CIG1" s="2" t="s">
        <v>2301</v>
      </c>
      <c r="CIH1" s="2" t="s">
        <v>2302</v>
      </c>
      <c r="CII1" s="2" t="s">
        <v>2303</v>
      </c>
      <c r="CIJ1" s="2" t="s">
        <v>2304</v>
      </c>
      <c r="CIK1" s="2" t="s">
        <v>2305</v>
      </c>
      <c r="CIL1" s="2" t="s">
        <v>2306</v>
      </c>
      <c r="CIM1" s="2" t="s">
        <v>2307</v>
      </c>
      <c r="CIN1" s="2" t="s">
        <v>2308</v>
      </c>
      <c r="CIO1" s="2" t="s">
        <v>2309</v>
      </c>
      <c r="CIP1" s="2" t="s">
        <v>2310</v>
      </c>
      <c r="CIQ1" s="2" t="s">
        <v>2311</v>
      </c>
      <c r="CIR1" s="2" t="s">
        <v>2312</v>
      </c>
      <c r="CIS1" s="2" t="s">
        <v>2313</v>
      </c>
      <c r="CIT1" s="2" t="s">
        <v>2314</v>
      </c>
      <c r="CIU1" s="2" t="s">
        <v>2315</v>
      </c>
      <c r="CIV1" s="2" t="s">
        <v>2316</v>
      </c>
      <c r="CIW1" s="2" t="s">
        <v>2317</v>
      </c>
      <c r="CIX1" s="2" t="s">
        <v>2318</v>
      </c>
      <c r="CIY1" s="2" t="s">
        <v>2319</v>
      </c>
      <c r="CIZ1" s="2" t="s">
        <v>2320</v>
      </c>
      <c r="CJA1" s="2" t="s">
        <v>2321</v>
      </c>
      <c r="CJB1" s="2" t="s">
        <v>2322</v>
      </c>
      <c r="CJC1" s="2" t="s">
        <v>2323</v>
      </c>
      <c r="CJD1" s="2" t="s">
        <v>2324</v>
      </c>
      <c r="CJE1" s="2" t="s">
        <v>2325</v>
      </c>
      <c r="CJF1" s="2" t="s">
        <v>2326</v>
      </c>
      <c r="CJG1" s="2" t="s">
        <v>2327</v>
      </c>
      <c r="CJH1" s="2" t="s">
        <v>2328</v>
      </c>
      <c r="CJI1" s="2" t="s">
        <v>2329</v>
      </c>
      <c r="CJJ1" s="2" t="s">
        <v>2330</v>
      </c>
      <c r="CJK1" s="2" t="s">
        <v>2331</v>
      </c>
      <c r="CJL1" s="2" t="s">
        <v>2332</v>
      </c>
      <c r="CJM1" s="2" t="s">
        <v>2333</v>
      </c>
      <c r="CJN1" s="2" t="s">
        <v>2334</v>
      </c>
      <c r="CJO1" s="2" t="s">
        <v>2335</v>
      </c>
      <c r="CJP1" s="2" t="s">
        <v>2336</v>
      </c>
      <c r="CJQ1" s="2" t="s">
        <v>2337</v>
      </c>
      <c r="CJR1" s="2" t="s">
        <v>2338</v>
      </c>
      <c r="CJS1" s="2" t="s">
        <v>2339</v>
      </c>
      <c r="CJT1" s="2" t="s">
        <v>2340</v>
      </c>
      <c r="CJU1" s="2" t="s">
        <v>2341</v>
      </c>
      <c r="CJV1" s="2" t="s">
        <v>2342</v>
      </c>
      <c r="CJW1" s="2" t="s">
        <v>2343</v>
      </c>
      <c r="CJX1" s="2" t="s">
        <v>2344</v>
      </c>
      <c r="CJY1" s="2" t="s">
        <v>2345</v>
      </c>
      <c r="CJZ1" s="2" t="s">
        <v>2346</v>
      </c>
      <c r="CKA1" s="2" t="s">
        <v>2347</v>
      </c>
      <c r="CKB1" s="2" t="s">
        <v>2348</v>
      </c>
      <c r="CKC1" s="2" t="s">
        <v>2349</v>
      </c>
      <c r="CKD1" s="2" t="s">
        <v>2350</v>
      </c>
      <c r="CKE1" s="2" t="s">
        <v>2351</v>
      </c>
      <c r="CKF1" s="2" t="s">
        <v>2352</v>
      </c>
      <c r="CKG1" s="2" t="s">
        <v>2353</v>
      </c>
      <c r="CKH1" s="2" t="s">
        <v>2354</v>
      </c>
      <c r="CKI1" s="2" t="s">
        <v>2355</v>
      </c>
      <c r="CKJ1" s="2" t="s">
        <v>2356</v>
      </c>
      <c r="CKK1" s="2" t="s">
        <v>2357</v>
      </c>
      <c r="CKL1" s="2" t="s">
        <v>2358</v>
      </c>
      <c r="CKM1" s="2" t="s">
        <v>2359</v>
      </c>
      <c r="CKN1" s="2" t="s">
        <v>2360</v>
      </c>
      <c r="CKO1" s="2" t="s">
        <v>2361</v>
      </c>
      <c r="CKP1" s="2" t="s">
        <v>2362</v>
      </c>
      <c r="CKQ1" s="2" t="s">
        <v>2363</v>
      </c>
      <c r="CKR1" s="2" t="s">
        <v>2364</v>
      </c>
      <c r="CKS1" s="2" t="s">
        <v>2365</v>
      </c>
      <c r="CKT1" s="2" t="s">
        <v>2366</v>
      </c>
      <c r="CKU1" s="2" t="s">
        <v>2367</v>
      </c>
      <c r="CKV1" s="2" t="s">
        <v>2368</v>
      </c>
      <c r="CKW1" s="2" t="s">
        <v>2369</v>
      </c>
      <c r="CKX1" s="2" t="s">
        <v>2370</v>
      </c>
      <c r="CKY1" s="2" t="s">
        <v>2371</v>
      </c>
      <c r="CKZ1" s="2" t="s">
        <v>2372</v>
      </c>
      <c r="CLA1" s="2" t="s">
        <v>2373</v>
      </c>
      <c r="CLB1" s="2" t="s">
        <v>2374</v>
      </c>
      <c r="CLC1" s="2" t="s">
        <v>2375</v>
      </c>
      <c r="CLD1" s="2" t="s">
        <v>2376</v>
      </c>
      <c r="CLE1" s="2" t="s">
        <v>2377</v>
      </c>
      <c r="CLF1" s="2" t="s">
        <v>2378</v>
      </c>
      <c r="CLG1" s="2" t="s">
        <v>2379</v>
      </c>
      <c r="CLH1" s="2" t="s">
        <v>2380</v>
      </c>
      <c r="CLI1" s="2" t="s">
        <v>2381</v>
      </c>
      <c r="CLJ1" s="2" t="s">
        <v>2382</v>
      </c>
      <c r="CLK1" s="2" t="s">
        <v>2383</v>
      </c>
      <c r="CLL1" s="2" t="s">
        <v>2384</v>
      </c>
      <c r="CLM1" s="2" t="s">
        <v>2385</v>
      </c>
      <c r="CLN1" s="2" t="s">
        <v>2386</v>
      </c>
      <c r="CLO1" s="2" t="s">
        <v>2387</v>
      </c>
      <c r="CLP1" s="2" t="s">
        <v>2388</v>
      </c>
      <c r="CLQ1" s="2" t="s">
        <v>2389</v>
      </c>
      <c r="CLR1" s="2" t="s">
        <v>2390</v>
      </c>
      <c r="CLS1" s="2" t="s">
        <v>2391</v>
      </c>
      <c r="CLT1" s="2" t="s">
        <v>2392</v>
      </c>
      <c r="CLU1" s="2" t="s">
        <v>2393</v>
      </c>
      <c r="CLV1" s="2" t="s">
        <v>2394</v>
      </c>
      <c r="CLW1" s="2" t="s">
        <v>2395</v>
      </c>
      <c r="CLX1" s="2" t="s">
        <v>2396</v>
      </c>
      <c r="CLY1" s="2" t="s">
        <v>2397</v>
      </c>
      <c r="CLZ1" s="2" t="s">
        <v>2398</v>
      </c>
      <c r="CMA1" s="2" t="s">
        <v>2399</v>
      </c>
      <c r="CMB1" s="2" t="s">
        <v>2400</v>
      </c>
      <c r="CMC1" s="2" t="s">
        <v>2401</v>
      </c>
      <c r="CMD1" s="2" t="s">
        <v>2402</v>
      </c>
      <c r="CME1" s="2" t="s">
        <v>2403</v>
      </c>
      <c r="CMF1" s="2" t="s">
        <v>2404</v>
      </c>
      <c r="CMG1" s="2" t="s">
        <v>2405</v>
      </c>
      <c r="CMH1" s="2" t="s">
        <v>2406</v>
      </c>
      <c r="CMI1" s="2" t="s">
        <v>2407</v>
      </c>
      <c r="CMJ1" s="2" t="s">
        <v>2408</v>
      </c>
      <c r="CMK1" s="2" t="s">
        <v>2409</v>
      </c>
      <c r="CML1" s="2" t="s">
        <v>2410</v>
      </c>
      <c r="CMM1" s="2" t="s">
        <v>2411</v>
      </c>
      <c r="CMN1" s="2" t="s">
        <v>2412</v>
      </c>
      <c r="CMO1" s="2" t="s">
        <v>2413</v>
      </c>
      <c r="CMP1" s="2" t="s">
        <v>2414</v>
      </c>
      <c r="CMQ1" s="2" t="s">
        <v>2415</v>
      </c>
      <c r="CMR1" s="2" t="s">
        <v>2416</v>
      </c>
      <c r="CMS1" s="2" t="s">
        <v>2417</v>
      </c>
      <c r="CMT1" s="2" t="s">
        <v>2418</v>
      </c>
      <c r="CMU1" s="2" t="s">
        <v>2419</v>
      </c>
      <c r="CMV1" s="2" t="s">
        <v>2420</v>
      </c>
      <c r="CMW1" s="2" t="s">
        <v>2421</v>
      </c>
      <c r="CMX1" s="2" t="s">
        <v>2422</v>
      </c>
      <c r="CMY1" s="2" t="s">
        <v>2423</v>
      </c>
      <c r="CMZ1" s="2" t="s">
        <v>2424</v>
      </c>
      <c r="CNA1" s="2" t="s">
        <v>2425</v>
      </c>
      <c r="CNB1" s="2" t="s">
        <v>2426</v>
      </c>
      <c r="CNC1" s="2" t="s">
        <v>2427</v>
      </c>
      <c r="CND1" s="2" t="s">
        <v>2428</v>
      </c>
      <c r="CNE1" s="2" t="s">
        <v>2429</v>
      </c>
      <c r="CNF1" s="2" t="s">
        <v>2430</v>
      </c>
      <c r="CNG1" s="2" t="s">
        <v>2431</v>
      </c>
      <c r="CNH1" s="2" t="s">
        <v>2432</v>
      </c>
      <c r="CNI1" s="2" t="s">
        <v>2433</v>
      </c>
      <c r="CNJ1" s="2" t="s">
        <v>2434</v>
      </c>
      <c r="CNK1" s="2" t="s">
        <v>2435</v>
      </c>
      <c r="CNL1" s="2" t="s">
        <v>2436</v>
      </c>
      <c r="CNM1" s="2" t="s">
        <v>2437</v>
      </c>
      <c r="CNN1" s="2" t="s">
        <v>2438</v>
      </c>
      <c r="CNO1" s="2" t="s">
        <v>2439</v>
      </c>
      <c r="CNP1" s="2" t="s">
        <v>2440</v>
      </c>
      <c r="CNQ1" s="2" t="s">
        <v>2441</v>
      </c>
      <c r="CNR1" s="2" t="s">
        <v>2442</v>
      </c>
      <c r="CNS1" s="2" t="s">
        <v>2443</v>
      </c>
      <c r="CNT1" s="2" t="s">
        <v>2444</v>
      </c>
      <c r="CNU1" s="2" t="s">
        <v>2445</v>
      </c>
      <c r="CNV1" s="2" t="s">
        <v>2446</v>
      </c>
      <c r="CNW1" s="2" t="s">
        <v>2447</v>
      </c>
      <c r="CNX1" s="2" t="s">
        <v>2448</v>
      </c>
      <c r="CNY1" s="2" t="s">
        <v>2449</v>
      </c>
      <c r="CNZ1" s="2" t="s">
        <v>2450</v>
      </c>
      <c r="COA1" s="2" t="s">
        <v>2451</v>
      </c>
      <c r="COB1" s="2" t="s">
        <v>2452</v>
      </c>
      <c r="COC1" s="2" t="s">
        <v>2453</v>
      </c>
      <c r="COD1" s="2" t="s">
        <v>2454</v>
      </c>
      <c r="COE1" s="2" t="s">
        <v>2455</v>
      </c>
      <c r="COF1" s="2" t="s">
        <v>2456</v>
      </c>
      <c r="COG1" s="2" t="s">
        <v>2457</v>
      </c>
      <c r="COH1" s="2" t="s">
        <v>2458</v>
      </c>
      <c r="COI1" s="2" t="s">
        <v>2459</v>
      </c>
      <c r="COJ1" s="2" t="s">
        <v>2460</v>
      </c>
      <c r="COK1" s="2" t="s">
        <v>2461</v>
      </c>
      <c r="COL1" s="2" t="s">
        <v>2462</v>
      </c>
      <c r="COM1" s="2" t="s">
        <v>2463</v>
      </c>
      <c r="CON1" s="2" t="s">
        <v>2464</v>
      </c>
      <c r="COO1" s="2" t="s">
        <v>2465</v>
      </c>
      <c r="COP1" s="2" t="s">
        <v>2466</v>
      </c>
      <c r="COQ1" s="2" t="s">
        <v>2467</v>
      </c>
      <c r="COR1" s="2" t="s">
        <v>2468</v>
      </c>
      <c r="COS1" s="2" t="s">
        <v>2469</v>
      </c>
      <c r="COT1" s="2" t="s">
        <v>2470</v>
      </c>
      <c r="COU1" s="2" t="s">
        <v>2471</v>
      </c>
      <c r="COV1" s="2" t="s">
        <v>2472</v>
      </c>
      <c r="COW1" s="2" t="s">
        <v>2473</v>
      </c>
      <c r="COX1" s="2" t="s">
        <v>2474</v>
      </c>
      <c r="COY1" s="2" t="s">
        <v>2475</v>
      </c>
      <c r="COZ1" s="2" t="s">
        <v>2476</v>
      </c>
      <c r="CPA1" s="2" t="s">
        <v>2477</v>
      </c>
      <c r="CPB1" s="2" t="s">
        <v>2478</v>
      </c>
      <c r="CPC1" s="2" t="s">
        <v>2479</v>
      </c>
      <c r="CPD1" s="2" t="s">
        <v>2480</v>
      </c>
      <c r="CPE1" s="2" t="s">
        <v>2481</v>
      </c>
      <c r="CPF1" s="2" t="s">
        <v>2482</v>
      </c>
      <c r="CPG1" s="2" t="s">
        <v>2483</v>
      </c>
      <c r="CPH1" s="2" t="s">
        <v>2484</v>
      </c>
      <c r="CPI1" s="2" t="s">
        <v>2485</v>
      </c>
      <c r="CPJ1" s="2" t="s">
        <v>2486</v>
      </c>
      <c r="CPK1" s="2" t="s">
        <v>2487</v>
      </c>
      <c r="CPL1" s="2" t="s">
        <v>2488</v>
      </c>
      <c r="CPM1" s="2" t="s">
        <v>2489</v>
      </c>
      <c r="CPN1" s="2" t="s">
        <v>2490</v>
      </c>
      <c r="CPO1" s="2" t="s">
        <v>2491</v>
      </c>
      <c r="CPP1" s="2" t="s">
        <v>2492</v>
      </c>
      <c r="CPQ1" s="2" t="s">
        <v>2493</v>
      </c>
      <c r="CPR1" s="2" t="s">
        <v>2494</v>
      </c>
      <c r="CPS1" s="2" t="s">
        <v>2495</v>
      </c>
      <c r="CPT1" s="2" t="s">
        <v>2496</v>
      </c>
      <c r="CPU1" s="2" t="s">
        <v>2497</v>
      </c>
      <c r="CPV1" s="2" t="s">
        <v>2498</v>
      </c>
      <c r="CPW1" s="2" t="s">
        <v>2499</v>
      </c>
      <c r="CPX1" s="2" t="s">
        <v>2500</v>
      </c>
      <c r="CPY1" s="2" t="s">
        <v>2501</v>
      </c>
      <c r="CPZ1" s="2" t="s">
        <v>2502</v>
      </c>
      <c r="CQA1" s="2" t="s">
        <v>2503</v>
      </c>
      <c r="CQB1" s="2" t="s">
        <v>2504</v>
      </c>
      <c r="CQC1" s="2" t="s">
        <v>2505</v>
      </c>
      <c r="CQD1" s="2" t="s">
        <v>2506</v>
      </c>
      <c r="CQE1" s="2" t="s">
        <v>2507</v>
      </c>
      <c r="CQF1" s="2" t="s">
        <v>2508</v>
      </c>
      <c r="CQG1" s="2" t="s">
        <v>2509</v>
      </c>
      <c r="CQH1" s="2" t="s">
        <v>2510</v>
      </c>
      <c r="CQI1" s="2" t="s">
        <v>2511</v>
      </c>
      <c r="CQJ1" s="2" t="s">
        <v>2512</v>
      </c>
      <c r="CQK1" s="2" t="s">
        <v>2513</v>
      </c>
      <c r="CQL1" s="2" t="s">
        <v>2514</v>
      </c>
      <c r="CQM1" s="2" t="s">
        <v>2515</v>
      </c>
      <c r="CQN1" s="2" t="s">
        <v>2516</v>
      </c>
      <c r="CQO1" s="2" t="s">
        <v>2517</v>
      </c>
      <c r="CQP1" s="2" t="s">
        <v>2518</v>
      </c>
      <c r="CQQ1" s="2" t="s">
        <v>2519</v>
      </c>
      <c r="CQR1" s="2" t="s">
        <v>2520</v>
      </c>
      <c r="CQS1" s="2" t="s">
        <v>2521</v>
      </c>
      <c r="CQT1" s="2" t="s">
        <v>2522</v>
      </c>
      <c r="CQU1" s="2" t="s">
        <v>2523</v>
      </c>
      <c r="CQV1" s="2" t="s">
        <v>2524</v>
      </c>
      <c r="CQW1" s="2" t="s">
        <v>2525</v>
      </c>
      <c r="CQX1" s="2" t="s">
        <v>2526</v>
      </c>
      <c r="CQY1" s="2" t="s">
        <v>2527</v>
      </c>
      <c r="CQZ1" s="2" t="s">
        <v>2528</v>
      </c>
      <c r="CRA1" s="2" t="s">
        <v>2529</v>
      </c>
      <c r="CRB1" s="2" t="s">
        <v>2530</v>
      </c>
      <c r="CRC1" s="2" t="s">
        <v>2531</v>
      </c>
      <c r="CRD1" s="2" t="s">
        <v>2532</v>
      </c>
      <c r="CRE1" s="2" t="s">
        <v>2533</v>
      </c>
      <c r="CRF1" s="2" t="s">
        <v>2534</v>
      </c>
      <c r="CRG1" s="2" t="s">
        <v>2535</v>
      </c>
      <c r="CRH1" s="2" t="s">
        <v>2536</v>
      </c>
      <c r="CRI1" s="2" t="s">
        <v>2537</v>
      </c>
      <c r="CRJ1" s="2" t="s">
        <v>2538</v>
      </c>
      <c r="CRK1" s="2" t="s">
        <v>2539</v>
      </c>
      <c r="CRL1" s="2" t="s">
        <v>2540</v>
      </c>
      <c r="CRM1" s="2" t="s">
        <v>2541</v>
      </c>
      <c r="CRN1" s="2" t="s">
        <v>2542</v>
      </c>
      <c r="CRO1" s="2" t="s">
        <v>2543</v>
      </c>
      <c r="CRP1" s="2" t="s">
        <v>2544</v>
      </c>
      <c r="CRQ1" s="2" t="s">
        <v>2545</v>
      </c>
      <c r="CRR1" s="2" t="s">
        <v>2546</v>
      </c>
      <c r="CRS1" s="2" t="s">
        <v>2547</v>
      </c>
      <c r="CRT1" s="2" t="s">
        <v>2548</v>
      </c>
      <c r="CRU1" s="2" t="s">
        <v>2549</v>
      </c>
      <c r="CRV1" s="2" t="s">
        <v>2550</v>
      </c>
      <c r="CRW1" s="2" t="s">
        <v>2551</v>
      </c>
      <c r="CRX1" s="2" t="s">
        <v>2552</v>
      </c>
      <c r="CRY1" s="2" t="s">
        <v>2553</v>
      </c>
      <c r="CRZ1" s="2" t="s">
        <v>2554</v>
      </c>
      <c r="CSA1" s="2" t="s">
        <v>2555</v>
      </c>
      <c r="CSB1" s="2" t="s">
        <v>2556</v>
      </c>
      <c r="CSC1" s="2" t="s">
        <v>2557</v>
      </c>
      <c r="CSD1" s="2" t="s">
        <v>2558</v>
      </c>
      <c r="CSE1" s="2" t="s">
        <v>2559</v>
      </c>
      <c r="CSF1" s="2" t="s">
        <v>2560</v>
      </c>
      <c r="CSG1" s="2" t="s">
        <v>2561</v>
      </c>
      <c r="CSH1" s="2" t="s">
        <v>2562</v>
      </c>
      <c r="CSI1" s="2" t="s">
        <v>2563</v>
      </c>
      <c r="CSJ1" s="2" t="s">
        <v>2564</v>
      </c>
      <c r="CSK1" s="2" t="s">
        <v>2565</v>
      </c>
      <c r="CSL1" s="2" t="s">
        <v>2566</v>
      </c>
      <c r="CSM1" s="2" t="s">
        <v>2567</v>
      </c>
      <c r="CSN1" s="2" t="s">
        <v>2568</v>
      </c>
      <c r="CSO1" s="2" t="s">
        <v>2569</v>
      </c>
      <c r="CSP1" s="2" t="s">
        <v>2570</v>
      </c>
      <c r="CSQ1" s="2" t="s">
        <v>2571</v>
      </c>
      <c r="CSR1" s="2" t="s">
        <v>2572</v>
      </c>
      <c r="CSS1" s="2" t="s">
        <v>2573</v>
      </c>
      <c r="CST1" s="2" t="s">
        <v>2574</v>
      </c>
      <c r="CSU1" s="2" t="s">
        <v>2575</v>
      </c>
      <c r="CSV1" s="2" t="s">
        <v>2576</v>
      </c>
      <c r="CSW1" s="2" t="s">
        <v>2577</v>
      </c>
      <c r="CSX1" s="2" t="s">
        <v>2578</v>
      </c>
      <c r="CSY1" s="2" t="s">
        <v>2579</v>
      </c>
      <c r="CSZ1" s="2" t="s">
        <v>2580</v>
      </c>
      <c r="CTA1" s="2" t="s">
        <v>2581</v>
      </c>
      <c r="CTB1" s="2" t="s">
        <v>2582</v>
      </c>
      <c r="CTC1" s="2" t="s">
        <v>2583</v>
      </c>
      <c r="CTD1" s="2" t="s">
        <v>2584</v>
      </c>
      <c r="CTE1" s="2" t="s">
        <v>2585</v>
      </c>
      <c r="CTF1" s="2" t="s">
        <v>2586</v>
      </c>
      <c r="CTG1" s="2" t="s">
        <v>2587</v>
      </c>
      <c r="CTH1" s="2" t="s">
        <v>2588</v>
      </c>
      <c r="CTI1" s="2" t="s">
        <v>2589</v>
      </c>
      <c r="CTJ1" s="2" t="s">
        <v>2590</v>
      </c>
      <c r="CTK1" s="2" t="s">
        <v>2591</v>
      </c>
      <c r="CTL1" s="2" t="s">
        <v>2592</v>
      </c>
      <c r="CTM1" s="2" t="s">
        <v>2593</v>
      </c>
      <c r="CTN1" s="2" t="s">
        <v>2594</v>
      </c>
      <c r="CTO1" s="2" t="s">
        <v>2595</v>
      </c>
      <c r="CTP1" s="2" t="s">
        <v>2596</v>
      </c>
      <c r="CTQ1" s="2" t="s">
        <v>2597</v>
      </c>
      <c r="CTR1" s="2" t="s">
        <v>2598</v>
      </c>
      <c r="CTS1" s="2" t="s">
        <v>2599</v>
      </c>
      <c r="CTT1" s="2" t="s">
        <v>2600</v>
      </c>
      <c r="CTU1" s="2" t="s">
        <v>2601</v>
      </c>
      <c r="CTV1" s="2" t="s">
        <v>2602</v>
      </c>
      <c r="CTW1" s="2" t="s">
        <v>2603</v>
      </c>
      <c r="CTX1" s="2" t="s">
        <v>2604</v>
      </c>
      <c r="CTY1" s="2" t="s">
        <v>2605</v>
      </c>
      <c r="CTZ1" s="2" t="s">
        <v>2606</v>
      </c>
      <c r="CUA1" s="2" t="s">
        <v>2607</v>
      </c>
      <c r="CUB1" s="2" t="s">
        <v>2608</v>
      </c>
      <c r="CUC1" s="2" t="s">
        <v>2609</v>
      </c>
      <c r="CUD1" s="2" t="s">
        <v>2610</v>
      </c>
      <c r="CUE1" s="2" t="s">
        <v>2611</v>
      </c>
      <c r="CUF1" s="2" t="s">
        <v>2612</v>
      </c>
      <c r="CUG1" s="2" t="s">
        <v>2613</v>
      </c>
      <c r="CUH1" s="2" t="s">
        <v>2614</v>
      </c>
      <c r="CUI1" s="2" t="s">
        <v>2615</v>
      </c>
      <c r="CUJ1" s="2" t="s">
        <v>2616</v>
      </c>
      <c r="CUK1" s="2" t="s">
        <v>2617</v>
      </c>
      <c r="CUL1" s="2" t="s">
        <v>2618</v>
      </c>
      <c r="CUM1" s="2" t="s">
        <v>2619</v>
      </c>
      <c r="CUN1" s="2" t="s">
        <v>2620</v>
      </c>
      <c r="CUO1" s="2" t="s">
        <v>2621</v>
      </c>
      <c r="CUP1" s="2" t="s">
        <v>2622</v>
      </c>
      <c r="CUQ1" s="2" t="s">
        <v>2623</v>
      </c>
      <c r="CUR1" s="2" t="s">
        <v>2624</v>
      </c>
      <c r="CUS1" s="2" t="s">
        <v>2625</v>
      </c>
      <c r="CUT1" s="2" t="s">
        <v>2626</v>
      </c>
      <c r="CUU1" s="2" t="s">
        <v>2627</v>
      </c>
      <c r="CUV1" s="2" t="s">
        <v>2628</v>
      </c>
      <c r="CUW1" s="2" t="s">
        <v>2629</v>
      </c>
      <c r="CUX1" s="2" t="s">
        <v>2630</v>
      </c>
      <c r="CUY1" s="2" t="s">
        <v>2631</v>
      </c>
      <c r="CUZ1" s="2" t="s">
        <v>2632</v>
      </c>
      <c r="CVA1" s="2" t="s">
        <v>2633</v>
      </c>
      <c r="CVB1" s="2" t="s">
        <v>2634</v>
      </c>
      <c r="CVC1" s="2" t="s">
        <v>2635</v>
      </c>
      <c r="CVD1" s="2" t="s">
        <v>2636</v>
      </c>
      <c r="CVE1" s="2" t="s">
        <v>2637</v>
      </c>
      <c r="CVF1" s="2" t="s">
        <v>2638</v>
      </c>
      <c r="CVG1" s="2" t="s">
        <v>2639</v>
      </c>
      <c r="CVH1" s="2" t="s">
        <v>2640</v>
      </c>
      <c r="CVI1" s="2" t="s">
        <v>2641</v>
      </c>
      <c r="CVJ1" s="2" t="s">
        <v>2642</v>
      </c>
      <c r="CVK1" s="2" t="s">
        <v>2643</v>
      </c>
      <c r="CVL1" s="2" t="s">
        <v>2644</v>
      </c>
      <c r="CVM1" s="2" t="s">
        <v>2645</v>
      </c>
      <c r="CVN1" s="2" t="s">
        <v>2646</v>
      </c>
      <c r="CVO1" s="2" t="s">
        <v>2647</v>
      </c>
      <c r="CVP1" s="2" t="s">
        <v>2648</v>
      </c>
      <c r="CVQ1" s="2" t="s">
        <v>2649</v>
      </c>
      <c r="CVR1" s="2" t="s">
        <v>2650</v>
      </c>
      <c r="CVS1" s="2" t="s">
        <v>2651</v>
      </c>
      <c r="CVT1" s="2" t="s">
        <v>2652</v>
      </c>
      <c r="CVU1" s="2" t="s">
        <v>2653</v>
      </c>
      <c r="CVV1" s="2" t="s">
        <v>2654</v>
      </c>
      <c r="CVW1" s="2" t="s">
        <v>2655</v>
      </c>
      <c r="CVX1" s="2" t="s">
        <v>2656</v>
      </c>
      <c r="CVY1" s="2" t="s">
        <v>2657</v>
      </c>
      <c r="CVZ1" s="2" t="s">
        <v>2658</v>
      </c>
      <c r="CWA1" s="2" t="s">
        <v>2659</v>
      </c>
      <c r="CWB1" s="2" t="s">
        <v>2660</v>
      </c>
      <c r="CWC1" s="2" t="s">
        <v>2661</v>
      </c>
      <c r="CWD1" s="2" t="s">
        <v>2662</v>
      </c>
      <c r="CWE1" s="2" t="s">
        <v>2663</v>
      </c>
      <c r="CWF1" s="2" t="s">
        <v>2664</v>
      </c>
      <c r="CWG1" s="2" t="s">
        <v>2665</v>
      </c>
      <c r="CWH1" s="2" t="s">
        <v>2666</v>
      </c>
      <c r="CWI1" s="2" t="s">
        <v>2667</v>
      </c>
      <c r="CWJ1" s="2" t="s">
        <v>2668</v>
      </c>
      <c r="CWK1" s="2" t="s">
        <v>2669</v>
      </c>
      <c r="CWL1" s="2" t="s">
        <v>2670</v>
      </c>
      <c r="CWM1" s="2" t="s">
        <v>2671</v>
      </c>
      <c r="CWN1" s="2" t="s">
        <v>2672</v>
      </c>
      <c r="CWO1" s="2" t="s">
        <v>2673</v>
      </c>
      <c r="CWP1" s="2" t="s">
        <v>2674</v>
      </c>
      <c r="CWQ1" s="2" t="s">
        <v>2675</v>
      </c>
      <c r="CWR1" s="2" t="s">
        <v>2676</v>
      </c>
      <c r="CWS1" s="2" t="s">
        <v>2677</v>
      </c>
      <c r="CWT1" s="2" t="s">
        <v>2678</v>
      </c>
      <c r="CWU1" s="2" t="s">
        <v>2679</v>
      </c>
      <c r="CWV1" s="2" t="s">
        <v>2680</v>
      </c>
      <c r="CWW1" s="2" t="s">
        <v>2681</v>
      </c>
      <c r="CWX1" s="2" t="s">
        <v>2682</v>
      </c>
      <c r="CWY1" s="2" t="s">
        <v>2683</v>
      </c>
      <c r="CWZ1" s="2" t="s">
        <v>2684</v>
      </c>
      <c r="CXA1" s="2" t="s">
        <v>2685</v>
      </c>
      <c r="CXB1" s="2" t="s">
        <v>2686</v>
      </c>
      <c r="CXC1" s="2" t="s">
        <v>2687</v>
      </c>
      <c r="CXD1" s="2" t="s">
        <v>2688</v>
      </c>
      <c r="CXE1" s="2" t="s">
        <v>2689</v>
      </c>
      <c r="CXF1" s="2" t="s">
        <v>2690</v>
      </c>
      <c r="CXG1" s="2" t="s">
        <v>2691</v>
      </c>
      <c r="CXH1" s="2" t="s">
        <v>2692</v>
      </c>
      <c r="CXI1" s="2" t="s">
        <v>2693</v>
      </c>
      <c r="CXJ1" s="2" t="s">
        <v>2694</v>
      </c>
      <c r="CXK1" s="2" t="s">
        <v>2695</v>
      </c>
      <c r="CXL1" s="2" t="s">
        <v>2696</v>
      </c>
      <c r="CXM1" s="2" t="s">
        <v>2697</v>
      </c>
      <c r="CXN1" s="2" t="s">
        <v>2698</v>
      </c>
      <c r="CXO1" s="2" t="s">
        <v>2699</v>
      </c>
      <c r="CXP1" s="2" t="s">
        <v>2700</v>
      </c>
      <c r="CXQ1" s="2" t="s">
        <v>2701</v>
      </c>
      <c r="CXR1" s="2" t="s">
        <v>2702</v>
      </c>
      <c r="CXS1" s="2" t="s">
        <v>2703</v>
      </c>
      <c r="CXT1" s="2" t="s">
        <v>2704</v>
      </c>
      <c r="CXU1" s="2" t="s">
        <v>2705</v>
      </c>
      <c r="CXV1" s="2" t="s">
        <v>2706</v>
      </c>
      <c r="CXW1" s="2" t="s">
        <v>2707</v>
      </c>
      <c r="CXX1" s="2" t="s">
        <v>2708</v>
      </c>
      <c r="CXY1" s="2" t="s">
        <v>2709</v>
      </c>
      <c r="CXZ1" s="2" t="s">
        <v>2710</v>
      </c>
      <c r="CYA1" s="2" t="s">
        <v>2711</v>
      </c>
      <c r="CYB1" s="2" t="s">
        <v>2712</v>
      </c>
      <c r="CYC1" s="2" t="s">
        <v>2713</v>
      </c>
      <c r="CYD1" s="2" t="s">
        <v>2714</v>
      </c>
      <c r="CYE1" s="2" t="s">
        <v>2715</v>
      </c>
      <c r="CYF1" s="2" t="s">
        <v>2716</v>
      </c>
      <c r="CYG1" s="2" t="s">
        <v>2717</v>
      </c>
      <c r="CYH1" s="2" t="s">
        <v>2718</v>
      </c>
      <c r="CYI1" s="2" t="s">
        <v>2719</v>
      </c>
      <c r="CYJ1" s="2" t="s">
        <v>2720</v>
      </c>
      <c r="CYK1" s="2" t="s">
        <v>2721</v>
      </c>
      <c r="CYL1" s="2" t="s">
        <v>2722</v>
      </c>
      <c r="CYM1" s="2" t="s">
        <v>2723</v>
      </c>
      <c r="CYN1" s="2" t="s">
        <v>2724</v>
      </c>
      <c r="CYO1" s="2" t="s">
        <v>2725</v>
      </c>
      <c r="CYP1" s="2" t="s">
        <v>2726</v>
      </c>
      <c r="CYQ1" s="2" t="s">
        <v>2727</v>
      </c>
      <c r="CYR1" s="2" t="s">
        <v>2728</v>
      </c>
      <c r="CYS1" s="2" t="s">
        <v>2729</v>
      </c>
      <c r="CYT1" s="2" t="s">
        <v>2730</v>
      </c>
      <c r="CYU1" s="2" t="s">
        <v>2731</v>
      </c>
      <c r="CYV1" s="2" t="s">
        <v>2732</v>
      </c>
      <c r="CYW1" s="2" t="s">
        <v>2733</v>
      </c>
      <c r="CYX1" s="2" t="s">
        <v>2734</v>
      </c>
      <c r="CYY1" s="2" t="s">
        <v>2735</v>
      </c>
      <c r="CYZ1" s="2" t="s">
        <v>2736</v>
      </c>
      <c r="CZA1" s="2" t="s">
        <v>2737</v>
      </c>
      <c r="CZB1" s="2" t="s">
        <v>2738</v>
      </c>
      <c r="CZC1" s="2" t="s">
        <v>2739</v>
      </c>
      <c r="CZD1" s="2" t="s">
        <v>2740</v>
      </c>
      <c r="CZE1" s="2" t="s">
        <v>2741</v>
      </c>
      <c r="CZF1" s="2" t="s">
        <v>2742</v>
      </c>
      <c r="CZG1" s="2" t="s">
        <v>2743</v>
      </c>
      <c r="CZH1" s="2" t="s">
        <v>2744</v>
      </c>
      <c r="CZI1" s="2" t="s">
        <v>2745</v>
      </c>
      <c r="CZJ1" s="2" t="s">
        <v>2746</v>
      </c>
      <c r="CZK1" s="2" t="s">
        <v>2747</v>
      </c>
      <c r="CZL1" s="2" t="s">
        <v>2748</v>
      </c>
      <c r="CZM1" s="2" t="s">
        <v>2749</v>
      </c>
      <c r="CZN1" s="2" t="s">
        <v>2750</v>
      </c>
      <c r="CZO1" s="2" t="s">
        <v>2751</v>
      </c>
      <c r="CZP1" s="2" t="s">
        <v>2752</v>
      </c>
      <c r="CZQ1" s="2" t="s">
        <v>2753</v>
      </c>
      <c r="CZR1" s="2" t="s">
        <v>2754</v>
      </c>
      <c r="CZS1" s="2" t="s">
        <v>2755</v>
      </c>
      <c r="CZT1" s="2" t="s">
        <v>2756</v>
      </c>
      <c r="CZU1" s="2" t="s">
        <v>2757</v>
      </c>
      <c r="CZV1" s="2" t="s">
        <v>2758</v>
      </c>
      <c r="CZW1" s="2" t="s">
        <v>2759</v>
      </c>
      <c r="CZX1" s="2" t="s">
        <v>2760</v>
      </c>
      <c r="CZY1" s="2" t="s">
        <v>2761</v>
      </c>
      <c r="CZZ1" s="2" t="s">
        <v>2762</v>
      </c>
      <c r="DAA1" s="2" t="s">
        <v>2763</v>
      </c>
      <c r="DAB1" s="2" t="s">
        <v>2764</v>
      </c>
      <c r="DAC1" s="2" t="s">
        <v>2765</v>
      </c>
      <c r="DAD1" s="2" t="s">
        <v>2766</v>
      </c>
      <c r="DAE1" s="2" t="s">
        <v>2767</v>
      </c>
      <c r="DAF1" s="2" t="s">
        <v>2768</v>
      </c>
      <c r="DAG1" s="2" t="s">
        <v>2769</v>
      </c>
      <c r="DAH1" s="2" t="s">
        <v>2770</v>
      </c>
      <c r="DAI1" s="2" t="s">
        <v>2771</v>
      </c>
      <c r="DAJ1" s="2" t="s">
        <v>2772</v>
      </c>
      <c r="DAK1" s="2" t="s">
        <v>2773</v>
      </c>
      <c r="DAL1" s="2" t="s">
        <v>2774</v>
      </c>
      <c r="DAM1" s="2" t="s">
        <v>2775</v>
      </c>
      <c r="DAN1" s="2" t="s">
        <v>2776</v>
      </c>
      <c r="DAO1" s="2" t="s">
        <v>2777</v>
      </c>
      <c r="DAP1" s="2" t="s">
        <v>2778</v>
      </c>
      <c r="DAQ1" s="2" t="s">
        <v>2779</v>
      </c>
      <c r="DAR1" s="2" t="s">
        <v>2780</v>
      </c>
      <c r="DAS1" s="2" t="s">
        <v>2781</v>
      </c>
      <c r="DAT1" s="2" t="s">
        <v>2782</v>
      </c>
      <c r="DAU1" s="2" t="s">
        <v>2783</v>
      </c>
      <c r="DAV1" s="2" t="s">
        <v>2784</v>
      </c>
      <c r="DAW1" s="2" t="s">
        <v>2785</v>
      </c>
      <c r="DAX1" s="2" t="s">
        <v>2786</v>
      </c>
      <c r="DAY1" s="2" t="s">
        <v>2787</v>
      </c>
      <c r="DAZ1" s="2" t="s">
        <v>2788</v>
      </c>
      <c r="DBA1" s="2" t="s">
        <v>2789</v>
      </c>
      <c r="DBB1" s="2" t="s">
        <v>2790</v>
      </c>
      <c r="DBC1" s="2" t="s">
        <v>2791</v>
      </c>
      <c r="DBD1" s="2" t="s">
        <v>2792</v>
      </c>
      <c r="DBE1" s="2" t="s">
        <v>2793</v>
      </c>
      <c r="DBF1" s="2" t="s">
        <v>2794</v>
      </c>
      <c r="DBG1" s="2" t="s">
        <v>2795</v>
      </c>
      <c r="DBH1" s="2" t="s">
        <v>2796</v>
      </c>
      <c r="DBI1" s="2" t="s">
        <v>2797</v>
      </c>
      <c r="DBJ1" s="2" t="s">
        <v>2798</v>
      </c>
      <c r="DBK1" s="2" t="s">
        <v>2799</v>
      </c>
      <c r="DBL1" s="2" t="s">
        <v>2800</v>
      </c>
      <c r="DBM1" s="2" t="s">
        <v>2801</v>
      </c>
      <c r="DBN1" s="2" t="s">
        <v>2802</v>
      </c>
      <c r="DBO1" s="2" t="s">
        <v>2803</v>
      </c>
      <c r="DBP1" s="2" t="s">
        <v>2804</v>
      </c>
      <c r="DBQ1" s="2" t="s">
        <v>2805</v>
      </c>
      <c r="DBR1" s="2" t="s">
        <v>2806</v>
      </c>
      <c r="DBS1" s="2" t="s">
        <v>2807</v>
      </c>
      <c r="DBT1" s="2" t="s">
        <v>2808</v>
      </c>
      <c r="DBU1" s="2" t="s">
        <v>2809</v>
      </c>
      <c r="DBV1" s="2" t="s">
        <v>2810</v>
      </c>
      <c r="DBW1" s="2" t="s">
        <v>2811</v>
      </c>
      <c r="DBX1" s="2" t="s">
        <v>2812</v>
      </c>
      <c r="DBY1" s="2" t="s">
        <v>2813</v>
      </c>
      <c r="DBZ1" s="2" t="s">
        <v>2814</v>
      </c>
      <c r="DCA1" s="2" t="s">
        <v>2815</v>
      </c>
      <c r="DCB1" s="2" t="s">
        <v>2816</v>
      </c>
      <c r="DCC1" s="2" t="s">
        <v>2817</v>
      </c>
      <c r="DCD1" s="2" t="s">
        <v>2818</v>
      </c>
      <c r="DCE1" s="2" t="s">
        <v>2819</v>
      </c>
      <c r="DCF1" s="2" t="s">
        <v>2820</v>
      </c>
      <c r="DCG1" s="2" t="s">
        <v>2821</v>
      </c>
      <c r="DCH1" s="2" t="s">
        <v>2822</v>
      </c>
      <c r="DCI1" s="2" t="s">
        <v>2823</v>
      </c>
      <c r="DCJ1" s="2" t="s">
        <v>2824</v>
      </c>
      <c r="DCK1" s="2" t="s">
        <v>2825</v>
      </c>
      <c r="DCL1" s="2" t="s">
        <v>2826</v>
      </c>
      <c r="DCM1" s="2" t="s">
        <v>2827</v>
      </c>
      <c r="DCN1" s="2" t="s">
        <v>2828</v>
      </c>
      <c r="DCO1" s="2" t="s">
        <v>2829</v>
      </c>
      <c r="DCP1" s="2" t="s">
        <v>2830</v>
      </c>
      <c r="DCQ1" s="2" t="s">
        <v>2831</v>
      </c>
      <c r="DCR1" s="2" t="s">
        <v>2832</v>
      </c>
      <c r="DCS1" s="2" t="s">
        <v>2833</v>
      </c>
      <c r="DCT1" s="2" t="s">
        <v>2834</v>
      </c>
      <c r="DCU1" s="2" t="s">
        <v>2835</v>
      </c>
      <c r="DCV1" s="2" t="s">
        <v>2836</v>
      </c>
      <c r="DCW1" s="2" t="s">
        <v>2837</v>
      </c>
      <c r="DCX1" s="2" t="s">
        <v>2838</v>
      </c>
      <c r="DCY1" s="2" t="s">
        <v>2839</v>
      </c>
      <c r="DCZ1" s="2" t="s">
        <v>2840</v>
      </c>
      <c r="DDA1" s="2" t="s">
        <v>2841</v>
      </c>
      <c r="DDB1" s="2" t="s">
        <v>2842</v>
      </c>
      <c r="DDC1" s="2" t="s">
        <v>2843</v>
      </c>
      <c r="DDD1" s="2" t="s">
        <v>2844</v>
      </c>
      <c r="DDE1" s="2" t="s">
        <v>2845</v>
      </c>
      <c r="DDF1" s="2" t="s">
        <v>2846</v>
      </c>
      <c r="DDG1" s="2" t="s">
        <v>2847</v>
      </c>
      <c r="DDH1" s="2" t="s">
        <v>2848</v>
      </c>
      <c r="DDI1" s="2" t="s">
        <v>2849</v>
      </c>
      <c r="DDJ1" s="2" t="s">
        <v>2850</v>
      </c>
      <c r="DDK1" s="2" t="s">
        <v>2851</v>
      </c>
      <c r="DDL1" s="2" t="s">
        <v>2852</v>
      </c>
      <c r="DDM1" s="2" t="s">
        <v>2853</v>
      </c>
      <c r="DDN1" s="2" t="s">
        <v>2854</v>
      </c>
      <c r="DDO1" s="2" t="s">
        <v>2855</v>
      </c>
      <c r="DDP1" s="2" t="s">
        <v>2856</v>
      </c>
      <c r="DDQ1" s="2" t="s">
        <v>2857</v>
      </c>
      <c r="DDR1" s="2" t="s">
        <v>2858</v>
      </c>
      <c r="DDS1" s="2" t="s">
        <v>2859</v>
      </c>
      <c r="DDT1" s="2" t="s">
        <v>2860</v>
      </c>
      <c r="DDU1" s="2" t="s">
        <v>2861</v>
      </c>
      <c r="DDV1" s="2" t="s">
        <v>2862</v>
      </c>
      <c r="DDW1" s="2" t="s">
        <v>2863</v>
      </c>
      <c r="DDX1" s="2" t="s">
        <v>2864</v>
      </c>
      <c r="DDY1" s="2" t="s">
        <v>2865</v>
      </c>
      <c r="DDZ1" s="2" t="s">
        <v>2866</v>
      </c>
      <c r="DEA1" s="2" t="s">
        <v>2867</v>
      </c>
      <c r="DEB1" s="2" t="s">
        <v>2868</v>
      </c>
      <c r="DEC1" s="2" t="s">
        <v>2869</v>
      </c>
      <c r="DED1" s="2" t="s">
        <v>2870</v>
      </c>
      <c r="DEE1" s="2" t="s">
        <v>2871</v>
      </c>
      <c r="DEF1" s="2" t="s">
        <v>2872</v>
      </c>
      <c r="DEG1" s="2" t="s">
        <v>2873</v>
      </c>
      <c r="DEH1" s="2" t="s">
        <v>2874</v>
      </c>
      <c r="DEI1" s="2" t="s">
        <v>2875</v>
      </c>
      <c r="DEJ1" s="2" t="s">
        <v>2876</v>
      </c>
      <c r="DEK1" s="2" t="s">
        <v>2877</v>
      </c>
      <c r="DEL1" s="2" t="s">
        <v>2878</v>
      </c>
      <c r="DEM1" s="2" t="s">
        <v>2879</v>
      </c>
      <c r="DEN1" s="2" t="s">
        <v>2880</v>
      </c>
      <c r="DEO1" s="2" t="s">
        <v>2881</v>
      </c>
      <c r="DEP1" s="2" t="s">
        <v>2882</v>
      </c>
      <c r="DEQ1" s="2" t="s">
        <v>2883</v>
      </c>
      <c r="DER1" s="2" t="s">
        <v>2884</v>
      </c>
      <c r="DES1" s="2" t="s">
        <v>2885</v>
      </c>
      <c r="DET1" s="2" t="s">
        <v>2886</v>
      </c>
      <c r="DEU1" s="2" t="s">
        <v>2887</v>
      </c>
      <c r="DEV1" s="2" t="s">
        <v>2888</v>
      </c>
      <c r="DEW1" s="2" t="s">
        <v>2889</v>
      </c>
      <c r="DEX1" s="2" t="s">
        <v>2890</v>
      </c>
      <c r="DEY1" s="2" t="s">
        <v>2891</v>
      </c>
      <c r="DEZ1" s="2" t="s">
        <v>2892</v>
      </c>
      <c r="DFA1" s="2" t="s">
        <v>2893</v>
      </c>
      <c r="DFB1" s="2" t="s">
        <v>2894</v>
      </c>
      <c r="DFC1" s="2" t="s">
        <v>2895</v>
      </c>
      <c r="DFD1" s="2" t="s">
        <v>2896</v>
      </c>
      <c r="DFE1" s="2" t="s">
        <v>2897</v>
      </c>
      <c r="DFF1" s="2" t="s">
        <v>2898</v>
      </c>
      <c r="DFG1" s="2" t="s">
        <v>2899</v>
      </c>
      <c r="DFH1" s="2" t="s">
        <v>2900</v>
      </c>
      <c r="DFI1" s="2" t="s">
        <v>2901</v>
      </c>
      <c r="DFJ1" s="2" t="s">
        <v>2902</v>
      </c>
      <c r="DFK1" s="2" t="s">
        <v>2903</v>
      </c>
      <c r="DFL1" s="2" t="s">
        <v>2904</v>
      </c>
      <c r="DFM1" s="2" t="s">
        <v>2905</v>
      </c>
      <c r="DFN1" s="2" t="s">
        <v>2906</v>
      </c>
      <c r="DFO1" s="2" t="s">
        <v>2907</v>
      </c>
      <c r="DFP1" s="2" t="s">
        <v>2908</v>
      </c>
      <c r="DFQ1" s="2" t="s">
        <v>2909</v>
      </c>
      <c r="DFR1" s="2" t="s">
        <v>2910</v>
      </c>
      <c r="DFS1" s="2" t="s">
        <v>2911</v>
      </c>
      <c r="DFT1" s="2" t="s">
        <v>2912</v>
      </c>
      <c r="DFU1" s="2" t="s">
        <v>2913</v>
      </c>
      <c r="DFV1" s="2" t="s">
        <v>2914</v>
      </c>
      <c r="DFW1" s="2" t="s">
        <v>2915</v>
      </c>
      <c r="DFX1" s="2" t="s">
        <v>2916</v>
      </c>
      <c r="DFY1" s="2" t="s">
        <v>2917</v>
      </c>
      <c r="DFZ1" s="2" t="s">
        <v>2918</v>
      </c>
      <c r="DGA1" s="2" t="s">
        <v>2919</v>
      </c>
      <c r="DGB1" s="2" t="s">
        <v>2920</v>
      </c>
      <c r="DGC1" s="2" t="s">
        <v>2921</v>
      </c>
      <c r="DGD1" s="2" t="s">
        <v>2922</v>
      </c>
      <c r="DGE1" s="2" t="s">
        <v>2923</v>
      </c>
      <c r="DGF1" s="2" t="s">
        <v>2924</v>
      </c>
      <c r="DGG1" s="2" t="s">
        <v>2925</v>
      </c>
      <c r="DGH1" s="2" t="s">
        <v>2926</v>
      </c>
      <c r="DGI1" s="2" t="s">
        <v>2927</v>
      </c>
      <c r="DGJ1" s="2" t="s">
        <v>2928</v>
      </c>
      <c r="DGK1" s="2" t="s">
        <v>2929</v>
      </c>
      <c r="DGL1" s="2" t="s">
        <v>2930</v>
      </c>
      <c r="DGM1" s="2" t="s">
        <v>2931</v>
      </c>
      <c r="DGN1" s="2" t="s">
        <v>2932</v>
      </c>
      <c r="DGO1" s="2" t="s">
        <v>2933</v>
      </c>
      <c r="DGP1" s="2" t="s">
        <v>2934</v>
      </c>
      <c r="DGQ1" s="2" t="s">
        <v>2935</v>
      </c>
      <c r="DGR1" s="2" t="s">
        <v>2936</v>
      </c>
      <c r="DGS1" s="2" t="s">
        <v>2937</v>
      </c>
      <c r="DGT1" s="2" t="s">
        <v>2938</v>
      </c>
      <c r="DGU1" s="2" t="s">
        <v>2939</v>
      </c>
      <c r="DGV1" s="2" t="s">
        <v>2940</v>
      </c>
      <c r="DGW1" s="2" t="s">
        <v>2941</v>
      </c>
      <c r="DGX1" s="2" t="s">
        <v>2942</v>
      </c>
      <c r="DGY1" s="2" t="s">
        <v>2943</v>
      </c>
      <c r="DGZ1" s="2" t="s">
        <v>2944</v>
      </c>
      <c r="DHA1" s="2" t="s">
        <v>2945</v>
      </c>
      <c r="DHB1" s="2" t="s">
        <v>2946</v>
      </c>
      <c r="DHC1" s="2" t="s">
        <v>2947</v>
      </c>
      <c r="DHD1" s="2" t="s">
        <v>2948</v>
      </c>
      <c r="DHE1" s="2" t="s">
        <v>2949</v>
      </c>
      <c r="DHF1" s="2" t="s">
        <v>2950</v>
      </c>
      <c r="DHG1" s="2" t="s">
        <v>2951</v>
      </c>
      <c r="DHH1" s="2" t="s">
        <v>2952</v>
      </c>
      <c r="DHI1" s="2" t="s">
        <v>2953</v>
      </c>
      <c r="DHJ1" s="2" t="s">
        <v>2954</v>
      </c>
      <c r="DHK1" s="2" t="s">
        <v>2955</v>
      </c>
      <c r="DHL1" s="2" t="s">
        <v>2956</v>
      </c>
      <c r="DHM1" s="2" t="s">
        <v>2957</v>
      </c>
      <c r="DHN1" s="2" t="s">
        <v>2958</v>
      </c>
      <c r="DHO1" s="2" t="s">
        <v>2959</v>
      </c>
      <c r="DHP1" s="2" t="s">
        <v>2960</v>
      </c>
      <c r="DHQ1" s="2" t="s">
        <v>2961</v>
      </c>
      <c r="DHR1" s="2" t="s">
        <v>2962</v>
      </c>
      <c r="DHS1" s="2" t="s">
        <v>2963</v>
      </c>
      <c r="DHT1" s="2" t="s">
        <v>2964</v>
      </c>
      <c r="DHU1" s="2" t="s">
        <v>2965</v>
      </c>
      <c r="DHV1" s="2" t="s">
        <v>2966</v>
      </c>
      <c r="DHW1" s="2" t="s">
        <v>2967</v>
      </c>
      <c r="DHX1" s="2" t="s">
        <v>2968</v>
      </c>
      <c r="DHY1" s="2" t="s">
        <v>2969</v>
      </c>
      <c r="DHZ1" s="2" t="s">
        <v>2970</v>
      </c>
      <c r="DIA1" s="2" t="s">
        <v>2971</v>
      </c>
      <c r="DIB1" s="2" t="s">
        <v>2972</v>
      </c>
      <c r="DIC1" s="2" t="s">
        <v>2973</v>
      </c>
      <c r="DID1" s="2" t="s">
        <v>2974</v>
      </c>
      <c r="DIE1" s="2" t="s">
        <v>2975</v>
      </c>
      <c r="DIF1" s="2" t="s">
        <v>2976</v>
      </c>
      <c r="DIG1" s="2" t="s">
        <v>2977</v>
      </c>
      <c r="DIH1" s="2" t="s">
        <v>2978</v>
      </c>
      <c r="DII1" s="2" t="s">
        <v>2979</v>
      </c>
      <c r="DIJ1" s="2" t="s">
        <v>2980</v>
      </c>
      <c r="DIK1" s="2" t="s">
        <v>2981</v>
      </c>
      <c r="DIL1" s="2" t="s">
        <v>2982</v>
      </c>
      <c r="DIM1" s="2" t="s">
        <v>2983</v>
      </c>
      <c r="DIN1" s="2" t="s">
        <v>2984</v>
      </c>
      <c r="DIO1" s="2" t="s">
        <v>2985</v>
      </c>
      <c r="DIP1" s="2" t="s">
        <v>2986</v>
      </c>
      <c r="DIQ1" s="2" t="s">
        <v>2987</v>
      </c>
      <c r="DIR1" s="2" t="s">
        <v>2988</v>
      </c>
      <c r="DIS1" s="2" t="s">
        <v>2989</v>
      </c>
      <c r="DIT1" s="2" t="s">
        <v>2990</v>
      </c>
      <c r="DIU1" s="2" t="s">
        <v>2991</v>
      </c>
      <c r="DIV1" s="2" t="s">
        <v>2992</v>
      </c>
      <c r="DIW1" s="2" t="s">
        <v>2993</v>
      </c>
      <c r="DIX1" s="2" t="s">
        <v>2994</v>
      </c>
      <c r="DIY1" s="2" t="s">
        <v>2995</v>
      </c>
      <c r="DIZ1" s="2" t="s">
        <v>2996</v>
      </c>
      <c r="DJA1" s="2" t="s">
        <v>2997</v>
      </c>
      <c r="DJB1" s="2" t="s">
        <v>2998</v>
      </c>
      <c r="DJC1" s="2" t="s">
        <v>2999</v>
      </c>
      <c r="DJD1" s="2" t="s">
        <v>3000</v>
      </c>
      <c r="DJE1" s="2" t="s">
        <v>3001</v>
      </c>
      <c r="DJF1" s="2" t="s">
        <v>3002</v>
      </c>
      <c r="DJG1" s="2" t="s">
        <v>3003</v>
      </c>
      <c r="DJH1" s="2" t="s">
        <v>3004</v>
      </c>
      <c r="DJI1" s="2" t="s">
        <v>3005</v>
      </c>
      <c r="DJJ1" s="2" t="s">
        <v>3006</v>
      </c>
      <c r="DJK1" s="2" t="s">
        <v>3007</v>
      </c>
      <c r="DJL1" s="2" t="s">
        <v>3008</v>
      </c>
      <c r="DJM1" s="2" t="s">
        <v>3009</v>
      </c>
      <c r="DJN1" s="2" t="s">
        <v>3010</v>
      </c>
      <c r="DJO1" s="2" t="s">
        <v>3011</v>
      </c>
      <c r="DJP1" s="2" t="s">
        <v>3012</v>
      </c>
      <c r="DJQ1" s="2" t="s">
        <v>3013</v>
      </c>
      <c r="DJR1" s="2" t="s">
        <v>3014</v>
      </c>
      <c r="DJS1" s="2" t="s">
        <v>3015</v>
      </c>
      <c r="DJT1" s="2" t="s">
        <v>3016</v>
      </c>
      <c r="DJU1" s="2" t="s">
        <v>3017</v>
      </c>
      <c r="DJV1" s="2" t="s">
        <v>3018</v>
      </c>
      <c r="DJW1" s="2" t="s">
        <v>3019</v>
      </c>
      <c r="DJX1" s="2" t="s">
        <v>3020</v>
      </c>
      <c r="DJY1" s="2" t="s">
        <v>3021</v>
      </c>
      <c r="DJZ1" s="2" t="s">
        <v>3022</v>
      </c>
      <c r="DKA1" s="2" t="s">
        <v>3023</v>
      </c>
      <c r="DKB1" s="2" t="s">
        <v>3024</v>
      </c>
      <c r="DKC1" s="2" t="s">
        <v>3025</v>
      </c>
      <c r="DKD1" s="2" t="s">
        <v>3026</v>
      </c>
      <c r="DKE1" s="2" t="s">
        <v>3027</v>
      </c>
      <c r="DKF1" s="2" t="s">
        <v>3028</v>
      </c>
      <c r="DKG1" s="2" t="s">
        <v>3029</v>
      </c>
      <c r="DKH1" s="2" t="s">
        <v>3030</v>
      </c>
      <c r="DKI1" s="2" t="s">
        <v>3031</v>
      </c>
      <c r="DKJ1" s="2" t="s">
        <v>3032</v>
      </c>
      <c r="DKK1" s="2" t="s">
        <v>3033</v>
      </c>
      <c r="DKL1" s="2" t="s">
        <v>3034</v>
      </c>
      <c r="DKM1" s="2" t="s">
        <v>3035</v>
      </c>
      <c r="DKN1" s="2" t="s">
        <v>3036</v>
      </c>
      <c r="DKO1" s="2" t="s">
        <v>3037</v>
      </c>
      <c r="DKP1" s="2" t="s">
        <v>3038</v>
      </c>
      <c r="DKQ1" s="2" t="s">
        <v>3039</v>
      </c>
      <c r="DKR1" s="2" t="s">
        <v>3040</v>
      </c>
      <c r="DKS1" s="2" t="s">
        <v>3041</v>
      </c>
      <c r="DKT1" s="2" t="s">
        <v>3042</v>
      </c>
      <c r="DKU1" s="2" t="s">
        <v>3043</v>
      </c>
      <c r="DKV1" s="2" t="s">
        <v>3044</v>
      </c>
      <c r="DKW1" s="2" t="s">
        <v>3045</v>
      </c>
      <c r="DKX1" s="2" t="s">
        <v>3046</v>
      </c>
      <c r="DKY1" s="2" t="s">
        <v>3047</v>
      </c>
      <c r="DKZ1" s="2" t="s">
        <v>3048</v>
      </c>
      <c r="DLA1" s="2" t="s">
        <v>3049</v>
      </c>
      <c r="DLB1" s="2" t="s">
        <v>3050</v>
      </c>
      <c r="DLC1" s="2" t="s">
        <v>3051</v>
      </c>
      <c r="DLD1" s="2" t="s">
        <v>3052</v>
      </c>
      <c r="DLE1" s="2" t="s">
        <v>3053</v>
      </c>
      <c r="DLF1" s="2" t="s">
        <v>3054</v>
      </c>
      <c r="DLG1" s="2" t="s">
        <v>3055</v>
      </c>
      <c r="DLH1" s="2" t="s">
        <v>3056</v>
      </c>
      <c r="DLI1" s="2" t="s">
        <v>3057</v>
      </c>
      <c r="DLJ1" s="2" t="s">
        <v>3058</v>
      </c>
      <c r="DLK1" s="2" t="s">
        <v>3059</v>
      </c>
      <c r="DLL1" s="2" t="s">
        <v>3060</v>
      </c>
      <c r="DLM1" s="2" t="s">
        <v>3061</v>
      </c>
      <c r="DLN1" s="2" t="s">
        <v>3062</v>
      </c>
      <c r="DLO1" s="2" t="s">
        <v>3063</v>
      </c>
      <c r="DLP1" s="2" t="s">
        <v>3064</v>
      </c>
      <c r="DLQ1" s="2" t="s">
        <v>3065</v>
      </c>
      <c r="DLR1" s="2" t="s">
        <v>3066</v>
      </c>
      <c r="DLS1" s="2" t="s">
        <v>3067</v>
      </c>
      <c r="DLT1" s="2" t="s">
        <v>3068</v>
      </c>
      <c r="DLU1" s="2" t="s">
        <v>3069</v>
      </c>
      <c r="DLV1" s="2" t="s">
        <v>3070</v>
      </c>
      <c r="DLW1" s="2" t="s">
        <v>3071</v>
      </c>
      <c r="DLX1" s="2" t="s">
        <v>3072</v>
      </c>
      <c r="DLY1" s="2" t="s">
        <v>3073</v>
      </c>
      <c r="DLZ1" s="2" t="s">
        <v>3074</v>
      </c>
      <c r="DMA1" s="2" t="s">
        <v>3075</v>
      </c>
      <c r="DMB1" s="2" t="s">
        <v>3076</v>
      </c>
      <c r="DMC1" s="2" t="s">
        <v>3077</v>
      </c>
      <c r="DMD1" s="2" t="s">
        <v>3078</v>
      </c>
      <c r="DME1" s="2" t="s">
        <v>3079</v>
      </c>
      <c r="DMF1" s="2" t="s">
        <v>3080</v>
      </c>
      <c r="DMG1" s="2" t="s">
        <v>3081</v>
      </c>
      <c r="DMH1" s="2" t="s">
        <v>3082</v>
      </c>
      <c r="DMI1" s="2" t="s">
        <v>3083</v>
      </c>
      <c r="DMJ1" s="2" t="s">
        <v>3084</v>
      </c>
      <c r="DMK1" s="2" t="s">
        <v>3085</v>
      </c>
      <c r="DML1" s="2" t="s">
        <v>3086</v>
      </c>
      <c r="DMM1" s="2" t="s">
        <v>3087</v>
      </c>
      <c r="DMN1" s="2" t="s">
        <v>3088</v>
      </c>
      <c r="DMO1" s="2" t="s">
        <v>3089</v>
      </c>
      <c r="DMP1" s="2" t="s">
        <v>3090</v>
      </c>
      <c r="DMQ1" s="2" t="s">
        <v>3091</v>
      </c>
      <c r="DMR1" s="2" t="s">
        <v>3092</v>
      </c>
      <c r="DMS1" s="2" t="s">
        <v>3093</v>
      </c>
      <c r="DMT1" s="2" t="s">
        <v>3094</v>
      </c>
      <c r="DMU1" s="2" t="s">
        <v>3095</v>
      </c>
      <c r="DMV1" s="2" t="s">
        <v>3096</v>
      </c>
      <c r="DMW1" s="2" t="s">
        <v>3097</v>
      </c>
      <c r="DMX1" s="2" t="s">
        <v>3098</v>
      </c>
      <c r="DMY1" s="2" t="s">
        <v>3099</v>
      </c>
      <c r="DMZ1" s="2" t="s">
        <v>3100</v>
      </c>
      <c r="DNA1" s="2" t="s">
        <v>3101</v>
      </c>
      <c r="DNB1" s="2" t="s">
        <v>3102</v>
      </c>
      <c r="DNC1" s="2" t="s">
        <v>3103</v>
      </c>
      <c r="DND1" s="2" t="s">
        <v>3104</v>
      </c>
      <c r="DNE1" s="2" t="s">
        <v>3105</v>
      </c>
      <c r="DNF1" s="2" t="s">
        <v>3106</v>
      </c>
      <c r="DNG1" s="2" t="s">
        <v>3107</v>
      </c>
      <c r="DNH1" s="2" t="s">
        <v>3108</v>
      </c>
      <c r="DNI1" s="2" t="s">
        <v>3109</v>
      </c>
      <c r="DNJ1" s="2" t="s">
        <v>3110</v>
      </c>
      <c r="DNK1" s="2" t="s">
        <v>3111</v>
      </c>
      <c r="DNL1" s="2" t="s">
        <v>3112</v>
      </c>
      <c r="DNM1" s="2" t="s">
        <v>3113</v>
      </c>
      <c r="DNN1" s="2" t="s">
        <v>3114</v>
      </c>
      <c r="DNO1" s="2" t="s">
        <v>3115</v>
      </c>
      <c r="DNP1" s="2" t="s">
        <v>3116</v>
      </c>
      <c r="DNQ1" s="2" t="s">
        <v>3117</v>
      </c>
      <c r="DNR1" s="2" t="s">
        <v>3118</v>
      </c>
      <c r="DNS1" s="2" t="s">
        <v>3119</v>
      </c>
      <c r="DNT1" s="2" t="s">
        <v>3120</v>
      </c>
      <c r="DNU1" s="2" t="s">
        <v>3121</v>
      </c>
      <c r="DNV1" s="2" t="s">
        <v>3122</v>
      </c>
      <c r="DNW1" s="2" t="s">
        <v>3123</v>
      </c>
      <c r="DNX1" s="2" t="s">
        <v>3124</v>
      </c>
      <c r="DNY1" s="2" t="s">
        <v>3125</v>
      </c>
      <c r="DNZ1" s="2" t="s">
        <v>3126</v>
      </c>
      <c r="DOA1" s="2" t="s">
        <v>3127</v>
      </c>
      <c r="DOB1" s="2" t="s">
        <v>3128</v>
      </c>
      <c r="DOC1" s="2" t="s">
        <v>3129</v>
      </c>
      <c r="DOD1" s="2" t="s">
        <v>3130</v>
      </c>
      <c r="DOE1" s="2" t="s">
        <v>3131</v>
      </c>
      <c r="DOF1" s="2" t="s">
        <v>3132</v>
      </c>
      <c r="DOG1" s="2" t="s">
        <v>3133</v>
      </c>
      <c r="DOH1" s="2" t="s">
        <v>3134</v>
      </c>
      <c r="DOI1" s="2" t="s">
        <v>3135</v>
      </c>
      <c r="DOJ1" s="2" t="s">
        <v>3136</v>
      </c>
      <c r="DOK1" s="2" t="s">
        <v>3137</v>
      </c>
      <c r="DOL1" s="2" t="s">
        <v>3138</v>
      </c>
      <c r="DOM1" s="2" t="s">
        <v>3139</v>
      </c>
      <c r="DON1" s="2" t="s">
        <v>3140</v>
      </c>
      <c r="DOO1" s="2" t="s">
        <v>3141</v>
      </c>
      <c r="DOP1" s="2" t="s">
        <v>3142</v>
      </c>
      <c r="DOQ1" s="2" t="s">
        <v>3143</v>
      </c>
      <c r="DOR1" s="2" t="s">
        <v>3144</v>
      </c>
      <c r="DOS1" s="2" t="s">
        <v>3145</v>
      </c>
      <c r="DOT1" s="2" t="s">
        <v>3146</v>
      </c>
      <c r="DOU1" s="2" t="s">
        <v>3147</v>
      </c>
      <c r="DOV1" s="2" t="s">
        <v>3148</v>
      </c>
      <c r="DOW1" s="2" t="s">
        <v>3149</v>
      </c>
      <c r="DOX1" s="2" t="s">
        <v>3150</v>
      </c>
      <c r="DOY1" s="2" t="s">
        <v>3151</v>
      </c>
      <c r="DOZ1" s="2" t="s">
        <v>3152</v>
      </c>
      <c r="DPA1" s="2" t="s">
        <v>3153</v>
      </c>
      <c r="DPB1" s="2" t="s">
        <v>3154</v>
      </c>
      <c r="DPC1" s="2" t="s">
        <v>3155</v>
      </c>
      <c r="DPD1" s="2" t="s">
        <v>3156</v>
      </c>
      <c r="DPE1" s="2" t="s">
        <v>3157</v>
      </c>
      <c r="DPF1" s="2" t="s">
        <v>3158</v>
      </c>
      <c r="DPG1" s="2" t="s">
        <v>3159</v>
      </c>
      <c r="DPH1" s="2" t="s">
        <v>3160</v>
      </c>
      <c r="DPI1" s="2" t="s">
        <v>3161</v>
      </c>
      <c r="DPJ1" s="2" t="s">
        <v>3162</v>
      </c>
      <c r="DPK1" s="2" t="s">
        <v>3163</v>
      </c>
      <c r="DPL1" s="2" t="s">
        <v>3164</v>
      </c>
      <c r="DPM1" s="2" t="s">
        <v>3165</v>
      </c>
      <c r="DPN1" s="2" t="s">
        <v>3166</v>
      </c>
      <c r="DPO1" s="2" t="s">
        <v>3167</v>
      </c>
      <c r="DPP1" s="2" t="s">
        <v>3168</v>
      </c>
      <c r="DPQ1" s="2" t="s">
        <v>3169</v>
      </c>
      <c r="DPR1" s="2" t="s">
        <v>3170</v>
      </c>
      <c r="DPS1" s="2" t="s">
        <v>3171</v>
      </c>
      <c r="DPT1" s="2" t="s">
        <v>3172</v>
      </c>
      <c r="DPU1" s="2" t="s">
        <v>3173</v>
      </c>
      <c r="DPV1" s="2" t="s">
        <v>3174</v>
      </c>
      <c r="DPW1" s="2" t="s">
        <v>3175</v>
      </c>
      <c r="DPX1" s="2" t="s">
        <v>3176</v>
      </c>
      <c r="DPY1" s="2" t="s">
        <v>3177</v>
      </c>
      <c r="DPZ1" s="2" t="s">
        <v>3178</v>
      </c>
      <c r="DQA1" s="2" t="s">
        <v>3179</v>
      </c>
      <c r="DQB1" s="2" t="s">
        <v>3180</v>
      </c>
      <c r="DQC1" s="2" t="s">
        <v>3181</v>
      </c>
      <c r="DQD1" s="2" t="s">
        <v>3182</v>
      </c>
      <c r="DQE1" s="2" t="s">
        <v>3183</v>
      </c>
      <c r="DQF1" s="2" t="s">
        <v>3184</v>
      </c>
      <c r="DQG1" s="2" t="s">
        <v>3185</v>
      </c>
      <c r="DQH1" s="2" t="s">
        <v>3186</v>
      </c>
      <c r="DQI1" s="2" t="s">
        <v>3187</v>
      </c>
      <c r="DQJ1" s="2" t="s">
        <v>3188</v>
      </c>
      <c r="DQK1" s="2" t="s">
        <v>3189</v>
      </c>
      <c r="DQL1" s="2" t="s">
        <v>3190</v>
      </c>
      <c r="DQM1" s="2" t="s">
        <v>3191</v>
      </c>
      <c r="DQN1" s="2" t="s">
        <v>3192</v>
      </c>
      <c r="DQO1" s="2" t="s">
        <v>3193</v>
      </c>
      <c r="DQP1" s="2" t="s">
        <v>3194</v>
      </c>
      <c r="DQQ1" s="2" t="s">
        <v>3195</v>
      </c>
      <c r="DQR1" s="2" t="s">
        <v>3196</v>
      </c>
      <c r="DQS1" s="2" t="s">
        <v>3197</v>
      </c>
      <c r="DQT1" s="2" t="s">
        <v>3198</v>
      </c>
      <c r="DQU1" s="2" t="s">
        <v>3199</v>
      </c>
      <c r="DQV1" s="2" t="s">
        <v>3200</v>
      </c>
      <c r="DQW1" s="2" t="s">
        <v>3201</v>
      </c>
      <c r="DQX1" s="2" t="s">
        <v>3202</v>
      </c>
      <c r="DQY1" s="2" t="s">
        <v>3203</v>
      </c>
      <c r="DQZ1" s="2" t="s">
        <v>3204</v>
      </c>
      <c r="DRA1" s="2" t="s">
        <v>3205</v>
      </c>
      <c r="DRB1" s="2" t="s">
        <v>3206</v>
      </c>
      <c r="DRC1" s="2" t="s">
        <v>3207</v>
      </c>
      <c r="DRD1" s="2" t="s">
        <v>3208</v>
      </c>
      <c r="DRE1" s="2" t="s">
        <v>3209</v>
      </c>
      <c r="DRF1" s="2" t="s">
        <v>3210</v>
      </c>
      <c r="DRG1" s="2" t="s">
        <v>3211</v>
      </c>
      <c r="DRH1" s="2" t="s">
        <v>3212</v>
      </c>
      <c r="DRI1" s="2" t="s">
        <v>3213</v>
      </c>
      <c r="DRJ1" s="2" t="s">
        <v>3214</v>
      </c>
      <c r="DRK1" s="2" t="s">
        <v>3215</v>
      </c>
      <c r="DRL1" s="2" t="s">
        <v>3216</v>
      </c>
      <c r="DRM1" s="2" t="s">
        <v>3217</v>
      </c>
      <c r="DRN1" s="2" t="s">
        <v>3218</v>
      </c>
      <c r="DRO1" s="2" t="s">
        <v>3219</v>
      </c>
      <c r="DRP1" s="2" t="s">
        <v>3220</v>
      </c>
      <c r="DRQ1" s="2" t="s">
        <v>3221</v>
      </c>
      <c r="DRR1" s="2" t="s">
        <v>3222</v>
      </c>
      <c r="DRS1" s="2" t="s">
        <v>3223</v>
      </c>
      <c r="DRT1" s="2" t="s">
        <v>3224</v>
      </c>
      <c r="DRU1" s="2" t="s">
        <v>3225</v>
      </c>
      <c r="DRV1" s="2" t="s">
        <v>3226</v>
      </c>
      <c r="DRW1" s="2" t="s">
        <v>3227</v>
      </c>
      <c r="DRX1" s="2" t="s">
        <v>3228</v>
      </c>
      <c r="DRY1" s="2" t="s">
        <v>3229</v>
      </c>
      <c r="DRZ1" s="2" t="s">
        <v>3230</v>
      </c>
      <c r="DSA1" s="2" t="s">
        <v>3231</v>
      </c>
      <c r="DSB1" s="2" t="s">
        <v>3232</v>
      </c>
      <c r="DSC1" s="2" t="s">
        <v>3233</v>
      </c>
      <c r="DSD1" s="2" t="s">
        <v>3234</v>
      </c>
      <c r="DSE1" s="2" t="s">
        <v>3235</v>
      </c>
      <c r="DSF1" s="2" t="s">
        <v>3236</v>
      </c>
      <c r="DSG1" s="2" t="s">
        <v>3237</v>
      </c>
      <c r="DSH1" s="2" t="s">
        <v>3238</v>
      </c>
      <c r="DSI1" s="2" t="s">
        <v>3239</v>
      </c>
      <c r="DSJ1" s="2" t="s">
        <v>3240</v>
      </c>
      <c r="DSK1" s="2" t="s">
        <v>3241</v>
      </c>
      <c r="DSL1" s="2" t="s">
        <v>3242</v>
      </c>
      <c r="DSM1" s="2" t="s">
        <v>3243</v>
      </c>
      <c r="DSN1" s="2" t="s">
        <v>3244</v>
      </c>
      <c r="DSO1" s="2" t="s">
        <v>3245</v>
      </c>
      <c r="DSP1" s="2" t="s">
        <v>3246</v>
      </c>
      <c r="DSQ1" s="2" t="s">
        <v>3247</v>
      </c>
      <c r="DSR1" s="2" t="s">
        <v>3248</v>
      </c>
      <c r="DSS1" s="2" t="s">
        <v>3249</v>
      </c>
      <c r="DST1" s="2" t="s">
        <v>3250</v>
      </c>
      <c r="DSU1" s="2" t="s">
        <v>3251</v>
      </c>
      <c r="DSV1" s="2" t="s">
        <v>3252</v>
      </c>
      <c r="DSW1" s="2" t="s">
        <v>3253</v>
      </c>
      <c r="DSX1" s="2" t="s">
        <v>3254</v>
      </c>
      <c r="DSY1" s="2" t="s">
        <v>3255</v>
      </c>
      <c r="DSZ1" s="2" t="s">
        <v>3256</v>
      </c>
      <c r="DTA1" s="2" t="s">
        <v>3257</v>
      </c>
      <c r="DTB1" s="2" t="s">
        <v>3258</v>
      </c>
      <c r="DTC1" s="2" t="s">
        <v>3259</v>
      </c>
      <c r="DTD1" s="2" t="s">
        <v>3260</v>
      </c>
      <c r="DTE1" s="2" t="s">
        <v>3261</v>
      </c>
      <c r="DTF1" s="2" t="s">
        <v>3262</v>
      </c>
      <c r="DTG1" s="2" t="s">
        <v>3263</v>
      </c>
      <c r="DTH1" s="2" t="s">
        <v>3264</v>
      </c>
      <c r="DTI1" s="2" t="s">
        <v>3265</v>
      </c>
      <c r="DTJ1" s="2" t="s">
        <v>3266</v>
      </c>
      <c r="DTK1" s="2" t="s">
        <v>3267</v>
      </c>
      <c r="DTL1" s="2" t="s">
        <v>3268</v>
      </c>
      <c r="DTM1" s="2" t="s">
        <v>3269</v>
      </c>
      <c r="DTN1" s="2" t="s">
        <v>3270</v>
      </c>
      <c r="DTO1" s="2" t="s">
        <v>3271</v>
      </c>
      <c r="DTP1" s="2" t="s">
        <v>3272</v>
      </c>
      <c r="DTQ1" s="2" t="s">
        <v>3273</v>
      </c>
      <c r="DTR1" s="2" t="s">
        <v>3274</v>
      </c>
      <c r="DTS1" s="2" t="s">
        <v>3275</v>
      </c>
      <c r="DTT1" s="2" t="s">
        <v>3276</v>
      </c>
      <c r="DTU1" s="2" t="s">
        <v>3277</v>
      </c>
      <c r="DTV1" s="2" t="s">
        <v>3278</v>
      </c>
      <c r="DTW1" s="2" t="s">
        <v>3279</v>
      </c>
      <c r="DTX1" s="2" t="s">
        <v>3280</v>
      </c>
      <c r="DTY1" s="2" t="s">
        <v>3281</v>
      </c>
      <c r="DTZ1" s="2" t="s">
        <v>3282</v>
      </c>
      <c r="DUA1" s="2" t="s">
        <v>3283</v>
      </c>
      <c r="DUB1" s="2" t="s">
        <v>3284</v>
      </c>
      <c r="DUC1" s="2" t="s">
        <v>3285</v>
      </c>
      <c r="DUD1" s="2" t="s">
        <v>3286</v>
      </c>
      <c r="DUE1" s="2" t="s">
        <v>3287</v>
      </c>
      <c r="DUF1" s="2" t="s">
        <v>3288</v>
      </c>
      <c r="DUG1" s="2" t="s">
        <v>3289</v>
      </c>
      <c r="DUH1" s="2" t="s">
        <v>3290</v>
      </c>
      <c r="DUI1" s="2" t="s">
        <v>3291</v>
      </c>
      <c r="DUJ1" s="2" t="s">
        <v>3292</v>
      </c>
      <c r="DUK1" s="2" t="s">
        <v>3293</v>
      </c>
      <c r="DUL1" s="2" t="s">
        <v>3294</v>
      </c>
      <c r="DUM1" s="2" t="s">
        <v>3295</v>
      </c>
      <c r="DUN1" s="2" t="s">
        <v>3296</v>
      </c>
      <c r="DUO1" s="2" t="s">
        <v>3297</v>
      </c>
      <c r="DUP1" s="2" t="s">
        <v>3298</v>
      </c>
      <c r="DUQ1" s="2" t="s">
        <v>3299</v>
      </c>
      <c r="DUR1" s="2" t="s">
        <v>3300</v>
      </c>
      <c r="DUS1" s="2" t="s">
        <v>3301</v>
      </c>
      <c r="DUT1" s="2" t="s">
        <v>3302</v>
      </c>
      <c r="DUU1" s="2" t="s">
        <v>3303</v>
      </c>
      <c r="DUV1" s="2" t="s">
        <v>3304</v>
      </c>
      <c r="DUW1" s="2" t="s">
        <v>3305</v>
      </c>
      <c r="DUX1" s="2" t="s">
        <v>3306</v>
      </c>
      <c r="DUY1" s="2" t="s">
        <v>3307</v>
      </c>
      <c r="DUZ1" s="2" t="s">
        <v>3308</v>
      </c>
      <c r="DVA1" s="2" t="s">
        <v>3309</v>
      </c>
      <c r="DVB1" s="2" t="s">
        <v>3310</v>
      </c>
      <c r="DVC1" s="2" t="s">
        <v>3311</v>
      </c>
      <c r="DVD1" s="2" t="s">
        <v>3312</v>
      </c>
      <c r="DVE1" s="2" t="s">
        <v>3313</v>
      </c>
      <c r="DVF1" s="2" t="s">
        <v>3314</v>
      </c>
      <c r="DVG1" s="2" t="s">
        <v>3315</v>
      </c>
      <c r="DVH1" s="2" t="s">
        <v>3316</v>
      </c>
      <c r="DVI1" s="2" t="s">
        <v>3317</v>
      </c>
      <c r="DVJ1" s="2" t="s">
        <v>3318</v>
      </c>
      <c r="DVK1" s="2" t="s">
        <v>3319</v>
      </c>
      <c r="DVL1" s="2" t="s">
        <v>3320</v>
      </c>
      <c r="DVM1" s="2" t="s">
        <v>3321</v>
      </c>
      <c r="DVN1" s="2" t="s">
        <v>3322</v>
      </c>
      <c r="DVO1" s="2" t="s">
        <v>3323</v>
      </c>
      <c r="DVP1" s="2" t="s">
        <v>3324</v>
      </c>
      <c r="DVQ1" s="2" t="s">
        <v>3325</v>
      </c>
      <c r="DVR1" s="2" t="s">
        <v>3326</v>
      </c>
      <c r="DVS1" s="2" t="s">
        <v>3327</v>
      </c>
      <c r="DVT1" s="2" t="s">
        <v>3328</v>
      </c>
      <c r="DVU1" s="2" t="s">
        <v>3329</v>
      </c>
      <c r="DVV1" s="2" t="s">
        <v>3330</v>
      </c>
      <c r="DVW1" s="2" t="s">
        <v>3331</v>
      </c>
      <c r="DVX1" s="2" t="s">
        <v>3332</v>
      </c>
      <c r="DVY1" s="2" t="s">
        <v>3333</v>
      </c>
      <c r="DVZ1" s="2" t="s">
        <v>3334</v>
      </c>
      <c r="DWA1" s="2" t="s">
        <v>3335</v>
      </c>
      <c r="DWB1" s="2" t="s">
        <v>3336</v>
      </c>
      <c r="DWC1" s="2" t="s">
        <v>3337</v>
      </c>
      <c r="DWD1" s="2" t="s">
        <v>3338</v>
      </c>
      <c r="DWE1" s="2" t="s">
        <v>3339</v>
      </c>
      <c r="DWF1" s="2" t="s">
        <v>3340</v>
      </c>
      <c r="DWG1" s="2" t="s">
        <v>3341</v>
      </c>
      <c r="DWH1" s="2" t="s">
        <v>3342</v>
      </c>
      <c r="DWI1" s="2" t="s">
        <v>3343</v>
      </c>
      <c r="DWJ1" s="2" t="s">
        <v>3344</v>
      </c>
      <c r="DWK1" s="2" t="s">
        <v>3345</v>
      </c>
      <c r="DWL1" s="2" t="s">
        <v>3346</v>
      </c>
      <c r="DWM1" s="2" t="s">
        <v>3347</v>
      </c>
      <c r="DWN1" s="2" t="s">
        <v>3348</v>
      </c>
      <c r="DWO1" s="2" t="s">
        <v>3349</v>
      </c>
      <c r="DWP1" s="2" t="s">
        <v>3350</v>
      </c>
      <c r="DWQ1" s="2" t="s">
        <v>3351</v>
      </c>
      <c r="DWR1" s="2" t="s">
        <v>3352</v>
      </c>
      <c r="DWS1" s="2" t="s">
        <v>3353</v>
      </c>
      <c r="DWT1" s="2" t="s">
        <v>3354</v>
      </c>
      <c r="DWU1" s="2" t="s">
        <v>3355</v>
      </c>
      <c r="DWV1" s="2" t="s">
        <v>3356</v>
      </c>
      <c r="DWW1" s="2" t="s">
        <v>3357</v>
      </c>
      <c r="DWX1" s="2" t="s">
        <v>3358</v>
      </c>
      <c r="DWY1" s="2" t="s">
        <v>3359</v>
      </c>
      <c r="DWZ1" s="2" t="s">
        <v>3360</v>
      </c>
      <c r="DXA1" s="2" t="s">
        <v>3361</v>
      </c>
      <c r="DXB1" s="2" t="s">
        <v>3362</v>
      </c>
      <c r="DXC1" s="2" t="s">
        <v>3363</v>
      </c>
      <c r="DXD1" s="2" t="s">
        <v>3364</v>
      </c>
      <c r="DXE1" s="2" t="s">
        <v>3365</v>
      </c>
      <c r="DXF1" s="2" t="s">
        <v>3366</v>
      </c>
      <c r="DXG1" s="2" t="s">
        <v>3367</v>
      </c>
      <c r="DXH1" s="2" t="s">
        <v>3368</v>
      </c>
      <c r="DXI1" s="2" t="s">
        <v>3369</v>
      </c>
      <c r="DXJ1" s="2" t="s">
        <v>3370</v>
      </c>
      <c r="DXK1" s="2" t="s">
        <v>3371</v>
      </c>
      <c r="DXL1" s="2" t="s">
        <v>3372</v>
      </c>
      <c r="DXM1" s="2" t="s">
        <v>3373</v>
      </c>
      <c r="DXN1" s="2" t="s">
        <v>3374</v>
      </c>
      <c r="DXO1" s="2" t="s">
        <v>3375</v>
      </c>
      <c r="DXP1" s="2" t="s">
        <v>3376</v>
      </c>
      <c r="DXQ1" s="2" t="s">
        <v>3377</v>
      </c>
      <c r="DXR1" s="2" t="s">
        <v>3378</v>
      </c>
      <c r="DXS1" s="2" t="s">
        <v>3379</v>
      </c>
      <c r="DXT1" s="2" t="s">
        <v>3380</v>
      </c>
      <c r="DXU1" s="2" t="s">
        <v>3381</v>
      </c>
      <c r="DXV1" s="2" t="s">
        <v>3382</v>
      </c>
      <c r="DXW1" s="2" t="s">
        <v>3383</v>
      </c>
      <c r="DXX1" s="2" t="s">
        <v>3384</v>
      </c>
      <c r="DXY1" s="2" t="s">
        <v>3385</v>
      </c>
      <c r="DXZ1" s="2" t="s">
        <v>3386</v>
      </c>
      <c r="DYA1" s="2" t="s">
        <v>3387</v>
      </c>
      <c r="DYB1" s="2" t="s">
        <v>3388</v>
      </c>
      <c r="DYC1" s="2" t="s">
        <v>3389</v>
      </c>
      <c r="DYD1" s="2" t="s">
        <v>3390</v>
      </c>
      <c r="DYE1" s="2" t="s">
        <v>3391</v>
      </c>
      <c r="DYF1" s="2" t="s">
        <v>3392</v>
      </c>
      <c r="DYG1" s="2" t="s">
        <v>3393</v>
      </c>
      <c r="DYH1" s="2" t="s">
        <v>3394</v>
      </c>
      <c r="DYI1" s="2" t="s">
        <v>3395</v>
      </c>
      <c r="DYJ1" s="2" t="s">
        <v>3396</v>
      </c>
      <c r="DYK1" s="2" t="s">
        <v>3397</v>
      </c>
      <c r="DYL1" s="2" t="s">
        <v>3398</v>
      </c>
      <c r="DYM1" s="2" t="s">
        <v>3399</v>
      </c>
      <c r="DYN1" s="2" t="s">
        <v>3400</v>
      </c>
      <c r="DYO1" s="2" t="s">
        <v>3401</v>
      </c>
      <c r="DYP1" s="2" t="s">
        <v>3402</v>
      </c>
      <c r="DYQ1" s="2" t="s">
        <v>3403</v>
      </c>
      <c r="DYR1" s="2" t="s">
        <v>3404</v>
      </c>
      <c r="DYS1" s="2" t="s">
        <v>3405</v>
      </c>
      <c r="DYT1" s="2" t="s">
        <v>3406</v>
      </c>
      <c r="DYU1" s="2" t="s">
        <v>3407</v>
      </c>
      <c r="DYV1" s="2" t="s">
        <v>3408</v>
      </c>
      <c r="DYW1" s="2" t="s">
        <v>3409</v>
      </c>
      <c r="DYX1" s="2" t="s">
        <v>3410</v>
      </c>
      <c r="DYY1" s="2" t="s">
        <v>3411</v>
      </c>
      <c r="DYZ1" s="2" t="s">
        <v>3412</v>
      </c>
      <c r="DZA1" s="2" t="s">
        <v>3413</v>
      </c>
      <c r="DZB1" s="2" t="s">
        <v>3414</v>
      </c>
      <c r="DZC1" s="2" t="s">
        <v>3415</v>
      </c>
      <c r="DZD1" s="2" t="s">
        <v>3416</v>
      </c>
      <c r="DZE1" s="2" t="s">
        <v>3417</v>
      </c>
      <c r="DZF1" s="2" t="s">
        <v>3418</v>
      </c>
      <c r="DZG1" s="2" t="s">
        <v>3419</v>
      </c>
      <c r="DZH1" s="2" t="s">
        <v>3420</v>
      </c>
      <c r="DZI1" s="2" t="s">
        <v>3421</v>
      </c>
      <c r="DZJ1" s="2" t="s">
        <v>3422</v>
      </c>
      <c r="DZK1" s="2" t="s">
        <v>3423</v>
      </c>
      <c r="DZL1" s="2" t="s">
        <v>3424</v>
      </c>
      <c r="DZM1" s="2" t="s">
        <v>3425</v>
      </c>
      <c r="DZN1" s="2" t="s">
        <v>3426</v>
      </c>
      <c r="DZO1" s="2" t="s">
        <v>3427</v>
      </c>
      <c r="DZP1" s="2" t="s">
        <v>3428</v>
      </c>
      <c r="DZQ1" s="2" t="s">
        <v>3429</v>
      </c>
      <c r="DZR1" s="2" t="s">
        <v>3430</v>
      </c>
      <c r="DZS1" s="2" t="s">
        <v>3431</v>
      </c>
      <c r="DZT1" s="2" t="s">
        <v>3432</v>
      </c>
      <c r="DZU1" s="2" t="s">
        <v>3433</v>
      </c>
      <c r="DZV1" s="2" t="s">
        <v>3434</v>
      </c>
      <c r="DZW1" s="2" t="s">
        <v>3435</v>
      </c>
      <c r="DZX1" s="2" t="s">
        <v>3436</v>
      </c>
      <c r="DZY1" s="2" t="s">
        <v>3437</v>
      </c>
      <c r="DZZ1" s="2" t="s">
        <v>3438</v>
      </c>
      <c r="EAA1" s="2" t="s">
        <v>3439</v>
      </c>
      <c r="EAB1" s="2" t="s">
        <v>3440</v>
      </c>
      <c r="EAC1" s="2" t="s">
        <v>3441</v>
      </c>
      <c r="EAD1" s="2" t="s">
        <v>3442</v>
      </c>
      <c r="EAE1" s="2" t="s">
        <v>3443</v>
      </c>
      <c r="EAF1" s="2" t="s">
        <v>3444</v>
      </c>
      <c r="EAG1" s="2" t="s">
        <v>3445</v>
      </c>
      <c r="EAH1" s="2" t="s">
        <v>3446</v>
      </c>
      <c r="EAI1" s="2" t="s">
        <v>3447</v>
      </c>
      <c r="EAJ1" s="2" t="s">
        <v>3448</v>
      </c>
      <c r="EAK1" s="2" t="s">
        <v>3449</v>
      </c>
      <c r="EAL1" s="2" t="s">
        <v>3450</v>
      </c>
      <c r="EAM1" s="2" t="s">
        <v>3451</v>
      </c>
      <c r="EAN1" s="2" t="s">
        <v>3452</v>
      </c>
      <c r="EAO1" s="2" t="s">
        <v>3453</v>
      </c>
      <c r="EAP1" s="2" t="s">
        <v>3454</v>
      </c>
      <c r="EAQ1" s="2" t="s">
        <v>3455</v>
      </c>
      <c r="EAR1" s="2" t="s">
        <v>3456</v>
      </c>
      <c r="EAS1" s="2" t="s">
        <v>3457</v>
      </c>
      <c r="EAT1" s="2" t="s">
        <v>3458</v>
      </c>
      <c r="EAU1" s="2" t="s">
        <v>3459</v>
      </c>
      <c r="EAV1" s="2" t="s">
        <v>3460</v>
      </c>
      <c r="EAW1" s="2" t="s">
        <v>3461</v>
      </c>
      <c r="EAX1" s="2" t="s">
        <v>3462</v>
      </c>
      <c r="EAY1" s="2" t="s">
        <v>3463</v>
      </c>
      <c r="EAZ1" s="2" t="s">
        <v>3464</v>
      </c>
      <c r="EBA1" s="2" t="s">
        <v>3465</v>
      </c>
      <c r="EBB1" s="2" t="s">
        <v>3466</v>
      </c>
      <c r="EBC1" s="2" t="s">
        <v>3467</v>
      </c>
      <c r="EBD1" s="2" t="s">
        <v>3468</v>
      </c>
      <c r="EBE1" s="2" t="s">
        <v>3469</v>
      </c>
      <c r="EBF1" s="2" t="s">
        <v>3470</v>
      </c>
      <c r="EBG1" s="2" t="s">
        <v>3471</v>
      </c>
      <c r="EBH1" s="2" t="s">
        <v>3472</v>
      </c>
      <c r="EBI1" s="2" t="s">
        <v>3473</v>
      </c>
      <c r="EBJ1" s="2" t="s">
        <v>3474</v>
      </c>
      <c r="EBK1" s="2" t="s">
        <v>3475</v>
      </c>
      <c r="EBL1" s="2" t="s">
        <v>3476</v>
      </c>
      <c r="EBM1" s="2" t="s">
        <v>3477</v>
      </c>
      <c r="EBN1" s="2" t="s">
        <v>3478</v>
      </c>
      <c r="EBO1" s="2" t="s">
        <v>3479</v>
      </c>
      <c r="EBP1" s="2" t="s">
        <v>3480</v>
      </c>
      <c r="EBQ1" s="2" t="s">
        <v>3481</v>
      </c>
      <c r="EBR1" s="2" t="s">
        <v>3482</v>
      </c>
      <c r="EBS1" s="2" t="s">
        <v>3483</v>
      </c>
      <c r="EBT1" s="2" t="s">
        <v>3484</v>
      </c>
      <c r="EBU1" s="2" t="s">
        <v>3485</v>
      </c>
      <c r="EBV1" s="2" t="s">
        <v>3486</v>
      </c>
      <c r="EBW1" s="2" t="s">
        <v>3487</v>
      </c>
      <c r="EBX1" s="2" t="s">
        <v>3488</v>
      </c>
      <c r="EBY1" s="2" t="s">
        <v>3489</v>
      </c>
      <c r="EBZ1" s="2" t="s">
        <v>3490</v>
      </c>
      <c r="ECA1" s="2" t="s">
        <v>3491</v>
      </c>
      <c r="ECB1" s="2" t="s">
        <v>3492</v>
      </c>
      <c r="ECC1" s="2" t="s">
        <v>3493</v>
      </c>
      <c r="ECD1" s="2" t="s">
        <v>3494</v>
      </c>
      <c r="ECE1" s="2" t="s">
        <v>3495</v>
      </c>
      <c r="ECF1" s="2" t="s">
        <v>3496</v>
      </c>
      <c r="ECG1" s="2" t="s">
        <v>3497</v>
      </c>
      <c r="ECH1" s="2" t="s">
        <v>3498</v>
      </c>
      <c r="ECI1" s="2" t="s">
        <v>3499</v>
      </c>
      <c r="ECJ1" s="2" t="s">
        <v>3500</v>
      </c>
      <c r="ECK1" s="2" t="s">
        <v>3501</v>
      </c>
      <c r="ECL1" s="2" t="s">
        <v>3502</v>
      </c>
      <c r="ECM1" s="2" t="s">
        <v>3503</v>
      </c>
      <c r="ECN1" s="2" t="s">
        <v>3504</v>
      </c>
      <c r="ECO1" s="2" t="s">
        <v>3505</v>
      </c>
      <c r="ECP1" s="2" t="s">
        <v>3506</v>
      </c>
      <c r="ECQ1" s="2" t="s">
        <v>3507</v>
      </c>
      <c r="ECR1" s="2" t="s">
        <v>3508</v>
      </c>
      <c r="ECS1" s="2" t="s">
        <v>3509</v>
      </c>
      <c r="ECT1" s="2" t="s">
        <v>3510</v>
      </c>
      <c r="ECU1" s="2" t="s">
        <v>3511</v>
      </c>
      <c r="ECV1" s="2" t="s">
        <v>3512</v>
      </c>
      <c r="ECW1" s="2" t="s">
        <v>3513</v>
      </c>
      <c r="ECX1" s="2" t="s">
        <v>3514</v>
      </c>
      <c r="ECY1" s="2" t="s">
        <v>3515</v>
      </c>
      <c r="ECZ1" s="2" t="s">
        <v>3516</v>
      </c>
      <c r="EDA1" s="2" t="s">
        <v>3517</v>
      </c>
      <c r="EDB1" s="2" t="s">
        <v>3518</v>
      </c>
      <c r="EDC1" s="2" t="s">
        <v>3519</v>
      </c>
      <c r="EDD1" s="2" t="s">
        <v>3520</v>
      </c>
      <c r="EDE1" s="2" t="s">
        <v>3521</v>
      </c>
      <c r="EDF1" s="2" t="s">
        <v>3522</v>
      </c>
      <c r="EDG1" s="2" t="s">
        <v>3523</v>
      </c>
      <c r="EDH1" s="2" t="s">
        <v>3524</v>
      </c>
      <c r="EDI1" s="2" t="s">
        <v>3525</v>
      </c>
      <c r="EDJ1" s="2" t="s">
        <v>3526</v>
      </c>
      <c r="EDK1" s="2" t="s">
        <v>3527</v>
      </c>
      <c r="EDL1" s="2" t="s">
        <v>3528</v>
      </c>
      <c r="EDM1" s="2" t="s">
        <v>3529</v>
      </c>
      <c r="EDN1" s="2" t="s">
        <v>3530</v>
      </c>
      <c r="EDO1" s="2" t="s">
        <v>3531</v>
      </c>
      <c r="EDP1" s="2" t="s">
        <v>3532</v>
      </c>
      <c r="EDQ1" s="2" t="s">
        <v>3533</v>
      </c>
      <c r="EDR1" s="2" t="s">
        <v>3534</v>
      </c>
      <c r="EDS1" s="2" t="s">
        <v>3535</v>
      </c>
      <c r="EDT1" s="2" t="s">
        <v>3536</v>
      </c>
      <c r="EDU1" s="2" t="s">
        <v>3537</v>
      </c>
      <c r="EDV1" s="2" t="s">
        <v>3538</v>
      </c>
      <c r="EDW1" s="2" t="s">
        <v>3539</v>
      </c>
      <c r="EDX1" s="2" t="s">
        <v>3540</v>
      </c>
      <c r="EDY1" s="2" t="s">
        <v>3541</v>
      </c>
      <c r="EDZ1" s="2" t="s">
        <v>3542</v>
      </c>
      <c r="EEA1" s="2" t="s">
        <v>3543</v>
      </c>
      <c r="EEB1" s="2" t="s">
        <v>3544</v>
      </c>
      <c r="EEC1" s="2" t="s">
        <v>3545</v>
      </c>
      <c r="EED1" s="2" t="s">
        <v>3546</v>
      </c>
      <c r="EEE1" s="2" t="s">
        <v>3547</v>
      </c>
      <c r="EEF1" s="2" t="s">
        <v>3548</v>
      </c>
      <c r="EEG1" s="2" t="s">
        <v>3549</v>
      </c>
      <c r="EEH1" s="2" t="s">
        <v>3550</v>
      </c>
      <c r="EEI1" s="2" t="s">
        <v>3551</v>
      </c>
      <c r="EEJ1" s="2" t="s">
        <v>3552</v>
      </c>
      <c r="EEK1" s="2" t="s">
        <v>3553</v>
      </c>
      <c r="EEL1" s="2" t="s">
        <v>3554</v>
      </c>
      <c r="EEM1" s="2" t="s">
        <v>3555</v>
      </c>
      <c r="EEN1" s="2" t="s">
        <v>3556</v>
      </c>
      <c r="EEO1" s="2" t="s">
        <v>3557</v>
      </c>
      <c r="EEP1" s="2" t="s">
        <v>3558</v>
      </c>
      <c r="EEQ1" s="2" t="s">
        <v>3559</v>
      </c>
      <c r="EER1" s="2" t="s">
        <v>3560</v>
      </c>
      <c r="EES1" s="2" t="s">
        <v>3561</v>
      </c>
      <c r="EET1" s="2" t="s">
        <v>3562</v>
      </c>
      <c r="EEU1" s="2" t="s">
        <v>3563</v>
      </c>
      <c r="EEV1" s="2" t="s">
        <v>3564</v>
      </c>
      <c r="EEW1" s="2" t="s">
        <v>3565</v>
      </c>
      <c r="EEX1" s="2" t="s">
        <v>3566</v>
      </c>
      <c r="EEY1" s="2" t="s">
        <v>3567</v>
      </c>
      <c r="EEZ1" s="2" t="s">
        <v>3568</v>
      </c>
      <c r="EFA1" s="2" t="s">
        <v>3569</v>
      </c>
      <c r="EFB1" s="2" t="s">
        <v>3570</v>
      </c>
      <c r="EFC1" s="2" t="s">
        <v>3571</v>
      </c>
      <c r="EFD1" s="2" t="s">
        <v>3572</v>
      </c>
      <c r="EFE1" s="2" t="s">
        <v>3573</v>
      </c>
      <c r="EFF1" s="2" t="s">
        <v>3574</v>
      </c>
      <c r="EFG1" s="2" t="s">
        <v>3575</v>
      </c>
      <c r="EFH1" s="2" t="s">
        <v>3576</v>
      </c>
      <c r="EFI1" s="2" t="s">
        <v>3577</v>
      </c>
      <c r="EFJ1" s="2" t="s">
        <v>3578</v>
      </c>
      <c r="EFK1" s="2" t="s">
        <v>3579</v>
      </c>
      <c r="EFL1" s="2" t="s">
        <v>3580</v>
      </c>
      <c r="EFM1" s="2" t="s">
        <v>3581</v>
      </c>
      <c r="EFN1" s="2" t="s">
        <v>3582</v>
      </c>
      <c r="EFO1" s="2" t="s">
        <v>3583</v>
      </c>
      <c r="EFP1" s="2" t="s">
        <v>3584</v>
      </c>
      <c r="EFQ1" s="2" t="s">
        <v>3585</v>
      </c>
      <c r="EFR1" s="2" t="s">
        <v>3586</v>
      </c>
      <c r="EFS1" s="2" t="s">
        <v>3587</v>
      </c>
      <c r="EFT1" s="2" t="s">
        <v>3588</v>
      </c>
      <c r="EFU1" s="2" t="s">
        <v>3589</v>
      </c>
      <c r="EFV1" s="2" t="s">
        <v>3590</v>
      </c>
      <c r="EFW1" s="2" t="s">
        <v>3591</v>
      </c>
      <c r="EFX1" s="2" t="s">
        <v>3592</v>
      </c>
      <c r="EFY1" s="2" t="s">
        <v>3593</v>
      </c>
      <c r="EFZ1" s="2" t="s">
        <v>3594</v>
      </c>
      <c r="EGA1" s="2" t="s">
        <v>3595</v>
      </c>
      <c r="EGB1" s="2" t="s">
        <v>3596</v>
      </c>
      <c r="EGC1" s="2" t="s">
        <v>3597</v>
      </c>
      <c r="EGD1" s="2" t="s">
        <v>3598</v>
      </c>
      <c r="EGE1" s="2" t="s">
        <v>3599</v>
      </c>
      <c r="EGF1" s="2" t="s">
        <v>3600</v>
      </c>
      <c r="EGG1" s="2" t="s">
        <v>3601</v>
      </c>
      <c r="EGH1" s="2" t="s">
        <v>3602</v>
      </c>
      <c r="EGI1" s="2" t="s">
        <v>3603</v>
      </c>
      <c r="EGJ1" s="2" t="s">
        <v>3604</v>
      </c>
      <c r="EGK1" s="2" t="s">
        <v>3605</v>
      </c>
      <c r="EGL1" s="2" t="s">
        <v>3606</v>
      </c>
      <c r="EGM1" s="2" t="s">
        <v>3607</v>
      </c>
      <c r="EGN1" s="2" t="s">
        <v>3608</v>
      </c>
      <c r="EGO1" s="2" t="s">
        <v>3609</v>
      </c>
      <c r="EGP1" s="2" t="s">
        <v>3610</v>
      </c>
      <c r="EGQ1" s="2" t="s">
        <v>3611</v>
      </c>
      <c r="EGR1" s="2" t="s">
        <v>3612</v>
      </c>
      <c r="EGS1" s="2" t="s">
        <v>3613</v>
      </c>
      <c r="EGT1" s="2" t="s">
        <v>3614</v>
      </c>
      <c r="EGU1" s="2" t="s">
        <v>3615</v>
      </c>
      <c r="EGV1" s="2" t="s">
        <v>3616</v>
      </c>
      <c r="EGW1" s="2" t="s">
        <v>3617</v>
      </c>
      <c r="EGX1" s="2" t="s">
        <v>3618</v>
      </c>
      <c r="EGY1" s="2" t="s">
        <v>3619</v>
      </c>
      <c r="EGZ1" s="2" t="s">
        <v>3620</v>
      </c>
      <c r="EHA1" s="2" t="s">
        <v>3621</v>
      </c>
      <c r="EHB1" s="2" t="s">
        <v>3622</v>
      </c>
      <c r="EHC1" s="2" t="s">
        <v>3623</v>
      </c>
      <c r="EHD1" s="2" t="s">
        <v>3624</v>
      </c>
      <c r="EHE1" s="2" t="s">
        <v>3625</v>
      </c>
      <c r="EHF1" s="2" t="s">
        <v>3626</v>
      </c>
      <c r="EHG1" s="2" t="s">
        <v>3627</v>
      </c>
      <c r="EHH1" s="2" t="s">
        <v>3628</v>
      </c>
      <c r="EHI1" s="2" t="s">
        <v>3629</v>
      </c>
      <c r="EHJ1" s="2" t="s">
        <v>3630</v>
      </c>
      <c r="EHK1" s="2" t="s">
        <v>3631</v>
      </c>
      <c r="EHL1" s="2" t="s">
        <v>3632</v>
      </c>
      <c r="EHM1" s="2" t="s">
        <v>3633</v>
      </c>
      <c r="EHN1" s="2" t="s">
        <v>3634</v>
      </c>
      <c r="EHO1" s="2" t="s">
        <v>3635</v>
      </c>
      <c r="EHP1" s="2" t="s">
        <v>3636</v>
      </c>
      <c r="EHQ1" s="2" t="s">
        <v>3637</v>
      </c>
      <c r="EHR1" s="2" t="s">
        <v>3638</v>
      </c>
      <c r="EHS1" s="2" t="s">
        <v>3639</v>
      </c>
      <c r="EHT1" s="2" t="s">
        <v>3640</v>
      </c>
      <c r="EHU1" s="2" t="s">
        <v>3641</v>
      </c>
      <c r="EHV1" s="2" t="s">
        <v>3642</v>
      </c>
      <c r="EHW1" s="2" t="s">
        <v>3643</v>
      </c>
      <c r="EHX1" s="2" t="s">
        <v>3644</v>
      </c>
      <c r="EHY1" s="2" t="s">
        <v>3645</v>
      </c>
      <c r="EHZ1" s="2" t="s">
        <v>3646</v>
      </c>
      <c r="EIA1" s="2" t="s">
        <v>3647</v>
      </c>
      <c r="EIB1" s="2" t="s">
        <v>3648</v>
      </c>
      <c r="EIC1" s="2" t="s">
        <v>3649</v>
      </c>
      <c r="EID1" s="2" t="s">
        <v>3650</v>
      </c>
      <c r="EIE1" s="2" t="s">
        <v>3651</v>
      </c>
      <c r="EIF1" s="2" t="s">
        <v>3652</v>
      </c>
      <c r="EIG1" s="2" t="s">
        <v>3653</v>
      </c>
      <c r="EIH1" s="2" t="s">
        <v>3654</v>
      </c>
      <c r="EII1" s="2" t="s">
        <v>3655</v>
      </c>
      <c r="EIJ1" s="2" t="s">
        <v>3656</v>
      </c>
      <c r="EIK1" s="2" t="s">
        <v>3657</v>
      </c>
      <c r="EIL1" s="2" t="s">
        <v>3658</v>
      </c>
      <c r="EIM1" s="2" t="s">
        <v>3659</v>
      </c>
      <c r="EIN1" s="2" t="s">
        <v>3660</v>
      </c>
      <c r="EIO1" s="2" t="s">
        <v>3661</v>
      </c>
      <c r="EIP1" s="2" t="s">
        <v>3662</v>
      </c>
      <c r="EIQ1" s="2" t="s">
        <v>3663</v>
      </c>
      <c r="EIR1" s="2" t="s">
        <v>3664</v>
      </c>
      <c r="EIS1" s="2" t="s">
        <v>3665</v>
      </c>
      <c r="EIT1" s="2" t="s">
        <v>3666</v>
      </c>
      <c r="EIU1" s="2" t="s">
        <v>3667</v>
      </c>
      <c r="EIV1" s="2" t="s">
        <v>3668</v>
      </c>
      <c r="EIW1" s="2" t="s">
        <v>3669</v>
      </c>
      <c r="EIX1" s="2" t="s">
        <v>3670</v>
      </c>
      <c r="EIY1" s="2" t="s">
        <v>3671</v>
      </c>
      <c r="EIZ1" s="2" t="s">
        <v>3672</v>
      </c>
      <c r="EJA1" s="2" t="s">
        <v>3673</v>
      </c>
      <c r="EJB1" s="2" t="s">
        <v>3674</v>
      </c>
      <c r="EJC1" s="2" t="s">
        <v>3675</v>
      </c>
      <c r="EJD1" s="2" t="s">
        <v>3676</v>
      </c>
      <c r="EJE1" s="2" t="s">
        <v>3677</v>
      </c>
      <c r="EJF1" s="2" t="s">
        <v>3678</v>
      </c>
      <c r="EJG1" s="2" t="s">
        <v>3679</v>
      </c>
      <c r="EJH1" s="2" t="s">
        <v>3680</v>
      </c>
      <c r="EJI1" s="2" t="s">
        <v>3681</v>
      </c>
      <c r="EJJ1" s="2" t="s">
        <v>3682</v>
      </c>
      <c r="EJK1" s="2" t="s">
        <v>3683</v>
      </c>
      <c r="EJL1" s="2" t="s">
        <v>3684</v>
      </c>
      <c r="EJM1" s="2" t="s">
        <v>3685</v>
      </c>
      <c r="EJN1" s="2" t="s">
        <v>3686</v>
      </c>
      <c r="EJO1" s="2" t="s">
        <v>3687</v>
      </c>
      <c r="EJP1" s="2" t="s">
        <v>3688</v>
      </c>
      <c r="EJQ1" s="2" t="s">
        <v>3689</v>
      </c>
      <c r="EJR1" s="2" t="s">
        <v>3690</v>
      </c>
      <c r="EJS1" s="2" t="s">
        <v>3691</v>
      </c>
      <c r="EJT1" s="2" t="s">
        <v>3692</v>
      </c>
      <c r="EJU1" s="2" t="s">
        <v>3693</v>
      </c>
      <c r="EJV1" s="2" t="s">
        <v>3694</v>
      </c>
      <c r="EJW1" s="2" t="s">
        <v>3695</v>
      </c>
      <c r="EJX1" s="2" t="s">
        <v>3696</v>
      </c>
      <c r="EJY1" s="2" t="s">
        <v>3697</v>
      </c>
      <c r="EJZ1" s="2" t="s">
        <v>3698</v>
      </c>
      <c r="EKA1" s="2" t="s">
        <v>3699</v>
      </c>
      <c r="EKB1" s="2" t="s">
        <v>3700</v>
      </c>
      <c r="EKC1" s="2" t="s">
        <v>3701</v>
      </c>
      <c r="EKD1" s="2" t="s">
        <v>3702</v>
      </c>
      <c r="EKE1" s="2" t="s">
        <v>3703</v>
      </c>
      <c r="EKF1" s="2" t="s">
        <v>3704</v>
      </c>
      <c r="EKG1" s="2" t="s">
        <v>3705</v>
      </c>
      <c r="EKH1" s="2" t="s">
        <v>3706</v>
      </c>
      <c r="EKI1" s="2" t="s">
        <v>3707</v>
      </c>
      <c r="EKJ1" s="2" t="s">
        <v>3708</v>
      </c>
      <c r="EKK1" s="2" t="s">
        <v>3709</v>
      </c>
      <c r="EKL1" s="2" t="s">
        <v>3710</v>
      </c>
      <c r="EKM1" s="2" t="s">
        <v>3711</v>
      </c>
      <c r="EKN1" s="2" t="s">
        <v>3712</v>
      </c>
      <c r="EKO1" s="2" t="s">
        <v>3713</v>
      </c>
      <c r="EKP1" s="2" t="s">
        <v>3714</v>
      </c>
      <c r="EKQ1" s="2" t="s">
        <v>3715</v>
      </c>
      <c r="EKR1" s="2" t="s">
        <v>3716</v>
      </c>
      <c r="EKS1" s="2" t="s">
        <v>3717</v>
      </c>
      <c r="EKT1" s="2" t="s">
        <v>3718</v>
      </c>
      <c r="EKU1" s="2" t="s">
        <v>3719</v>
      </c>
      <c r="EKV1" s="2" t="s">
        <v>3720</v>
      </c>
      <c r="EKW1" s="2" t="s">
        <v>3721</v>
      </c>
      <c r="EKX1" s="2" t="s">
        <v>3722</v>
      </c>
      <c r="EKY1" s="2" t="s">
        <v>3723</v>
      </c>
      <c r="EKZ1" s="2" t="s">
        <v>3724</v>
      </c>
      <c r="ELA1" s="2" t="s">
        <v>3725</v>
      </c>
      <c r="ELB1" s="2" t="s">
        <v>3726</v>
      </c>
      <c r="ELC1" s="2" t="s">
        <v>3727</v>
      </c>
      <c r="ELD1" s="2" t="s">
        <v>3728</v>
      </c>
      <c r="ELE1" s="2" t="s">
        <v>3729</v>
      </c>
      <c r="ELF1" s="2" t="s">
        <v>3730</v>
      </c>
      <c r="ELG1" s="2" t="s">
        <v>3731</v>
      </c>
      <c r="ELH1" s="2" t="s">
        <v>3732</v>
      </c>
      <c r="ELI1" s="2" t="s">
        <v>3733</v>
      </c>
      <c r="ELJ1" s="2" t="s">
        <v>3734</v>
      </c>
      <c r="ELK1" s="2" t="s">
        <v>3735</v>
      </c>
      <c r="ELL1" s="2" t="s">
        <v>3736</v>
      </c>
      <c r="ELM1" s="2" t="s">
        <v>3737</v>
      </c>
      <c r="ELN1" s="2" t="s">
        <v>3738</v>
      </c>
      <c r="ELO1" s="2" t="s">
        <v>3739</v>
      </c>
      <c r="ELP1" s="2" t="s">
        <v>3740</v>
      </c>
      <c r="ELQ1" s="2" t="s">
        <v>3741</v>
      </c>
      <c r="ELR1" s="2" t="s">
        <v>3742</v>
      </c>
      <c r="ELS1" s="2" t="s">
        <v>3743</v>
      </c>
      <c r="ELT1" s="2" t="s">
        <v>3744</v>
      </c>
      <c r="ELU1" s="2" t="s">
        <v>3745</v>
      </c>
      <c r="ELV1" s="2" t="s">
        <v>3746</v>
      </c>
      <c r="ELW1" s="2" t="s">
        <v>3747</v>
      </c>
      <c r="ELX1" s="2" t="s">
        <v>3748</v>
      </c>
      <c r="ELY1" s="2" t="s">
        <v>3749</v>
      </c>
      <c r="ELZ1" s="2" t="s">
        <v>3750</v>
      </c>
      <c r="EMA1" s="2" t="s">
        <v>3751</v>
      </c>
      <c r="EMB1" s="2" t="s">
        <v>3752</v>
      </c>
      <c r="EMC1" s="2" t="s">
        <v>3753</v>
      </c>
      <c r="EMD1" s="2" t="s">
        <v>3754</v>
      </c>
      <c r="EME1" s="2" t="s">
        <v>3755</v>
      </c>
      <c r="EMF1" s="2" t="s">
        <v>3756</v>
      </c>
      <c r="EMG1" s="2" t="s">
        <v>3757</v>
      </c>
      <c r="EMH1" s="2" t="s">
        <v>3758</v>
      </c>
      <c r="EMI1" s="2" t="s">
        <v>3759</v>
      </c>
      <c r="EMJ1" s="2" t="s">
        <v>3760</v>
      </c>
      <c r="EMK1" s="2" t="s">
        <v>3761</v>
      </c>
      <c r="EML1" s="2" t="s">
        <v>3762</v>
      </c>
      <c r="EMM1" s="2" t="s">
        <v>3763</v>
      </c>
      <c r="EMN1" s="2" t="s">
        <v>3764</v>
      </c>
      <c r="EMO1" s="2" t="s">
        <v>3765</v>
      </c>
      <c r="EMP1" s="2" t="s">
        <v>3766</v>
      </c>
      <c r="EMQ1" s="2" t="s">
        <v>3767</v>
      </c>
      <c r="EMR1" s="2" t="s">
        <v>3768</v>
      </c>
      <c r="EMS1" s="2" t="s">
        <v>3769</v>
      </c>
      <c r="EMT1" s="2" t="s">
        <v>3770</v>
      </c>
      <c r="EMU1" s="2" t="s">
        <v>3771</v>
      </c>
      <c r="EMV1" s="2" t="s">
        <v>3772</v>
      </c>
      <c r="EMW1" s="2" t="s">
        <v>3773</v>
      </c>
      <c r="EMX1" s="2" t="s">
        <v>3774</v>
      </c>
      <c r="EMY1" s="2" t="s">
        <v>3775</v>
      </c>
      <c r="EMZ1" s="2" t="s">
        <v>3776</v>
      </c>
      <c r="ENA1" s="2" t="s">
        <v>3777</v>
      </c>
      <c r="ENB1" s="2" t="s">
        <v>3778</v>
      </c>
      <c r="ENC1" s="2" t="s">
        <v>3779</v>
      </c>
      <c r="END1" s="2" t="s">
        <v>3780</v>
      </c>
      <c r="ENE1" s="2" t="s">
        <v>3781</v>
      </c>
      <c r="ENF1" s="2" t="s">
        <v>3782</v>
      </c>
      <c r="ENG1" s="2" t="s">
        <v>3783</v>
      </c>
      <c r="ENH1" s="2" t="s">
        <v>3784</v>
      </c>
      <c r="ENI1" s="2" t="s">
        <v>3785</v>
      </c>
      <c r="ENJ1" s="2" t="s">
        <v>3786</v>
      </c>
      <c r="ENK1" s="2" t="s">
        <v>3787</v>
      </c>
      <c r="ENL1" s="2" t="s">
        <v>3788</v>
      </c>
      <c r="ENM1" s="2" t="s">
        <v>3789</v>
      </c>
      <c r="ENN1" s="2" t="s">
        <v>3790</v>
      </c>
      <c r="ENO1" s="2" t="s">
        <v>3791</v>
      </c>
      <c r="ENP1" s="2" t="s">
        <v>3792</v>
      </c>
      <c r="ENQ1" s="2" t="s">
        <v>3793</v>
      </c>
      <c r="ENR1" s="2" t="s">
        <v>3794</v>
      </c>
      <c r="ENS1" s="2" t="s">
        <v>3795</v>
      </c>
      <c r="ENT1" s="2" t="s">
        <v>3796</v>
      </c>
      <c r="ENU1" s="2" t="s">
        <v>3797</v>
      </c>
      <c r="ENV1" s="2" t="s">
        <v>3798</v>
      </c>
      <c r="ENW1" s="2" t="s">
        <v>3799</v>
      </c>
      <c r="ENX1" s="2" t="s">
        <v>3800</v>
      </c>
      <c r="ENY1" s="2" t="s">
        <v>3801</v>
      </c>
      <c r="ENZ1" s="2" t="s">
        <v>3802</v>
      </c>
      <c r="EOA1" s="2" t="s">
        <v>3803</v>
      </c>
      <c r="EOB1" s="2" t="s">
        <v>3804</v>
      </c>
      <c r="EOC1" s="2" t="s">
        <v>3805</v>
      </c>
      <c r="EOD1" s="2" t="s">
        <v>3806</v>
      </c>
      <c r="EOE1" s="2" t="s">
        <v>3807</v>
      </c>
      <c r="EOF1" s="2" t="s">
        <v>3808</v>
      </c>
      <c r="EOG1" s="2" t="s">
        <v>3809</v>
      </c>
      <c r="EOH1" s="2" t="s">
        <v>3810</v>
      </c>
      <c r="EOI1" s="2" t="s">
        <v>3811</v>
      </c>
      <c r="EOJ1" s="2" t="s">
        <v>3812</v>
      </c>
      <c r="EOK1" s="2" t="s">
        <v>3813</v>
      </c>
      <c r="EOL1" s="2" t="s">
        <v>3814</v>
      </c>
      <c r="EOM1" s="2" t="s">
        <v>3815</v>
      </c>
      <c r="EON1" s="2" t="s">
        <v>3816</v>
      </c>
      <c r="EOO1" s="2" t="s">
        <v>3817</v>
      </c>
      <c r="EOP1" s="2" t="s">
        <v>3818</v>
      </c>
      <c r="EOQ1" s="2" t="s">
        <v>3819</v>
      </c>
      <c r="EOR1" s="2" t="s">
        <v>3820</v>
      </c>
      <c r="EOS1" s="2" t="s">
        <v>3821</v>
      </c>
      <c r="EOT1" s="2" t="s">
        <v>3822</v>
      </c>
      <c r="EOU1" s="2" t="s">
        <v>3823</v>
      </c>
      <c r="EOV1" s="2" t="s">
        <v>3824</v>
      </c>
      <c r="EOW1" s="2" t="s">
        <v>3825</v>
      </c>
      <c r="EOX1" s="2" t="s">
        <v>3826</v>
      </c>
      <c r="EOY1" s="2" t="s">
        <v>3827</v>
      </c>
      <c r="EOZ1" s="2" t="s">
        <v>3828</v>
      </c>
      <c r="EPA1" s="2" t="s">
        <v>3829</v>
      </c>
      <c r="EPB1" s="2" t="s">
        <v>3830</v>
      </c>
      <c r="EPC1" s="2" t="s">
        <v>3831</v>
      </c>
      <c r="EPD1" s="2" t="s">
        <v>3832</v>
      </c>
      <c r="EPE1" s="2" t="s">
        <v>3833</v>
      </c>
      <c r="EPF1" s="2" t="s">
        <v>3834</v>
      </c>
      <c r="EPG1" s="2" t="s">
        <v>3835</v>
      </c>
      <c r="EPH1" s="2" t="s">
        <v>3836</v>
      </c>
      <c r="EPI1" s="2" t="s">
        <v>3837</v>
      </c>
      <c r="EPJ1" s="2" t="s">
        <v>3838</v>
      </c>
      <c r="EPK1" s="2" t="s">
        <v>3839</v>
      </c>
      <c r="EPL1" s="2" t="s">
        <v>3840</v>
      </c>
      <c r="EPM1" s="2" t="s">
        <v>3841</v>
      </c>
      <c r="EPN1" s="2" t="s">
        <v>3842</v>
      </c>
      <c r="EPO1" s="2" t="s">
        <v>3843</v>
      </c>
      <c r="EPP1" s="2" t="s">
        <v>3844</v>
      </c>
      <c r="EPQ1" s="2" t="s">
        <v>3845</v>
      </c>
      <c r="EPR1" s="2" t="s">
        <v>3846</v>
      </c>
      <c r="EPS1" s="2" t="s">
        <v>3847</v>
      </c>
      <c r="EPT1" s="2" t="s">
        <v>3848</v>
      </c>
      <c r="EPU1" s="2" t="s">
        <v>3849</v>
      </c>
      <c r="EPV1" s="2" t="s">
        <v>3850</v>
      </c>
      <c r="EPW1" s="2" t="s">
        <v>3851</v>
      </c>
      <c r="EPX1" s="2" t="s">
        <v>3852</v>
      </c>
      <c r="EPY1" s="2" t="s">
        <v>3853</v>
      </c>
      <c r="EPZ1" s="2" t="s">
        <v>3854</v>
      </c>
      <c r="EQA1" s="2" t="s">
        <v>3855</v>
      </c>
      <c r="EQB1" s="2" t="s">
        <v>3856</v>
      </c>
      <c r="EQC1" s="2" t="s">
        <v>3857</v>
      </c>
      <c r="EQD1" s="2" t="s">
        <v>3858</v>
      </c>
      <c r="EQE1" s="2" t="s">
        <v>3859</v>
      </c>
      <c r="EQF1" s="2" t="s">
        <v>3860</v>
      </c>
      <c r="EQG1" s="2" t="s">
        <v>3861</v>
      </c>
      <c r="EQH1" s="2" t="s">
        <v>3862</v>
      </c>
      <c r="EQI1" s="2" t="s">
        <v>3863</v>
      </c>
      <c r="EQJ1" s="2" t="s">
        <v>3864</v>
      </c>
      <c r="EQK1" s="2" t="s">
        <v>3865</v>
      </c>
      <c r="EQL1" s="2" t="s">
        <v>3866</v>
      </c>
      <c r="EQM1" s="2" t="s">
        <v>3867</v>
      </c>
      <c r="EQN1" s="2" t="s">
        <v>3868</v>
      </c>
      <c r="EQO1" s="2" t="s">
        <v>3869</v>
      </c>
      <c r="EQP1" s="2" t="s">
        <v>3870</v>
      </c>
      <c r="EQQ1" s="2" t="s">
        <v>3871</v>
      </c>
      <c r="EQR1" s="2" t="s">
        <v>3872</v>
      </c>
      <c r="EQS1" s="2" t="s">
        <v>3873</v>
      </c>
      <c r="EQT1" s="2" t="s">
        <v>3874</v>
      </c>
      <c r="EQU1" s="2" t="s">
        <v>3875</v>
      </c>
      <c r="EQV1" s="2" t="s">
        <v>3876</v>
      </c>
      <c r="EQW1" s="2" t="s">
        <v>3877</v>
      </c>
      <c r="EQX1" s="2" t="s">
        <v>3878</v>
      </c>
      <c r="EQY1" s="2" t="s">
        <v>3879</v>
      </c>
      <c r="EQZ1" s="2" t="s">
        <v>3880</v>
      </c>
      <c r="ERA1" s="2" t="s">
        <v>3881</v>
      </c>
      <c r="ERB1" s="2" t="s">
        <v>3882</v>
      </c>
      <c r="ERC1" s="2" t="s">
        <v>3883</v>
      </c>
      <c r="ERD1" s="2" t="s">
        <v>3884</v>
      </c>
      <c r="ERE1" s="2" t="s">
        <v>3885</v>
      </c>
      <c r="ERF1" s="2" t="s">
        <v>3886</v>
      </c>
      <c r="ERG1" s="2" t="s">
        <v>3887</v>
      </c>
      <c r="ERH1" s="2" t="s">
        <v>3888</v>
      </c>
      <c r="ERI1" s="2" t="s">
        <v>3889</v>
      </c>
      <c r="ERJ1" s="2" t="s">
        <v>3890</v>
      </c>
      <c r="ERK1" s="2" t="s">
        <v>3891</v>
      </c>
      <c r="ERL1" s="2" t="s">
        <v>3892</v>
      </c>
      <c r="ERM1" s="2" t="s">
        <v>3893</v>
      </c>
      <c r="ERN1" s="2" t="s">
        <v>3894</v>
      </c>
      <c r="ERO1" s="2" t="s">
        <v>3895</v>
      </c>
      <c r="ERP1" s="2" t="s">
        <v>3896</v>
      </c>
      <c r="ERQ1" s="2" t="s">
        <v>3897</v>
      </c>
      <c r="ERR1" s="2" t="s">
        <v>3898</v>
      </c>
      <c r="ERS1" s="2" t="s">
        <v>3899</v>
      </c>
      <c r="ERT1" s="2" t="s">
        <v>3900</v>
      </c>
      <c r="ERU1" s="2" t="s">
        <v>3901</v>
      </c>
      <c r="ERV1" s="2" t="s">
        <v>3902</v>
      </c>
      <c r="ERW1" s="2" t="s">
        <v>3903</v>
      </c>
      <c r="ERX1" s="2" t="s">
        <v>3904</v>
      </c>
      <c r="ERY1" s="2" t="s">
        <v>3905</v>
      </c>
      <c r="ERZ1" s="2" t="s">
        <v>3906</v>
      </c>
      <c r="ESA1" s="2" t="s">
        <v>3907</v>
      </c>
      <c r="ESB1" s="2" t="s">
        <v>3908</v>
      </c>
      <c r="ESC1" s="2" t="s">
        <v>3909</v>
      </c>
      <c r="ESD1" s="2" t="s">
        <v>3910</v>
      </c>
      <c r="ESE1" s="2" t="s">
        <v>3911</v>
      </c>
      <c r="ESF1" s="2" t="s">
        <v>3912</v>
      </c>
      <c r="ESG1" s="2" t="s">
        <v>3913</v>
      </c>
      <c r="ESH1" s="2" t="s">
        <v>3914</v>
      </c>
      <c r="ESI1" s="2" t="s">
        <v>3915</v>
      </c>
      <c r="ESJ1" s="2" t="s">
        <v>3916</v>
      </c>
      <c r="ESK1" s="2" t="s">
        <v>3917</v>
      </c>
      <c r="ESL1" s="2" t="s">
        <v>3918</v>
      </c>
      <c r="ESM1" s="2" t="s">
        <v>3919</v>
      </c>
      <c r="ESN1" s="2" t="s">
        <v>3920</v>
      </c>
      <c r="ESO1" s="2" t="s">
        <v>3921</v>
      </c>
      <c r="ESP1" s="2" t="s">
        <v>3922</v>
      </c>
      <c r="ESQ1" s="2" t="s">
        <v>3923</v>
      </c>
      <c r="ESR1" s="2" t="s">
        <v>3924</v>
      </c>
      <c r="ESS1" s="2" t="s">
        <v>3925</v>
      </c>
      <c r="EST1" s="2" t="s">
        <v>3926</v>
      </c>
      <c r="ESU1" s="2" t="s">
        <v>3927</v>
      </c>
      <c r="ESV1" s="2" t="s">
        <v>3928</v>
      </c>
      <c r="ESW1" s="2" t="s">
        <v>3929</v>
      </c>
      <c r="ESX1" s="2" t="s">
        <v>3930</v>
      </c>
      <c r="ESY1" s="2" t="s">
        <v>3931</v>
      </c>
      <c r="ESZ1" s="2" t="s">
        <v>3932</v>
      </c>
      <c r="ETA1" s="2" t="s">
        <v>3933</v>
      </c>
      <c r="ETB1" s="2" t="s">
        <v>3934</v>
      </c>
      <c r="ETC1" s="2" t="s">
        <v>3935</v>
      </c>
      <c r="ETD1" s="2" t="s">
        <v>3936</v>
      </c>
      <c r="ETE1" s="2" t="s">
        <v>3937</v>
      </c>
      <c r="ETF1" s="2" t="s">
        <v>3938</v>
      </c>
      <c r="ETG1" s="2" t="s">
        <v>3939</v>
      </c>
      <c r="ETH1" s="2" t="s">
        <v>3940</v>
      </c>
      <c r="ETI1" s="2" t="s">
        <v>3941</v>
      </c>
      <c r="ETJ1" s="2" t="s">
        <v>3942</v>
      </c>
      <c r="ETK1" s="2" t="s">
        <v>3943</v>
      </c>
      <c r="ETL1" s="2" t="s">
        <v>3944</v>
      </c>
      <c r="ETM1" s="2" t="s">
        <v>3945</v>
      </c>
      <c r="ETN1" s="2" t="s">
        <v>3946</v>
      </c>
      <c r="ETO1" s="2" t="s">
        <v>3947</v>
      </c>
      <c r="ETP1" s="2" t="s">
        <v>3948</v>
      </c>
      <c r="ETQ1" s="2" t="s">
        <v>3949</v>
      </c>
      <c r="ETR1" s="2" t="s">
        <v>3950</v>
      </c>
      <c r="ETS1" s="2" t="s">
        <v>3951</v>
      </c>
      <c r="ETT1" s="2" t="s">
        <v>3952</v>
      </c>
      <c r="ETU1" s="2" t="s">
        <v>3953</v>
      </c>
      <c r="ETV1" s="2" t="s">
        <v>3954</v>
      </c>
      <c r="ETW1" s="2" t="s">
        <v>3955</v>
      </c>
      <c r="ETX1" s="2" t="s">
        <v>3956</v>
      </c>
      <c r="ETY1" s="2" t="s">
        <v>3957</v>
      </c>
      <c r="ETZ1" s="2" t="s">
        <v>3958</v>
      </c>
      <c r="EUA1" s="2" t="s">
        <v>3959</v>
      </c>
      <c r="EUB1" s="2" t="s">
        <v>3960</v>
      </c>
      <c r="EUC1" s="2" t="s">
        <v>3961</v>
      </c>
      <c r="EUD1" s="2" t="s">
        <v>3962</v>
      </c>
      <c r="EUE1" s="2" t="s">
        <v>3963</v>
      </c>
      <c r="EUF1" s="2" t="s">
        <v>3964</v>
      </c>
      <c r="EUG1" s="2" t="s">
        <v>3965</v>
      </c>
      <c r="EUH1" s="2" t="s">
        <v>3966</v>
      </c>
      <c r="EUI1" s="2" t="s">
        <v>3967</v>
      </c>
      <c r="EUJ1" s="2" t="s">
        <v>3968</v>
      </c>
      <c r="EUK1" s="2" t="s">
        <v>3969</v>
      </c>
      <c r="EUL1" s="2" t="s">
        <v>3970</v>
      </c>
      <c r="EUM1" s="2" t="s">
        <v>3971</v>
      </c>
      <c r="EUN1" s="2" t="s">
        <v>3972</v>
      </c>
      <c r="EUO1" s="2" t="s">
        <v>3973</v>
      </c>
      <c r="EUP1" s="2" t="s">
        <v>3974</v>
      </c>
      <c r="EUQ1" s="2" t="s">
        <v>3975</v>
      </c>
      <c r="EUR1" s="2" t="s">
        <v>3976</v>
      </c>
      <c r="EUS1" s="2" t="s">
        <v>3977</v>
      </c>
      <c r="EUT1" s="2" t="s">
        <v>3978</v>
      </c>
      <c r="EUU1" s="2" t="s">
        <v>3979</v>
      </c>
      <c r="EUV1" s="2" t="s">
        <v>3980</v>
      </c>
      <c r="EUW1" s="2" t="s">
        <v>3981</v>
      </c>
      <c r="EUX1" s="2" t="s">
        <v>3982</v>
      </c>
      <c r="EUY1" s="2" t="s">
        <v>3983</v>
      </c>
      <c r="EUZ1" s="2" t="s">
        <v>3984</v>
      </c>
      <c r="EVA1" s="2" t="s">
        <v>3985</v>
      </c>
      <c r="EVB1" s="2" t="s">
        <v>3986</v>
      </c>
      <c r="EVC1" s="2" t="s">
        <v>3987</v>
      </c>
      <c r="EVD1" s="2" t="s">
        <v>3988</v>
      </c>
      <c r="EVE1" s="2" t="s">
        <v>3989</v>
      </c>
      <c r="EVF1" s="2" t="s">
        <v>3990</v>
      </c>
      <c r="EVG1" s="2" t="s">
        <v>3991</v>
      </c>
      <c r="EVH1" s="2" t="s">
        <v>3992</v>
      </c>
      <c r="EVI1" s="2" t="s">
        <v>3993</v>
      </c>
      <c r="EVJ1" s="2" t="s">
        <v>3994</v>
      </c>
      <c r="EVK1" s="2" t="s">
        <v>3995</v>
      </c>
      <c r="EVL1" s="2" t="s">
        <v>3996</v>
      </c>
      <c r="EVM1" s="2" t="s">
        <v>3997</v>
      </c>
      <c r="EVN1" s="2" t="s">
        <v>3998</v>
      </c>
      <c r="EVO1" s="2" t="s">
        <v>3999</v>
      </c>
      <c r="EVP1" s="2" t="s">
        <v>4000</v>
      </c>
      <c r="EVQ1" s="2" t="s">
        <v>4001</v>
      </c>
      <c r="EVR1" s="2" t="s">
        <v>4002</v>
      </c>
      <c r="EVS1" s="2" t="s">
        <v>4003</v>
      </c>
      <c r="EVT1" s="2" t="s">
        <v>4004</v>
      </c>
      <c r="EVU1" s="2" t="s">
        <v>4005</v>
      </c>
      <c r="EVV1" s="2" t="s">
        <v>4006</v>
      </c>
      <c r="EVW1" s="2" t="s">
        <v>4007</v>
      </c>
      <c r="EVX1" s="2" t="s">
        <v>4008</v>
      </c>
      <c r="EVY1" s="2" t="s">
        <v>4009</v>
      </c>
      <c r="EVZ1" s="2" t="s">
        <v>4010</v>
      </c>
      <c r="EWA1" s="2" t="s">
        <v>4011</v>
      </c>
      <c r="EWB1" s="2" t="s">
        <v>4012</v>
      </c>
      <c r="EWC1" s="2" t="s">
        <v>4013</v>
      </c>
      <c r="EWD1" s="2" t="s">
        <v>4014</v>
      </c>
      <c r="EWE1" s="2" t="s">
        <v>4015</v>
      </c>
      <c r="EWF1" s="2" t="s">
        <v>4016</v>
      </c>
      <c r="EWG1" s="2" t="s">
        <v>4017</v>
      </c>
      <c r="EWH1" s="2" t="s">
        <v>4018</v>
      </c>
      <c r="EWI1" s="2" t="s">
        <v>4019</v>
      </c>
      <c r="EWJ1" s="2" t="s">
        <v>4020</v>
      </c>
      <c r="EWK1" s="2" t="s">
        <v>4021</v>
      </c>
      <c r="EWL1" s="2" t="s">
        <v>4022</v>
      </c>
      <c r="EWM1" s="2" t="s">
        <v>4023</v>
      </c>
      <c r="EWN1" s="2" t="s">
        <v>4024</v>
      </c>
      <c r="EWO1" s="2" t="s">
        <v>4025</v>
      </c>
      <c r="EWP1" s="2" t="s">
        <v>4026</v>
      </c>
      <c r="EWQ1" s="2" t="s">
        <v>4027</v>
      </c>
      <c r="EWR1" s="2" t="s">
        <v>4028</v>
      </c>
      <c r="EWS1" s="2" t="s">
        <v>4029</v>
      </c>
      <c r="EWT1" s="2" t="s">
        <v>4030</v>
      </c>
      <c r="EWU1" s="2" t="s">
        <v>4031</v>
      </c>
      <c r="EWV1" s="2" t="s">
        <v>4032</v>
      </c>
      <c r="EWW1" s="2" t="s">
        <v>4033</v>
      </c>
      <c r="EWX1" s="2" t="s">
        <v>4034</v>
      </c>
      <c r="EWY1" s="2" t="s">
        <v>4035</v>
      </c>
      <c r="EWZ1" s="2" t="s">
        <v>4036</v>
      </c>
      <c r="EXA1" s="2" t="s">
        <v>4037</v>
      </c>
      <c r="EXB1" s="2" t="s">
        <v>4038</v>
      </c>
      <c r="EXC1" s="2" t="s">
        <v>4039</v>
      </c>
      <c r="EXD1" s="2" t="s">
        <v>4040</v>
      </c>
      <c r="EXE1" s="2" t="s">
        <v>4041</v>
      </c>
      <c r="EXF1" s="2" t="s">
        <v>4042</v>
      </c>
      <c r="EXG1" s="2" t="s">
        <v>4043</v>
      </c>
      <c r="EXH1" s="2" t="s">
        <v>4044</v>
      </c>
      <c r="EXI1" s="2" t="s">
        <v>4045</v>
      </c>
      <c r="EXJ1" s="2" t="s">
        <v>4046</v>
      </c>
      <c r="EXK1" s="2" t="s">
        <v>4047</v>
      </c>
      <c r="EXL1" s="2" t="s">
        <v>4048</v>
      </c>
      <c r="EXM1" s="2" t="s">
        <v>4049</v>
      </c>
      <c r="EXN1" s="2" t="s">
        <v>4050</v>
      </c>
      <c r="EXO1" s="2" t="s">
        <v>4051</v>
      </c>
      <c r="EXP1" s="2" t="s">
        <v>4052</v>
      </c>
      <c r="EXQ1" s="2" t="s">
        <v>4053</v>
      </c>
      <c r="EXR1" s="2" t="s">
        <v>4054</v>
      </c>
      <c r="EXS1" s="2" t="s">
        <v>4055</v>
      </c>
      <c r="EXT1" s="2" t="s">
        <v>4056</v>
      </c>
      <c r="EXU1" s="2" t="s">
        <v>4057</v>
      </c>
      <c r="EXV1" s="2" t="s">
        <v>4058</v>
      </c>
      <c r="EXW1" s="2" t="s">
        <v>4059</v>
      </c>
      <c r="EXX1" s="2" t="s">
        <v>4060</v>
      </c>
      <c r="EXY1" s="2" t="s">
        <v>4061</v>
      </c>
      <c r="EXZ1" s="2" t="s">
        <v>4062</v>
      </c>
      <c r="EYA1" s="2" t="s">
        <v>4063</v>
      </c>
      <c r="EYB1" s="2" t="s">
        <v>4064</v>
      </c>
      <c r="EYC1" s="2" t="s">
        <v>4065</v>
      </c>
      <c r="EYD1" s="2" t="s">
        <v>4066</v>
      </c>
      <c r="EYE1" s="2" t="s">
        <v>4067</v>
      </c>
      <c r="EYF1" s="2" t="s">
        <v>4068</v>
      </c>
      <c r="EYG1" s="2" t="s">
        <v>4069</v>
      </c>
      <c r="EYH1" s="2" t="s">
        <v>4070</v>
      </c>
      <c r="EYI1" s="2" t="s">
        <v>4071</v>
      </c>
      <c r="EYJ1" s="2" t="s">
        <v>4072</v>
      </c>
      <c r="EYK1" s="2" t="s">
        <v>4073</v>
      </c>
      <c r="EYL1" s="2" t="s">
        <v>4074</v>
      </c>
      <c r="EYM1" s="2" t="s">
        <v>4075</v>
      </c>
      <c r="EYN1" s="2" t="s">
        <v>4076</v>
      </c>
      <c r="EYO1" s="2" t="s">
        <v>4077</v>
      </c>
      <c r="EYP1" s="2" t="s">
        <v>4078</v>
      </c>
      <c r="EYQ1" s="2" t="s">
        <v>4079</v>
      </c>
      <c r="EYR1" s="2" t="s">
        <v>4080</v>
      </c>
      <c r="EYS1" s="2" t="s">
        <v>4081</v>
      </c>
      <c r="EYT1" s="2" t="s">
        <v>4082</v>
      </c>
      <c r="EYU1" s="2" t="s">
        <v>4083</v>
      </c>
      <c r="EYV1" s="2" t="s">
        <v>4084</v>
      </c>
      <c r="EYW1" s="2" t="s">
        <v>4085</v>
      </c>
      <c r="EYX1" s="2" t="s">
        <v>4086</v>
      </c>
      <c r="EYY1" s="2" t="s">
        <v>4087</v>
      </c>
      <c r="EYZ1" s="2" t="s">
        <v>4088</v>
      </c>
      <c r="EZA1" s="2" t="s">
        <v>4089</v>
      </c>
      <c r="EZB1" s="2" t="s">
        <v>4090</v>
      </c>
      <c r="EZC1" s="2" t="s">
        <v>4091</v>
      </c>
      <c r="EZD1" s="2" t="s">
        <v>4092</v>
      </c>
      <c r="EZE1" s="2" t="s">
        <v>4093</v>
      </c>
      <c r="EZF1" s="2" t="s">
        <v>4094</v>
      </c>
      <c r="EZG1" s="2" t="s">
        <v>4095</v>
      </c>
      <c r="EZH1" s="2" t="s">
        <v>4096</v>
      </c>
      <c r="EZI1" s="2" t="s">
        <v>4097</v>
      </c>
      <c r="EZJ1" s="2" t="s">
        <v>4098</v>
      </c>
      <c r="EZK1" s="2" t="s">
        <v>4099</v>
      </c>
      <c r="EZL1" s="2" t="s">
        <v>4100</v>
      </c>
      <c r="EZM1" s="2" t="s">
        <v>4101</v>
      </c>
      <c r="EZN1" s="2" t="s">
        <v>4102</v>
      </c>
      <c r="EZO1" s="2" t="s">
        <v>4103</v>
      </c>
      <c r="EZP1" s="2" t="s">
        <v>4104</v>
      </c>
      <c r="EZQ1" s="2" t="s">
        <v>4105</v>
      </c>
      <c r="EZR1" s="2" t="s">
        <v>4106</v>
      </c>
      <c r="EZS1" s="2" t="s">
        <v>4107</v>
      </c>
      <c r="EZT1" s="2" t="s">
        <v>4108</v>
      </c>
      <c r="EZU1" s="2" t="s">
        <v>4109</v>
      </c>
      <c r="EZV1" s="2" t="s">
        <v>4110</v>
      </c>
      <c r="EZW1" s="2" t="s">
        <v>4111</v>
      </c>
      <c r="EZX1" s="2" t="s">
        <v>4112</v>
      </c>
      <c r="EZY1" s="2" t="s">
        <v>4113</v>
      </c>
      <c r="EZZ1" s="2" t="s">
        <v>4114</v>
      </c>
      <c r="FAA1" s="2" t="s">
        <v>4115</v>
      </c>
      <c r="FAB1" s="2" t="s">
        <v>4116</v>
      </c>
      <c r="FAC1" s="2" t="s">
        <v>4117</v>
      </c>
      <c r="FAD1" s="2" t="s">
        <v>4118</v>
      </c>
      <c r="FAE1" s="2" t="s">
        <v>4119</v>
      </c>
      <c r="FAF1" s="2" t="s">
        <v>4120</v>
      </c>
      <c r="FAG1" s="2" t="s">
        <v>4121</v>
      </c>
      <c r="FAH1" s="2" t="s">
        <v>4122</v>
      </c>
      <c r="FAI1" s="2" t="s">
        <v>4123</v>
      </c>
      <c r="FAJ1" s="2" t="s">
        <v>4124</v>
      </c>
      <c r="FAK1" s="2" t="s">
        <v>4125</v>
      </c>
      <c r="FAL1" s="2" t="s">
        <v>4126</v>
      </c>
      <c r="FAM1" s="2" t="s">
        <v>4127</v>
      </c>
      <c r="FAN1" s="2" t="s">
        <v>4128</v>
      </c>
      <c r="FAO1" s="2" t="s">
        <v>4129</v>
      </c>
      <c r="FAP1" s="2" t="s">
        <v>4130</v>
      </c>
      <c r="FAQ1" s="2" t="s">
        <v>4131</v>
      </c>
      <c r="FAR1" s="2" t="s">
        <v>4132</v>
      </c>
      <c r="FAS1" s="2" t="s">
        <v>4133</v>
      </c>
      <c r="FAT1" s="2" t="s">
        <v>4134</v>
      </c>
      <c r="FAU1" s="2" t="s">
        <v>4135</v>
      </c>
      <c r="FAV1" s="2" t="s">
        <v>4136</v>
      </c>
      <c r="FAW1" s="2" t="s">
        <v>4137</v>
      </c>
      <c r="FAX1" s="2" t="s">
        <v>4138</v>
      </c>
      <c r="FAY1" s="2" t="s">
        <v>4139</v>
      </c>
      <c r="FAZ1" s="2" t="s">
        <v>4140</v>
      </c>
      <c r="FBA1" s="2" t="s">
        <v>4141</v>
      </c>
      <c r="FBB1" s="2" t="s">
        <v>4142</v>
      </c>
      <c r="FBC1" s="2" t="s">
        <v>4143</v>
      </c>
      <c r="FBD1" s="2" t="s">
        <v>4144</v>
      </c>
      <c r="FBE1" s="2" t="s">
        <v>4145</v>
      </c>
      <c r="FBF1" s="2" t="s">
        <v>4146</v>
      </c>
      <c r="FBG1" s="2" t="s">
        <v>4147</v>
      </c>
      <c r="FBH1" s="2" t="s">
        <v>4148</v>
      </c>
      <c r="FBI1" s="2" t="s">
        <v>4149</v>
      </c>
      <c r="FBJ1" s="2" t="s">
        <v>4150</v>
      </c>
      <c r="FBK1" s="2" t="s">
        <v>4151</v>
      </c>
      <c r="FBL1" s="2" t="s">
        <v>4152</v>
      </c>
      <c r="FBM1" s="2" t="s">
        <v>4153</v>
      </c>
      <c r="FBN1" s="2" t="s">
        <v>4154</v>
      </c>
      <c r="FBO1" s="2" t="s">
        <v>4155</v>
      </c>
      <c r="FBP1" s="2" t="s">
        <v>4156</v>
      </c>
      <c r="FBQ1" s="2" t="s">
        <v>4157</v>
      </c>
      <c r="FBR1" s="2" t="s">
        <v>4158</v>
      </c>
      <c r="FBS1" s="2" t="s">
        <v>4159</v>
      </c>
      <c r="FBT1" s="2" t="s">
        <v>4160</v>
      </c>
      <c r="FBU1" s="2" t="s">
        <v>4161</v>
      </c>
      <c r="FBV1" s="2" t="s">
        <v>4162</v>
      </c>
      <c r="FBW1" s="2" t="s">
        <v>4163</v>
      </c>
      <c r="FBX1" s="2" t="s">
        <v>4164</v>
      </c>
      <c r="FBY1" s="2" t="s">
        <v>4165</v>
      </c>
      <c r="FBZ1" s="2" t="s">
        <v>4166</v>
      </c>
      <c r="FCA1" s="2" t="s">
        <v>4167</v>
      </c>
      <c r="FCB1" s="2" t="s">
        <v>4168</v>
      </c>
      <c r="FCC1" s="2" t="s">
        <v>4169</v>
      </c>
      <c r="FCD1" s="2" t="s">
        <v>4170</v>
      </c>
      <c r="FCE1" s="2" t="s">
        <v>4171</v>
      </c>
      <c r="FCF1" s="2" t="s">
        <v>4172</v>
      </c>
      <c r="FCG1" s="2" t="s">
        <v>4173</v>
      </c>
      <c r="FCH1" s="2" t="s">
        <v>4174</v>
      </c>
      <c r="FCI1" s="2" t="s">
        <v>4175</v>
      </c>
      <c r="FCJ1" s="2" t="s">
        <v>4176</v>
      </c>
      <c r="FCK1" s="2" t="s">
        <v>4177</v>
      </c>
      <c r="FCL1" s="2" t="s">
        <v>4178</v>
      </c>
      <c r="FCM1" s="2" t="s">
        <v>4179</v>
      </c>
      <c r="FCN1" s="2" t="s">
        <v>4180</v>
      </c>
      <c r="FCO1" s="2" t="s">
        <v>4181</v>
      </c>
      <c r="FCP1" s="2" t="s">
        <v>4182</v>
      </c>
      <c r="FCQ1" s="2" t="s">
        <v>4183</v>
      </c>
      <c r="FCR1" s="2" t="s">
        <v>4184</v>
      </c>
      <c r="FCS1" s="2" t="s">
        <v>4185</v>
      </c>
      <c r="FCT1" s="2" t="s">
        <v>4186</v>
      </c>
      <c r="FCU1" s="2" t="s">
        <v>4187</v>
      </c>
      <c r="FCV1" s="2" t="s">
        <v>4188</v>
      </c>
      <c r="FCW1" s="2" t="s">
        <v>4189</v>
      </c>
      <c r="FCX1" s="2" t="s">
        <v>4190</v>
      </c>
      <c r="FCY1" s="2" t="s">
        <v>4191</v>
      </c>
      <c r="FCZ1" s="2" t="s">
        <v>4192</v>
      </c>
      <c r="FDA1" s="2" t="s">
        <v>4193</v>
      </c>
      <c r="FDB1" s="2" t="s">
        <v>4194</v>
      </c>
      <c r="FDC1" s="2" t="s">
        <v>4195</v>
      </c>
      <c r="FDD1" s="2" t="s">
        <v>4196</v>
      </c>
      <c r="FDE1" s="2" t="s">
        <v>4197</v>
      </c>
      <c r="FDF1" s="2" t="s">
        <v>4198</v>
      </c>
      <c r="FDG1" s="2" t="s">
        <v>4199</v>
      </c>
      <c r="FDH1" s="2" t="s">
        <v>4200</v>
      </c>
      <c r="FDI1" s="2" t="s">
        <v>4201</v>
      </c>
      <c r="FDJ1" s="2" t="s">
        <v>4202</v>
      </c>
      <c r="FDK1" s="2" t="s">
        <v>4203</v>
      </c>
      <c r="FDL1" s="2" t="s">
        <v>4204</v>
      </c>
      <c r="FDM1" s="2" t="s">
        <v>4205</v>
      </c>
      <c r="FDN1" s="2" t="s">
        <v>4206</v>
      </c>
      <c r="FDO1" s="2" t="s">
        <v>4207</v>
      </c>
      <c r="FDP1" s="2" t="s">
        <v>4208</v>
      </c>
      <c r="FDQ1" s="2" t="s">
        <v>4209</v>
      </c>
      <c r="FDR1" s="2" t="s">
        <v>4210</v>
      </c>
      <c r="FDS1" s="2" t="s">
        <v>4211</v>
      </c>
      <c r="FDT1" s="2" t="s">
        <v>4212</v>
      </c>
      <c r="FDU1" s="2" t="s">
        <v>4213</v>
      </c>
      <c r="FDV1" s="2" t="s">
        <v>4214</v>
      </c>
      <c r="FDW1" s="2" t="s">
        <v>4215</v>
      </c>
      <c r="FDX1" s="2" t="s">
        <v>4216</v>
      </c>
      <c r="FDY1" s="2" t="s">
        <v>4217</v>
      </c>
      <c r="FDZ1" s="2" t="s">
        <v>4218</v>
      </c>
      <c r="FEA1" s="2" t="s">
        <v>4219</v>
      </c>
      <c r="FEB1" s="2" t="s">
        <v>4220</v>
      </c>
      <c r="FEC1" s="2" t="s">
        <v>4221</v>
      </c>
      <c r="FED1" s="2" t="s">
        <v>4222</v>
      </c>
      <c r="FEE1" s="2" t="s">
        <v>4223</v>
      </c>
      <c r="FEF1" s="2" t="s">
        <v>4224</v>
      </c>
      <c r="FEG1" s="2" t="s">
        <v>4225</v>
      </c>
      <c r="FEH1" s="2" t="s">
        <v>4226</v>
      </c>
      <c r="FEI1" s="2" t="s">
        <v>4227</v>
      </c>
      <c r="FEJ1" s="2" t="s">
        <v>4228</v>
      </c>
      <c r="FEK1" s="2" t="s">
        <v>4229</v>
      </c>
      <c r="FEL1" s="2" t="s">
        <v>4230</v>
      </c>
      <c r="FEM1" s="2" t="s">
        <v>4231</v>
      </c>
      <c r="FEN1" s="2" t="s">
        <v>4232</v>
      </c>
      <c r="FEO1" s="2" t="s">
        <v>4233</v>
      </c>
      <c r="FEP1" s="2" t="s">
        <v>4234</v>
      </c>
      <c r="FEQ1" s="2" t="s">
        <v>4235</v>
      </c>
      <c r="FER1" s="2" t="s">
        <v>4236</v>
      </c>
      <c r="FES1" s="2" t="s">
        <v>4237</v>
      </c>
      <c r="FET1" s="2" t="s">
        <v>4238</v>
      </c>
      <c r="FEU1" s="2" t="s">
        <v>4239</v>
      </c>
      <c r="FEV1" s="2" t="s">
        <v>4240</v>
      </c>
      <c r="FEW1" s="2" t="s">
        <v>4241</v>
      </c>
      <c r="FEX1" s="2" t="s">
        <v>4242</v>
      </c>
      <c r="FEY1" s="2" t="s">
        <v>4243</v>
      </c>
      <c r="FEZ1" s="2" t="s">
        <v>4244</v>
      </c>
      <c r="FFA1" s="2" t="s">
        <v>4245</v>
      </c>
      <c r="FFB1" s="2" t="s">
        <v>4246</v>
      </c>
      <c r="FFC1" s="2" t="s">
        <v>4247</v>
      </c>
      <c r="FFD1" s="2" t="s">
        <v>4248</v>
      </c>
      <c r="FFE1" s="2" t="s">
        <v>4249</v>
      </c>
      <c r="FFF1" s="2" t="s">
        <v>4250</v>
      </c>
      <c r="FFG1" s="2" t="s">
        <v>4251</v>
      </c>
      <c r="FFH1" s="2" t="s">
        <v>4252</v>
      </c>
      <c r="FFI1" s="2" t="s">
        <v>4253</v>
      </c>
      <c r="FFJ1" s="2" t="s">
        <v>4254</v>
      </c>
      <c r="FFK1" s="2" t="s">
        <v>4255</v>
      </c>
      <c r="FFL1" s="2" t="s">
        <v>4256</v>
      </c>
      <c r="FFM1" s="2" t="s">
        <v>4257</v>
      </c>
      <c r="FFN1" s="2" t="s">
        <v>4258</v>
      </c>
      <c r="FFO1" s="2" t="s">
        <v>4259</v>
      </c>
      <c r="FFP1" s="2" t="s">
        <v>4260</v>
      </c>
      <c r="FFQ1" s="2" t="s">
        <v>4261</v>
      </c>
      <c r="FFR1" s="2" t="s">
        <v>4262</v>
      </c>
      <c r="FFS1" s="2" t="s">
        <v>4263</v>
      </c>
      <c r="FFT1" s="2" t="s">
        <v>4264</v>
      </c>
      <c r="FFU1" s="2" t="s">
        <v>4265</v>
      </c>
      <c r="FFV1" s="2" t="s">
        <v>4266</v>
      </c>
      <c r="FFW1" s="2" t="s">
        <v>4267</v>
      </c>
      <c r="FFX1" s="2" t="s">
        <v>4268</v>
      </c>
      <c r="FFY1" s="2" t="s">
        <v>4269</v>
      </c>
      <c r="FFZ1" s="2" t="s">
        <v>4270</v>
      </c>
      <c r="FGA1" s="2" t="s">
        <v>4271</v>
      </c>
      <c r="FGB1" s="2" t="s">
        <v>4272</v>
      </c>
      <c r="FGC1" s="2" t="s">
        <v>4273</v>
      </c>
      <c r="FGD1" s="2" t="s">
        <v>4274</v>
      </c>
      <c r="FGE1" s="2" t="s">
        <v>4275</v>
      </c>
      <c r="FGF1" s="2" t="s">
        <v>4276</v>
      </c>
      <c r="FGG1" s="2" t="s">
        <v>4277</v>
      </c>
      <c r="FGH1" s="2" t="s">
        <v>4278</v>
      </c>
      <c r="FGI1" s="2" t="s">
        <v>4279</v>
      </c>
      <c r="FGJ1" s="2" t="s">
        <v>4280</v>
      </c>
      <c r="FGK1" s="2" t="s">
        <v>4281</v>
      </c>
      <c r="FGL1" s="2" t="s">
        <v>4282</v>
      </c>
      <c r="FGM1" s="2" t="s">
        <v>4283</v>
      </c>
      <c r="FGN1" s="2" t="s">
        <v>4284</v>
      </c>
      <c r="FGO1" s="2" t="s">
        <v>4285</v>
      </c>
      <c r="FGP1" s="2" t="s">
        <v>4286</v>
      </c>
      <c r="FGQ1" s="2" t="s">
        <v>4287</v>
      </c>
      <c r="FGR1" s="2" t="s">
        <v>4288</v>
      </c>
      <c r="FGS1" s="2" t="s">
        <v>4289</v>
      </c>
      <c r="FGT1" s="2" t="s">
        <v>4290</v>
      </c>
      <c r="FGU1" s="2" t="s">
        <v>4291</v>
      </c>
      <c r="FGV1" s="2" t="s">
        <v>4292</v>
      </c>
      <c r="FGW1" s="2" t="s">
        <v>4293</v>
      </c>
      <c r="FGX1" s="2" t="s">
        <v>4294</v>
      </c>
      <c r="FGY1" s="2" t="s">
        <v>4295</v>
      </c>
      <c r="FGZ1" s="2" t="s">
        <v>4296</v>
      </c>
      <c r="FHA1" s="2" t="s">
        <v>4297</v>
      </c>
      <c r="FHB1" s="2" t="s">
        <v>4298</v>
      </c>
      <c r="FHC1" s="2" t="s">
        <v>4299</v>
      </c>
      <c r="FHD1" s="2" t="s">
        <v>4300</v>
      </c>
      <c r="FHE1" s="2" t="s">
        <v>4301</v>
      </c>
      <c r="FHF1" s="2" t="s">
        <v>4302</v>
      </c>
      <c r="FHG1" s="2" t="s">
        <v>4303</v>
      </c>
      <c r="FHH1" s="2" t="s">
        <v>4304</v>
      </c>
      <c r="FHI1" s="2" t="s">
        <v>4305</v>
      </c>
      <c r="FHJ1" s="2" t="s">
        <v>4306</v>
      </c>
      <c r="FHK1" s="2" t="s">
        <v>4307</v>
      </c>
      <c r="FHL1" s="2" t="s">
        <v>4308</v>
      </c>
      <c r="FHM1" s="2" t="s">
        <v>4309</v>
      </c>
      <c r="FHN1" s="2" t="s">
        <v>4310</v>
      </c>
      <c r="FHO1" s="2" t="s">
        <v>4311</v>
      </c>
      <c r="FHP1" s="2" t="s">
        <v>4312</v>
      </c>
      <c r="FHQ1" s="2" t="s">
        <v>4313</v>
      </c>
      <c r="FHR1" s="2" t="s">
        <v>4314</v>
      </c>
      <c r="FHS1" s="2" t="s">
        <v>4315</v>
      </c>
      <c r="FHT1" s="2" t="s">
        <v>4316</v>
      </c>
      <c r="FHU1" s="2" t="s">
        <v>4317</v>
      </c>
      <c r="FHV1" s="2" t="s">
        <v>4318</v>
      </c>
      <c r="FHW1" s="2" t="s">
        <v>4319</v>
      </c>
      <c r="FHX1" s="2" t="s">
        <v>4320</v>
      </c>
      <c r="FHY1" s="2" t="s">
        <v>4321</v>
      </c>
      <c r="FHZ1" s="2" t="s">
        <v>4322</v>
      </c>
      <c r="FIA1" s="2" t="s">
        <v>4323</v>
      </c>
      <c r="FIB1" s="2" t="s">
        <v>4324</v>
      </c>
      <c r="FIC1" s="2" t="s">
        <v>4325</v>
      </c>
      <c r="FID1" s="2" t="s">
        <v>4326</v>
      </c>
      <c r="FIE1" s="2" t="s">
        <v>4327</v>
      </c>
      <c r="FIF1" s="2" t="s">
        <v>4328</v>
      </c>
      <c r="FIG1" s="2" t="s">
        <v>4329</v>
      </c>
      <c r="FIH1" s="2" t="s">
        <v>4330</v>
      </c>
      <c r="FII1" s="2" t="s">
        <v>4331</v>
      </c>
      <c r="FIJ1" s="2" t="s">
        <v>4332</v>
      </c>
      <c r="FIK1" s="2" t="s">
        <v>4333</v>
      </c>
      <c r="FIL1" s="2" t="s">
        <v>4334</v>
      </c>
      <c r="FIM1" s="2" t="s">
        <v>4335</v>
      </c>
      <c r="FIN1" s="2" t="s">
        <v>4336</v>
      </c>
      <c r="FIO1" s="2" t="s">
        <v>4337</v>
      </c>
      <c r="FIP1" s="2" t="s">
        <v>4338</v>
      </c>
      <c r="FIQ1" s="2" t="s">
        <v>4339</v>
      </c>
      <c r="FIR1" s="2" t="s">
        <v>4340</v>
      </c>
      <c r="FIS1" s="2" t="s">
        <v>4341</v>
      </c>
      <c r="FIT1" s="2" t="s">
        <v>4342</v>
      </c>
      <c r="FIU1" s="2" t="s">
        <v>4343</v>
      </c>
      <c r="FIV1" s="2" t="s">
        <v>4344</v>
      </c>
      <c r="FIW1" s="2" t="s">
        <v>4345</v>
      </c>
      <c r="FIX1" s="2" t="s">
        <v>4346</v>
      </c>
      <c r="FIY1" s="2" t="s">
        <v>4347</v>
      </c>
      <c r="FIZ1" s="2" t="s">
        <v>4348</v>
      </c>
      <c r="FJA1" s="2" t="s">
        <v>4349</v>
      </c>
      <c r="FJB1" s="2" t="s">
        <v>4350</v>
      </c>
      <c r="FJC1" s="2" t="s">
        <v>4351</v>
      </c>
      <c r="FJD1" s="2" t="s">
        <v>4352</v>
      </c>
      <c r="FJE1" s="2" t="s">
        <v>4353</v>
      </c>
      <c r="FJF1" s="2" t="s">
        <v>4354</v>
      </c>
      <c r="FJG1" s="2" t="s">
        <v>4355</v>
      </c>
      <c r="FJH1" s="2" t="s">
        <v>4356</v>
      </c>
      <c r="FJI1" s="2" t="s">
        <v>4357</v>
      </c>
      <c r="FJJ1" s="2" t="s">
        <v>4358</v>
      </c>
      <c r="FJK1" s="2" t="s">
        <v>4359</v>
      </c>
      <c r="FJL1" s="2" t="s">
        <v>4360</v>
      </c>
      <c r="FJM1" s="2" t="s">
        <v>4361</v>
      </c>
      <c r="FJN1" s="2" t="s">
        <v>4362</v>
      </c>
      <c r="FJO1" s="2" t="s">
        <v>4363</v>
      </c>
      <c r="FJP1" s="2" t="s">
        <v>4364</v>
      </c>
      <c r="FJQ1" s="2" t="s">
        <v>4365</v>
      </c>
      <c r="FJR1" s="2" t="s">
        <v>4366</v>
      </c>
      <c r="FJS1" s="2" t="s">
        <v>4367</v>
      </c>
      <c r="FJT1" s="2" t="s">
        <v>4368</v>
      </c>
      <c r="FJU1" s="2" t="s">
        <v>4369</v>
      </c>
      <c r="FJV1" s="2" t="s">
        <v>4370</v>
      </c>
      <c r="FJW1" s="2" t="s">
        <v>4371</v>
      </c>
      <c r="FJX1" s="2" t="s">
        <v>4372</v>
      </c>
      <c r="FJY1" s="2" t="s">
        <v>4373</v>
      </c>
      <c r="FJZ1" s="2" t="s">
        <v>4374</v>
      </c>
      <c r="FKA1" s="2" t="s">
        <v>4375</v>
      </c>
      <c r="FKB1" s="2" t="s">
        <v>4376</v>
      </c>
      <c r="FKC1" s="2" t="s">
        <v>4377</v>
      </c>
      <c r="FKD1" s="2" t="s">
        <v>4378</v>
      </c>
      <c r="FKE1" s="2" t="s">
        <v>4379</v>
      </c>
      <c r="FKF1" s="2" t="s">
        <v>4380</v>
      </c>
      <c r="FKG1" s="2" t="s">
        <v>4381</v>
      </c>
      <c r="FKH1" s="2" t="s">
        <v>4382</v>
      </c>
      <c r="FKI1" s="2" t="s">
        <v>4383</v>
      </c>
      <c r="FKJ1" s="2" t="s">
        <v>4384</v>
      </c>
      <c r="FKK1" s="2" t="s">
        <v>4385</v>
      </c>
      <c r="FKL1" s="2" t="s">
        <v>4386</v>
      </c>
      <c r="FKM1" s="2" t="s">
        <v>4387</v>
      </c>
      <c r="FKN1" s="2" t="s">
        <v>4388</v>
      </c>
      <c r="FKO1" s="2" t="s">
        <v>4389</v>
      </c>
      <c r="FKP1" s="2" t="s">
        <v>4390</v>
      </c>
      <c r="FKQ1" s="2" t="s">
        <v>4391</v>
      </c>
      <c r="FKR1" s="2" t="s">
        <v>4392</v>
      </c>
      <c r="FKS1" s="2" t="s">
        <v>4393</v>
      </c>
      <c r="FKT1" s="2" t="s">
        <v>4394</v>
      </c>
      <c r="FKU1" s="2" t="s">
        <v>4395</v>
      </c>
      <c r="FKV1" s="2" t="s">
        <v>4396</v>
      </c>
      <c r="FKW1" s="2" t="s">
        <v>4397</v>
      </c>
      <c r="FKX1" s="2" t="s">
        <v>4398</v>
      </c>
      <c r="FKY1" s="2" t="s">
        <v>4399</v>
      </c>
      <c r="FKZ1" s="2" t="s">
        <v>4400</v>
      </c>
      <c r="FLA1" s="2" t="s">
        <v>4401</v>
      </c>
      <c r="FLB1" s="2" t="s">
        <v>4402</v>
      </c>
      <c r="FLC1" s="2" t="s">
        <v>4403</v>
      </c>
      <c r="FLD1" s="2" t="s">
        <v>4404</v>
      </c>
      <c r="FLE1" s="2" t="s">
        <v>4405</v>
      </c>
      <c r="FLF1" s="2" t="s">
        <v>4406</v>
      </c>
      <c r="FLG1" s="2" t="s">
        <v>4407</v>
      </c>
      <c r="FLH1" s="2" t="s">
        <v>4408</v>
      </c>
      <c r="FLI1" s="2" t="s">
        <v>4409</v>
      </c>
      <c r="FLJ1" s="2" t="s">
        <v>4410</v>
      </c>
      <c r="FLK1" s="2" t="s">
        <v>4411</v>
      </c>
      <c r="FLL1" s="2" t="s">
        <v>4412</v>
      </c>
      <c r="FLM1" s="2" t="s">
        <v>4413</v>
      </c>
      <c r="FLN1" s="2" t="s">
        <v>4414</v>
      </c>
      <c r="FLO1" s="2" t="s">
        <v>4415</v>
      </c>
      <c r="FLP1" s="2" t="s">
        <v>4416</v>
      </c>
      <c r="FLQ1" s="2" t="s">
        <v>4417</v>
      </c>
      <c r="FLR1" s="2" t="s">
        <v>4418</v>
      </c>
      <c r="FLS1" s="2" t="s">
        <v>4419</v>
      </c>
      <c r="FLT1" s="2" t="s">
        <v>4420</v>
      </c>
      <c r="FLU1" s="2" t="s">
        <v>4421</v>
      </c>
      <c r="FLV1" s="2" t="s">
        <v>4422</v>
      </c>
      <c r="FLW1" s="2" t="s">
        <v>4423</v>
      </c>
      <c r="FLX1" s="2" t="s">
        <v>4424</v>
      </c>
      <c r="FLY1" s="2" t="s">
        <v>4425</v>
      </c>
      <c r="FLZ1" s="2" t="s">
        <v>4426</v>
      </c>
      <c r="FMA1" s="2" t="s">
        <v>4427</v>
      </c>
      <c r="FMB1" s="2" t="s">
        <v>4428</v>
      </c>
      <c r="FMC1" s="2" t="s">
        <v>4429</v>
      </c>
      <c r="FMD1" s="2" t="s">
        <v>4430</v>
      </c>
      <c r="FME1" s="2" t="s">
        <v>4431</v>
      </c>
      <c r="FMF1" s="2" t="s">
        <v>4432</v>
      </c>
      <c r="FMG1" s="2" t="s">
        <v>4433</v>
      </c>
      <c r="FMH1" s="2" t="s">
        <v>4434</v>
      </c>
      <c r="FMI1" s="2" t="s">
        <v>4435</v>
      </c>
      <c r="FMJ1" s="2" t="s">
        <v>4436</v>
      </c>
      <c r="FMK1" s="2" t="s">
        <v>4437</v>
      </c>
      <c r="FML1" s="2" t="s">
        <v>4438</v>
      </c>
      <c r="FMM1" s="2" t="s">
        <v>4439</v>
      </c>
      <c r="FMN1" s="2" t="s">
        <v>4440</v>
      </c>
      <c r="FMO1" s="2" t="s">
        <v>4441</v>
      </c>
      <c r="FMP1" s="2" t="s">
        <v>4442</v>
      </c>
      <c r="FMQ1" s="2" t="s">
        <v>4443</v>
      </c>
      <c r="FMR1" s="2" t="s">
        <v>4444</v>
      </c>
      <c r="FMS1" s="2" t="s">
        <v>4445</v>
      </c>
      <c r="FMT1" s="2" t="s">
        <v>4446</v>
      </c>
      <c r="FMU1" s="2" t="s">
        <v>4447</v>
      </c>
      <c r="FMV1" s="2" t="s">
        <v>4448</v>
      </c>
      <c r="FMW1" s="2" t="s">
        <v>4449</v>
      </c>
      <c r="FMX1" s="2" t="s">
        <v>4450</v>
      </c>
      <c r="FMY1" s="2" t="s">
        <v>4451</v>
      </c>
      <c r="FMZ1" s="2" t="s">
        <v>4452</v>
      </c>
      <c r="FNA1" s="2" t="s">
        <v>4453</v>
      </c>
      <c r="FNB1" s="2" t="s">
        <v>4454</v>
      </c>
      <c r="FNC1" s="2" t="s">
        <v>4455</v>
      </c>
      <c r="FND1" s="2" t="s">
        <v>4456</v>
      </c>
      <c r="FNE1" s="2" t="s">
        <v>4457</v>
      </c>
      <c r="FNF1" s="2" t="s">
        <v>4458</v>
      </c>
      <c r="FNG1" s="2" t="s">
        <v>4459</v>
      </c>
      <c r="FNH1" s="2" t="s">
        <v>4460</v>
      </c>
      <c r="FNI1" s="2" t="s">
        <v>4461</v>
      </c>
      <c r="FNJ1" s="2" t="s">
        <v>4462</v>
      </c>
      <c r="FNK1" s="2" t="s">
        <v>4463</v>
      </c>
      <c r="FNL1" s="2" t="s">
        <v>4464</v>
      </c>
      <c r="FNM1" s="2" t="s">
        <v>4465</v>
      </c>
      <c r="FNN1" s="2" t="s">
        <v>4466</v>
      </c>
      <c r="FNO1" s="2" t="s">
        <v>4467</v>
      </c>
      <c r="FNP1" s="2" t="s">
        <v>4468</v>
      </c>
      <c r="FNQ1" s="2" t="s">
        <v>4469</v>
      </c>
      <c r="FNR1" s="2" t="s">
        <v>4470</v>
      </c>
      <c r="FNS1" s="2" t="s">
        <v>4471</v>
      </c>
      <c r="FNT1" s="2" t="s">
        <v>4472</v>
      </c>
      <c r="FNU1" s="2" t="s">
        <v>4473</v>
      </c>
      <c r="FNV1" s="2" t="s">
        <v>4474</v>
      </c>
      <c r="FNW1" s="2" t="s">
        <v>4475</v>
      </c>
      <c r="FNX1" s="2" t="s">
        <v>4476</v>
      </c>
      <c r="FNY1" s="2" t="s">
        <v>4477</v>
      </c>
      <c r="FNZ1" s="2" t="s">
        <v>4478</v>
      </c>
      <c r="FOA1" s="2" t="s">
        <v>4479</v>
      </c>
      <c r="FOB1" s="2" t="s">
        <v>4480</v>
      </c>
      <c r="FOC1" s="2" t="s">
        <v>4481</v>
      </c>
      <c r="FOD1" s="2" t="s">
        <v>4482</v>
      </c>
      <c r="FOE1" s="2" t="s">
        <v>4483</v>
      </c>
      <c r="FOF1" s="2" t="s">
        <v>4484</v>
      </c>
      <c r="FOG1" s="2" t="s">
        <v>4485</v>
      </c>
      <c r="FOH1" s="2" t="s">
        <v>4486</v>
      </c>
      <c r="FOI1" s="2" t="s">
        <v>4487</v>
      </c>
      <c r="FOJ1" s="2" t="s">
        <v>4488</v>
      </c>
      <c r="FOK1" s="2" t="s">
        <v>4489</v>
      </c>
      <c r="FOL1" s="2" t="s">
        <v>4490</v>
      </c>
      <c r="FOM1" s="2" t="s">
        <v>4491</v>
      </c>
      <c r="FON1" s="2" t="s">
        <v>4492</v>
      </c>
      <c r="FOO1" s="2" t="s">
        <v>4493</v>
      </c>
      <c r="FOP1" s="2" t="s">
        <v>4494</v>
      </c>
      <c r="FOQ1" s="2" t="s">
        <v>4495</v>
      </c>
      <c r="FOR1" s="2" t="s">
        <v>4496</v>
      </c>
      <c r="FOS1" s="2" t="s">
        <v>4497</v>
      </c>
      <c r="FOT1" s="2" t="s">
        <v>4498</v>
      </c>
      <c r="FOU1" s="2" t="s">
        <v>4499</v>
      </c>
      <c r="FOV1" s="2" t="s">
        <v>4500</v>
      </c>
      <c r="FOW1" s="2" t="s">
        <v>4501</v>
      </c>
      <c r="FOX1" s="2" t="s">
        <v>4502</v>
      </c>
      <c r="FOY1" s="2" t="s">
        <v>4503</v>
      </c>
      <c r="FOZ1" s="2" t="s">
        <v>4504</v>
      </c>
      <c r="FPA1" s="2" t="s">
        <v>4505</v>
      </c>
      <c r="FPB1" s="2" t="s">
        <v>4506</v>
      </c>
      <c r="FPC1" s="2" t="s">
        <v>4507</v>
      </c>
      <c r="FPD1" s="2" t="s">
        <v>4508</v>
      </c>
      <c r="FPE1" s="2" t="s">
        <v>4509</v>
      </c>
      <c r="FPF1" s="2" t="s">
        <v>4510</v>
      </c>
      <c r="FPG1" s="2" t="s">
        <v>4511</v>
      </c>
      <c r="FPH1" s="2" t="s">
        <v>4512</v>
      </c>
      <c r="FPI1" s="2" t="s">
        <v>4513</v>
      </c>
      <c r="FPJ1" s="2" t="s">
        <v>4514</v>
      </c>
      <c r="FPK1" s="2" t="s">
        <v>4515</v>
      </c>
      <c r="FPL1" s="2" t="s">
        <v>4516</v>
      </c>
      <c r="FPM1" s="2" t="s">
        <v>4517</v>
      </c>
      <c r="FPN1" s="2" t="s">
        <v>4518</v>
      </c>
      <c r="FPO1" s="2" t="s">
        <v>4519</v>
      </c>
      <c r="FPP1" s="2" t="s">
        <v>4520</v>
      </c>
      <c r="FPQ1" s="2" t="s">
        <v>4521</v>
      </c>
      <c r="FPR1" s="2" t="s">
        <v>4522</v>
      </c>
      <c r="FPS1" s="2" t="s">
        <v>4523</v>
      </c>
      <c r="FPT1" s="2" t="s">
        <v>4524</v>
      </c>
      <c r="FPU1" s="2" t="s">
        <v>4525</v>
      </c>
      <c r="FPV1" s="2" t="s">
        <v>4526</v>
      </c>
      <c r="FPW1" s="2" t="s">
        <v>4527</v>
      </c>
      <c r="FPX1" s="2" t="s">
        <v>4528</v>
      </c>
      <c r="FPY1" s="2" t="s">
        <v>4529</v>
      </c>
      <c r="FPZ1" s="2" t="s">
        <v>4530</v>
      </c>
      <c r="FQA1" s="2" t="s">
        <v>4531</v>
      </c>
      <c r="FQB1" s="2" t="s">
        <v>4532</v>
      </c>
      <c r="FQC1" s="2" t="s">
        <v>4533</v>
      </c>
      <c r="FQD1" s="2" t="s">
        <v>4534</v>
      </c>
      <c r="FQE1" s="2" t="s">
        <v>4535</v>
      </c>
      <c r="FQF1" s="2" t="s">
        <v>4536</v>
      </c>
      <c r="FQG1" s="2" t="s">
        <v>4537</v>
      </c>
      <c r="FQH1" s="2" t="s">
        <v>4538</v>
      </c>
      <c r="FQI1" s="2" t="s">
        <v>4539</v>
      </c>
      <c r="FQJ1" s="2" t="s">
        <v>4540</v>
      </c>
      <c r="FQK1" s="2" t="s">
        <v>4541</v>
      </c>
      <c r="FQL1" s="2" t="s">
        <v>4542</v>
      </c>
      <c r="FQM1" s="2" t="s">
        <v>4543</v>
      </c>
      <c r="FQN1" s="2" t="s">
        <v>4544</v>
      </c>
      <c r="FQO1" s="2" t="s">
        <v>4545</v>
      </c>
      <c r="FQP1" s="2" t="s">
        <v>4546</v>
      </c>
      <c r="FQQ1" s="2" t="s">
        <v>4547</v>
      </c>
      <c r="FQR1" s="2" t="s">
        <v>4548</v>
      </c>
      <c r="FQS1" s="2" t="s">
        <v>4549</v>
      </c>
      <c r="FQT1" s="2" t="s">
        <v>4550</v>
      </c>
      <c r="FQU1" s="2" t="s">
        <v>4551</v>
      </c>
      <c r="FQV1" s="2" t="s">
        <v>4552</v>
      </c>
      <c r="FQW1" s="2" t="s">
        <v>4553</v>
      </c>
      <c r="FQX1" s="2" t="s">
        <v>4554</v>
      </c>
      <c r="FQY1" s="2" t="s">
        <v>4555</v>
      </c>
      <c r="FQZ1" s="2" t="s">
        <v>4556</v>
      </c>
      <c r="FRA1" s="2" t="s">
        <v>4557</v>
      </c>
      <c r="FRB1" s="2" t="s">
        <v>4558</v>
      </c>
      <c r="FRC1" s="2" t="s">
        <v>4559</v>
      </c>
      <c r="FRD1" s="2" t="s">
        <v>4560</v>
      </c>
      <c r="FRE1" s="2" t="s">
        <v>4561</v>
      </c>
      <c r="FRF1" s="2" t="s">
        <v>4562</v>
      </c>
      <c r="FRG1" s="2" t="s">
        <v>4563</v>
      </c>
      <c r="FRH1" s="2" t="s">
        <v>4564</v>
      </c>
      <c r="FRI1" s="2" t="s">
        <v>4565</v>
      </c>
      <c r="FRJ1" s="2" t="s">
        <v>4566</v>
      </c>
      <c r="FRK1" s="2" t="s">
        <v>4567</v>
      </c>
      <c r="FRL1" s="2" t="s">
        <v>4568</v>
      </c>
      <c r="FRM1" s="2" t="s">
        <v>4569</v>
      </c>
      <c r="FRN1" s="2" t="s">
        <v>4570</v>
      </c>
      <c r="FRO1" s="2" t="s">
        <v>4571</v>
      </c>
      <c r="FRP1" s="2" t="s">
        <v>4572</v>
      </c>
      <c r="FRQ1" s="2" t="s">
        <v>4573</v>
      </c>
      <c r="FRR1" s="2" t="s">
        <v>4574</v>
      </c>
      <c r="FRS1" s="2" t="s">
        <v>4575</v>
      </c>
      <c r="FRT1" s="2" t="s">
        <v>4576</v>
      </c>
      <c r="FRU1" s="2" t="s">
        <v>4577</v>
      </c>
      <c r="FRV1" s="2" t="s">
        <v>4578</v>
      </c>
      <c r="FRW1" s="2" t="s">
        <v>4579</v>
      </c>
      <c r="FRX1" s="2" t="s">
        <v>4580</v>
      </c>
      <c r="FRY1" s="2" t="s">
        <v>4581</v>
      </c>
      <c r="FRZ1" s="2" t="s">
        <v>4582</v>
      </c>
      <c r="FSA1" s="2" t="s">
        <v>4583</v>
      </c>
      <c r="FSB1" s="2" t="s">
        <v>4584</v>
      </c>
      <c r="FSC1" s="2" t="s">
        <v>4585</v>
      </c>
      <c r="FSD1" s="2" t="s">
        <v>4586</v>
      </c>
      <c r="FSE1" s="2" t="s">
        <v>4587</v>
      </c>
      <c r="FSF1" s="2" t="s">
        <v>4588</v>
      </c>
      <c r="FSG1" s="2" t="s">
        <v>4589</v>
      </c>
      <c r="FSH1" s="2" t="s">
        <v>4590</v>
      </c>
      <c r="FSI1" s="2" t="s">
        <v>4591</v>
      </c>
      <c r="FSJ1" s="2" t="s">
        <v>4592</v>
      </c>
      <c r="FSK1" s="2" t="s">
        <v>4593</v>
      </c>
      <c r="FSL1" s="2" t="s">
        <v>4594</v>
      </c>
      <c r="FSM1" s="2" t="s">
        <v>4595</v>
      </c>
      <c r="FSN1" s="2" t="s">
        <v>4596</v>
      </c>
      <c r="FSO1" s="2" t="s">
        <v>4597</v>
      </c>
      <c r="FSP1" s="2" t="s">
        <v>4598</v>
      </c>
      <c r="FSQ1" s="2" t="s">
        <v>4599</v>
      </c>
      <c r="FSR1" s="2" t="s">
        <v>4600</v>
      </c>
      <c r="FSS1" s="2" t="s">
        <v>4601</v>
      </c>
      <c r="FST1" s="2" t="s">
        <v>4602</v>
      </c>
      <c r="FSU1" s="2" t="s">
        <v>4603</v>
      </c>
      <c r="FSV1" s="2" t="s">
        <v>4604</v>
      </c>
      <c r="FSW1" s="2" t="s">
        <v>4605</v>
      </c>
      <c r="FSX1" s="2" t="s">
        <v>4606</v>
      </c>
      <c r="FSY1" s="2" t="s">
        <v>4607</v>
      </c>
      <c r="FSZ1" s="2" t="s">
        <v>4608</v>
      </c>
      <c r="FTA1" s="2" t="s">
        <v>4609</v>
      </c>
      <c r="FTB1" s="2" t="s">
        <v>4610</v>
      </c>
      <c r="FTC1" s="2" t="s">
        <v>4611</v>
      </c>
      <c r="FTD1" s="2" t="s">
        <v>4612</v>
      </c>
      <c r="FTE1" s="2" t="s">
        <v>4613</v>
      </c>
      <c r="FTF1" s="2" t="s">
        <v>4614</v>
      </c>
      <c r="FTG1" s="2" t="s">
        <v>4615</v>
      </c>
      <c r="FTH1" s="2" t="s">
        <v>4616</v>
      </c>
      <c r="FTI1" s="2" t="s">
        <v>4617</v>
      </c>
      <c r="FTJ1" s="2" t="s">
        <v>4618</v>
      </c>
      <c r="FTK1" s="2" t="s">
        <v>4619</v>
      </c>
      <c r="FTL1" s="2" t="s">
        <v>4620</v>
      </c>
      <c r="FTM1" s="2" t="s">
        <v>4621</v>
      </c>
      <c r="FTN1" s="2" t="s">
        <v>4622</v>
      </c>
      <c r="FTO1" s="2" t="s">
        <v>4623</v>
      </c>
      <c r="FTP1" s="2" t="s">
        <v>4624</v>
      </c>
      <c r="FTQ1" s="2" t="s">
        <v>4625</v>
      </c>
      <c r="FTR1" s="2" t="s">
        <v>4626</v>
      </c>
      <c r="FTS1" s="2" t="s">
        <v>4627</v>
      </c>
      <c r="FTT1" s="2" t="s">
        <v>4628</v>
      </c>
      <c r="FTU1" s="2" t="s">
        <v>4629</v>
      </c>
      <c r="FTV1" s="2" t="s">
        <v>4630</v>
      </c>
      <c r="FTW1" s="2" t="s">
        <v>4631</v>
      </c>
      <c r="FTX1" s="2" t="s">
        <v>4632</v>
      </c>
      <c r="FTY1" s="2" t="s">
        <v>4633</v>
      </c>
      <c r="FTZ1" s="2" t="s">
        <v>4634</v>
      </c>
      <c r="FUA1" s="2" t="s">
        <v>4635</v>
      </c>
      <c r="FUB1" s="2" t="s">
        <v>4636</v>
      </c>
      <c r="FUC1" s="2" t="s">
        <v>4637</v>
      </c>
      <c r="FUD1" s="2" t="s">
        <v>4638</v>
      </c>
      <c r="FUE1" s="2" t="s">
        <v>4639</v>
      </c>
      <c r="FUF1" s="2" t="s">
        <v>4640</v>
      </c>
      <c r="FUG1" s="2" t="s">
        <v>4641</v>
      </c>
      <c r="FUH1" s="2" t="s">
        <v>4642</v>
      </c>
      <c r="FUI1" s="2" t="s">
        <v>4643</v>
      </c>
      <c r="FUJ1" s="2" t="s">
        <v>4644</v>
      </c>
      <c r="FUK1" s="2" t="s">
        <v>4645</v>
      </c>
      <c r="FUL1" s="2" t="s">
        <v>4646</v>
      </c>
      <c r="FUM1" s="2" t="s">
        <v>4647</v>
      </c>
      <c r="FUN1" s="2" t="s">
        <v>4648</v>
      </c>
      <c r="FUO1" s="2" t="s">
        <v>4649</v>
      </c>
      <c r="FUP1" s="2" t="s">
        <v>4650</v>
      </c>
      <c r="FUQ1" s="2" t="s">
        <v>4651</v>
      </c>
      <c r="FUR1" s="2" t="s">
        <v>4652</v>
      </c>
      <c r="FUS1" s="2" t="s">
        <v>4653</v>
      </c>
      <c r="FUT1" s="2" t="s">
        <v>4654</v>
      </c>
      <c r="FUU1" s="2" t="s">
        <v>4655</v>
      </c>
      <c r="FUV1" s="2" t="s">
        <v>4656</v>
      </c>
      <c r="FUW1" s="2" t="s">
        <v>4657</v>
      </c>
      <c r="FUX1" s="2" t="s">
        <v>4658</v>
      </c>
      <c r="FUY1" s="2" t="s">
        <v>4659</v>
      </c>
      <c r="FUZ1" s="2" t="s">
        <v>4660</v>
      </c>
      <c r="FVA1" s="2" t="s">
        <v>4661</v>
      </c>
      <c r="FVB1" s="2" t="s">
        <v>4662</v>
      </c>
      <c r="FVC1" s="2" t="s">
        <v>4663</v>
      </c>
      <c r="FVD1" s="2" t="s">
        <v>4664</v>
      </c>
      <c r="FVE1" s="2" t="s">
        <v>4665</v>
      </c>
      <c r="FVF1" s="2" t="s">
        <v>4666</v>
      </c>
      <c r="FVG1" s="2" t="s">
        <v>4667</v>
      </c>
      <c r="FVH1" s="2" t="s">
        <v>4668</v>
      </c>
      <c r="FVI1" s="2" t="s">
        <v>4669</v>
      </c>
      <c r="FVJ1" s="2" t="s">
        <v>4670</v>
      </c>
      <c r="FVK1" s="2" t="s">
        <v>4671</v>
      </c>
      <c r="FVL1" s="2" t="s">
        <v>4672</v>
      </c>
      <c r="FVM1" s="2" t="s">
        <v>4673</v>
      </c>
      <c r="FVN1" s="2" t="s">
        <v>4674</v>
      </c>
      <c r="FVO1" s="2" t="s">
        <v>4675</v>
      </c>
      <c r="FVP1" s="2" t="s">
        <v>4676</v>
      </c>
      <c r="FVQ1" s="2" t="s">
        <v>4677</v>
      </c>
      <c r="FVR1" s="2" t="s">
        <v>4678</v>
      </c>
      <c r="FVS1" s="2" t="s">
        <v>4679</v>
      </c>
      <c r="FVT1" s="2" t="s">
        <v>4680</v>
      </c>
      <c r="FVU1" s="2" t="s">
        <v>4681</v>
      </c>
      <c r="FVV1" s="2" t="s">
        <v>4682</v>
      </c>
      <c r="FVW1" s="2" t="s">
        <v>4683</v>
      </c>
      <c r="FVX1" s="2" t="s">
        <v>4684</v>
      </c>
      <c r="FVY1" s="2" t="s">
        <v>4685</v>
      </c>
      <c r="FVZ1" s="2" t="s">
        <v>4686</v>
      </c>
      <c r="FWA1" s="2" t="s">
        <v>4687</v>
      </c>
      <c r="FWB1" s="2" t="s">
        <v>4688</v>
      </c>
      <c r="FWC1" s="2" t="s">
        <v>4689</v>
      </c>
      <c r="FWD1" s="2" t="s">
        <v>4690</v>
      </c>
      <c r="FWE1" s="2" t="s">
        <v>4691</v>
      </c>
      <c r="FWF1" s="2" t="s">
        <v>4692</v>
      </c>
      <c r="FWG1" s="2" t="s">
        <v>4693</v>
      </c>
      <c r="FWH1" s="2" t="s">
        <v>4694</v>
      </c>
      <c r="FWI1" s="2" t="s">
        <v>4695</v>
      </c>
      <c r="FWJ1" s="2" t="s">
        <v>4696</v>
      </c>
      <c r="FWK1" s="2" t="s">
        <v>4697</v>
      </c>
      <c r="FWL1" s="2" t="s">
        <v>4698</v>
      </c>
      <c r="FWM1" s="2" t="s">
        <v>4699</v>
      </c>
      <c r="FWN1" s="2" t="s">
        <v>4700</v>
      </c>
      <c r="FWO1" s="2" t="s">
        <v>4701</v>
      </c>
      <c r="FWP1" s="2" t="s">
        <v>4702</v>
      </c>
      <c r="FWQ1" s="2" t="s">
        <v>4703</v>
      </c>
      <c r="FWR1" s="2" t="s">
        <v>4704</v>
      </c>
      <c r="FWS1" s="2" t="s">
        <v>4705</v>
      </c>
      <c r="FWT1" s="2" t="s">
        <v>4706</v>
      </c>
      <c r="FWU1" s="2" t="s">
        <v>4707</v>
      </c>
      <c r="FWV1" s="2" t="s">
        <v>4708</v>
      </c>
      <c r="FWW1" s="2" t="s">
        <v>4709</v>
      </c>
      <c r="FWX1" s="2" t="s">
        <v>4710</v>
      </c>
      <c r="FWY1" s="2" t="s">
        <v>4711</v>
      </c>
      <c r="FWZ1" s="2" t="s">
        <v>4712</v>
      </c>
      <c r="FXA1" s="2" t="s">
        <v>4713</v>
      </c>
      <c r="FXB1" s="2" t="s">
        <v>4714</v>
      </c>
      <c r="FXC1" s="2" t="s">
        <v>4715</v>
      </c>
      <c r="FXD1" s="2" t="s">
        <v>4716</v>
      </c>
      <c r="FXE1" s="2" t="s">
        <v>4717</v>
      </c>
      <c r="FXF1" s="2" t="s">
        <v>4718</v>
      </c>
      <c r="FXG1" s="2" t="s">
        <v>4719</v>
      </c>
      <c r="FXH1" s="2" t="s">
        <v>4720</v>
      </c>
      <c r="FXI1" s="2" t="s">
        <v>4721</v>
      </c>
      <c r="FXJ1" s="2" t="s">
        <v>4722</v>
      </c>
      <c r="FXK1" s="2" t="s">
        <v>4723</v>
      </c>
      <c r="FXL1" s="2" t="s">
        <v>4724</v>
      </c>
      <c r="FXM1" s="2" t="s">
        <v>4725</v>
      </c>
      <c r="FXN1" s="2" t="s">
        <v>4726</v>
      </c>
      <c r="FXO1" s="2" t="s">
        <v>4727</v>
      </c>
      <c r="FXP1" s="2" t="s">
        <v>4728</v>
      </c>
      <c r="FXQ1" s="2" t="s">
        <v>4729</v>
      </c>
      <c r="FXR1" s="2" t="s">
        <v>4730</v>
      </c>
      <c r="FXS1" s="2" t="s">
        <v>4731</v>
      </c>
      <c r="FXT1" s="2" t="s">
        <v>4732</v>
      </c>
      <c r="FXU1" s="2" t="s">
        <v>4733</v>
      </c>
      <c r="FXV1" s="2" t="s">
        <v>4734</v>
      </c>
      <c r="FXW1" s="2" t="s">
        <v>4735</v>
      </c>
      <c r="FXX1" s="2" t="s">
        <v>4736</v>
      </c>
      <c r="FXY1" s="2" t="s">
        <v>4737</v>
      </c>
      <c r="FXZ1" s="2" t="s">
        <v>4738</v>
      </c>
      <c r="FYA1" s="2" t="s">
        <v>4739</v>
      </c>
      <c r="FYB1" s="2" t="s">
        <v>4740</v>
      </c>
      <c r="FYC1" s="2" t="s">
        <v>4741</v>
      </c>
      <c r="FYD1" s="2" t="s">
        <v>4742</v>
      </c>
      <c r="FYE1" s="2" t="s">
        <v>4743</v>
      </c>
      <c r="FYF1" s="2" t="s">
        <v>4744</v>
      </c>
      <c r="FYG1" s="2" t="s">
        <v>4745</v>
      </c>
      <c r="FYH1" s="2" t="s">
        <v>4746</v>
      </c>
      <c r="FYI1" s="2" t="s">
        <v>4747</v>
      </c>
      <c r="FYJ1" s="2" t="s">
        <v>4748</v>
      </c>
      <c r="FYK1" s="2" t="s">
        <v>4749</v>
      </c>
      <c r="FYL1" s="2" t="s">
        <v>4750</v>
      </c>
      <c r="FYM1" s="2" t="s">
        <v>4751</v>
      </c>
      <c r="FYN1" s="2" t="s">
        <v>4752</v>
      </c>
      <c r="FYO1" s="2" t="s">
        <v>4753</v>
      </c>
      <c r="FYP1" s="2" t="s">
        <v>4754</v>
      </c>
      <c r="FYQ1" s="2" t="s">
        <v>4755</v>
      </c>
      <c r="FYR1" s="2" t="s">
        <v>4756</v>
      </c>
      <c r="FYS1" s="2" t="s">
        <v>4757</v>
      </c>
      <c r="FYT1" s="2" t="s">
        <v>4758</v>
      </c>
      <c r="FYU1" s="2" t="s">
        <v>4759</v>
      </c>
      <c r="FYV1" s="2" t="s">
        <v>4760</v>
      </c>
      <c r="FYW1" s="2" t="s">
        <v>4761</v>
      </c>
      <c r="FYX1" s="2" t="s">
        <v>4762</v>
      </c>
      <c r="FYY1" s="2" t="s">
        <v>4763</v>
      </c>
      <c r="FYZ1" s="2" t="s">
        <v>4764</v>
      </c>
      <c r="FZA1" s="2" t="s">
        <v>4765</v>
      </c>
      <c r="FZB1" s="2" t="s">
        <v>4766</v>
      </c>
      <c r="FZC1" s="2" t="s">
        <v>4767</v>
      </c>
      <c r="FZD1" s="2" t="s">
        <v>4768</v>
      </c>
      <c r="FZE1" s="2" t="s">
        <v>4769</v>
      </c>
      <c r="FZF1" s="2" t="s">
        <v>4770</v>
      </c>
      <c r="FZG1" s="2" t="s">
        <v>4771</v>
      </c>
      <c r="FZH1" s="2" t="s">
        <v>4772</v>
      </c>
      <c r="FZI1" s="2" t="s">
        <v>4773</v>
      </c>
      <c r="FZJ1" s="2" t="s">
        <v>4774</v>
      </c>
      <c r="FZK1" s="2" t="s">
        <v>4775</v>
      </c>
      <c r="FZL1" s="2" t="s">
        <v>4776</v>
      </c>
      <c r="FZM1" s="2" t="s">
        <v>4777</v>
      </c>
      <c r="FZN1" s="2" t="s">
        <v>4778</v>
      </c>
      <c r="FZO1" s="2" t="s">
        <v>4779</v>
      </c>
      <c r="FZP1" s="2" t="s">
        <v>4780</v>
      </c>
      <c r="FZQ1" s="2" t="s">
        <v>4781</v>
      </c>
      <c r="FZR1" s="2" t="s">
        <v>4782</v>
      </c>
      <c r="FZS1" s="2" t="s">
        <v>4783</v>
      </c>
      <c r="FZT1" s="2" t="s">
        <v>4784</v>
      </c>
      <c r="FZU1" s="2" t="s">
        <v>4785</v>
      </c>
      <c r="FZV1" s="2" t="s">
        <v>4786</v>
      </c>
      <c r="FZW1" s="2" t="s">
        <v>4787</v>
      </c>
      <c r="FZX1" s="2" t="s">
        <v>4788</v>
      </c>
      <c r="FZY1" s="2" t="s">
        <v>4789</v>
      </c>
      <c r="FZZ1" s="2" t="s">
        <v>4790</v>
      </c>
      <c r="GAA1" s="2" t="s">
        <v>4791</v>
      </c>
      <c r="GAB1" s="2" t="s">
        <v>4792</v>
      </c>
      <c r="GAC1" s="2" t="s">
        <v>4793</v>
      </c>
      <c r="GAD1" s="2" t="s">
        <v>4794</v>
      </c>
      <c r="GAE1" s="2" t="s">
        <v>4795</v>
      </c>
      <c r="GAF1" s="2" t="s">
        <v>4796</v>
      </c>
      <c r="GAG1" s="2" t="s">
        <v>4797</v>
      </c>
      <c r="GAH1" s="2" t="s">
        <v>4798</v>
      </c>
      <c r="GAI1" s="2" t="s">
        <v>4799</v>
      </c>
      <c r="GAJ1" s="2" t="s">
        <v>4800</v>
      </c>
      <c r="GAK1" s="2" t="s">
        <v>4801</v>
      </c>
      <c r="GAL1" s="2" t="s">
        <v>4802</v>
      </c>
      <c r="GAM1" s="2" t="s">
        <v>4803</v>
      </c>
      <c r="GAN1" s="2" t="s">
        <v>4804</v>
      </c>
      <c r="GAO1" s="2" t="s">
        <v>4805</v>
      </c>
      <c r="GAP1" s="2" t="s">
        <v>4806</v>
      </c>
      <c r="GAQ1" s="2" t="s">
        <v>4807</v>
      </c>
      <c r="GAR1" s="2" t="s">
        <v>4808</v>
      </c>
      <c r="GAS1" s="2" t="s">
        <v>4809</v>
      </c>
      <c r="GAT1" s="2" t="s">
        <v>4810</v>
      </c>
      <c r="GAU1" s="2" t="s">
        <v>4811</v>
      </c>
      <c r="GAV1" s="2" t="s">
        <v>4812</v>
      </c>
      <c r="GAW1" s="2" t="s">
        <v>4813</v>
      </c>
      <c r="GAX1" s="2" t="s">
        <v>4814</v>
      </c>
      <c r="GAY1" s="2" t="s">
        <v>4815</v>
      </c>
      <c r="GAZ1" s="2" t="s">
        <v>4816</v>
      </c>
      <c r="GBA1" s="2" t="s">
        <v>4817</v>
      </c>
      <c r="GBB1" s="2" t="s">
        <v>4818</v>
      </c>
      <c r="GBC1" s="2" t="s">
        <v>4819</v>
      </c>
      <c r="GBD1" s="2" t="s">
        <v>4820</v>
      </c>
      <c r="GBE1" s="2" t="s">
        <v>4821</v>
      </c>
      <c r="GBF1" s="2" t="s">
        <v>4822</v>
      </c>
      <c r="GBG1" s="2" t="s">
        <v>4823</v>
      </c>
      <c r="GBH1" s="2" t="s">
        <v>4824</v>
      </c>
      <c r="GBI1" s="2" t="s">
        <v>4825</v>
      </c>
      <c r="GBJ1" s="2" t="s">
        <v>4826</v>
      </c>
      <c r="GBK1" s="2" t="s">
        <v>4827</v>
      </c>
      <c r="GBL1" s="2" t="s">
        <v>4828</v>
      </c>
      <c r="GBM1" s="2" t="s">
        <v>4829</v>
      </c>
      <c r="GBN1" s="2" t="s">
        <v>4830</v>
      </c>
      <c r="GBO1" s="2" t="s">
        <v>4831</v>
      </c>
      <c r="GBP1" s="2" t="s">
        <v>4832</v>
      </c>
      <c r="GBQ1" s="2" t="s">
        <v>4833</v>
      </c>
      <c r="GBR1" s="2" t="s">
        <v>4834</v>
      </c>
      <c r="GBS1" s="2" t="s">
        <v>4835</v>
      </c>
      <c r="GBT1" s="2" t="s">
        <v>4836</v>
      </c>
      <c r="GBU1" s="2" t="s">
        <v>4837</v>
      </c>
      <c r="GBV1" s="2" t="s">
        <v>4838</v>
      </c>
      <c r="GBW1" s="2" t="s">
        <v>4839</v>
      </c>
      <c r="GBX1" s="2" t="s">
        <v>4840</v>
      </c>
      <c r="GBY1" s="2" t="s">
        <v>4841</v>
      </c>
      <c r="GBZ1" s="2" t="s">
        <v>4842</v>
      </c>
      <c r="GCA1" s="2" t="s">
        <v>4843</v>
      </c>
      <c r="GCB1" s="2" t="s">
        <v>4844</v>
      </c>
      <c r="GCC1" s="2" t="s">
        <v>4845</v>
      </c>
      <c r="GCD1" s="2" t="s">
        <v>4846</v>
      </c>
      <c r="GCE1" s="2" t="s">
        <v>4847</v>
      </c>
      <c r="GCF1" s="2" t="s">
        <v>4848</v>
      </c>
      <c r="GCG1" s="2" t="s">
        <v>4849</v>
      </c>
      <c r="GCH1" s="2" t="s">
        <v>4850</v>
      </c>
      <c r="GCI1" s="2" t="s">
        <v>4851</v>
      </c>
      <c r="GCJ1" s="2" t="s">
        <v>4852</v>
      </c>
      <c r="GCK1" s="2" t="s">
        <v>4853</v>
      </c>
      <c r="GCL1" s="2" t="s">
        <v>4854</v>
      </c>
      <c r="GCM1" s="2" t="s">
        <v>4855</v>
      </c>
      <c r="GCN1" s="2" t="s">
        <v>4856</v>
      </c>
      <c r="GCO1" s="2" t="s">
        <v>4857</v>
      </c>
      <c r="GCP1" s="2" t="s">
        <v>4858</v>
      </c>
      <c r="GCQ1" s="2" t="s">
        <v>4859</v>
      </c>
      <c r="GCR1" s="2" t="s">
        <v>4860</v>
      </c>
      <c r="GCS1" s="2" t="s">
        <v>4861</v>
      </c>
      <c r="GCT1" s="2" t="s">
        <v>4862</v>
      </c>
      <c r="GCU1" s="2" t="s">
        <v>4863</v>
      </c>
      <c r="GCV1" s="2" t="s">
        <v>4864</v>
      </c>
      <c r="GCW1" s="2" t="s">
        <v>4865</v>
      </c>
      <c r="GCX1" s="2" t="s">
        <v>4866</v>
      </c>
      <c r="GCY1" s="2" t="s">
        <v>4867</v>
      </c>
      <c r="GCZ1" s="2" t="s">
        <v>4868</v>
      </c>
      <c r="GDA1" s="2" t="s">
        <v>4869</v>
      </c>
      <c r="GDB1" s="2" t="s">
        <v>4870</v>
      </c>
      <c r="GDC1" s="2" t="s">
        <v>4871</v>
      </c>
      <c r="GDD1" s="2" t="s">
        <v>4872</v>
      </c>
      <c r="GDE1" s="2" t="s">
        <v>4873</v>
      </c>
      <c r="GDF1" s="2" t="s">
        <v>4874</v>
      </c>
      <c r="GDG1" s="2" t="s">
        <v>4875</v>
      </c>
      <c r="GDH1" s="2" t="s">
        <v>4876</v>
      </c>
      <c r="GDI1" s="2" t="s">
        <v>4877</v>
      </c>
      <c r="GDJ1" s="2" t="s">
        <v>4878</v>
      </c>
      <c r="GDK1" s="2" t="s">
        <v>4879</v>
      </c>
      <c r="GDL1" s="2" t="s">
        <v>4880</v>
      </c>
      <c r="GDM1" s="2" t="s">
        <v>4881</v>
      </c>
      <c r="GDN1" s="2" t="s">
        <v>4882</v>
      </c>
      <c r="GDO1" s="2" t="s">
        <v>4883</v>
      </c>
      <c r="GDP1" s="2" t="s">
        <v>4884</v>
      </c>
      <c r="GDQ1" s="2" t="s">
        <v>4885</v>
      </c>
      <c r="GDR1" s="2" t="s">
        <v>4886</v>
      </c>
      <c r="GDS1" s="2" t="s">
        <v>4887</v>
      </c>
      <c r="GDT1" s="2" t="s">
        <v>4888</v>
      </c>
      <c r="GDU1" s="2" t="s">
        <v>4889</v>
      </c>
      <c r="GDV1" s="2" t="s">
        <v>4890</v>
      </c>
      <c r="GDW1" s="2" t="s">
        <v>4891</v>
      </c>
      <c r="GDX1" s="2" t="s">
        <v>4892</v>
      </c>
      <c r="GDY1" s="2" t="s">
        <v>4893</v>
      </c>
      <c r="GDZ1" s="2" t="s">
        <v>4894</v>
      </c>
      <c r="GEA1" s="2" t="s">
        <v>4895</v>
      </c>
      <c r="GEB1" s="2" t="s">
        <v>4896</v>
      </c>
      <c r="GEC1" s="2" t="s">
        <v>4897</v>
      </c>
      <c r="GED1" s="2" t="s">
        <v>4898</v>
      </c>
      <c r="GEE1" s="2" t="s">
        <v>4899</v>
      </c>
      <c r="GEF1" s="2" t="s">
        <v>4900</v>
      </c>
      <c r="GEG1" s="2" t="s">
        <v>4901</v>
      </c>
      <c r="GEH1" s="2" t="s">
        <v>4902</v>
      </c>
      <c r="GEI1" s="2" t="s">
        <v>4903</v>
      </c>
      <c r="GEJ1" s="2" t="s">
        <v>4904</v>
      </c>
      <c r="GEK1" s="2" t="s">
        <v>4905</v>
      </c>
      <c r="GEL1" s="2" t="s">
        <v>4906</v>
      </c>
      <c r="GEM1" s="2" t="s">
        <v>4907</v>
      </c>
      <c r="GEN1" s="2" t="s">
        <v>4908</v>
      </c>
      <c r="GEO1" s="2" t="s">
        <v>4909</v>
      </c>
      <c r="GEP1" s="2" t="s">
        <v>4910</v>
      </c>
      <c r="GEQ1" s="2" t="s">
        <v>4911</v>
      </c>
      <c r="GER1" s="2" t="s">
        <v>4912</v>
      </c>
      <c r="GES1" s="2" t="s">
        <v>4913</v>
      </c>
      <c r="GET1" s="2" t="s">
        <v>4914</v>
      </c>
      <c r="GEU1" s="2" t="s">
        <v>4915</v>
      </c>
      <c r="GEV1" s="2" t="s">
        <v>4916</v>
      </c>
      <c r="GEW1" s="2" t="s">
        <v>4917</v>
      </c>
      <c r="GEX1" s="2" t="s">
        <v>4918</v>
      </c>
      <c r="GEY1" s="2" t="s">
        <v>4919</v>
      </c>
      <c r="GEZ1" s="2" t="s">
        <v>4920</v>
      </c>
      <c r="GFA1" s="2" t="s">
        <v>4921</v>
      </c>
      <c r="GFB1" s="2" t="s">
        <v>4922</v>
      </c>
      <c r="GFC1" s="2" t="s">
        <v>4923</v>
      </c>
      <c r="GFD1" s="2" t="s">
        <v>4924</v>
      </c>
      <c r="GFE1" s="2" t="s">
        <v>4925</v>
      </c>
      <c r="GFF1" s="2" t="s">
        <v>4926</v>
      </c>
      <c r="GFG1" s="2" t="s">
        <v>4927</v>
      </c>
      <c r="GFH1" s="2" t="s">
        <v>4928</v>
      </c>
      <c r="GFI1" s="2" t="s">
        <v>4929</v>
      </c>
      <c r="GFJ1" s="2" t="s">
        <v>4930</v>
      </c>
      <c r="GFK1" s="2" t="s">
        <v>4931</v>
      </c>
      <c r="GFL1" s="2" t="s">
        <v>4932</v>
      </c>
      <c r="GFM1" s="2" t="s">
        <v>4933</v>
      </c>
      <c r="GFN1" s="2" t="s">
        <v>4934</v>
      </c>
      <c r="GFO1" s="2" t="s">
        <v>4935</v>
      </c>
      <c r="GFP1" s="2" t="s">
        <v>4936</v>
      </c>
      <c r="GFQ1" s="2" t="s">
        <v>4937</v>
      </c>
      <c r="GFR1" s="2" t="s">
        <v>4938</v>
      </c>
      <c r="GFS1" s="2" t="s">
        <v>4939</v>
      </c>
      <c r="GFT1" s="2" t="s">
        <v>4940</v>
      </c>
      <c r="GFU1" s="2" t="s">
        <v>4941</v>
      </c>
      <c r="GFV1" s="2" t="s">
        <v>4942</v>
      </c>
      <c r="GFW1" s="2" t="s">
        <v>4943</v>
      </c>
      <c r="GFX1" s="2" t="s">
        <v>4944</v>
      </c>
      <c r="GFY1" s="2" t="s">
        <v>4945</v>
      </c>
      <c r="GFZ1" s="2" t="s">
        <v>4946</v>
      </c>
      <c r="GGA1" s="2" t="s">
        <v>4947</v>
      </c>
      <c r="GGB1" s="2" t="s">
        <v>4948</v>
      </c>
      <c r="GGC1" s="2" t="s">
        <v>4949</v>
      </c>
      <c r="GGD1" s="2" t="s">
        <v>4950</v>
      </c>
      <c r="GGE1" s="2" t="s">
        <v>4951</v>
      </c>
      <c r="GGF1" s="2" t="s">
        <v>4952</v>
      </c>
      <c r="GGG1" s="2" t="s">
        <v>4953</v>
      </c>
      <c r="GGH1" s="2" t="s">
        <v>4954</v>
      </c>
      <c r="GGI1" s="2" t="s">
        <v>4955</v>
      </c>
      <c r="GGJ1" s="2" t="s">
        <v>4956</v>
      </c>
      <c r="GGK1" s="2" t="s">
        <v>4957</v>
      </c>
      <c r="GGL1" s="2" t="s">
        <v>4958</v>
      </c>
      <c r="GGM1" s="2" t="s">
        <v>4959</v>
      </c>
      <c r="GGN1" s="2" t="s">
        <v>4960</v>
      </c>
      <c r="GGO1" s="2" t="s">
        <v>4961</v>
      </c>
      <c r="GGP1" s="2" t="s">
        <v>4962</v>
      </c>
      <c r="GGQ1" s="2" t="s">
        <v>4963</v>
      </c>
      <c r="GGR1" s="2" t="s">
        <v>4964</v>
      </c>
      <c r="GGS1" s="2" t="s">
        <v>4965</v>
      </c>
      <c r="GGT1" s="2" t="s">
        <v>4966</v>
      </c>
      <c r="GGU1" s="2" t="s">
        <v>4967</v>
      </c>
      <c r="GGV1" s="2" t="s">
        <v>4968</v>
      </c>
      <c r="GGW1" s="2" t="s">
        <v>4969</v>
      </c>
      <c r="GGX1" s="2" t="s">
        <v>4970</v>
      </c>
      <c r="GGY1" s="2" t="s">
        <v>4971</v>
      </c>
      <c r="GGZ1" s="2" t="s">
        <v>4972</v>
      </c>
      <c r="GHA1" s="2" t="s">
        <v>4973</v>
      </c>
      <c r="GHB1" s="2" t="s">
        <v>4974</v>
      </c>
      <c r="GHC1" s="2" t="s">
        <v>4975</v>
      </c>
      <c r="GHD1" s="2" t="s">
        <v>4976</v>
      </c>
      <c r="GHE1" s="2" t="s">
        <v>4977</v>
      </c>
      <c r="GHF1" s="2" t="s">
        <v>4978</v>
      </c>
      <c r="GHG1" s="2" t="s">
        <v>4979</v>
      </c>
      <c r="GHH1" s="2" t="s">
        <v>4980</v>
      </c>
      <c r="GHI1" s="2" t="s">
        <v>4981</v>
      </c>
      <c r="GHJ1" s="2" t="s">
        <v>4982</v>
      </c>
      <c r="GHK1" s="2" t="s">
        <v>4983</v>
      </c>
      <c r="GHL1" s="2" t="s">
        <v>4984</v>
      </c>
      <c r="GHM1" s="2" t="s">
        <v>4985</v>
      </c>
      <c r="GHN1" s="2" t="s">
        <v>4986</v>
      </c>
      <c r="GHO1" s="2" t="s">
        <v>4987</v>
      </c>
      <c r="GHP1" s="2" t="s">
        <v>4988</v>
      </c>
      <c r="GHQ1" s="2" t="s">
        <v>4989</v>
      </c>
      <c r="GHR1" s="2" t="s">
        <v>4990</v>
      </c>
      <c r="GHS1" s="2" t="s">
        <v>4991</v>
      </c>
      <c r="GHT1" s="2" t="s">
        <v>4992</v>
      </c>
      <c r="GHU1" s="2" t="s">
        <v>4993</v>
      </c>
      <c r="GHV1" s="2" t="s">
        <v>4994</v>
      </c>
      <c r="GHW1" s="2" t="s">
        <v>4995</v>
      </c>
      <c r="GHX1" s="2" t="s">
        <v>4996</v>
      </c>
      <c r="GHY1" s="2" t="s">
        <v>4997</v>
      </c>
      <c r="GHZ1" s="2" t="s">
        <v>4998</v>
      </c>
      <c r="GIA1" s="2" t="s">
        <v>4999</v>
      </c>
      <c r="GIB1" s="2" t="s">
        <v>5000</v>
      </c>
      <c r="GIC1" s="2" t="s">
        <v>5001</v>
      </c>
      <c r="GID1" s="2" t="s">
        <v>5002</v>
      </c>
      <c r="GIE1" s="2" t="s">
        <v>5003</v>
      </c>
      <c r="GIF1" s="2" t="s">
        <v>5004</v>
      </c>
      <c r="GIG1" s="2" t="s">
        <v>5005</v>
      </c>
      <c r="GIH1" s="2" t="s">
        <v>5006</v>
      </c>
      <c r="GII1" s="2" t="s">
        <v>5007</v>
      </c>
      <c r="GIJ1" s="2" t="s">
        <v>5008</v>
      </c>
      <c r="GIK1" s="2" t="s">
        <v>5009</v>
      </c>
      <c r="GIL1" s="2" t="s">
        <v>5010</v>
      </c>
      <c r="GIM1" s="2" t="s">
        <v>5011</v>
      </c>
      <c r="GIN1" s="2" t="s">
        <v>5012</v>
      </c>
      <c r="GIO1" s="2" t="s">
        <v>5013</v>
      </c>
      <c r="GIP1" s="2" t="s">
        <v>5014</v>
      </c>
      <c r="GIQ1" s="2" t="s">
        <v>5015</v>
      </c>
      <c r="GIR1" s="2" t="s">
        <v>5016</v>
      </c>
      <c r="GIS1" s="2" t="s">
        <v>5017</v>
      </c>
      <c r="GIT1" s="2" t="s">
        <v>5018</v>
      </c>
      <c r="GIU1" s="2" t="s">
        <v>5019</v>
      </c>
      <c r="GIV1" s="2" t="s">
        <v>5020</v>
      </c>
      <c r="GIW1" s="2" t="s">
        <v>5021</v>
      </c>
      <c r="GIX1" s="2" t="s">
        <v>5022</v>
      </c>
      <c r="GIY1" s="2" t="s">
        <v>5023</v>
      </c>
      <c r="GIZ1" s="2" t="s">
        <v>5024</v>
      </c>
      <c r="GJA1" s="2" t="s">
        <v>5025</v>
      </c>
      <c r="GJB1" s="2" t="s">
        <v>5026</v>
      </c>
      <c r="GJC1" s="2" t="s">
        <v>5027</v>
      </c>
      <c r="GJD1" s="2" t="s">
        <v>5028</v>
      </c>
      <c r="GJE1" s="2" t="s">
        <v>5029</v>
      </c>
      <c r="GJF1" s="2" t="s">
        <v>5030</v>
      </c>
      <c r="GJG1" s="2" t="s">
        <v>5031</v>
      </c>
      <c r="GJH1" s="2" t="s">
        <v>5032</v>
      </c>
      <c r="GJI1" s="2" t="s">
        <v>5033</v>
      </c>
      <c r="GJJ1" s="2" t="s">
        <v>5034</v>
      </c>
      <c r="GJK1" s="2" t="s">
        <v>5035</v>
      </c>
      <c r="GJL1" s="2" t="s">
        <v>5036</v>
      </c>
      <c r="GJM1" s="2" t="s">
        <v>5037</v>
      </c>
      <c r="GJN1" s="2" t="s">
        <v>5038</v>
      </c>
      <c r="GJO1" s="2" t="s">
        <v>5039</v>
      </c>
      <c r="GJP1" s="2" t="s">
        <v>5040</v>
      </c>
      <c r="GJQ1" s="2" t="s">
        <v>5041</v>
      </c>
      <c r="GJR1" s="2" t="s">
        <v>5042</v>
      </c>
      <c r="GJS1" s="2" t="s">
        <v>5043</v>
      </c>
      <c r="GJT1" s="2" t="s">
        <v>5044</v>
      </c>
      <c r="GJU1" s="2" t="s">
        <v>5045</v>
      </c>
      <c r="GJV1" s="2" t="s">
        <v>5046</v>
      </c>
      <c r="GJW1" s="2" t="s">
        <v>5047</v>
      </c>
      <c r="GJX1" s="2" t="s">
        <v>5048</v>
      </c>
      <c r="GJY1" s="2" t="s">
        <v>5049</v>
      </c>
      <c r="GJZ1" s="2" t="s">
        <v>5050</v>
      </c>
      <c r="GKA1" s="2" t="s">
        <v>5051</v>
      </c>
      <c r="GKB1" s="2" t="s">
        <v>5052</v>
      </c>
      <c r="GKC1" s="2" t="s">
        <v>5053</v>
      </c>
      <c r="GKD1" s="2" t="s">
        <v>5054</v>
      </c>
      <c r="GKE1" s="2" t="s">
        <v>5055</v>
      </c>
      <c r="GKF1" s="2" t="s">
        <v>5056</v>
      </c>
      <c r="GKG1" s="2" t="s">
        <v>5057</v>
      </c>
      <c r="GKH1" s="2" t="s">
        <v>5058</v>
      </c>
      <c r="GKI1" s="2" t="s">
        <v>5059</v>
      </c>
      <c r="GKJ1" s="2" t="s">
        <v>5060</v>
      </c>
      <c r="GKK1" s="2" t="s">
        <v>5061</v>
      </c>
      <c r="GKL1" s="2" t="s">
        <v>5062</v>
      </c>
      <c r="GKM1" s="2" t="s">
        <v>5063</v>
      </c>
      <c r="GKN1" s="2" t="s">
        <v>5064</v>
      </c>
      <c r="GKO1" s="2" t="s">
        <v>5065</v>
      </c>
      <c r="GKP1" s="2" t="s">
        <v>5066</v>
      </c>
      <c r="GKQ1" s="2" t="s">
        <v>5067</v>
      </c>
      <c r="GKR1" s="2" t="s">
        <v>5068</v>
      </c>
      <c r="GKS1" s="2" t="s">
        <v>5069</v>
      </c>
      <c r="GKT1" s="2" t="s">
        <v>5070</v>
      </c>
      <c r="GKU1" s="2" t="s">
        <v>5071</v>
      </c>
      <c r="GKV1" s="2" t="s">
        <v>5072</v>
      </c>
      <c r="GKW1" s="2" t="s">
        <v>5073</v>
      </c>
      <c r="GKX1" s="2" t="s">
        <v>5074</v>
      </c>
      <c r="GKY1" s="2" t="s">
        <v>5075</v>
      </c>
      <c r="GKZ1" s="2" t="s">
        <v>5076</v>
      </c>
      <c r="GLA1" s="2" t="s">
        <v>5077</v>
      </c>
      <c r="GLB1" s="2" t="s">
        <v>5078</v>
      </c>
      <c r="GLC1" s="2" t="s">
        <v>5079</v>
      </c>
      <c r="GLD1" s="2" t="s">
        <v>5080</v>
      </c>
      <c r="GLE1" s="2" t="s">
        <v>5081</v>
      </c>
      <c r="GLF1" s="2" t="s">
        <v>5082</v>
      </c>
      <c r="GLG1" s="2" t="s">
        <v>5083</v>
      </c>
      <c r="GLH1" s="2" t="s">
        <v>5084</v>
      </c>
      <c r="GLI1" s="2" t="s">
        <v>5085</v>
      </c>
      <c r="GLJ1" s="2" t="s">
        <v>5086</v>
      </c>
      <c r="GLK1" s="2" t="s">
        <v>5087</v>
      </c>
      <c r="GLL1" s="2" t="s">
        <v>5088</v>
      </c>
      <c r="GLM1" s="2" t="s">
        <v>5089</v>
      </c>
      <c r="GLN1" s="2" t="s">
        <v>5090</v>
      </c>
      <c r="GLO1" s="2" t="s">
        <v>5091</v>
      </c>
      <c r="GLP1" s="2" t="s">
        <v>5092</v>
      </c>
      <c r="GLQ1" s="2" t="s">
        <v>5093</v>
      </c>
      <c r="GLR1" s="2" t="s">
        <v>5094</v>
      </c>
      <c r="GLS1" s="2" t="s">
        <v>5095</v>
      </c>
      <c r="GLT1" s="2" t="s">
        <v>5096</v>
      </c>
      <c r="GLU1" s="2" t="s">
        <v>5097</v>
      </c>
      <c r="GLV1" s="2" t="s">
        <v>5098</v>
      </c>
      <c r="GLW1" s="2" t="s">
        <v>5099</v>
      </c>
      <c r="GLX1" s="2" t="s">
        <v>5100</v>
      </c>
      <c r="GLY1" s="2" t="s">
        <v>5101</v>
      </c>
      <c r="GLZ1" s="2" t="s">
        <v>5102</v>
      </c>
      <c r="GMA1" s="2" t="s">
        <v>5103</v>
      </c>
      <c r="GMB1" s="2" t="s">
        <v>5104</v>
      </c>
      <c r="GMC1" s="2" t="s">
        <v>5105</v>
      </c>
      <c r="GMD1" s="2" t="s">
        <v>5106</v>
      </c>
      <c r="GME1" s="2" t="s">
        <v>5107</v>
      </c>
      <c r="GMF1" s="2" t="s">
        <v>5108</v>
      </c>
      <c r="GMG1" s="2" t="s">
        <v>5109</v>
      </c>
      <c r="GMH1" s="2" t="s">
        <v>5110</v>
      </c>
      <c r="GMI1" s="2" t="s">
        <v>5111</v>
      </c>
      <c r="GMJ1" s="2" t="s">
        <v>5112</v>
      </c>
      <c r="GMK1" s="2" t="s">
        <v>5113</v>
      </c>
      <c r="GML1" s="2" t="s">
        <v>5114</v>
      </c>
      <c r="GMM1" s="2" t="s">
        <v>5115</v>
      </c>
      <c r="GMN1" s="2" t="s">
        <v>5116</v>
      </c>
      <c r="GMO1" s="2" t="s">
        <v>5117</v>
      </c>
      <c r="GMP1" s="2" t="s">
        <v>5118</v>
      </c>
      <c r="GMQ1" s="2" t="s">
        <v>5119</v>
      </c>
      <c r="GMR1" s="2" t="s">
        <v>5120</v>
      </c>
      <c r="GMS1" s="2" t="s">
        <v>5121</v>
      </c>
      <c r="GMT1" s="2" t="s">
        <v>5122</v>
      </c>
      <c r="GMU1" s="2" t="s">
        <v>5123</v>
      </c>
      <c r="GMV1" s="2" t="s">
        <v>5124</v>
      </c>
      <c r="GMW1" s="2" t="s">
        <v>5125</v>
      </c>
      <c r="GMX1" s="2" t="s">
        <v>5126</v>
      </c>
      <c r="GMY1" s="2" t="s">
        <v>5127</v>
      </c>
      <c r="GMZ1" s="2" t="s">
        <v>5128</v>
      </c>
      <c r="GNA1" s="2" t="s">
        <v>5129</v>
      </c>
      <c r="GNB1" s="2" t="s">
        <v>5130</v>
      </c>
      <c r="GNC1" s="2" t="s">
        <v>5131</v>
      </c>
      <c r="GND1" s="2" t="s">
        <v>5132</v>
      </c>
      <c r="GNE1" s="2" t="s">
        <v>5133</v>
      </c>
      <c r="GNF1" s="2" t="s">
        <v>5134</v>
      </c>
      <c r="GNG1" s="2" t="s">
        <v>5135</v>
      </c>
      <c r="GNH1" s="2" t="s">
        <v>5136</v>
      </c>
      <c r="GNI1" s="2" t="s">
        <v>5137</v>
      </c>
      <c r="GNJ1" s="2" t="s">
        <v>5138</v>
      </c>
      <c r="GNK1" s="2" t="s">
        <v>5139</v>
      </c>
      <c r="GNL1" s="2" t="s">
        <v>5140</v>
      </c>
      <c r="GNM1" s="2" t="s">
        <v>5141</v>
      </c>
      <c r="GNN1" s="2" t="s">
        <v>5142</v>
      </c>
      <c r="GNO1" s="2" t="s">
        <v>5143</v>
      </c>
      <c r="GNP1" s="2" t="s">
        <v>5144</v>
      </c>
      <c r="GNQ1" s="2" t="s">
        <v>5145</v>
      </c>
      <c r="GNR1" s="2" t="s">
        <v>5146</v>
      </c>
      <c r="GNS1" s="2" t="s">
        <v>5147</v>
      </c>
      <c r="GNT1" s="2" t="s">
        <v>5148</v>
      </c>
      <c r="GNU1" s="2" t="s">
        <v>5149</v>
      </c>
      <c r="GNV1" s="2" t="s">
        <v>5150</v>
      </c>
      <c r="GNW1" s="2" t="s">
        <v>5151</v>
      </c>
      <c r="GNX1" s="2" t="s">
        <v>5152</v>
      </c>
      <c r="GNY1" s="2" t="s">
        <v>5153</v>
      </c>
      <c r="GNZ1" s="2" t="s">
        <v>5154</v>
      </c>
      <c r="GOA1" s="2" t="s">
        <v>5155</v>
      </c>
      <c r="GOB1" s="2" t="s">
        <v>5156</v>
      </c>
      <c r="GOC1" s="2" t="s">
        <v>5157</v>
      </c>
      <c r="GOD1" s="2" t="s">
        <v>5158</v>
      </c>
      <c r="GOE1" s="2" t="s">
        <v>5159</v>
      </c>
      <c r="GOF1" s="2" t="s">
        <v>5160</v>
      </c>
      <c r="GOG1" s="2" t="s">
        <v>5161</v>
      </c>
      <c r="GOH1" s="2" t="s">
        <v>5162</v>
      </c>
      <c r="GOI1" s="2" t="s">
        <v>5163</v>
      </c>
      <c r="GOJ1" s="2" t="s">
        <v>5164</v>
      </c>
      <c r="GOK1" s="2" t="s">
        <v>5165</v>
      </c>
      <c r="GOL1" s="2" t="s">
        <v>5166</v>
      </c>
      <c r="GOM1" s="2" t="s">
        <v>5167</v>
      </c>
      <c r="GON1" s="2" t="s">
        <v>5168</v>
      </c>
      <c r="GOO1" s="2" t="s">
        <v>5169</v>
      </c>
      <c r="GOP1" s="2" t="s">
        <v>5170</v>
      </c>
      <c r="GOQ1" s="2" t="s">
        <v>5171</v>
      </c>
      <c r="GOR1" s="2" t="s">
        <v>5172</v>
      </c>
      <c r="GOS1" s="2" t="s">
        <v>5173</v>
      </c>
      <c r="GOT1" s="2" t="s">
        <v>5174</v>
      </c>
      <c r="GOU1" s="2" t="s">
        <v>5175</v>
      </c>
      <c r="GOV1" s="2" t="s">
        <v>5176</v>
      </c>
      <c r="GOW1" s="2" t="s">
        <v>5177</v>
      </c>
      <c r="GOX1" s="2" t="s">
        <v>5178</v>
      </c>
      <c r="GOY1" s="2" t="s">
        <v>5179</v>
      </c>
      <c r="GOZ1" s="2" t="s">
        <v>5180</v>
      </c>
      <c r="GPA1" s="2" t="s">
        <v>5181</v>
      </c>
      <c r="GPB1" s="2" t="s">
        <v>5182</v>
      </c>
      <c r="GPC1" s="2" t="s">
        <v>5183</v>
      </c>
      <c r="GPD1" s="2" t="s">
        <v>5184</v>
      </c>
      <c r="GPE1" s="2" t="s">
        <v>5185</v>
      </c>
      <c r="GPF1" s="2" t="s">
        <v>5186</v>
      </c>
      <c r="GPG1" s="2" t="s">
        <v>5187</v>
      </c>
      <c r="GPH1" s="2" t="s">
        <v>5188</v>
      </c>
      <c r="GPI1" s="2" t="s">
        <v>5189</v>
      </c>
      <c r="GPJ1" s="2" t="s">
        <v>5190</v>
      </c>
      <c r="GPK1" s="2" t="s">
        <v>5191</v>
      </c>
      <c r="GPL1" s="2" t="s">
        <v>5192</v>
      </c>
      <c r="GPM1" s="2" t="s">
        <v>5193</v>
      </c>
      <c r="GPN1" s="2" t="s">
        <v>5194</v>
      </c>
      <c r="GPO1" s="2" t="s">
        <v>5195</v>
      </c>
      <c r="GPP1" s="2" t="s">
        <v>5196</v>
      </c>
      <c r="GPQ1" s="2" t="s">
        <v>5197</v>
      </c>
      <c r="GPR1" s="2" t="s">
        <v>5198</v>
      </c>
      <c r="GPS1" s="2" t="s">
        <v>5199</v>
      </c>
      <c r="GPT1" s="2" t="s">
        <v>5200</v>
      </c>
      <c r="GPU1" s="2" t="s">
        <v>5201</v>
      </c>
      <c r="GPV1" s="2" t="s">
        <v>5202</v>
      </c>
      <c r="GPW1" s="2" t="s">
        <v>5203</v>
      </c>
      <c r="GPX1" s="2" t="s">
        <v>5204</v>
      </c>
      <c r="GPY1" s="2" t="s">
        <v>5205</v>
      </c>
      <c r="GPZ1" s="2" t="s">
        <v>5206</v>
      </c>
      <c r="GQA1" s="2" t="s">
        <v>5207</v>
      </c>
      <c r="GQB1" s="2" t="s">
        <v>5208</v>
      </c>
      <c r="GQC1" s="2" t="s">
        <v>5209</v>
      </c>
      <c r="GQD1" s="2" t="s">
        <v>5210</v>
      </c>
      <c r="GQE1" s="2" t="s">
        <v>5211</v>
      </c>
      <c r="GQF1" s="2" t="s">
        <v>5212</v>
      </c>
      <c r="GQG1" s="2" t="s">
        <v>5213</v>
      </c>
      <c r="GQH1" s="2" t="s">
        <v>5214</v>
      </c>
      <c r="GQI1" s="2" t="s">
        <v>5215</v>
      </c>
      <c r="GQJ1" s="2" t="s">
        <v>5216</v>
      </c>
      <c r="GQK1" s="2" t="s">
        <v>5217</v>
      </c>
      <c r="GQL1" s="2" t="s">
        <v>5218</v>
      </c>
      <c r="GQM1" s="2" t="s">
        <v>5219</v>
      </c>
      <c r="GQN1" s="2" t="s">
        <v>5220</v>
      </c>
      <c r="GQO1" s="2" t="s">
        <v>5221</v>
      </c>
      <c r="GQP1" s="2" t="s">
        <v>5222</v>
      </c>
      <c r="GQQ1" s="2" t="s">
        <v>5223</v>
      </c>
      <c r="GQR1" s="2" t="s">
        <v>5224</v>
      </c>
      <c r="GQS1" s="2" t="s">
        <v>5225</v>
      </c>
      <c r="GQT1" s="2" t="s">
        <v>5226</v>
      </c>
      <c r="GQU1" s="2" t="s">
        <v>5227</v>
      </c>
      <c r="GQV1" s="2" t="s">
        <v>5228</v>
      </c>
      <c r="GQW1" s="2" t="s">
        <v>5229</v>
      </c>
      <c r="GQX1" s="2" t="s">
        <v>5230</v>
      </c>
      <c r="GQY1" s="2" t="s">
        <v>5231</v>
      </c>
      <c r="GQZ1" s="2" t="s">
        <v>5232</v>
      </c>
      <c r="GRA1" s="2" t="s">
        <v>5233</v>
      </c>
      <c r="GRB1" s="2" t="s">
        <v>5234</v>
      </c>
      <c r="GRC1" s="2" t="s">
        <v>5235</v>
      </c>
      <c r="GRD1" s="2" t="s">
        <v>5236</v>
      </c>
      <c r="GRE1" s="2" t="s">
        <v>5237</v>
      </c>
      <c r="GRF1" s="2" t="s">
        <v>5238</v>
      </c>
      <c r="GRG1" s="2" t="s">
        <v>5239</v>
      </c>
      <c r="GRH1" s="2" t="s">
        <v>5240</v>
      </c>
      <c r="GRI1" s="2" t="s">
        <v>5241</v>
      </c>
      <c r="GRJ1" s="2" t="s">
        <v>5242</v>
      </c>
      <c r="GRK1" s="2" t="s">
        <v>5243</v>
      </c>
      <c r="GRL1" s="2" t="s">
        <v>5244</v>
      </c>
      <c r="GRM1" s="2" t="s">
        <v>5245</v>
      </c>
      <c r="GRN1" s="2" t="s">
        <v>5246</v>
      </c>
      <c r="GRO1" s="2" t="s">
        <v>5247</v>
      </c>
      <c r="GRP1" s="2" t="s">
        <v>5248</v>
      </c>
      <c r="GRQ1" s="2" t="s">
        <v>5249</v>
      </c>
      <c r="GRR1" s="2" t="s">
        <v>5250</v>
      </c>
      <c r="GRS1" s="2" t="s">
        <v>5251</v>
      </c>
      <c r="GRT1" s="2" t="s">
        <v>5252</v>
      </c>
      <c r="GRU1" s="2" t="s">
        <v>5253</v>
      </c>
      <c r="GRV1" s="2" t="s">
        <v>5254</v>
      </c>
      <c r="GRW1" s="2" t="s">
        <v>5255</v>
      </c>
      <c r="GRX1" s="2" t="s">
        <v>5256</v>
      </c>
      <c r="GRY1" s="2" t="s">
        <v>5257</v>
      </c>
      <c r="GRZ1" s="2" t="s">
        <v>5258</v>
      </c>
      <c r="GSA1" s="2" t="s">
        <v>5259</v>
      </c>
      <c r="GSB1" s="2" t="s">
        <v>5260</v>
      </c>
      <c r="GSC1" s="2" t="s">
        <v>5261</v>
      </c>
      <c r="GSD1" s="2" t="s">
        <v>5262</v>
      </c>
      <c r="GSE1" s="2" t="s">
        <v>5263</v>
      </c>
      <c r="GSF1" s="2" t="s">
        <v>5264</v>
      </c>
      <c r="GSG1" s="2" t="s">
        <v>5265</v>
      </c>
      <c r="GSH1" s="2" t="s">
        <v>5266</v>
      </c>
      <c r="GSI1" s="2" t="s">
        <v>5267</v>
      </c>
      <c r="GSJ1" s="2" t="s">
        <v>5268</v>
      </c>
      <c r="GSK1" s="2" t="s">
        <v>5269</v>
      </c>
      <c r="GSL1" s="2" t="s">
        <v>5270</v>
      </c>
      <c r="GSM1" s="2" t="s">
        <v>5271</v>
      </c>
      <c r="GSN1" s="2" t="s">
        <v>5272</v>
      </c>
      <c r="GSO1" s="2" t="s">
        <v>5273</v>
      </c>
      <c r="GSP1" s="2" t="s">
        <v>5274</v>
      </c>
      <c r="GSQ1" s="2" t="s">
        <v>5275</v>
      </c>
      <c r="GSR1" s="2" t="s">
        <v>5276</v>
      </c>
      <c r="GSS1" s="2" t="s">
        <v>5277</v>
      </c>
      <c r="GST1" s="2" t="s">
        <v>5278</v>
      </c>
      <c r="GSU1" s="2" t="s">
        <v>5279</v>
      </c>
      <c r="GSV1" s="2" t="s">
        <v>5280</v>
      </c>
      <c r="GSW1" s="2" t="s">
        <v>5281</v>
      </c>
      <c r="GSX1" s="2" t="s">
        <v>5282</v>
      </c>
      <c r="GSY1" s="2" t="s">
        <v>5283</v>
      </c>
      <c r="GSZ1" s="2" t="s">
        <v>5284</v>
      </c>
      <c r="GTA1" s="2" t="s">
        <v>5285</v>
      </c>
      <c r="GTB1" s="2" t="s">
        <v>5286</v>
      </c>
      <c r="GTC1" s="2" t="s">
        <v>5287</v>
      </c>
      <c r="GTD1" s="2" t="s">
        <v>5288</v>
      </c>
      <c r="GTE1" s="2" t="s">
        <v>5289</v>
      </c>
      <c r="GTF1" s="2" t="s">
        <v>5290</v>
      </c>
      <c r="GTG1" s="2" t="s">
        <v>5291</v>
      </c>
      <c r="GTH1" s="2" t="s">
        <v>5292</v>
      </c>
      <c r="GTI1" s="2" t="s">
        <v>5293</v>
      </c>
      <c r="GTJ1" s="2" t="s">
        <v>5294</v>
      </c>
      <c r="GTK1" s="2" t="s">
        <v>5295</v>
      </c>
      <c r="GTL1" s="2" t="s">
        <v>5296</v>
      </c>
      <c r="GTM1" s="2" t="s">
        <v>5297</v>
      </c>
      <c r="GTN1" s="2" t="s">
        <v>5298</v>
      </c>
      <c r="GTO1" s="2" t="s">
        <v>5299</v>
      </c>
      <c r="GTP1" s="2" t="s">
        <v>5300</v>
      </c>
      <c r="GTQ1" s="2" t="s">
        <v>5301</v>
      </c>
      <c r="GTR1" s="2" t="s">
        <v>5302</v>
      </c>
      <c r="GTS1" s="2" t="s">
        <v>5303</v>
      </c>
      <c r="GTT1" s="2" t="s">
        <v>5304</v>
      </c>
      <c r="GTU1" s="2" t="s">
        <v>5305</v>
      </c>
      <c r="GTV1" s="2" t="s">
        <v>5306</v>
      </c>
      <c r="GTW1" s="2" t="s">
        <v>5307</v>
      </c>
      <c r="GTX1" s="2" t="s">
        <v>5308</v>
      </c>
      <c r="GTY1" s="2" t="s">
        <v>5309</v>
      </c>
      <c r="GTZ1" s="2" t="s">
        <v>5310</v>
      </c>
      <c r="GUA1" s="2" t="s">
        <v>5311</v>
      </c>
      <c r="GUB1" s="2" t="s">
        <v>5312</v>
      </c>
      <c r="GUC1" s="2" t="s">
        <v>5313</v>
      </c>
      <c r="GUD1" s="2" t="s">
        <v>5314</v>
      </c>
      <c r="GUE1" s="2" t="s">
        <v>5315</v>
      </c>
      <c r="GUF1" s="2" t="s">
        <v>5316</v>
      </c>
      <c r="GUG1" s="2" t="s">
        <v>5317</v>
      </c>
      <c r="GUH1" s="2" t="s">
        <v>5318</v>
      </c>
      <c r="GUI1" s="2" t="s">
        <v>5319</v>
      </c>
      <c r="GUJ1" s="2" t="s">
        <v>5320</v>
      </c>
      <c r="GUK1" s="2" t="s">
        <v>5321</v>
      </c>
      <c r="GUL1" s="2" t="s">
        <v>5322</v>
      </c>
      <c r="GUM1" s="2" t="s">
        <v>5323</v>
      </c>
      <c r="GUN1" s="2" t="s">
        <v>5324</v>
      </c>
      <c r="GUO1" s="2" t="s">
        <v>5325</v>
      </c>
      <c r="GUP1" s="2" t="s">
        <v>5326</v>
      </c>
      <c r="GUQ1" s="2" t="s">
        <v>5327</v>
      </c>
      <c r="GUR1" s="2" t="s">
        <v>5328</v>
      </c>
      <c r="GUS1" s="2" t="s">
        <v>5329</v>
      </c>
      <c r="GUT1" s="2" t="s">
        <v>5330</v>
      </c>
      <c r="GUU1" s="2" t="s">
        <v>5331</v>
      </c>
      <c r="GUV1" s="2" t="s">
        <v>5332</v>
      </c>
      <c r="GUW1" s="2" t="s">
        <v>5333</v>
      </c>
      <c r="GUX1" s="2" t="s">
        <v>5334</v>
      </c>
      <c r="GUY1" s="2" t="s">
        <v>5335</v>
      </c>
      <c r="GUZ1" s="2" t="s">
        <v>5336</v>
      </c>
      <c r="GVA1" s="2" t="s">
        <v>5337</v>
      </c>
      <c r="GVB1" s="2" t="s">
        <v>5338</v>
      </c>
      <c r="GVC1" s="2" t="s">
        <v>5339</v>
      </c>
      <c r="GVD1" s="2" t="s">
        <v>5340</v>
      </c>
      <c r="GVE1" s="2" t="s">
        <v>5341</v>
      </c>
      <c r="GVF1" s="2" t="s">
        <v>5342</v>
      </c>
      <c r="GVG1" s="2" t="s">
        <v>5343</v>
      </c>
      <c r="GVH1" s="2" t="s">
        <v>5344</v>
      </c>
      <c r="GVI1" s="2" t="s">
        <v>5345</v>
      </c>
      <c r="GVJ1" s="2" t="s">
        <v>5346</v>
      </c>
      <c r="GVK1" s="2" t="s">
        <v>5347</v>
      </c>
      <c r="GVL1" s="2" t="s">
        <v>5348</v>
      </c>
      <c r="GVM1" s="2" t="s">
        <v>5349</v>
      </c>
      <c r="GVN1" s="2" t="s">
        <v>5350</v>
      </c>
      <c r="GVO1" s="2" t="s">
        <v>5351</v>
      </c>
      <c r="GVP1" s="2" t="s">
        <v>5352</v>
      </c>
      <c r="GVQ1" s="2" t="s">
        <v>5353</v>
      </c>
      <c r="GVR1" s="2" t="s">
        <v>5354</v>
      </c>
      <c r="GVS1" s="2" t="s">
        <v>5355</v>
      </c>
      <c r="GVT1" s="2" t="s">
        <v>5356</v>
      </c>
      <c r="GVU1" s="2" t="s">
        <v>5357</v>
      </c>
      <c r="GVV1" s="2" t="s">
        <v>5358</v>
      </c>
      <c r="GVW1" s="2" t="s">
        <v>5359</v>
      </c>
      <c r="GVX1" s="2" t="s">
        <v>5360</v>
      </c>
      <c r="GVY1" s="2" t="s">
        <v>5361</v>
      </c>
      <c r="GVZ1" s="2" t="s">
        <v>5362</v>
      </c>
      <c r="GWA1" s="2" t="s">
        <v>5363</v>
      </c>
      <c r="GWB1" s="2" t="s">
        <v>5364</v>
      </c>
      <c r="GWC1" s="2" t="s">
        <v>5365</v>
      </c>
      <c r="GWD1" s="2" t="s">
        <v>5366</v>
      </c>
      <c r="GWE1" s="2" t="s">
        <v>5367</v>
      </c>
      <c r="GWF1" s="2" t="s">
        <v>5368</v>
      </c>
      <c r="GWG1" s="2" t="s">
        <v>5369</v>
      </c>
      <c r="GWH1" s="2" t="s">
        <v>5370</v>
      </c>
      <c r="GWI1" s="2" t="s">
        <v>5371</v>
      </c>
      <c r="GWJ1" s="2" t="s">
        <v>5372</v>
      </c>
      <c r="GWK1" s="2" t="s">
        <v>5373</v>
      </c>
      <c r="GWL1" s="2" t="s">
        <v>5374</v>
      </c>
      <c r="GWM1" s="2" t="s">
        <v>5375</v>
      </c>
      <c r="GWN1" s="2" t="s">
        <v>5376</v>
      </c>
      <c r="GWO1" s="2" t="s">
        <v>5377</v>
      </c>
      <c r="GWP1" s="2" t="s">
        <v>5378</v>
      </c>
      <c r="GWQ1" s="2" t="s">
        <v>5379</v>
      </c>
      <c r="GWR1" s="2" t="s">
        <v>5380</v>
      </c>
      <c r="GWS1" s="2" t="s">
        <v>5381</v>
      </c>
      <c r="GWT1" s="2" t="s">
        <v>5382</v>
      </c>
      <c r="GWU1" s="2" t="s">
        <v>5383</v>
      </c>
      <c r="GWV1" s="2" t="s">
        <v>5384</v>
      </c>
      <c r="GWW1" s="2" t="s">
        <v>5385</v>
      </c>
      <c r="GWX1" s="2" t="s">
        <v>5386</v>
      </c>
      <c r="GWY1" s="2" t="s">
        <v>5387</v>
      </c>
      <c r="GWZ1" s="2" t="s">
        <v>5388</v>
      </c>
      <c r="GXA1" s="2" t="s">
        <v>5389</v>
      </c>
      <c r="GXB1" s="2" t="s">
        <v>5390</v>
      </c>
      <c r="GXC1" s="2" t="s">
        <v>5391</v>
      </c>
      <c r="GXD1" s="2" t="s">
        <v>5392</v>
      </c>
      <c r="GXE1" s="2" t="s">
        <v>5393</v>
      </c>
      <c r="GXF1" s="2" t="s">
        <v>5394</v>
      </c>
      <c r="GXG1" s="2" t="s">
        <v>5395</v>
      </c>
      <c r="GXH1" s="2" t="s">
        <v>5396</v>
      </c>
      <c r="GXI1" s="2" t="s">
        <v>5397</v>
      </c>
      <c r="GXJ1" s="2" t="s">
        <v>5398</v>
      </c>
      <c r="GXK1" s="2" t="s">
        <v>5399</v>
      </c>
      <c r="GXL1" s="2" t="s">
        <v>5400</v>
      </c>
      <c r="GXM1" s="2" t="s">
        <v>5401</v>
      </c>
      <c r="GXN1" s="2" t="s">
        <v>5402</v>
      </c>
      <c r="GXO1" s="2" t="s">
        <v>5403</v>
      </c>
      <c r="GXP1" s="2" t="s">
        <v>5404</v>
      </c>
      <c r="GXQ1" s="2" t="s">
        <v>5405</v>
      </c>
      <c r="GXR1" s="2" t="s">
        <v>5406</v>
      </c>
      <c r="GXS1" s="2" t="s">
        <v>5407</v>
      </c>
      <c r="GXT1" s="2" t="s">
        <v>5408</v>
      </c>
      <c r="GXU1" s="2" t="s">
        <v>5409</v>
      </c>
      <c r="GXV1" s="2" t="s">
        <v>5410</v>
      </c>
      <c r="GXW1" s="2" t="s">
        <v>5411</v>
      </c>
      <c r="GXX1" s="2" t="s">
        <v>5412</v>
      </c>
      <c r="GXY1" s="2" t="s">
        <v>5413</v>
      </c>
      <c r="GXZ1" s="2" t="s">
        <v>5414</v>
      </c>
      <c r="GYA1" s="2" t="s">
        <v>5415</v>
      </c>
      <c r="GYB1" s="2" t="s">
        <v>5416</v>
      </c>
      <c r="GYC1" s="2" t="s">
        <v>5417</v>
      </c>
      <c r="GYD1" s="2" t="s">
        <v>5418</v>
      </c>
      <c r="GYE1" s="2" t="s">
        <v>5419</v>
      </c>
      <c r="GYF1" s="2" t="s">
        <v>5420</v>
      </c>
      <c r="GYG1" s="2" t="s">
        <v>5421</v>
      </c>
      <c r="GYH1" s="2" t="s">
        <v>5422</v>
      </c>
      <c r="GYI1" s="2" t="s">
        <v>5423</v>
      </c>
      <c r="GYJ1" s="2" t="s">
        <v>5424</v>
      </c>
      <c r="GYK1" s="2" t="s">
        <v>5425</v>
      </c>
      <c r="GYL1" s="2" t="s">
        <v>5426</v>
      </c>
      <c r="GYM1" s="2" t="s">
        <v>5427</v>
      </c>
      <c r="GYN1" s="2" t="s">
        <v>5428</v>
      </c>
      <c r="GYO1" s="2" t="s">
        <v>5429</v>
      </c>
      <c r="GYP1" s="2" t="s">
        <v>5430</v>
      </c>
      <c r="GYQ1" s="2" t="s">
        <v>5431</v>
      </c>
      <c r="GYR1" s="2" t="s">
        <v>5432</v>
      </c>
      <c r="GYS1" s="2" t="s">
        <v>5433</v>
      </c>
      <c r="GYT1" s="2" t="s">
        <v>5434</v>
      </c>
      <c r="GYU1" s="2" t="s">
        <v>5435</v>
      </c>
      <c r="GYV1" s="2" t="s">
        <v>5436</v>
      </c>
      <c r="GYW1" s="2" t="s">
        <v>5437</v>
      </c>
      <c r="GYX1" s="2" t="s">
        <v>5438</v>
      </c>
      <c r="GYY1" s="2" t="s">
        <v>5439</v>
      </c>
      <c r="GYZ1" s="2" t="s">
        <v>5440</v>
      </c>
      <c r="GZA1" s="2" t="s">
        <v>5441</v>
      </c>
      <c r="GZB1" s="2" t="s">
        <v>5442</v>
      </c>
      <c r="GZC1" s="2" t="s">
        <v>5443</v>
      </c>
      <c r="GZD1" s="2" t="s">
        <v>5444</v>
      </c>
      <c r="GZE1" s="2" t="s">
        <v>5445</v>
      </c>
      <c r="GZF1" s="2" t="s">
        <v>5446</v>
      </c>
      <c r="GZG1" s="2" t="s">
        <v>5447</v>
      </c>
      <c r="GZH1" s="2" t="s">
        <v>5448</v>
      </c>
      <c r="GZI1" s="2" t="s">
        <v>5449</v>
      </c>
      <c r="GZJ1" s="2" t="s">
        <v>5450</v>
      </c>
      <c r="GZK1" s="2" t="s">
        <v>5451</v>
      </c>
      <c r="GZL1" s="2" t="s">
        <v>5452</v>
      </c>
      <c r="GZM1" s="2" t="s">
        <v>5453</v>
      </c>
      <c r="GZN1" s="2" t="s">
        <v>5454</v>
      </c>
      <c r="GZO1" s="2" t="s">
        <v>5455</v>
      </c>
      <c r="GZP1" s="2" t="s">
        <v>5456</v>
      </c>
      <c r="GZQ1" s="2" t="s">
        <v>5457</v>
      </c>
      <c r="GZR1" s="2" t="s">
        <v>5458</v>
      </c>
      <c r="GZS1" s="2" t="s">
        <v>5459</v>
      </c>
      <c r="GZT1" s="2" t="s">
        <v>5460</v>
      </c>
      <c r="GZU1" s="2" t="s">
        <v>5461</v>
      </c>
      <c r="GZV1" s="2" t="s">
        <v>5462</v>
      </c>
      <c r="GZW1" s="2" t="s">
        <v>5463</v>
      </c>
      <c r="GZX1" s="2" t="s">
        <v>5464</v>
      </c>
      <c r="GZY1" s="2" t="s">
        <v>5465</v>
      </c>
      <c r="GZZ1" s="2" t="s">
        <v>5466</v>
      </c>
      <c r="HAA1" s="2" t="s">
        <v>5467</v>
      </c>
      <c r="HAB1" s="2" t="s">
        <v>5468</v>
      </c>
      <c r="HAC1" s="2" t="s">
        <v>5469</v>
      </c>
      <c r="HAD1" s="2" t="s">
        <v>5470</v>
      </c>
      <c r="HAE1" s="2" t="s">
        <v>5471</v>
      </c>
      <c r="HAF1" s="2" t="s">
        <v>5472</v>
      </c>
      <c r="HAG1" s="2" t="s">
        <v>5473</v>
      </c>
      <c r="HAH1" s="2" t="s">
        <v>5474</v>
      </c>
      <c r="HAI1" s="2" t="s">
        <v>5475</v>
      </c>
      <c r="HAJ1" s="2" t="s">
        <v>5476</v>
      </c>
      <c r="HAK1" s="2" t="s">
        <v>5477</v>
      </c>
      <c r="HAL1" s="2" t="s">
        <v>5478</v>
      </c>
      <c r="HAM1" s="2" t="s">
        <v>5479</v>
      </c>
      <c r="HAN1" s="2" t="s">
        <v>5480</v>
      </c>
      <c r="HAO1" s="2" t="s">
        <v>5481</v>
      </c>
      <c r="HAP1" s="2" t="s">
        <v>5482</v>
      </c>
      <c r="HAQ1" s="2" t="s">
        <v>5483</v>
      </c>
      <c r="HAR1" s="2" t="s">
        <v>5484</v>
      </c>
      <c r="HAS1" s="2" t="s">
        <v>5485</v>
      </c>
      <c r="HAT1" s="2" t="s">
        <v>5486</v>
      </c>
      <c r="HAU1" s="2" t="s">
        <v>5487</v>
      </c>
      <c r="HAV1" s="2" t="s">
        <v>5488</v>
      </c>
      <c r="HAW1" s="2" t="s">
        <v>5489</v>
      </c>
      <c r="HAX1" s="2" t="s">
        <v>5490</v>
      </c>
      <c r="HAY1" s="2" t="s">
        <v>5491</v>
      </c>
      <c r="HAZ1" s="2" t="s">
        <v>5492</v>
      </c>
      <c r="HBA1" s="2" t="s">
        <v>5493</v>
      </c>
      <c r="HBB1" s="2" t="s">
        <v>5494</v>
      </c>
      <c r="HBC1" s="2" t="s">
        <v>5495</v>
      </c>
      <c r="HBD1" s="2" t="s">
        <v>5496</v>
      </c>
      <c r="HBE1" s="2" t="s">
        <v>5497</v>
      </c>
      <c r="HBF1" s="2" t="s">
        <v>5498</v>
      </c>
      <c r="HBG1" s="2" t="s">
        <v>5499</v>
      </c>
      <c r="HBH1" s="2" t="s">
        <v>5500</v>
      </c>
      <c r="HBI1" s="2" t="s">
        <v>5501</v>
      </c>
      <c r="HBJ1" s="2" t="s">
        <v>5502</v>
      </c>
      <c r="HBK1" s="2" t="s">
        <v>5503</v>
      </c>
      <c r="HBL1" s="2" t="s">
        <v>5504</v>
      </c>
      <c r="HBM1" s="2" t="s">
        <v>5505</v>
      </c>
      <c r="HBN1" s="2" t="s">
        <v>5506</v>
      </c>
      <c r="HBO1" s="2" t="s">
        <v>5507</v>
      </c>
      <c r="HBP1" s="2" t="s">
        <v>5508</v>
      </c>
      <c r="HBQ1" s="2" t="s">
        <v>5509</v>
      </c>
      <c r="HBR1" s="2" t="s">
        <v>5510</v>
      </c>
      <c r="HBS1" s="2" t="s">
        <v>5511</v>
      </c>
      <c r="HBT1" s="2" t="s">
        <v>5512</v>
      </c>
      <c r="HBU1" s="2" t="s">
        <v>5513</v>
      </c>
      <c r="HBV1" s="2" t="s">
        <v>5514</v>
      </c>
      <c r="HBW1" s="2" t="s">
        <v>5515</v>
      </c>
      <c r="HBX1" s="2" t="s">
        <v>5516</v>
      </c>
      <c r="HBY1" s="2" t="s">
        <v>5517</v>
      </c>
      <c r="HBZ1" s="2" t="s">
        <v>5518</v>
      </c>
      <c r="HCA1" s="2" t="s">
        <v>5519</v>
      </c>
      <c r="HCB1" s="2" t="s">
        <v>5520</v>
      </c>
      <c r="HCC1" s="2" t="s">
        <v>5521</v>
      </c>
      <c r="HCD1" s="2" t="s">
        <v>5522</v>
      </c>
      <c r="HCE1" s="2" t="s">
        <v>5523</v>
      </c>
      <c r="HCF1" s="2" t="s">
        <v>5524</v>
      </c>
      <c r="HCG1" s="2" t="s">
        <v>5525</v>
      </c>
      <c r="HCH1" s="2" t="s">
        <v>5526</v>
      </c>
      <c r="HCI1" s="2" t="s">
        <v>5527</v>
      </c>
      <c r="HCJ1" s="2" t="s">
        <v>5528</v>
      </c>
      <c r="HCK1" s="2" t="s">
        <v>5529</v>
      </c>
      <c r="HCL1" s="2" t="s">
        <v>5530</v>
      </c>
      <c r="HCM1" s="2" t="s">
        <v>5531</v>
      </c>
      <c r="HCN1" s="2" t="s">
        <v>5532</v>
      </c>
      <c r="HCO1" s="2" t="s">
        <v>5533</v>
      </c>
      <c r="HCP1" s="2" t="s">
        <v>5534</v>
      </c>
      <c r="HCQ1" s="2" t="s">
        <v>5535</v>
      </c>
      <c r="HCR1" s="2" t="s">
        <v>5536</v>
      </c>
      <c r="HCS1" s="2" t="s">
        <v>5537</v>
      </c>
      <c r="HCT1" s="2" t="s">
        <v>5538</v>
      </c>
      <c r="HCU1" s="2" t="s">
        <v>5539</v>
      </c>
      <c r="HCV1" s="2" t="s">
        <v>5540</v>
      </c>
      <c r="HCW1" s="2" t="s">
        <v>5541</v>
      </c>
      <c r="HCX1" s="2" t="s">
        <v>5542</v>
      </c>
      <c r="HCY1" s="2" t="s">
        <v>5543</v>
      </c>
      <c r="HCZ1" s="2" t="s">
        <v>5544</v>
      </c>
      <c r="HDA1" s="2" t="s">
        <v>5545</v>
      </c>
      <c r="HDB1" s="2" t="s">
        <v>5546</v>
      </c>
      <c r="HDC1" s="2" t="s">
        <v>5547</v>
      </c>
      <c r="HDD1" s="2" t="s">
        <v>5548</v>
      </c>
      <c r="HDE1" s="2" t="s">
        <v>5549</v>
      </c>
      <c r="HDF1" s="2" t="s">
        <v>5550</v>
      </c>
      <c r="HDG1" s="2" t="s">
        <v>5551</v>
      </c>
      <c r="HDH1" s="2" t="s">
        <v>5552</v>
      </c>
      <c r="HDI1" s="2" t="s">
        <v>5553</v>
      </c>
      <c r="HDJ1" s="2" t="s">
        <v>5554</v>
      </c>
      <c r="HDK1" s="2" t="s">
        <v>5555</v>
      </c>
      <c r="HDL1" s="2" t="s">
        <v>5556</v>
      </c>
      <c r="HDM1" s="2" t="s">
        <v>5557</v>
      </c>
      <c r="HDN1" s="2" t="s">
        <v>5558</v>
      </c>
      <c r="HDO1" s="2" t="s">
        <v>5559</v>
      </c>
      <c r="HDP1" s="2" t="s">
        <v>5560</v>
      </c>
      <c r="HDQ1" s="2" t="s">
        <v>5561</v>
      </c>
      <c r="HDR1" s="2" t="s">
        <v>5562</v>
      </c>
      <c r="HDS1" s="2" t="s">
        <v>5563</v>
      </c>
      <c r="HDT1" s="2" t="s">
        <v>5564</v>
      </c>
      <c r="HDU1" s="2" t="s">
        <v>5565</v>
      </c>
      <c r="HDV1" s="2" t="s">
        <v>5566</v>
      </c>
      <c r="HDW1" s="2" t="s">
        <v>5567</v>
      </c>
      <c r="HDX1" s="2" t="s">
        <v>5568</v>
      </c>
      <c r="HDY1" s="2" t="s">
        <v>5569</v>
      </c>
      <c r="HDZ1" s="2" t="s">
        <v>5570</v>
      </c>
      <c r="HEA1" s="2" t="s">
        <v>5571</v>
      </c>
      <c r="HEB1" s="2" t="s">
        <v>5572</v>
      </c>
      <c r="HEC1" s="2" t="s">
        <v>5573</v>
      </c>
      <c r="HED1" s="2" t="s">
        <v>5574</v>
      </c>
      <c r="HEE1" s="2" t="s">
        <v>5575</v>
      </c>
      <c r="HEF1" s="2" t="s">
        <v>5576</v>
      </c>
      <c r="HEG1" s="2" t="s">
        <v>5577</v>
      </c>
      <c r="HEH1" s="2" t="s">
        <v>5578</v>
      </c>
      <c r="HEI1" s="2" t="s">
        <v>5579</v>
      </c>
      <c r="HEJ1" s="2" t="s">
        <v>5580</v>
      </c>
      <c r="HEK1" s="2" t="s">
        <v>5581</v>
      </c>
      <c r="HEL1" s="2" t="s">
        <v>5582</v>
      </c>
      <c r="HEM1" s="2" t="s">
        <v>5583</v>
      </c>
      <c r="HEN1" s="2" t="s">
        <v>5584</v>
      </c>
      <c r="HEO1" s="2" t="s">
        <v>5585</v>
      </c>
      <c r="HEP1" s="2" t="s">
        <v>5586</v>
      </c>
      <c r="HEQ1" s="2" t="s">
        <v>5587</v>
      </c>
      <c r="HER1" s="2" t="s">
        <v>5588</v>
      </c>
      <c r="HES1" s="2" t="s">
        <v>5589</v>
      </c>
      <c r="HET1" s="2" t="s">
        <v>5590</v>
      </c>
      <c r="HEU1" s="2" t="s">
        <v>5591</v>
      </c>
      <c r="HEV1" s="2" t="s">
        <v>5592</v>
      </c>
      <c r="HEW1" s="2" t="s">
        <v>5593</v>
      </c>
      <c r="HEX1" s="2" t="s">
        <v>5594</v>
      </c>
      <c r="HEY1" s="2" t="s">
        <v>5595</v>
      </c>
      <c r="HEZ1" s="2" t="s">
        <v>5596</v>
      </c>
      <c r="HFA1" s="2" t="s">
        <v>5597</v>
      </c>
      <c r="HFB1" s="2" t="s">
        <v>5598</v>
      </c>
      <c r="HFC1" s="2" t="s">
        <v>5599</v>
      </c>
      <c r="HFD1" s="2" t="s">
        <v>5600</v>
      </c>
      <c r="HFE1" s="2" t="s">
        <v>5601</v>
      </c>
      <c r="HFF1" s="2" t="s">
        <v>5602</v>
      </c>
      <c r="HFG1" s="2" t="s">
        <v>5603</v>
      </c>
      <c r="HFH1" s="2" t="s">
        <v>5604</v>
      </c>
      <c r="HFI1" s="2" t="s">
        <v>5605</v>
      </c>
      <c r="HFJ1" s="2" t="s">
        <v>5606</v>
      </c>
      <c r="HFK1" s="2" t="s">
        <v>5607</v>
      </c>
      <c r="HFL1" s="2" t="s">
        <v>5608</v>
      </c>
      <c r="HFM1" s="2" t="s">
        <v>5609</v>
      </c>
      <c r="HFN1" s="2" t="s">
        <v>5610</v>
      </c>
      <c r="HFO1" s="2" t="s">
        <v>5611</v>
      </c>
      <c r="HFP1" s="2" t="s">
        <v>5612</v>
      </c>
      <c r="HFQ1" s="2" t="s">
        <v>5613</v>
      </c>
      <c r="HFR1" s="2" t="s">
        <v>5614</v>
      </c>
      <c r="HFS1" s="2" t="s">
        <v>5615</v>
      </c>
      <c r="HFT1" s="2" t="s">
        <v>5616</v>
      </c>
      <c r="HFU1" s="2" t="s">
        <v>5617</v>
      </c>
      <c r="HFV1" s="2" t="s">
        <v>5618</v>
      </c>
      <c r="HFW1" s="2" t="s">
        <v>5619</v>
      </c>
      <c r="HFX1" s="2" t="s">
        <v>5620</v>
      </c>
      <c r="HFY1" s="2" t="s">
        <v>5621</v>
      </c>
      <c r="HFZ1" s="2" t="s">
        <v>5622</v>
      </c>
      <c r="HGA1" s="2" t="s">
        <v>5623</v>
      </c>
      <c r="HGB1" s="2" t="s">
        <v>5624</v>
      </c>
      <c r="HGC1" s="2" t="s">
        <v>5625</v>
      </c>
      <c r="HGD1" s="2" t="s">
        <v>5626</v>
      </c>
      <c r="HGE1" s="2" t="s">
        <v>5627</v>
      </c>
      <c r="HGF1" s="2" t="s">
        <v>5628</v>
      </c>
      <c r="HGG1" s="2" t="s">
        <v>5629</v>
      </c>
      <c r="HGH1" s="2" t="s">
        <v>5630</v>
      </c>
      <c r="HGI1" s="2" t="s">
        <v>5631</v>
      </c>
      <c r="HGJ1" s="2" t="s">
        <v>5632</v>
      </c>
      <c r="HGK1" s="2" t="s">
        <v>5633</v>
      </c>
      <c r="HGL1" s="2" t="s">
        <v>5634</v>
      </c>
      <c r="HGM1" s="2" t="s">
        <v>5635</v>
      </c>
      <c r="HGN1" s="2" t="s">
        <v>5636</v>
      </c>
      <c r="HGO1" s="2" t="s">
        <v>5637</v>
      </c>
      <c r="HGP1" s="2" t="s">
        <v>5638</v>
      </c>
      <c r="HGQ1" s="2" t="s">
        <v>5639</v>
      </c>
      <c r="HGR1" s="2" t="s">
        <v>5640</v>
      </c>
      <c r="HGS1" s="2" t="s">
        <v>5641</v>
      </c>
      <c r="HGT1" s="2" t="s">
        <v>5642</v>
      </c>
      <c r="HGU1" s="2" t="s">
        <v>5643</v>
      </c>
      <c r="HGV1" s="2" t="s">
        <v>5644</v>
      </c>
      <c r="HGW1" s="2" t="s">
        <v>5645</v>
      </c>
      <c r="HGX1" s="2" t="s">
        <v>5646</v>
      </c>
      <c r="HGY1" s="2" t="s">
        <v>5647</v>
      </c>
      <c r="HGZ1" s="2" t="s">
        <v>5648</v>
      </c>
      <c r="HHA1" s="2" t="s">
        <v>5649</v>
      </c>
      <c r="HHB1" s="2" t="s">
        <v>5650</v>
      </c>
      <c r="HHC1" s="2" t="s">
        <v>5651</v>
      </c>
      <c r="HHD1" s="2" t="s">
        <v>5652</v>
      </c>
      <c r="HHE1" s="2" t="s">
        <v>5653</v>
      </c>
      <c r="HHF1" s="2" t="s">
        <v>5654</v>
      </c>
      <c r="HHG1" s="2" t="s">
        <v>5655</v>
      </c>
      <c r="HHH1" s="2" t="s">
        <v>5656</v>
      </c>
      <c r="HHI1" s="2" t="s">
        <v>5657</v>
      </c>
      <c r="HHJ1" s="2" t="s">
        <v>5658</v>
      </c>
      <c r="HHK1" s="2" t="s">
        <v>5659</v>
      </c>
      <c r="HHL1" s="2" t="s">
        <v>5660</v>
      </c>
      <c r="HHM1" s="2" t="s">
        <v>5661</v>
      </c>
      <c r="HHN1" s="2" t="s">
        <v>5662</v>
      </c>
      <c r="HHO1" s="2" t="s">
        <v>5663</v>
      </c>
      <c r="HHP1" s="2" t="s">
        <v>5664</v>
      </c>
      <c r="HHQ1" s="2" t="s">
        <v>5665</v>
      </c>
      <c r="HHR1" s="2" t="s">
        <v>5666</v>
      </c>
      <c r="HHS1" s="2" t="s">
        <v>5667</v>
      </c>
      <c r="HHT1" s="2" t="s">
        <v>5668</v>
      </c>
      <c r="HHU1" s="2" t="s">
        <v>5669</v>
      </c>
      <c r="HHV1" s="2" t="s">
        <v>5670</v>
      </c>
      <c r="HHW1" s="2" t="s">
        <v>5671</v>
      </c>
      <c r="HHX1" s="2" t="s">
        <v>5672</v>
      </c>
      <c r="HHY1" s="2" t="s">
        <v>5673</v>
      </c>
      <c r="HHZ1" s="2" t="s">
        <v>5674</v>
      </c>
      <c r="HIA1" s="2" t="s">
        <v>5675</v>
      </c>
      <c r="HIB1" s="2" t="s">
        <v>5676</v>
      </c>
      <c r="HIC1" s="2" t="s">
        <v>5677</v>
      </c>
      <c r="HID1" s="2" t="s">
        <v>5678</v>
      </c>
      <c r="HIE1" s="2" t="s">
        <v>5679</v>
      </c>
      <c r="HIF1" s="2" t="s">
        <v>5680</v>
      </c>
      <c r="HIG1" s="2" t="s">
        <v>5681</v>
      </c>
      <c r="HIH1" s="2" t="s">
        <v>5682</v>
      </c>
      <c r="HII1" s="2" t="s">
        <v>5683</v>
      </c>
      <c r="HIJ1" s="2" t="s">
        <v>5684</v>
      </c>
      <c r="HIK1" s="2" t="s">
        <v>5685</v>
      </c>
      <c r="HIL1" s="2" t="s">
        <v>5686</v>
      </c>
      <c r="HIM1" s="2" t="s">
        <v>5687</v>
      </c>
      <c r="HIN1" s="2" t="s">
        <v>5688</v>
      </c>
      <c r="HIO1" s="2" t="s">
        <v>5689</v>
      </c>
      <c r="HIP1" s="2" t="s">
        <v>5690</v>
      </c>
      <c r="HIQ1" s="2" t="s">
        <v>5691</v>
      </c>
      <c r="HIR1" s="2" t="s">
        <v>5692</v>
      </c>
      <c r="HIS1" s="2" t="s">
        <v>5693</v>
      </c>
      <c r="HIT1" s="2" t="s">
        <v>5694</v>
      </c>
      <c r="HIU1" s="2" t="s">
        <v>5695</v>
      </c>
      <c r="HIV1" s="2" t="s">
        <v>5696</v>
      </c>
      <c r="HIW1" s="2" t="s">
        <v>5697</v>
      </c>
      <c r="HIX1" s="2" t="s">
        <v>5698</v>
      </c>
      <c r="HIY1" s="2" t="s">
        <v>5699</v>
      </c>
      <c r="HIZ1" s="2" t="s">
        <v>5700</v>
      </c>
      <c r="HJA1" s="2" t="s">
        <v>5701</v>
      </c>
      <c r="HJB1" s="2" t="s">
        <v>5702</v>
      </c>
      <c r="HJC1" s="2" t="s">
        <v>5703</v>
      </c>
      <c r="HJD1" s="2" t="s">
        <v>5704</v>
      </c>
      <c r="HJE1" s="2" t="s">
        <v>5705</v>
      </c>
      <c r="HJF1" s="2" t="s">
        <v>5706</v>
      </c>
      <c r="HJG1" s="2" t="s">
        <v>5707</v>
      </c>
      <c r="HJH1" s="2" t="s">
        <v>5708</v>
      </c>
      <c r="HJI1" s="2" t="s">
        <v>5709</v>
      </c>
      <c r="HJJ1" s="2" t="s">
        <v>5710</v>
      </c>
      <c r="HJK1" s="2" t="s">
        <v>5711</v>
      </c>
      <c r="HJL1" s="2" t="s">
        <v>5712</v>
      </c>
      <c r="HJM1" s="2" t="s">
        <v>5713</v>
      </c>
      <c r="HJN1" s="2" t="s">
        <v>5714</v>
      </c>
      <c r="HJO1" s="2" t="s">
        <v>5715</v>
      </c>
      <c r="HJP1" s="2" t="s">
        <v>5716</v>
      </c>
      <c r="HJQ1" s="2" t="s">
        <v>5717</v>
      </c>
      <c r="HJR1" s="2" t="s">
        <v>5718</v>
      </c>
      <c r="HJS1" s="2" t="s">
        <v>5719</v>
      </c>
      <c r="HJT1" s="2" t="s">
        <v>5720</v>
      </c>
      <c r="HJU1" s="2" t="s">
        <v>5721</v>
      </c>
      <c r="HJV1" s="2" t="s">
        <v>5722</v>
      </c>
      <c r="HJW1" s="2" t="s">
        <v>5723</v>
      </c>
      <c r="HJX1" s="2" t="s">
        <v>5724</v>
      </c>
      <c r="HJY1" s="2" t="s">
        <v>5725</v>
      </c>
      <c r="HJZ1" s="2" t="s">
        <v>5726</v>
      </c>
      <c r="HKA1" s="2" t="s">
        <v>5727</v>
      </c>
      <c r="HKB1" s="2" t="s">
        <v>5728</v>
      </c>
      <c r="HKC1" s="2" t="s">
        <v>5729</v>
      </c>
      <c r="HKD1" s="2" t="s">
        <v>5730</v>
      </c>
      <c r="HKE1" s="2" t="s">
        <v>5731</v>
      </c>
      <c r="HKF1" s="2" t="s">
        <v>5732</v>
      </c>
      <c r="HKG1" s="2" t="s">
        <v>5733</v>
      </c>
      <c r="HKH1" s="2" t="s">
        <v>5734</v>
      </c>
      <c r="HKI1" s="2" t="s">
        <v>5735</v>
      </c>
      <c r="HKJ1" s="2" t="s">
        <v>5736</v>
      </c>
      <c r="HKK1" s="2" t="s">
        <v>5737</v>
      </c>
      <c r="HKL1" s="2" t="s">
        <v>5738</v>
      </c>
      <c r="HKM1" s="2" t="s">
        <v>5739</v>
      </c>
      <c r="HKN1" s="2" t="s">
        <v>5740</v>
      </c>
      <c r="HKO1" s="2" t="s">
        <v>5741</v>
      </c>
      <c r="HKP1" s="2" t="s">
        <v>5742</v>
      </c>
      <c r="HKQ1" s="2" t="s">
        <v>5743</v>
      </c>
      <c r="HKR1" s="2" t="s">
        <v>5744</v>
      </c>
      <c r="HKS1" s="2" t="s">
        <v>5745</v>
      </c>
      <c r="HKT1" s="2" t="s">
        <v>5746</v>
      </c>
      <c r="HKU1" s="2" t="s">
        <v>5747</v>
      </c>
      <c r="HKV1" s="2" t="s">
        <v>5748</v>
      </c>
      <c r="HKW1" s="2" t="s">
        <v>5749</v>
      </c>
      <c r="HKX1" s="2" t="s">
        <v>5750</v>
      </c>
      <c r="HKY1" s="2" t="s">
        <v>5751</v>
      </c>
      <c r="HKZ1" s="2" t="s">
        <v>5752</v>
      </c>
      <c r="HLA1" s="2" t="s">
        <v>5753</v>
      </c>
      <c r="HLB1" s="2" t="s">
        <v>5754</v>
      </c>
      <c r="HLC1" s="2" t="s">
        <v>5755</v>
      </c>
      <c r="HLD1" s="2" t="s">
        <v>5756</v>
      </c>
      <c r="HLE1" s="2" t="s">
        <v>5757</v>
      </c>
      <c r="HLF1" s="2" t="s">
        <v>5758</v>
      </c>
      <c r="HLG1" s="2" t="s">
        <v>5759</v>
      </c>
      <c r="HLH1" s="2" t="s">
        <v>5760</v>
      </c>
      <c r="HLI1" s="2" t="s">
        <v>5761</v>
      </c>
      <c r="HLJ1" s="2" t="s">
        <v>5762</v>
      </c>
      <c r="HLK1" s="2" t="s">
        <v>5763</v>
      </c>
      <c r="HLL1" s="2" t="s">
        <v>5764</v>
      </c>
      <c r="HLM1" s="2" t="s">
        <v>5765</v>
      </c>
      <c r="HLN1" s="2" t="s">
        <v>5766</v>
      </c>
      <c r="HLO1" s="2" t="s">
        <v>5767</v>
      </c>
      <c r="HLP1" s="2" t="s">
        <v>5768</v>
      </c>
      <c r="HLQ1" s="2" t="s">
        <v>5769</v>
      </c>
      <c r="HLR1" s="2" t="s">
        <v>5770</v>
      </c>
      <c r="HLS1" s="2" t="s">
        <v>5771</v>
      </c>
      <c r="HLT1" s="2" t="s">
        <v>5772</v>
      </c>
      <c r="HLU1" s="2" t="s">
        <v>5773</v>
      </c>
      <c r="HLV1" s="2" t="s">
        <v>5774</v>
      </c>
      <c r="HLW1" s="2" t="s">
        <v>5775</v>
      </c>
      <c r="HLX1" s="2" t="s">
        <v>5776</v>
      </c>
      <c r="HLY1" s="2" t="s">
        <v>5777</v>
      </c>
      <c r="HLZ1" s="2" t="s">
        <v>5778</v>
      </c>
      <c r="HMA1" s="2" t="s">
        <v>5779</v>
      </c>
      <c r="HMB1" s="2" t="s">
        <v>5780</v>
      </c>
      <c r="HMC1" s="2" t="s">
        <v>5781</v>
      </c>
      <c r="HMD1" s="2" t="s">
        <v>5782</v>
      </c>
      <c r="HME1" s="2" t="s">
        <v>5783</v>
      </c>
      <c r="HMF1" s="2" t="s">
        <v>5784</v>
      </c>
      <c r="HMG1" s="2" t="s">
        <v>5785</v>
      </c>
      <c r="HMH1" s="2" t="s">
        <v>5786</v>
      </c>
      <c r="HMI1" s="2" t="s">
        <v>5787</v>
      </c>
      <c r="HMJ1" s="2" t="s">
        <v>5788</v>
      </c>
      <c r="HMK1" s="2" t="s">
        <v>5789</v>
      </c>
      <c r="HML1" s="2" t="s">
        <v>5790</v>
      </c>
      <c r="HMM1" s="2" t="s">
        <v>5791</v>
      </c>
      <c r="HMN1" s="2" t="s">
        <v>5792</v>
      </c>
      <c r="HMO1" s="2" t="s">
        <v>5793</v>
      </c>
      <c r="HMP1" s="2" t="s">
        <v>5794</v>
      </c>
      <c r="HMQ1" s="2" t="s">
        <v>5795</v>
      </c>
      <c r="HMR1" s="2" t="s">
        <v>5796</v>
      </c>
      <c r="HMS1" s="2" t="s">
        <v>5797</v>
      </c>
      <c r="HMT1" s="2" t="s">
        <v>5798</v>
      </c>
      <c r="HMU1" s="2" t="s">
        <v>5799</v>
      </c>
      <c r="HMV1" s="2" t="s">
        <v>5800</v>
      </c>
      <c r="HMW1" s="2" t="s">
        <v>5801</v>
      </c>
      <c r="HMX1" s="2" t="s">
        <v>5802</v>
      </c>
      <c r="HMY1" s="2" t="s">
        <v>5803</v>
      </c>
      <c r="HMZ1" s="2" t="s">
        <v>5804</v>
      </c>
      <c r="HNA1" s="2" t="s">
        <v>5805</v>
      </c>
      <c r="HNB1" s="2" t="s">
        <v>5806</v>
      </c>
      <c r="HNC1" s="2" t="s">
        <v>5807</v>
      </c>
      <c r="HND1" s="2" t="s">
        <v>5808</v>
      </c>
      <c r="HNE1" s="2" t="s">
        <v>5809</v>
      </c>
      <c r="HNF1" s="2" t="s">
        <v>5810</v>
      </c>
      <c r="HNG1" s="2" t="s">
        <v>5811</v>
      </c>
      <c r="HNH1" s="2" t="s">
        <v>5812</v>
      </c>
      <c r="HNI1" s="2" t="s">
        <v>5813</v>
      </c>
      <c r="HNJ1" s="2" t="s">
        <v>5814</v>
      </c>
      <c r="HNK1" s="2" t="s">
        <v>5815</v>
      </c>
      <c r="HNL1" s="2" t="s">
        <v>5816</v>
      </c>
      <c r="HNM1" s="2" t="s">
        <v>5817</v>
      </c>
      <c r="HNN1" s="2" t="s">
        <v>5818</v>
      </c>
      <c r="HNO1" s="2" t="s">
        <v>5819</v>
      </c>
      <c r="HNP1" s="2" t="s">
        <v>5820</v>
      </c>
      <c r="HNQ1" s="2" t="s">
        <v>5821</v>
      </c>
      <c r="HNR1" s="2" t="s">
        <v>5822</v>
      </c>
      <c r="HNS1" s="2" t="s">
        <v>5823</v>
      </c>
      <c r="HNT1" s="2" t="s">
        <v>5824</v>
      </c>
      <c r="HNU1" s="2" t="s">
        <v>5825</v>
      </c>
      <c r="HNV1" s="2" t="s">
        <v>5826</v>
      </c>
      <c r="HNW1" s="2" t="s">
        <v>5827</v>
      </c>
      <c r="HNX1" s="2" t="s">
        <v>5828</v>
      </c>
      <c r="HNY1" s="2" t="s">
        <v>5829</v>
      </c>
      <c r="HNZ1" s="2" t="s">
        <v>5830</v>
      </c>
      <c r="HOA1" s="2" t="s">
        <v>5831</v>
      </c>
      <c r="HOB1" s="2" t="s">
        <v>5832</v>
      </c>
      <c r="HOC1" s="2" t="s">
        <v>5833</v>
      </c>
      <c r="HOD1" s="2" t="s">
        <v>5834</v>
      </c>
      <c r="HOE1" s="2" t="s">
        <v>5835</v>
      </c>
      <c r="HOF1" s="2" t="s">
        <v>5836</v>
      </c>
      <c r="HOG1" s="2" t="s">
        <v>5837</v>
      </c>
      <c r="HOH1" s="2" t="s">
        <v>5838</v>
      </c>
      <c r="HOI1" s="2" t="s">
        <v>5839</v>
      </c>
      <c r="HOJ1" s="2" t="s">
        <v>5840</v>
      </c>
      <c r="HOK1" s="2" t="s">
        <v>5841</v>
      </c>
      <c r="HOL1" s="2" t="s">
        <v>5842</v>
      </c>
      <c r="HOM1" s="2" t="s">
        <v>5843</v>
      </c>
      <c r="HON1" s="2" t="s">
        <v>5844</v>
      </c>
      <c r="HOO1" s="2" t="s">
        <v>5845</v>
      </c>
      <c r="HOP1" s="2" t="s">
        <v>5846</v>
      </c>
      <c r="HOQ1" s="2" t="s">
        <v>5847</v>
      </c>
      <c r="HOR1" s="2" t="s">
        <v>5848</v>
      </c>
      <c r="HOS1" s="2" t="s">
        <v>5849</v>
      </c>
      <c r="HOT1" s="2" t="s">
        <v>5850</v>
      </c>
      <c r="HOU1" s="2" t="s">
        <v>5851</v>
      </c>
      <c r="HOV1" s="2" t="s">
        <v>5852</v>
      </c>
      <c r="HOW1" s="2" t="s">
        <v>5853</v>
      </c>
      <c r="HOX1" s="2" t="s">
        <v>5854</v>
      </c>
      <c r="HOY1" s="2" t="s">
        <v>5855</v>
      </c>
      <c r="HOZ1" s="2" t="s">
        <v>5856</v>
      </c>
      <c r="HPA1" s="2" t="s">
        <v>5857</v>
      </c>
      <c r="HPB1" s="2" t="s">
        <v>5858</v>
      </c>
      <c r="HPC1" s="2" t="s">
        <v>5859</v>
      </c>
      <c r="HPD1" s="2" t="s">
        <v>5860</v>
      </c>
      <c r="HPE1" s="2" t="s">
        <v>5861</v>
      </c>
      <c r="HPF1" s="2" t="s">
        <v>5862</v>
      </c>
      <c r="HPG1" s="2" t="s">
        <v>5863</v>
      </c>
      <c r="HPH1" s="2" t="s">
        <v>5864</v>
      </c>
      <c r="HPI1" s="2" t="s">
        <v>5865</v>
      </c>
      <c r="HPJ1" s="2" t="s">
        <v>5866</v>
      </c>
      <c r="HPK1" s="2" t="s">
        <v>5867</v>
      </c>
      <c r="HPL1" s="2" t="s">
        <v>5868</v>
      </c>
      <c r="HPM1" s="2" t="s">
        <v>5869</v>
      </c>
      <c r="HPN1" s="2" t="s">
        <v>5870</v>
      </c>
      <c r="HPO1" s="2" t="s">
        <v>5871</v>
      </c>
      <c r="HPP1" s="2" t="s">
        <v>5872</v>
      </c>
      <c r="HPQ1" s="2" t="s">
        <v>5873</v>
      </c>
      <c r="HPR1" s="2" t="s">
        <v>5874</v>
      </c>
      <c r="HPS1" s="2" t="s">
        <v>5875</v>
      </c>
      <c r="HPT1" s="2" t="s">
        <v>5876</v>
      </c>
      <c r="HPU1" s="2" t="s">
        <v>5877</v>
      </c>
      <c r="HPV1" s="2" t="s">
        <v>5878</v>
      </c>
      <c r="HPW1" s="2" t="s">
        <v>5879</v>
      </c>
      <c r="HPX1" s="2" t="s">
        <v>5880</v>
      </c>
      <c r="HPY1" s="2" t="s">
        <v>5881</v>
      </c>
      <c r="HPZ1" s="2" t="s">
        <v>5882</v>
      </c>
      <c r="HQA1" s="2" t="s">
        <v>5883</v>
      </c>
      <c r="HQB1" s="2" t="s">
        <v>5884</v>
      </c>
      <c r="HQC1" s="2" t="s">
        <v>5885</v>
      </c>
      <c r="HQD1" s="2" t="s">
        <v>5886</v>
      </c>
      <c r="HQE1" s="2" t="s">
        <v>5887</v>
      </c>
      <c r="HQF1" s="2" t="s">
        <v>5888</v>
      </c>
      <c r="HQG1" s="2" t="s">
        <v>5889</v>
      </c>
      <c r="HQH1" s="2" t="s">
        <v>5890</v>
      </c>
      <c r="HQI1" s="2" t="s">
        <v>5891</v>
      </c>
      <c r="HQJ1" s="2" t="s">
        <v>5892</v>
      </c>
      <c r="HQK1" s="2" t="s">
        <v>5893</v>
      </c>
      <c r="HQL1" s="2" t="s">
        <v>5894</v>
      </c>
      <c r="HQM1" s="2" t="s">
        <v>5895</v>
      </c>
      <c r="HQN1" s="2" t="s">
        <v>5896</v>
      </c>
      <c r="HQO1" s="2" t="s">
        <v>5897</v>
      </c>
      <c r="HQP1" s="2" t="s">
        <v>5898</v>
      </c>
      <c r="HQQ1" s="2" t="s">
        <v>5899</v>
      </c>
      <c r="HQR1" s="2" t="s">
        <v>5900</v>
      </c>
      <c r="HQS1" s="2" t="s">
        <v>5901</v>
      </c>
      <c r="HQT1" s="2" t="s">
        <v>5902</v>
      </c>
      <c r="HQU1" s="2" t="s">
        <v>5903</v>
      </c>
      <c r="HQV1" s="2" t="s">
        <v>5904</v>
      </c>
      <c r="HQW1" s="2" t="s">
        <v>5905</v>
      </c>
      <c r="HQX1" s="2" t="s">
        <v>5906</v>
      </c>
      <c r="HQY1" s="2" t="s">
        <v>5907</v>
      </c>
      <c r="HQZ1" s="2" t="s">
        <v>5908</v>
      </c>
      <c r="HRA1" s="2" t="s">
        <v>5909</v>
      </c>
      <c r="HRB1" s="2" t="s">
        <v>5910</v>
      </c>
      <c r="HRC1" s="2" t="s">
        <v>5911</v>
      </c>
      <c r="HRD1" s="2" t="s">
        <v>5912</v>
      </c>
      <c r="HRE1" s="2" t="s">
        <v>5913</v>
      </c>
      <c r="HRF1" s="2" t="s">
        <v>5914</v>
      </c>
      <c r="HRG1" s="2" t="s">
        <v>5915</v>
      </c>
      <c r="HRH1" s="2" t="s">
        <v>5916</v>
      </c>
      <c r="HRI1" s="2" t="s">
        <v>5917</v>
      </c>
      <c r="HRJ1" s="2" t="s">
        <v>5918</v>
      </c>
      <c r="HRK1" s="2" t="s">
        <v>5919</v>
      </c>
      <c r="HRL1" s="2" t="s">
        <v>5920</v>
      </c>
      <c r="HRM1" s="2" t="s">
        <v>5921</v>
      </c>
      <c r="HRN1" s="2" t="s">
        <v>5922</v>
      </c>
      <c r="HRO1" s="2" t="s">
        <v>5923</v>
      </c>
      <c r="HRP1" s="2" t="s">
        <v>5924</v>
      </c>
      <c r="HRQ1" s="2" t="s">
        <v>5925</v>
      </c>
      <c r="HRR1" s="2" t="s">
        <v>5926</v>
      </c>
      <c r="HRS1" s="2" t="s">
        <v>5927</v>
      </c>
      <c r="HRT1" s="2" t="s">
        <v>5928</v>
      </c>
      <c r="HRU1" s="2" t="s">
        <v>5929</v>
      </c>
      <c r="HRV1" s="2" t="s">
        <v>5930</v>
      </c>
      <c r="HRW1" s="2" t="s">
        <v>5931</v>
      </c>
      <c r="HRX1" s="2" t="s">
        <v>5932</v>
      </c>
      <c r="HRY1" s="2" t="s">
        <v>5933</v>
      </c>
      <c r="HRZ1" s="2" t="s">
        <v>5934</v>
      </c>
      <c r="HSA1" s="2" t="s">
        <v>5935</v>
      </c>
      <c r="HSB1" s="2" t="s">
        <v>5936</v>
      </c>
      <c r="HSC1" s="2" t="s">
        <v>5937</v>
      </c>
      <c r="HSD1" s="2" t="s">
        <v>5938</v>
      </c>
      <c r="HSE1" s="2" t="s">
        <v>5939</v>
      </c>
      <c r="HSF1" s="2" t="s">
        <v>5940</v>
      </c>
      <c r="HSG1" s="2" t="s">
        <v>5941</v>
      </c>
      <c r="HSH1" s="2" t="s">
        <v>5942</v>
      </c>
      <c r="HSI1" s="2" t="s">
        <v>5943</v>
      </c>
      <c r="HSJ1" s="2" t="s">
        <v>5944</v>
      </c>
      <c r="HSK1" s="2" t="s">
        <v>5945</v>
      </c>
      <c r="HSL1" s="2" t="s">
        <v>5946</v>
      </c>
      <c r="HSM1" s="2" t="s">
        <v>5947</v>
      </c>
      <c r="HSN1" s="2" t="s">
        <v>5948</v>
      </c>
      <c r="HSO1" s="2" t="s">
        <v>5949</v>
      </c>
      <c r="HSP1" s="2" t="s">
        <v>5950</v>
      </c>
      <c r="HSQ1" s="2" t="s">
        <v>5951</v>
      </c>
      <c r="HSR1" s="2" t="s">
        <v>5952</v>
      </c>
      <c r="HSS1" s="2" t="s">
        <v>5953</v>
      </c>
      <c r="HST1" s="2" t="s">
        <v>5954</v>
      </c>
      <c r="HSU1" s="2" t="s">
        <v>5955</v>
      </c>
      <c r="HSV1" s="2" t="s">
        <v>5956</v>
      </c>
      <c r="HSW1" s="2" t="s">
        <v>5957</v>
      </c>
      <c r="HSX1" s="2" t="s">
        <v>5958</v>
      </c>
      <c r="HSY1" s="2" t="s">
        <v>5959</v>
      </c>
      <c r="HSZ1" s="2" t="s">
        <v>5960</v>
      </c>
      <c r="HTA1" s="2" t="s">
        <v>5961</v>
      </c>
      <c r="HTB1" s="2" t="s">
        <v>5962</v>
      </c>
      <c r="HTC1" s="2" t="s">
        <v>5963</v>
      </c>
      <c r="HTD1" s="2" t="s">
        <v>5964</v>
      </c>
      <c r="HTE1" s="2" t="s">
        <v>5965</v>
      </c>
      <c r="HTF1" s="2" t="s">
        <v>5966</v>
      </c>
      <c r="HTG1" s="2" t="s">
        <v>5967</v>
      </c>
      <c r="HTH1" s="2" t="s">
        <v>5968</v>
      </c>
      <c r="HTI1" s="2" t="s">
        <v>5969</v>
      </c>
      <c r="HTJ1" s="2" t="s">
        <v>5970</v>
      </c>
      <c r="HTK1" s="2" t="s">
        <v>5971</v>
      </c>
      <c r="HTL1" s="2" t="s">
        <v>5972</v>
      </c>
      <c r="HTM1" s="2" t="s">
        <v>5973</v>
      </c>
      <c r="HTN1" s="2" t="s">
        <v>5974</v>
      </c>
      <c r="HTO1" s="2" t="s">
        <v>5975</v>
      </c>
      <c r="HTP1" s="2" t="s">
        <v>5976</v>
      </c>
      <c r="HTQ1" s="2" t="s">
        <v>5977</v>
      </c>
      <c r="HTR1" s="2" t="s">
        <v>5978</v>
      </c>
      <c r="HTS1" s="2" t="s">
        <v>5979</v>
      </c>
      <c r="HTT1" s="2" t="s">
        <v>5980</v>
      </c>
      <c r="HTU1" s="2" t="s">
        <v>5981</v>
      </c>
      <c r="HTV1" s="2" t="s">
        <v>5982</v>
      </c>
      <c r="HTW1" s="2" t="s">
        <v>5983</v>
      </c>
      <c r="HTX1" s="2" t="s">
        <v>5984</v>
      </c>
      <c r="HTY1" s="2" t="s">
        <v>5985</v>
      </c>
      <c r="HTZ1" s="2" t="s">
        <v>5986</v>
      </c>
      <c r="HUA1" s="2" t="s">
        <v>5987</v>
      </c>
      <c r="HUB1" s="2" t="s">
        <v>5988</v>
      </c>
      <c r="HUC1" s="2" t="s">
        <v>5989</v>
      </c>
      <c r="HUD1" s="2" t="s">
        <v>5990</v>
      </c>
      <c r="HUE1" s="2" t="s">
        <v>5991</v>
      </c>
      <c r="HUF1" s="2" t="s">
        <v>5992</v>
      </c>
      <c r="HUG1" s="2" t="s">
        <v>5993</v>
      </c>
      <c r="HUH1" s="2" t="s">
        <v>5994</v>
      </c>
      <c r="HUI1" s="2" t="s">
        <v>5995</v>
      </c>
      <c r="HUJ1" s="2" t="s">
        <v>5996</v>
      </c>
      <c r="HUK1" s="2" t="s">
        <v>5997</v>
      </c>
      <c r="HUL1" s="2" t="s">
        <v>5998</v>
      </c>
      <c r="HUM1" s="2" t="s">
        <v>5999</v>
      </c>
      <c r="HUN1" s="2" t="s">
        <v>6000</v>
      </c>
      <c r="HUO1" s="2" t="s">
        <v>6001</v>
      </c>
      <c r="HUP1" s="2" t="s">
        <v>6002</v>
      </c>
      <c r="HUQ1" s="2" t="s">
        <v>6003</v>
      </c>
      <c r="HUR1" s="2" t="s">
        <v>6004</v>
      </c>
      <c r="HUS1" s="2" t="s">
        <v>6005</v>
      </c>
      <c r="HUT1" s="2" t="s">
        <v>6006</v>
      </c>
      <c r="HUU1" s="2" t="s">
        <v>6007</v>
      </c>
      <c r="HUV1" s="2" t="s">
        <v>6008</v>
      </c>
      <c r="HUW1" s="2" t="s">
        <v>6009</v>
      </c>
      <c r="HUX1" s="2" t="s">
        <v>6010</v>
      </c>
      <c r="HUY1" s="2" t="s">
        <v>6011</v>
      </c>
      <c r="HUZ1" s="2" t="s">
        <v>6012</v>
      </c>
      <c r="HVA1" s="2" t="s">
        <v>6013</v>
      </c>
      <c r="HVB1" s="2" t="s">
        <v>6014</v>
      </c>
      <c r="HVC1" s="2" t="s">
        <v>6015</v>
      </c>
      <c r="HVD1" s="2" t="s">
        <v>6016</v>
      </c>
      <c r="HVE1" s="2" t="s">
        <v>6017</v>
      </c>
      <c r="HVF1" s="2" t="s">
        <v>6018</v>
      </c>
      <c r="HVG1" s="2" t="s">
        <v>6019</v>
      </c>
      <c r="HVH1" s="2" t="s">
        <v>6020</v>
      </c>
      <c r="HVI1" s="2" t="s">
        <v>6021</v>
      </c>
      <c r="HVJ1" s="2" t="s">
        <v>6022</v>
      </c>
      <c r="HVK1" s="2" t="s">
        <v>6023</v>
      </c>
      <c r="HVL1" s="2" t="s">
        <v>6024</v>
      </c>
      <c r="HVM1" s="2" t="s">
        <v>6025</v>
      </c>
      <c r="HVN1" s="2" t="s">
        <v>6026</v>
      </c>
      <c r="HVO1" s="2" t="s">
        <v>6027</v>
      </c>
      <c r="HVP1" s="2" t="s">
        <v>6028</v>
      </c>
      <c r="HVQ1" s="2" t="s">
        <v>6029</v>
      </c>
      <c r="HVR1" s="2" t="s">
        <v>6030</v>
      </c>
      <c r="HVS1" s="2" t="s">
        <v>6031</v>
      </c>
      <c r="HVT1" s="2" t="s">
        <v>6032</v>
      </c>
      <c r="HVU1" s="2" t="s">
        <v>6033</v>
      </c>
      <c r="HVV1" s="2" t="s">
        <v>6034</v>
      </c>
      <c r="HVW1" s="2" t="s">
        <v>6035</v>
      </c>
      <c r="HVX1" s="2" t="s">
        <v>6036</v>
      </c>
      <c r="HVY1" s="2" t="s">
        <v>6037</v>
      </c>
      <c r="HVZ1" s="2" t="s">
        <v>6038</v>
      </c>
      <c r="HWA1" s="2" t="s">
        <v>6039</v>
      </c>
      <c r="HWB1" s="2" t="s">
        <v>6040</v>
      </c>
      <c r="HWC1" s="2" t="s">
        <v>6041</v>
      </c>
      <c r="HWD1" s="2" t="s">
        <v>6042</v>
      </c>
      <c r="HWE1" s="2" t="s">
        <v>6043</v>
      </c>
      <c r="HWF1" s="2" t="s">
        <v>6044</v>
      </c>
      <c r="HWG1" s="2" t="s">
        <v>6045</v>
      </c>
      <c r="HWH1" s="2" t="s">
        <v>6046</v>
      </c>
      <c r="HWI1" s="2" t="s">
        <v>6047</v>
      </c>
      <c r="HWJ1" s="2" t="s">
        <v>6048</v>
      </c>
      <c r="HWK1" s="2" t="s">
        <v>6049</v>
      </c>
      <c r="HWL1" s="2" t="s">
        <v>6050</v>
      </c>
      <c r="HWM1" s="2" t="s">
        <v>6051</v>
      </c>
      <c r="HWN1" s="2" t="s">
        <v>6052</v>
      </c>
      <c r="HWO1" s="2" t="s">
        <v>6053</v>
      </c>
      <c r="HWP1" s="2" t="s">
        <v>6054</v>
      </c>
      <c r="HWQ1" s="2" t="s">
        <v>6055</v>
      </c>
      <c r="HWR1" s="2" t="s">
        <v>6056</v>
      </c>
      <c r="HWS1" s="2" t="s">
        <v>6057</v>
      </c>
      <c r="HWT1" s="2" t="s">
        <v>6058</v>
      </c>
      <c r="HWU1" s="2" t="s">
        <v>6059</v>
      </c>
      <c r="HWV1" s="2" t="s">
        <v>6060</v>
      </c>
      <c r="HWW1" s="2" t="s">
        <v>6061</v>
      </c>
      <c r="HWX1" s="2" t="s">
        <v>6062</v>
      </c>
      <c r="HWY1" s="2" t="s">
        <v>6063</v>
      </c>
      <c r="HWZ1" s="2" t="s">
        <v>6064</v>
      </c>
      <c r="HXA1" s="2" t="s">
        <v>6065</v>
      </c>
      <c r="HXB1" s="2" t="s">
        <v>6066</v>
      </c>
      <c r="HXC1" s="2" t="s">
        <v>6067</v>
      </c>
      <c r="HXD1" s="2" t="s">
        <v>6068</v>
      </c>
      <c r="HXE1" s="2" t="s">
        <v>6069</v>
      </c>
      <c r="HXF1" s="2" t="s">
        <v>6070</v>
      </c>
      <c r="HXG1" s="2" t="s">
        <v>6071</v>
      </c>
      <c r="HXH1" s="2" t="s">
        <v>6072</v>
      </c>
      <c r="HXI1" s="2" t="s">
        <v>6073</v>
      </c>
      <c r="HXJ1" s="2" t="s">
        <v>6074</v>
      </c>
      <c r="HXK1" s="2" t="s">
        <v>6075</v>
      </c>
      <c r="HXL1" s="2" t="s">
        <v>6076</v>
      </c>
      <c r="HXM1" s="2" t="s">
        <v>6077</v>
      </c>
      <c r="HXN1" s="2" t="s">
        <v>6078</v>
      </c>
      <c r="HXO1" s="2" t="s">
        <v>6079</v>
      </c>
      <c r="HXP1" s="2" t="s">
        <v>6080</v>
      </c>
      <c r="HXQ1" s="2" t="s">
        <v>6081</v>
      </c>
      <c r="HXR1" s="2" t="s">
        <v>6082</v>
      </c>
      <c r="HXS1" s="2" t="s">
        <v>6083</v>
      </c>
      <c r="HXT1" s="2" t="s">
        <v>6084</v>
      </c>
      <c r="HXU1" s="2" t="s">
        <v>6085</v>
      </c>
      <c r="HXV1" s="2" t="s">
        <v>6086</v>
      </c>
      <c r="HXW1" s="2" t="s">
        <v>6087</v>
      </c>
      <c r="HXX1" s="2" t="s">
        <v>6088</v>
      </c>
      <c r="HXY1" s="2" t="s">
        <v>6089</v>
      </c>
      <c r="HXZ1" s="2" t="s">
        <v>6090</v>
      </c>
      <c r="HYA1" s="2" t="s">
        <v>6091</v>
      </c>
      <c r="HYB1" s="2" t="s">
        <v>6092</v>
      </c>
      <c r="HYC1" s="2" t="s">
        <v>6093</v>
      </c>
      <c r="HYD1" s="2" t="s">
        <v>6094</v>
      </c>
      <c r="HYE1" s="2" t="s">
        <v>6095</v>
      </c>
      <c r="HYF1" s="2" t="s">
        <v>6096</v>
      </c>
      <c r="HYG1" s="2" t="s">
        <v>6097</v>
      </c>
      <c r="HYH1" s="2" t="s">
        <v>6098</v>
      </c>
      <c r="HYI1" s="2" t="s">
        <v>6099</v>
      </c>
      <c r="HYJ1" s="2" t="s">
        <v>6100</v>
      </c>
      <c r="HYK1" s="2" t="s">
        <v>6101</v>
      </c>
      <c r="HYL1" s="2" t="s">
        <v>6102</v>
      </c>
      <c r="HYM1" s="2" t="s">
        <v>6103</v>
      </c>
      <c r="HYN1" s="2" t="s">
        <v>6104</v>
      </c>
      <c r="HYO1" s="2" t="s">
        <v>6105</v>
      </c>
      <c r="HYP1" s="2" t="s">
        <v>6106</v>
      </c>
      <c r="HYQ1" s="2" t="s">
        <v>6107</v>
      </c>
      <c r="HYR1" s="2" t="s">
        <v>6108</v>
      </c>
      <c r="HYS1" s="2" t="s">
        <v>6109</v>
      </c>
      <c r="HYT1" s="2" t="s">
        <v>6110</v>
      </c>
      <c r="HYU1" s="2" t="s">
        <v>6111</v>
      </c>
      <c r="HYV1" s="2" t="s">
        <v>6112</v>
      </c>
      <c r="HYW1" s="2" t="s">
        <v>6113</v>
      </c>
      <c r="HYX1" s="2" t="s">
        <v>6114</v>
      </c>
      <c r="HYY1" s="2" t="s">
        <v>6115</v>
      </c>
      <c r="HYZ1" s="2" t="s">
        <v>6116</v>
      </c>
      <c r="HZA1" s="2" t="s">
        <v>6117</v>
      </c>
      <c r="HZB1" s="2" t="s">
        <v>6118</v>
      </c>
      <c r="HZC1" s="2" t="s">
        <v>6119</v>
      </c>
      <c r="HZD1" s="2" t="s">
        <v>6120</v>
      </c>
      <c r="HZE1" s="2" t="s">
        <v>6121</v>
      </c>
      <c r="HZF1" s="2" t="s">
        <v>6122</v>
      </c>
      <c r="HZG1" s="2" t="s">
        <v>6123</v>
      </c>
      <c r="HZH1" s="2" t="s">
        <v>6124</v>
      </c>
      <c r="HZI1" s="2" t="s">
        <v>6125</v>
      </c>
      <c r="HZJ1" s="2" t="s">
        <v>6126</v>
      </c>
      <c r="HZK1" s="2" t="s">
        <v>6127</v>
      </c>
      <c r="HZL1" s="2" t="s">
        <v>6128</v>
      </c>
      <c r="HZM1" s="2" t="s">
        <v>6129</v>
      </c>
      <c r="HZN1" s="2" t="s">
        <v>6130</v>
      </c>
      <c r="HZO1" s="2" t="s">
        <v>6131</v>
      </c>
      <c r="HZP1" s="2" t="s">
        <v>6132</v>
      </c>
      <c r="HZQ1" s="2" t="s">
        <v>6133</v>
      </c>
      <c r="HZR1" s="2" t="s">
        <v>6134</v>
      </c>
      <c r="HZS1" s="2" t="s">
        <v>6135</v>
      </c>
      <c r="HZT1" s="2" t="s">
        <v>6136</v>
      </c>
      <c r="HZU1" s="2" t="s">
        <v>6137</v>
      </c>
      <c r="HZV1" s="2" t="s">
        <v>6138</v>
      </c>
      <c r="HZW1" s="2" t="s">
        <v>6139</v>
      </c>
      <c r="HZX1" s="2" t="s">
        <v>6140</v>
      </c>
      <c r="HZY1" s="2" t="s">
        <v>6141</v>
      </c>
      <c r="HZZ1" s="2" t="s">
        <v>6142</v>
      </c>
      <c r="IAA1" s="2" t="s">
        <v>6143</v>
      </c>
      <c r="IAB1" s="2" t="s">
        <v>6144</v>
      </c>
      <c r="IAC1" s="2" t="s">
        <v>6145</v>
      </c>
      <c r="IAD1" s="2" t="s">
        <v>6146</v>
      </c>
      <c r="IAE1" s="2" t="s">
        <v>6147</v>
      </c>
      <c r="IAF1" s="2" t="s">
        <v>6148</v>
      </c>
      <c r="IAG1" s="2" t="s">
        <v>6149</v>
      </c>
      <c r="IAH1" s="2" t="s">
        <v>6150</v>
      </c>
      <c r="IAI1" s="2" t="s">
        <v>6151</v>
      </c>
      <c r="IAJ1" s="2" t="s">
        <v>6152</v>
      </c>
      <c r="IAK1" s="2" t="s">
        <v>6153</v>
      </c>
      <c r="IAL1" s="2" t="s">
        <v>6154</v>
      </c>
      <c r="IAM1" s="2" t="s">
        <v>6155</v>
      </c>
      <c r="IAN1" s="2" t="s">
        <v>6156</v>
      </c>
      <c r="IAO1" s="2" t="s">
        <v>6157</v>
      </c>
      <c r="IAP1" s="2" t="s">
        <v>6158</v>
      </c>
      <c r="IAQ1" s="2" t="s">
        <v>6159</v>
      </c>
      <c r="IAR1" s="2" t="s">
        <v>6160</v>
      </c>
      <c r="IAS1" s="2" t="s">
        <v>6161</v>
      </c>
      <c r="IAT1" s="2" t="s">
        <v>6162</v>
      </c>
      <c r="IAU1" s="2" t="s">
        <v>6163</v>
      </c>
      <c r="IAV1" s="2" t="s">
        <v>6164</v>
      </c>
      <c r="IAW1" s="2" t="s">
        <v>6165</v>
      </c>
      <c r="IAX1" s="2" t="s">
        <v>6166</v>
      </c>
      <c r="IAY1" s="2" t="s">
        <v>6167</v>
      </c>
      <c r="IAZ1" s="2" t="s">
        <v>6168</v>
      </c>
      <c r="IBA1" s="2" t="s">
        <v>6169</v>
      </c>
      <c r="IBB1" s="2" t="s">
        <v>6170</v>
      </c>
      <c r="IBC1" s="2" t="s">
        <v>6171</v>
      </c>
      <c r="IBD1" s="2" t="s">
        <v>6172</v>
      </c>
      <c r="IBE1" s="2" t="s">
        <v>6173</v>
      </c>
      <c r="IBF1" s="2" t="s">
        <v>6174</v>
      </c>
      <c r="IBG1" s="2" t="s">
        <v>6175</v>
      </c>
      <c r="IBH1" s="2" t="s">
        <v>6176</v>
      </c>
      <c r="IBI1" s="2" t="s">
        <v>6177</v>
      </c>
      <c r="IBJ1" s="2" t="s">
        <v>6178</v>
      </c>
      <c r="IBK1" s="2" t="s">
        <v>6179</v>
      </c>
      <c r="IBL1" s="2" t="s">
        <v>6180</v>
      </c>
      <c r="IBM1" s="2" t="s">
        <v>6181</v>
      </c>
      <c r="IBN1" s="2" t="s">
        <v>6182</v>
      </c>
      <c r="IBO1" s="2" t="s">
        <v>6183</v>
      </c>
      <c r="IBP1" s="2" t="s">
        <v>6184</v>
      </c>
      <c r="IBQ1" s="2" t="s">
        <v>6185</v>
      </c>
      <c r="IBR1" s="2" t="s">
        <v>6186</v>
      </c>
      <c r="IBS1" s="2" t="s">
        <v>6187</v>
      </c>
      <c r="IBT1" s="2" t="s">
        <v>6188</v>
      </c>
      <c r="IBU1" s="2" t="s">
        <v>6189</v>
      </c>
      <c r="IBV1" s="2" t="s">
        <v>6190</v>
      </c>
      <c r="IBW1" s="2" t="s">
        <v>6191</v>
      </c>
      <c r="IBX1" s="2" t="s">
        <v>6192</v>
      </c>
      <c r="IBY1" s="2" t="s">
        <v>6193</v>
      </c>
      <c r="IBZ1" s="2" t="s">
        <v>6194</v>
      </c>
      <c r="ICA1" s="2" t="s">
        <v>6195</v>
      </c>
      <c r="ICB1" s="2" t="s">
        <v>6196</v>
      </c>
      <c r="ICC1" s="2" t="s">
        <v>6197</v>
      </c>
      <c r="ICD1" s="2" t="s">
        <v>6198</v>
      </c>
      <c r="ICE1" s="2" t="s">
        <v>6199</v>
      </c>
      <c r="ICF1" s="2" t="s">
        <v>6200</v>
      </c>
      <c r="ICG1" s="2" t="s">
        <v>6201</v>
      </c>
      <c r="ICH1" s="2" t="s">
        <v>6202</v>
      </c>
      <c r="ICI1" s="2" t="s">
        <v>6203</v>
      </c>
      <c r="ICJ1" s="2" t="s">
        <v>6204</v>
      </c>
      <c r="ICK1" s="2" t="s">
        <v>6205</v>
      </c>
      <c r="ICL1" s="2" t="s">
        <v>6206</v>
      </c>
      <c r="ICM1" s="2" t="s">
        <v>6207</v>
      </c>
      <c r="ICN1" s="2" t="s">
        <v>6208</v>
      </c>
      <c r="ICO1" s="2" t="s">
        <v>6209</v>
      </c>
      <c r="ICP1" s="2" t="s">
        <v>6210</v>
      </c>
      <c r="ICQ1" s="2" t="s">
        <v>6211</v>
      </c>
      <c r="ICR1" s="2" t="s">
        <v>6212</v>
      </c>
      <c r="ICS1" s="2" t="s">
        <v>6213</v>
      </c>
      <c r="ICT1" s="2" t="s">
        <v>6214</v>
      </c>
      <c r="ICU1" s="2" t="s">
        <v>6215</v>
      </c>
      <c r="ICV1" s="2" t="s">
        <v>6216</v>
      </c>
      <c r="ICW1" s="2" t="s">
        <v>6217</v>
      </c>
      <c r="ICX1" s="2" t="s">
        <v>6218</v>
      </c>
      <c r="ICY1" s="2" t="s">
        <v>6219</v>
      </c>
      <c r="ICZ1" s="2" t="s">
        <v>6220</v>
      </c>
      <c r="IDA1" s="2" t="s">
        <v>6221</v>
      </c>
      <c r="IDB1" s="2" t="s">
        <v>6222</v>
      </c>
      <c r="IDC1" s="2" t="s">
        <v>6223</v>
      </c>
      <c r="IDD1" s="2" t="s">
        <v>6224</v>
      </c>
      <c r="IDE1" s="2" t="s">
        <v>6225</v>
      </c>
      <c r="IDF1" s="2" t="s">
        <v>6226</v>
      </c>
      <c r="IDG1" s="2" t="s">
        <v>6227</v>
      </c>
      <c r="IDH1" s="2" t="s">
        <v>6228</v>
      </c>
      <c r="IDI1" s="2" t="s">
        <v>6229</v>
      </c>
      <c r="IDJ1" s="2" t="s">
        <v>6230</v>
      </c>
      <c r="IDK1" s="2" t="s">
        <v>6231</v>
      </c>
      <c r="IDL1" s="2" t="s">
        <v>6232</v>
      </c>
      <c r="IDM1" s="2" t="s">
        <v>6233</v>
      </c>
      <c r="IDN1" s="2" t="s">
        <v>6234</v>
      </c>
      <c r="IDO1" s="2" t="s">
        <v>6235</v>
      </c>
      <c r="IDP1" s="2" t="s">
        <v>6236</v>
      </c>
      <c r="IDQ1" s="2" t="s">
        <v>6237</v>
      </c>
      <c r="IDR1" s="2" t="s">
        <v>6238</v>
      </c>
      <c r="IDS1" s="2" t="s">
        <v>6239</v>
      </c>
      <c r="IDT1" s="2" t="s">
        <v>6240</v>
      </c>
      <c r="IDU1" s="2" t="s">
        <v>6241</v>
      </c>
      <c r="IDV1" s="2" t="s">
        <v>6242</v>
      </c>
      <c r="IDW1" s="2" t="s">
        <v>6243</v>
      </c>
      <c r="IDX1" s="2" t="s">
        <v>6244</v>
      </c>
      <c r="IDY1" s="2" t="s">
        <v>6245</v>
      </c>
      <c r="IDZ1" s="2" t="s">
        <v>6246</v>
      </c>
      <c r="IEA1" s="2" t="s">
        <v>6247</v>
      </c>
      <c r="IEB1" s="2" t="s">
        <v>6248</v>
      </c>
      <c r="IEC1" s="2" t="s">
        <v>6249</v>
      </c>
      <c r="IED1" s="2" t="s">
        <v>6250</v>
      </c>
      <c r="IEE1" s="2" t="s">
        <v>6251</v>
      </c>
      <c r="IEF1" s="2" t="s">
        <v>6252</v>
      </c>
      <c r="IEG1" s="2" t="s">
        <v>6253</v>
      </c>
      <c r="IEH1" s="2" t="s">
        <v>6254</v>
      </c>
      <c r="IEI1" s="2" t="s">
        <v>6255</v>
      </c>
      <c r="IEJ1" s="2" t="s">
        <v>6256</v>
      </c>
      <c r="IEK1" s="2" t="s">
        <v>6257</v>
      </c>
      <c r="IEL1" s="2" t="s">
        <v>6258</v>
      </c>
      <c r="IEM1" s="2" t="s">
        <v>6259</v>
      </c>
      <c r="IEN1" s="2" t="s">
        <v>6260</v>
      </c>
      <c r="IEO1" s="2" t="s">
        <v>6261</v>
      </c>
      <c r="IEP1" s="2" t="s">
        <v>6262</v>
      </c>
      <c r="IEQ1" s="2" t="s">
        <v>6263</v>
      </c>
      <c r="IER1" s="2" t="s">
        <v>6264</v>
      </c>
      <c r="IES1" s="2" t="s">
        <v>6265</v>
      </c>
      <c r="IET1" s="2" t="s">
        <v>6266</v>
      </c>
      <c r="IEU1" s="2" t="s">
        <v>6267</v>
      </c>
      <c r="IEV1" s="2" t="s">
        <v>6268</v>
      </c>
      <c r="IEW1" s="2" t="s">
        <v>6269</v>
      </c>
      <c r="IEX1" s="2" t="s">
        <v>6270</v>
      </c>
      <c r="IEY1" s="2" t="s">
        <v>6271</v>
      </c>
      <c r="IEZ1" s="2" t="s">
        <v>6272</v>
      </c>
      <c r="IFA1" s="2" t="s">
        <v>6273</v>
      </c>
      <c r="IFB1" s="2" t="s">
        <v>6274</v>
      </c>
      <c r="IFC1" s="2" t="s">
        <v>6275</v>
      </c>
      <c r="IFD1" s="2" t="s">
        <v>6276</v>
      </c>
      <c r="IFE1" s="2" t="s">
        <v>6277</v>
      </c>
      <c r="IFF1" s="2" t="s">
        <v>6278</v>
      </c>
      <c r="IFG1" s="2" t="s">
        <v>6279</v>
      </c>
      <c r="IFH1" s="2" t="s">
        <v>6280</v>
      </c>
      <c r="IFI1" s="2" t="s">
        <v>6281</v>
      </c>
      <c r="IFJ1" s="2" t="s">
        <v>6282</v>
      </c>
      <c r="IFK1" s="2" t="s">
        <v>6283</v>
      </c>
      <c r="IFL1" s="2" t="s">
        <v>6284</v>
      </c>
      <c r="IFM1" s="2" t="s">
        <v>6285</v>
      </c>
      <c r="IFN1" s="2" t="s">
        <v>6286</v>
      </c>
      <c r="IFO1" s="2" t="s">
        <v>6287</v>
      </c>
      <c r="IFP1" s="2" t="s">
        <v>6288</v>
      </c>
      <c r="IFQ1" s="2" t="s">
        <v>6289</v>
      </c>
      <c r="IFR1" s="2" t="s">
        <v>6290</v>
      </c>
      <c r="IFS1" s="2" t="s">
        <v>6291</v>
      </c>
      <c r="IFT1" s="2" t="s">
        <v>6292</v>
      </c>
      <c r="IFU1" s="2" t="s">
        <v>6293</v>
      </c>
      <c r="IFV1" s="2" t="s">
        <v>6294</v>
      </c>
      <c r="IFW1" s="2" t="s">
        <v>6295</v>
      </c>
      <c r="IFX1" s="2" t="s">
        <v>6296</v>
      </c>
      <c r="IFY1" s="2" t="s">
        <v>6297</v>
      </c>
      <c r="IFZ1" s="2" t="s">
        <v>6298</v>
      </c>
      <c r="IGA1" s="2" t="s">
        <v>6299</v>
      </c>
      <c r="IGB1" s="2" t="s">
        <v>6300</v>
      </c>
      <c r="IGC1" s="2" t="s">
        <v>6301</v>
      </c>
      <c r="IGD1" s="2" t="s">
        <v>6302</v>
      </c>
      <c r="IGE1" s="2" t="s">
        <v>6303</v>
      </c>
      <c r="IGF1" s="2" t="s">
        <v>6304</v>
      </c>
      <c r="IGG1" s="2" t="s">
        <v>6305</v>
      </c>
      <c r="IGH1" s="2" t="s">
        <v>6306</v>
      </c>
      <c r="IGI1" s="2" t="s">
        <v>6307</v>
      </c>
      <c r="IGJ1" s="2" t="s">
        <v>6308</v>
      </c>
      <c r="IGK1" s="2" t="s">
        <v>6309</v>
      </c>
      <c r="IGL1" s="2" t="s">
        <v>6310</v>
      </c>
      <c r="IGM1" s="2" t="s">
        <v>6311</v>
      </c>
      <c r="IGN1" s="2" t="s">
        <v>6312</v>
      </c>
      <c r="IGO1" s="2" t="s">
        <v>6313</v>
      </c>
      <c r="IGP1" s="2" t="s">
        <v>6314</v>
      </c>
      <c r="IGQ1" s="2" t="s">
        <v>6315</v>
      </c>
      <c r="IGR1" s="2" t="s">
        <v>6316</v>
      </c>
      <c r="IGS1" s="2" t="s">
        <v>6317</v>
      </c>
      <c r="IGT1" s="2" t="s">
        <v>6318</v>
      </c>
      <c r="IGU1" s="2" t="s">
        <v>6319</v>
      </c>
      <c r="IGV1" s="2" t="s">
        <v>6320</v>
      </c>
      <c r="IGW1" s="2" t="s">
        <v>6321</v>
      </c>
      <c r="IGX1" s="2" t="s">
        <v>6322</v>
      </c>
      <c r="IGY1" s="2" t="s">
        <v>6323</v>
      </c>
      <c r="IGZ1" s="2" t="s">
        <v>6324</v>
      </c>
      <c r="IHA1" s="2" t="s">
        <v>6325</v>
      </c>
      <c r="IHB1" s="2" t="s">
        <v>6326</v>
      </c>
      <c r="IHC1" s="2" t="s">
        <v>6327</v>
      </c>
      <c r="IHD1" s="2" t="s">
        <v>6328</v>
      </c>
      <c r="IHE1" s="2" t="s">
        <v>6329</v>
      </c>
      <c r="IHF1" s="2" t="s">
        <v>6330</v>
      </c>
      <c r="IHG1" s="2" t="s">
        <v>6331</v>
      </c>
      <c r="IHH1" s="2" t="s">
        <v>6332</v>
      </c>
      <c r="IHI1" s="2" t="s">
        <v>6333</v>
      </c>
      <c r="IHJ1" s="2" t="s">
        <v>6334</v>
      </c>
      <c r="IHK1" s="2" t="s">
        <v>6335</v>
      </c>
      <c r="IHL1" s="2" t="s">
        <v>6336</v>
      </c>
      <c r="IHM1" s="2" t="s">
        <v>6337</v>
      </c>
      <c r="IHN1" s="2" t="s">
        <v>6338</v>
      </c>
      <c r="IHO1" s="2" t="s">
        <v>6339</v>
      </c>
      <c r="IHP1" s="2" t="s">
        <v>6340</v>
      </c>
      <c r="IHQ1" s="2" t="s">
        <v>6341</v>
      </c>
      <c r="IHR1" s="2" t="s">
        <v>6342</v>
      </c>
      <c r="IHS1" s="2" t="s">
        <v>6343</v>
      </c>
      <c r="IHT1" s="2" t="s">
        <v>6344</v>
      </c>
      <c r="IHU1" s="2" t="s">
        <v>6345</v>
      </c>
      <c r="IHV1" s="2" t="s">
        <v>6346</v>
      </c>
      <c r="IHW1" s="2" t="s">
        <v>6347</v>
      </c>
      <c r="IHX1" s="2" t="s">
        <v>6348</v>
      </c>
      <c r="IHY1" s="2" t="s">
        <v>6349</v>
      </c>
      <c r="IHZ1" s="2" t="s">
        <v>6350</v>
      </c>
      <c r="IIA1" s="2" t="s">
        <v>6351</v>
      </c>
      <c r="IIB1" s="2" t="s">
        <v>6352</v>
      </c>
      <c r="IIC1" s="2" t="s">
        <v>6353</v>
      </c>
      <c r="IID1" s="2" t="s">
        <v>6354</v>
      </c>
      <c r="IIE1" s="2" t="s">
        <v>6355</v>
      </c>
      <c r="IIF1" s="2" t="s">
        <v>6356</v>
      </c>
      <c r="IIG1" s="2" t="s">
        <v>6357</v>
      </c>
      <c r="IIH1" s="2" t="s">
        <v>6358</v>
      </c>
      <c r="III1" s="2" t="s">
        <v>6359</v>
      </c>
      <c r="IIJ1" s="2" t="s">
        <v>6360</v>
      </c>
      <c r="IIK1" s="2" t="s">
        <v>6361</v>
      </c>
      <c r="IIL1" s="2" t="s">
        <v>6362</v>
      </c>
      <c r="IIM1" s="2" t="s">
        <v>6363</v>
      </c>
      <c r="IIN1" s="2" t="s">
        <v>6364</v>
      </c>
      <c r="IIO1" s="2" t="s">
        <v>6365</v>
      </c>
      <c r="IIP1" s="2" t="s">
        <v>6366</v>
      </c>
      <c r="IIQ1" s="2" t="s">
        <v>6367</v>
      </c>
      <c r="IIR1" s="2" t="s">
        <v>6368</v>
      </c>
      <c r="IIS1" s="2" t="s">
        <v>6369</v>
      </c>
      <c r="IIT1" s="2" t="s">
        <v>6370</v>
      </c>
      <c r="IIU1" s="2" t="s">
        <v>6371</v>
      </c>
      <c r="IIV1" s="2" t="s">
        <v>6372</v>
      </c>
      <c r="IIW1" s="2" t="s">
        <v>6373</v>
      </c>
      <c r="IIX1" s="2" t="s">
        <v>6374</v>
      </c>
      <c r="IIY1" s="2" t="s">
        <v>6375</v>
      </c>
      <c r="IIZ1" s="2" t="s">
        <v>6376</v>
      </c>
      <c r="IJA1" s="2" t="s">
        <v>6377</v>
      </c>
      <c r="IJB1" s="2" t="s">
        <v>6378</v>
      </c>
      <c r="IJC1" s="2" t="s">
        <v>6379</v>
      </c>
      <c r="IJD1" s="2" t="s">
        <v>6380</v>
      </c>
      <c r="IJE1" s="2" t="s">
        <v>6381</v>
      </c>
      <c r="IJF1" s="2" t="s">
        <v>6382</v>
      </c>
      <c r="IJG1" s="2" t="s">
        <v>6383</v>
      </c>
      <c r="IJH1" s="2" t="s">
        <v>6384</v>
      </c>
      <c r="IJI1" s="2" t="s">
        <v>6385</v>
      </c>
      <c r="IJJ1" s="2" t="s">
        <v>6386</v>
      </c>
      <c r="IJK1" s="2" t="s">
        <v>6387</v>
      </c>
      <c r="IJL1" s="2" t="s">
        <v>6388</v>
      </c>
      <c r="IJM1" s="2" t="s">
        <v>6389</v>
      </c>
      <c r="IJN1" s="2" t="s">
        <v>6390</v>
      </c>
      <c r="IJO1" s="2" t="s">
        <v>6391</v>
      </c>
      <c r="IJP1" s="2" t="s">
        <v>6392</v>
      </c>
      <c r="IJQ1" s="2" t="s">
        <v>6393</v>
      </c>
      <c r="IJR1" s="2" t="s">
        <v>6394</v>
      </c>
      <c r="IJS1" s="2" t="s">
        <v>6395</v>
      </c>
      <c r="IJT1" s="2" t="s">
        <v>6396</v>
      </c>
      <c r="IJU1" s="2" t="s">
        <v>6397</v>
      </c>
      <c r="IJV1" s="2" t="s">
        <v>6398</v>
      </c>
      <c r="IJW1" s="2" t="s">
        <v>6399</v>
      </c>
      <c r="IJX1" s="2" t="s">
        <v>6400</v>
      </c>
      <c r="IJY1" s="2" t="s">
        <v>6401</v>
      </c>
      <c r="IJZ1" s="2" t="s">
        <v>6402</v>
      </c>
      <c r="IKA1" s="2" t="s">
        <v>6403</v>
      </c>
      <c r="IKB1" s="2" t="s">
        <v>6404</v>
      </c>
      <c r="IKC1" s="2" t="s">
        <v>6405</v>
      </c>
      <c r="IKD1" s="2" t="s">
        <v>6406</v>
      </c>
      <c r="IKE1" s="2" t="s">
        <v>6407</v>
      </c>
      <c r="IKF1" s="2" t="s">
        <v>6408</v>
      </c>
      <c r="IKG1" s="2" t="s">
        <v>6409</v>
      </c>
      <c r="IKH1" s="2" t="s">
        <v>6410</v>
      </c>
      <c r="IKI1" s="2" t="s">
        <v>6411</v>
      </c>
      <c r="IKJ1" s="2" t="s">
        <v>6412</v>
      </c>
      <c r="IKK1" s="2" t="s">
        <v>6413</v>
      </c>
      <c r="IKL1" s="2" t="s">
        <v>6414</v>
      </c>
      <c r="IKM1" s="2" t="s">
        <v>6415</v>
      </c>
      <c r="IKN1" s="2" t="s">
        <v>6416</v>
      </c>
      <c r="IKO1" s="2" t="s">
        <v>6417</v>
      </c>
      <c r="IKP1" s="2" t="s">
        <v>6418</v>
      </c>
      <c r="IKQ1" s="2" t="s">
        <v>6419</v>
      </c>
      <c r="IKR1" s="2" t="s">
        <v>6420</v>
      </c>
      <c r="IKS1" s="2" t="s">
        <v>6421</v>
      </c>
      <c r="IKT1" s="2" t="s">
        <v>6422</v>
      </c>
      <c r="IKU1" s="2" t="s">
        <v>6423</v>
      </c>
      <c r="IKV1" s="2" t="s">
        <v>6424</v>
      </c>
      <c r="IKW1" s="2" t="s">
        <v>6425</v>
      </c>
      <c r="IKX1" s="2" t="s">
        <v>6426</v>
      </c>
      <c r="IKY1" s="2" t="s">
        <v>6427</v>
      </c>
      <c r="IKZ1" s="2" t="s">
        <v>6428</v>
      </c>
      <c r="ILA1" s="2" t="s">
        <v>6429</v>
      </c>
      <c r="ILB1" s="2" t="s">
        <v>6430</v>
      </c>
      <c r="ILC1" s="2" t="s">
        <v>6431</v>
      </c>
      <c r="ILD1" s="2" t="s">
        <v>6432</v>
      </c>
      <c r="ILE1" s="2" t="s">
        <v>6433</v>
      </c>
      <c r="ILF1" s="2" t="s">
        <v>6434</v>
      </c>
      <c r="ILG1" s="2" t="s">
        <v>6435</v>
      </c>
      <c r="ILH1" s="2" t="s">
        <v>6436</v>
      </c>
      <c r="ILI1" s="2" t="s">
        <v>6437</v>
      </c>
      <c r="ILJ1" s="2" t="s">
        <v>6438</v>
      </c>
      <c r="ILK1" s="2" t="s">
        <v>6439</v>
      </c>
      <c r="ILL1" s="2" t="s">
        <v>6440</v>
      </c>
      <c r="ILM1" s="2" t="s">
        <v>6441</v>
      </c>
      <c r="ILN1" s="2" t="s">
        <v>6442</v>
      </c>
      <c r="ILO1" s="2" t="s">
        <v>6443</v>
      </c>
      <c r="ILP1" s="2" t="s">
        <v>6444</v>
      </c>
      <c r="ILQ1" s="2" t="s">
        <v>6445</v>
      </c>
      <c r="ILR1" s="2" t="s">
        <v>6446</v>
      </c>
      <c r="ILS1" s="2" t="s">
        <v>6447</v>
      </c>
      <c r="ILT1" s="2" t="s">
        <v>6448</v>
      </c>
      <c r="ILU1" s="2" t="s">
        <v>6449</v>
      </c>
      <c r="ILV1" s="2" t="s">
        <v>6450</v>
      </c>
      <c r="ILW1" s="2" t="s">
        <v>6451</v>
      </c>
      <c r="ILX1" s="2" t="s">
        <v>6452</v>
      </c>
      <c r="ILY1" s="2" t="s">
        <v>6453</v>
      </c>
      <c r="ILZ1" s="2" t="s">
        <v>6454</v>
      </c>
      <c r="IMA1" s="2" t="s">
        <v>6455</v>
      </c>
      <c r="IMB1" s="2" t="s">
        <v>6456</v>
      </c>
      <c r="IMC1" s="2" t="s">
        <v>6457</v>
      </c>
      <c r="IMD1" s="2" t="s">
        <v>6458</v>
      </c>
      <c r="IME1" s="2" t="s">
        <v>6459</v>
      </c>
      <c r="IMF1" s="2" t="s">
        <v>6460</v>
      </c>
      <c r="IMG1" s="2" t="s">
        <v>6461</v>
      </c>
      <c r="IMH1" s="2" t="s">
        <v>6462</v>
      </c>
      <c r="IMI1" s="2" t="s">
        <v>6463</v>
      </c>
      <c r="IMJ1" s="2" t="s">
        <v>6464</v>
      </c>
      <c r="IMK1" s="2" t="s">
        <v>6465</v>
      </c>
      <c r="IML1" s="2" t="s">
        <v>6466</v>
      </c>
      <c r="IMM1" s="2" t="s">
        <v>6467</v>
      </c>
      <c r="IMN1" s="2" t="s">
        <v>6468</v>
      </c>
      <c r="IMO1" s="2" t="s">
        <v>6469</v>
      </c>
      <c r="IMP1" s="2" t="s">
        <v>6470</v>
      </c>
      <c r="IMQ1" s="2" t="s">
        <v>6471</v>
      </c>
      <c r="IMR1" s="2" t="s">
        <v>6472</v>
      </c>
      <c r="IMS1" s="2" t="s">
        <v>6473</v>
      </c>
      <c r="IMT1" s="2" t="s">
        <v>6474</v>
      </c>
      <c r="IMU1" s="2" t="s">
        <v>6475</v>
      </c>
      <c r="IMV1" s="2" t="s">
        <v>6476</v>
      </c>
      <c r="IMW1" s="2" t="s">
        <v>6477</v>
      </c>
      <c r="IMX1" s="2" t="s">
        <v>6478</v>
      </c>
      <c r="IMY1" s="2" t="s">
        <v>6479</v>
      </c>
      <c r="IMZ1" s="2" t="s">
        <v>6480</v>
      </c>
      <c r="INA1" s="2" t="s">
        <v>6481</v>
      </c>
      <c r="INB1" s="2" t="s">
        <v>6482</v>
      </c>
      <c r="INC1" s="2" t="s">
        <v>6483</v>
      </c>
      <c r="IND1" s="2" t="s">
        <v>6484</v>
      </c>
      <c r="INE1" s="2" t="s">
        <v>6485</v>
      </c>
      <c r="INF1" s="2" t="s">
        <v>6486</v>
      </c>
      <c r="ING1" s="2" t="s">
        <v>6487</v>
      </c>
      <c r="INH1" s="2" t="s">
        <v>6488</v>
      </c>
      <c r="INI1" s="2" t="s">
        <v>6489</v>
      </c>
      <c r="INJ1" s="2" t="s">
        <v>6490</v>
      </c>
      <c r="INK1" s="2" t="s">
        <v>6491</v>
      </c>
      <c r="INL1" s="2" t="s">
        <v>6492</v>
      </c>
      <c r="INM1" s="2" t="s">
        <v>6493</v>
      </c>
      <c r="INN1" s="2" t="s">
        <v>6494</v>
      </c>
      <c r="INO1" s="2" t="s">
        <v>6495</v>
      </c>
      <c r="INP1" s="2" t="s">
        <v>6496</v>
      </c>
      <c r="INQ1" s="2" t="s">
        <v>6497</v>
      </c>
      <c r="INR1" s="2" t="s">
        <v>6498</v>
      </c>
      <c r="INS1" s="2" t="s">
        <v>6499</v>
      </c>
      <c r="INT1" s="2" t="s">
        <v>6500</v>
      </c>
      <c r="INU1" s="2" t="s">
        <v>6501</v>
      </c>
      <c r="INV1" s="2" t="s">
        <v>6502</v>
      </c>
      <c r="INW1" s="2" t="s">
        <v>6503</v>
      </c>
      <c r="INX1" s="2" t="s">
        <v>6504</v>
      </c>
      <c r="INY1" s="2" t="s">
        <v>6505</v>
      </c>
      <c r="INZ1" s="2" t="s">
        <v>6506</v>
      </c>
      <c r="IOA1" s="2" t="s">
        <v>6507</v>
      </c>
      <c r="IOB1" s="2" t="s">
        <v>6508</v>
      </c>
      <c r="IOC1" s="2" t="s">
        <v>6509</v>
      </c>
      <c r="IOD1" s="2" t="s">
        <v>6510</v>
      </c>
      <c r="IOE1" s="2" t="s">
        <v>6511</v>
      </c>
      <c r="IOF1" s="2" t="s">
        <v>6512</v>
      </c>
      <c r="IOG1" s="2" t="s">
        <v>6513</v>
      </c>
      <c r="IOH1" s="2" t="s">
        <v>6514</v>
      </c>
      <c r="IOI1" s="2" t="s">
        <v>6515</v>
      </c>
      <c r="IOJ1" s="2" t="s">
        <v>6516</v>
      </c>
      <c r="IOK1" s="2" t="s">
        <v>6517</v>
      </c>
      <c r="IOL1" s="2" t="s">
        <v>6518</v>
      </c>
      <c r="IOM1" s="2" t="s">
        <v>6519</v>
      </c>
      <c r="ION1" s="2" t="s">
        <v>6520</v>
      </c>
      <c r="IOO1" s="2" t="s">
        <v>6521</v>
      </c>
      <c r="IOP1" s="2" t="s">
        <v>6522</v>
      </c>
      <c r="IOQ1" s="2" t="s">
        <v>6523</v>
      </c>
      <c r="IOR1" s="2" t="s">
        <v>6524</v>
      </c>
      <c r="IOS1" s="2" t="s">
        <v>6525</v>
      </c>
      <c r="IOT1" s="2" t="s">
        <v>6526</v>
      </c>
      <c r="IOU1" s="2" t="s">
        <v>6527</v>
      </c>
      <c r="IOV1" s="2" t="s">
        <v>6528</v>
      </c>
      <c r="IOW1" s="2" t="s">
        <v>6529</v>
      </c>
      <c r="IOX1" s="2" t="s">
        <v>6530</v>
      </c>
      <c r="IOY1" s="2" t="s">
        <v>6531</v>
      </c>
      <c r="IOZ1" s="2" t="s">
        <v>6532</v>
      </c>
      <c r="IPA1" s="2" t="s">
        <v>6533</v>
      </c>
      <c r="IPB1" s="2" t="s">
        <v>6534</v>
      </c>
      <c r="IPC1" s="2" t="s">
        <v>6535</v>
      </c>
      <c r="IPD1" s="2" t="s">
        <v>6536</v>
      </c>
      <c r="IPE1" s="2" t="s">
        <v>6537</v>
      </c>
      <c r="IPF1" s="2" t="s">
        <v>6538</v>
      </c>
      <c r="IPG1" s="2" t="s">
        <v>6539</v>
      </c>
      <c r="IPH1" s="2" t="s">
        <v>6540</v>
      </c>
      <c r="IPI1" s="2" t="s">
        <v>6541</v>
      </c>
      <c r="IPJ1" s="2" t="s">
        <v>6542</v>
      </c>
      <c r="IPK1" s="2" t="s">
        <v>6543</v>
      </c>
      <c r="IPL1" s="2" t="s">
        <v>6544</v>
      </c>
      <c r="IPM1" s="2" t="s">
        <v>6545</v>
      </c>
      <c r="IPN1" s="2" t="s">
        <v>6546</v>
      </c>
      <c r="IPO1" s="2" t="s">
        <v>6547</v>
      </c>
      <c r="IPP1" s="2" t="s">
        <v>6548</v>
      </c>
      <c r="IPQ1" s="2" t="s">
        <v>6549</v>
      </c>
      <c r="IPR1" s="2" t="s">
        <v>6550</v>
      </c>
      <c r="IPS1" s="2" t="s">
        <v>6551</v>
      </c>
      <c r="IPT1" s="2" t="s">
        <v>6552</v>
      </c>
      <c r="IPU1" s="2" t="s">
        <v>6553</v>
      </c>
      <c r="IPV1" s="2" t="s">
        <v>6554</v>
      </c>
      <c r="IPW1" s="2" t="s">
        <v>6555</v>
      </c>
      <c r="IPX1" s="2" t="s">
        <v>6556</v>
      </c>
      <c r="IPY1" s="2" t="s">
        <v>6557</v>
      </c>
      <c r="IPZ1" s="2" t="s">
        <v>6558</v>
      </c>
      <c r="IQA1" s="2" t="s">
        <v>6559</v>
      </c>
      <c r="IQB1" s="2" t="s">
        <v>6560</v>
      </c>
      <c r="IQC1" s="2" t="s">
        <v>6561</v>
      </c>
      <c r="IQD1" s="2" t="s">
        <v>6562</v>
      </c>
      <c r="IQE1" s="2" t="s">
        <v>6563</v>
      </c>
      <c r="IQF1" s="2" t="s">
        <v>6564</v>
      </c>
      <c r="IQG1" s="2" t="s">
        <v>6565</v>
      </c>
      <c r="IQH1" s="2" t="s">
        <v>6566</v>
      </c>
      <c r="IQI1" s="2" t="s">
        <v>6567</v>
      </c>
      <c r="IQJ1" s="2" t="s">
        <v>6568</v>
      </c>
      <c r="IQK1" s="2" t="s">
        <v>6569</v>
      </c>
      <c r="IQL1" s="2" t="s">
        <v>6570</v>
      </c>
      <c r="IQM1" s="2" t="s">
        <v>6571</v>
      </c>
      <c r="IQN1" s="2" t="s">
        <v>6572</v>
      </c>
      <c r="IQO1" s="2" t="s">
        <v>6573</v>
      </c>
      <c r="IQP1" s="2" t="s">
        <v>6574</v>
      </c>
      <c r="IQQ1" s="2" t="s">
        <v>6575</v>
      </c>
      <c r="IQR1" s="2" t="s">
        <v>6576</v>
      </c>
      <c r="IQS1" s="2" t="s">
        <v>6577</v>
      </c>
      <c r="IQT1" s="2" t="s">
        <v>6578</v>
      </c>
      <c r="IQU1" s="2" t="s">
        <v>6579</v>
      </c>
      <c r="IQV1" s="2" t="s">
        <v>6580</v>
      </c>
      <c r="IQW1" s="2" t="s">
        <v>6581</v>
      </c>
      <c r="IQX1" s="2" t="s">
        <v>6582</v>
      </c>
      <c r="IQY1" s="2" t="s">
        <v>6583</v>
      </c>
      <c r="IQZ1" s="2" t="s">
        <v>6584</v>
      </c>
      <c r="IRA1" s="2" t="s">
        <v>6585</v>
      </c>
      <c r="IRB1" s="2" t="s">
        <v>6586</v>
      </c>
      <c r="IRC1" s="2" t="s">
        <v>6587</v>
      </c>
      <c r="IRD1" s="2" t="s">
        <v>6588</v>
      </c>
      <c r="IRE1" s="2" t="s">
        <v>6589</v>
      </c>
      <c r="IRF1" s="2" t="s">
        <v>6590</v>
      </c>
      <c r="IRG1" s="2" t="s">
        <v>6591</v>
      </c>
      <c r="IRH1" s="2" t="s">
        <v>6592</v>
      </c>
      <c r="IRI1" s="2" t="s">
        <v>6593</v>
      </c>
      <c r="IRJ1" s="2" t="s">
        <v>6594</v>
      </c>
      <c r="IRK1" s="2" t="s">
        <v>6595</v>
      </c>
      <c r="IRL1" s="2" t="s">
        <v>6596</v>
      </c>
      <c r="IRM1" s="2" t="s">
        <v>6597</v>
      </c>
      <c r="IRN1" s="2" t="s">
        <v>6598</v>
      </c>
      <c r="IRO1" s="2" t="s">
        <v>6599</v>
      </c>
      <c r="IRP1" s="2" t="s">
        <v>6600</v>
      </c>
      <c r="IRQ1" s="2" t="s">
        <v>6601</v>
      </c>
      <c r="IRR1" s="2" t="s">
        <v>6602</v>
      </c>
      <c r="IRS1" s="2" t="s">
        <v>6603</v>
      </c>
      <c r="IRT1" s="2" t="s">
        <v>6604</v>
      </c>
      <c r="IRU1" s="2" t="s">
        <v>6605</v>
      </c>
      <c r="IRV1" s="2" t="s">
        <v>6606</v>
      </c>
      <c r="IRW1" s="2" t="s">
        <v>6607</v>
      </c>
      <c r="IRX1" s="2" t="s">
        <v>6608</v>
      </c>
      <c r="IRY1" s="2" t="s">
        <v>6609</v>
      </c>
      <c r="IRZ1" s="2" t="s">
        <v>6610</v>
      </c>
      <c r="ISA1" s="2" t="s">
        <v>6611</v>
      </c>
      <c r="ISB1" s="2" t="s">
        <v>6612</v>
      </c>
      <c r="ISC1" s="2" t="s">
        <v>6613</v>
      </c>
      <c r="ISD1" s="2" t="s">
        <v>6614</v>
      </c>
      <c r="ISE1" s="2" t="s">
        <v>6615</v>
      </c>
      <c r="ISF1" s="2" t="s">
        <v>6616</v>
      </c>
      <c r="ISG1" s="2" t="s">
        <v>6617</v>
      </c>
      <c r="ISH1" s="2" t="s">
        <v>6618</v>
      </c>
      <c r="ISI1" s="2" t="s">
        <v>6619</v>
      </c>
      <c r="ISJ1" s="2" t="s">
        <v>6620</v>
      </c>
      <c r="ISK1" s="2" t="s">
        <v>6621</v>
      </c>
      <c r="ISL1" s="2" t="s">
        <v>6622</v>
      </c>
      <c r="ISM1" s="2" t="s">
        <v>6623</v>
      </c>
      <c r="ISN1" s="2" t="s">
        <v>6624</v>
      </c>
      <c r="ISO1" s="2" t="s">
        <v>6625</v>
      </c>
      <c r="ISP1" s="2" t="s">
        <v>6626</v>
      </c>
      <c r="ISQ1" s="2" t="s">
        <v>6627</v>
      </c>
      <c r="ISR1" s="2" t="s">
        <v>6628</v>
      </c>
      <c r="ISS1" s="2" t="s">
        <v>6629</v>
      </c>
      <c r="IST1" s="2" t="s">
        <v>6630</v>
      </c>
      <c r="ISU1" s="2" t="s">
        <v>6631</v>
      </c>
      <c r="ISV1" s="2" t="s">
        <v>6632</v>
      </c>
      <c r="ISW1" s="2" t="s">
        <v>6633</v>
      </c>
      <c r="ISX1" s="2" t="s">
        <v>6634</v>
      </c>
      <c r="ISY1" s="2" t="s">
        <v>6635</v>
      </c>
      <c r="ISZ1" s="2" t="s">
        <v>6636</v>
      </c>
      <c r="ITA1" s="2" t="s">
        <v>6637</v>
      </c>
      <c r="ITB1" s="2" t="s">
        <v>6638</v>
      </c>
      <c r="ITC1" s="2" t="s">
        <v>6639</v>
      </c>
      <c r="ITD1" s="2" t="s">
        <v>6640</v>
      </c>
      <c r="ITE1" s="2" t="s">
        <v>6641</v>
      </c>
      <c r="ITF1" s="2" t="s">
        <v>6642</v>
      </c>
      <c r="ITG1" s="2" t="s">
        <v>6643</v>
      </c>
      <c r="ITH1" s="2" t="s">
        <v>6644</v>
      </c>
      <c r="ITI1" s="2" t="s">
        <v>6645</v>
      </c>
      <c r="ITJ1" s="2" t="s">
        <v>6646</v>
      </c>
      <c r="ITK1" s="2" t="s">
        <v>6647</v>
      </c>
      <c r="ITL1" s="2" t="s">
        <v>6648</v>
      </c>
      <c r="ITM1" s="2" t="s">
        <v>6649</v>
      </c>
      <c r="ITN1" s="2" t="s">
        <v>6650</v>
      </c>
      <c r="ITO1" s="2" t="s">
        <v>6651</v>
      </c>
      <c r="ITP1" s="2" t="s">
        <v>6652</v>
      </c>
      <c r="ITQ1" s="2" t="s">
        <v>6653</v>
      </c>
      <c r="ITR1" s="2" t="s">
        <v>6654</v>
      </c>
      <c r="ITS1" s="2" t="s">
        <v>6655</v>
      </c>
      <c r="ITT1" s="2" t="s">
        <v>6656</v>
      </c>
      <c r="ITU1" s="2" t="s">
        <v>6657</v>
      </c>
      <c r="ITV1" s="2" t="s">
        <v>6658</v>
      </c>
      <c r="ITW1" s="2" t="s">
        <v>6659</v>
      </c>
      <c r="ITX1" s="2" t="s">
        <v>6660</v>
      </c>
      <c r="ITY1" s="2" t="s">
        <v>6661</v>
      </c>
      <c r="ITZ1" s="2" t="s">
        <v>6662</v>
      </c>
      <c r="IUA1" s="2" t="s">
        <v>6663</v>
      </c>
      <c r="IUB1" s="2" t="s">
        <v>6664</v>
      </c>
      <c r="IUC1" s="2" t="s">
        <v>6665</v>
      </c>
      <c r="IUD1" s="2" t="s">
        <v>6666</v>
      </c>
      <c r="IUE1" s="2" t="s">
        <v>6667</v>
      </c>
      <c r="IUF1" s="2" t="s">
        <v>6668</v>
      </c>
      <c r="IUG1" s="2" t="s">
        <v>6669</v>
      </c>
      <c r="IUH1" s="2" t="s">
        <v>6670</v>
      </c>
      <c r="IUI1" s="2" t="s">
        <v>6671</v>
      </c>
      <c r="IUJ1" s="2" t="s">
        <v>6672</v>
      </c>
      <c r="IUK1" s="2" t="s">
        <v>6673</v>
      </c>
      <c r="IUL1" s="2" t="s">
        <v>6674</v>
      </c>
      <c r="IUM1" s="2" t="s">
        <v>6675</v>
      </c>
      <c r="IUN1" s="2" t="s">
        <v>6676</v>
      </c>
      <c r="IUO1" s="2" t="s">
        <v>6677</v>
      </c>
      <c r="IUP1" s="2" t="s">
        <v>6678</v>
      </c>
      <c r="IUQ1" s="2" t="s">
        <v>6679</v>
      </c>
      <c r="IUR1" s="2" t="s">
        <v>6680</v>
      </c>
      <c r="IUS1" s="2" t="s">
        <v>6681</v>
      </c>
      <c r="IUT1" s="2" t="s">
        <v>6682</v>
      </c>
      <c r="IUU1" s="2" t="s">
        <v>6683</v>
      </c>
      <c r="IUV1" s="2" t="s">
        <v>6684</v>
      </c>
      <c r="IUW1" s="2" t="s">
        <v>6685</v>
      </c>
      <c r="IUX1" s="2" t="s">
        <v>6686</v>
      </c>
      <c r="IUY1" s="2" t="s">
        <v>6687</v>
      </c>
      <c r="IUZ1" s="2" t="s">
        <v>6688</v>
      </c>
      <c r="IVA1" s="2" t="s">
        <v>6689</v>
      </c>
      <c r="IVB1" s="2" t="s">
        <v>6690</v>
      </c>
      <c r="IVC1" s="2" t="s">
        <v>6691</v>
      </c>
      <c r="IVD1" s="2" t="s">
        <v>6692</v>
      </c>
      <c r="IVE1" s="2" t="s">
        <v>6693</v>
      </c>
      <c r="IVF1" s="2" t="s">
        <v>6694</v>
      </c>
      <c r="IVG1" s="2" t="s">
        <v>6695</v>
      </c>
      <c r="IVH1" s="2" t="s">
        <v>6696</v>
      </c>
      <c r="IVI1" s="2" t="s">
        <v>6697</v>
      </c>
      <c r="IVJ1" s="2" t="s">
        <v>6698</v>
      </c>
      <c r="IVK1" s="2" t="s">
        <v>6699</v>
      </c>
      <c r="IVL1" s="2" t="s">
        <v>6700</v>
      </c>
      <c r="IVM1" s="2" t="s">
        <v>6701</v>
      </c>
      <c r="IVN1" s="2" t="s">
        <v>6702</v>
      </c>
      <c r="IVO1" s="2" t="s">
        <v>6703</v>
      </c>
      <c r="IVP1" s="2" t="s">
        <v>6704</v>
      </c>
      <c r="IVQ1" s="2" t="s">
        <v>6705</v>
      </c>
      <c r="IVR1" s="2" t="s">
        <v>6706</v>
      </c>
      <c r="IVS1" s="2" t="s">
        <v>6707</v>
      </c>
      <c r="IVT1" s="2" t="s">
        <v>6708</v>
      </c>
      <c r="IVU1" s="2" t="s">
        <v>6709</v>
      </c>
      <c r="IVV1" s="2" t="s">
        <v>6710</v>
      </c>
      <c r="IVW1" s="2" t="s">
        <v>6711</v>
      </c>
      <c r="IVX1" s="2" t="s">
        <v>6712</v>
      </c>
      <c r="IVY1" s="2" t="s">
        <v>6713</v>
      </c>
      <c r="IVZ1" s="2" t="s">
        <v>6714</v>
      </c>
      <c r="IWA1" s="2" t="s">
        <v>6715</v>
      </c>
      <c r="IWB1" s="2" t="s">
        <v>6716</v>
      </c>
      <c r="IWC1" s="2" t="s">
        <v>6717</v>
      </c>
      <c r="IWD1" s="2" t="s">
        <v>6718</v>
      </c>
      <c r="IWE1" s="2" t="s">
        <v>6719</v>
      </c>
      <c r="IWF1" s="2" t="s">
        <v>6720</v>
      </c>
      <c r="IWG1" s="2" t="s">
        <v>6721</v>
      </c>
      <c r="IWH1" s="2" t="s">
        <v>6722</v>
      </c>
      <c r="IWI1" s="2" t="s">
        <v>6723</v>
      </c>
      <c r="IWJ1" s="2" t="s">
        <v>6724</v>
      </c>
      <c r="IWK1" s="2" t="s">
        <v>6725</v>
      </c>
      <c r="IWL1" s="2" t="s">
        <v>6726</v>
      </c>
      <c r="IWM1" s="2" t="s">
        <v>6727</v>
      </c>
      <c r="IWN1" s="2" t="s">
        <v>6728</v>
      </c>
      <c r="IWO1" s="2" t="s">
        <v>6729</v>
      </c>
      <c r="IWP1" s="2" t="s">
        <v>6730</v>
      </c>
      <c r="IWQ1" s="2" t="s">
        <v>6731</v>
      </c>
      <c r="IWR1" s="2" t="s">
        <v>6732</v>
      </c>
      <c r="IWS1" s="2" t="s">
        <v>6733</v>
      </c>
      <c r="IWT1" s="2" t="s">
        <v>6734</v>
      </c>
      <c r="IWU1" s="2" t="s">
        <v>6735</v>
      </c>
      <c r="IWV1" s="2" t="s">
        <v>6736</v>
      </c>
      <c r="IWW1" s="2" t="s">
        <v>6737</v>
      </c>
      <c r="IWX1" s="2" t="s">
        <v>6738</v>
      </c>
      <c r="IWY1" s="2" t="s">
        <v>6739</v>
      </c>
      <c r="IWZ1" s="2" t="s">
        <v>6740</v>
      </c>
      <c r="IXA1" s="2" t="s">
        <v>6741</v>
      </c>
      <c r="IXB1" s="2" t="s">
        <v>6742</v>
      </c>
      <c r="IXC1" s="2" t="s">
        <v>6743</v>
      </c>
      <c r="IXD1" s="2" t="s">
        <v>6744</v>
      </c>
      <c r="IXE1" s="2" t="s">
        <v>6745</v>
      </c>
      <c r="IXF1" s="2" t="s">
        <v>6746</v>
      </c>
      <c r="IXG1" s="2" t="s">
        <v>6747</v>
      </c>
      <c r="IXH1" s="2" t="s">
        <v>6748</v>
      </c>
      <c r="IXI1" s="2" t="s">
        <v>6749</v>
      </c>
      <c r="IXJ1" s="2" t="s">
        <v>6750</v>
      </c>
      <c r="IXK1" s="2" t="s">
        <v>6751</v>
      </c>
      <c r="IXL1" s="2" t="s">
        <v>6752</v>
      </c>
      <c r="IXM1" s="2" t="s">
        <v>6753</v>
      </c>
      <c r="IXN1" s="2" t="s">
        <v>6754</v>
      </c>
      <c r="IXO1" s="2" t="s">
        <v>6755</v>
      </c>
      <c r="IXP1" s="2" t="s">
        <v>6756</v>
      </c>
      <c r="IXQ1" s="2" t="s">
        <v>6757</v>
      </c>
      <c r="IXR1" s="2" t="s">
        <v>6758</v>
      </c>
      <c r="IXS1" s="2" t="s">
        <v>6759</v>
      </c>
      <c r="IXT1" s="2" t="s">
        <v>6760</v>
      </c>
      <c r="IXU1" s="2" t="s">
        <v>6761</v>
      </c>
      <c r="IXV1" s="2" t="s">
        <v>6762</v>
      </c>
      <c r="IXW1" s="2" t="s">
        <v>6763</v>
      </c>
      <c r="IXX1" s="2" t="s">
        <v>6764</v>
      </c>
      <c r="IXY1" s="2" t="s">
        <v>6765</v>
      </c>
      <c r="IXZ1" s="2" t="s">
        <v>6766</v>
      </c>
      <c r="IYA1" s="2" t="s">
        <v>6767</v>
      </c>
      <c r="IYB1" s="2" t="s">
        <v>6768</v>
      </c>
      <c r="IYC1" s="2" t="s">
        <v>6769</v>
      </c>
      <c r="IYD1" s="2" t="s">
        <v>6770</v>
      </c>
      <c r="IYE1" s="2" t="s">
        <v>6771</v>
      </c>
      <c r="IYF1" s="2" t="s">
        <v>6772</v>
      </c>
      <c r="IYG1" s="2" t="s">
        <v>6773</v>
      </c>
      <c r="IYH1" s="2" t="s">
        <v>6774</v>
      </c>
      <c r="IYI1" s="2" t="s">
        <v>6775</v>
      </c>
      <c r="IYJ1" s="2" t="s">
        <v>6776</v>
      </c>
      <c r="IYK1" s="2" t="s">
        <v>6777</v>
      </c>
      <c r="IYL1" s="2" t="s">
        <v>6778</v>
      </c>
      <c r="IYM1" s="2" t="s">
        <v>6779</v>
      </c>
      <c r="IYN1" s="2" t="s">
        <v>6780</v>
      </c>
      <c r="IYO1" s="2" t="s">
        <v>6781</v>
      </c>
      <c r="IYP1" s="2" t="s">
        <v>6782</v>
      </c>
      <c r="IYQ1" s="2" t="s">
        <v>6783</v>
      </c>
      <c r="IYR1" s="2" t="s">
        <v>6784</v>
      </c>
      <c r="IYS1" s="2" t="s">
        <v>6785</v>
      </c>
      <c r="IYT1" s="2" t="s">
        <v>6786</v>
      </c>
      <c r="IYU1" s="2" t="s">
        <v>6787</v>
      </c>
      <c r="IYV1" s="2" t="s">
        <v>6788</v>
      </c>
      <c r="IYW1" s="2" t="s">
        <v>6789</v>
      </c>
      <c r="IYX1" s="2" t="s">
        <v>6790</v>
      </c>
      <c r="IYY1" s="2" t="s">
        <v>6791</v>
      </c>
      <c r="IYZ1" s="2" t="s">
        <v>6792</v>
      </c>
      <c r="IZA1" s="2" t="s">
        <v>6793</v>
      </c>
      <c r="IZB1" s="2" t="s">
        <v>6794</v>
      </c>
      <c r="IZC1" s="2" t="s">
        <v>6795</v>
      </c>
      <c r="IZD1" s="2" t="s">
        <v>6796</v>
      </c>
      <c r="IZE1" s="2" t="s">
        <v>6797</v>
      </c>
      <c r="IZF1" s="2" t="s">
        <v>6798</v>
      </c>
      <c r="IZG1" s="2" t="s">
        <v>6799</v>
      </c>
      <c r="IZH1" s="2" t="s">
        <v>6800</v>
      </c>
      <c r="IZI1" s="2" t="s">
        <v>6801</v>
      </c>
      <c r="IZJ1" s="2" t="s">
        <v>6802</v>
      </c>
      <c r="IZK1" s="2" t="s">
        <v>6803</v>
      </c>
      <c r="IZL1" s="2" t="s">
        <v>6804</v>
      </c>
      <c r="IZM1" s="2" t="s">
        <v>6805</v>
      </c>
      <c r="IZN1" s="2" t="s">
        <v>6806</v>
      </c>
      <c r="IZO1" s="2" t="s">
        <v>6807</v>
      </c>
      <c r="IZP1" s="2" t="s">
        <v>6808</v>
      </c>
      <c r="IZQ1" s="2" t="s">
        <v>6809</v>
      </c>
      <c r="IZR1" s="2" t="s">
        <v>6810</v>
      </c>
      <c r="IZS1" s="2" t="s">
        <v>6811</v>
      </c>
      <c r="IZT1" s="2" t="s">
        <v>6812</v>
      </c>
      <c r="IZU1" s="2" t="s">
        <v>6813</v>
      </c>
      <c r="IZV1" s="2" t="s">
        <v>6814</v>
      </c>
      <c r="IZW1" s="2" t="s">
        <v>6815</v>
      </c>
      <c r="IZX1" s="2" t="s">
        <v>6816</v>
      </c>
      <c r="IZY1" s="2" t="s">
        <v>6817</v>
      </c>
      <c r="IZZ1" s="2" t="s">
        <v>6818</v>
      </c>
      <c r="JAA1" s="2" t="s">
        <v>6819</v>
      </c>
      <c r="JAB1" s="2" t="s">
        <v>6820</v>
      </c>
      <c r="JAC1" s="2" t="s">
        <v>6821</v>
      </c>
      <c r="JAD1" s="2" t="s">
        <v>6822</v>
      </c>
      <c r="JAE1" s="2" t="s">
        <v>6823</v>
      </c>
      <c r="JAF1" s="2" t="s">
        <v>6824</v>
      </c>
      <c r="JAG1" s="2" t="s">
        <v>6825</v>
      </c>
      <c r="JAH1" s="2" t="s">
        <v>6826</v>
      </c>
      <c r="JAI1" s="2" t="s">
        <v>6827</v>
      </c>
      <c r="JAJ1" s="2" t="s">
        <v>6828</v>
      </c>
      <c r="JAK1" s="2" t="s">
        <v>6829</v>
      </c>
      <c r="JAL1" s="2" t="s">
        <v>6830</v>
      </c>
      <c r="JAM1" s="2" t="s">
        <v>6831</v>
      </c>
      <c r="JAN1" s="2" t="s">
        <v>6832</v>
      </c>
      <c r="JAO1" s="2" t="s">
        <v>6833</v>
      </c>
      <c r="JAP1" s="2" t="s">
        <v>6834</v>
      </c>
      <c r="JAQ1" s="2" t="s">
        <v>6835</v>
      </c>
      <c r="JAR1" s="2" t="s">
        <v>6836</v>
      </c>
      <c r="JAS1" s="2" t="s">
        <v>6837</v>
      </c>
      <c r="JAT1" s="2" t="s">
        <v>6838</v>
      </c>
      <c r="JAU1" s="2" t="s">
        <v>6839</v>
      </c>
      <c r="JAV1" s="2" t="s">
        <v>6840</v>
      </c>
      <c r="JAW1" s="2" t="s">
        <v>6841</v>
      </c>
      <c r="JAX1" s="2" t="s">
        <v>6842</v>
      </c>
      <c r="JAY1" s="2" t="s">
        <v>6843</v>
      </c>
      <c r="JAZ1" s="2" t="s">
        <v>6844</v>
      </c>
      <c r="JBA1" s="2" t="s">
        <v>6845</v>
      </c>
      <c r="JBB1" s="2" t="s">
        <v>6846</v>
      </c>
      <c r="JBC1" s="2" t="s">
        <v>6847</v>
      </c>
      <c r="JBD1" s="2" t="s">
        <v>6848</v>
      </c>
      <c r="JBE1" s="2" t="s">
        <v>6849</v>
      </c>
      <c r="JBF1" s="2" t="s">
        <v>6850</v>
      </c>
      <c r="JBG1" s="2" t="s">
        <v>6851</v>
      </c>
      <c r="JBH1" s="2" t="s">
        <v>6852</v>
      </c>
      <c r="JBI1" s="2" t="s">
        <v>6853</v>
      </c>
      <c r="JBJ1" s="2" t="s">
        <v>6854</v>
      </c>
      <c r="JBK1" s="2" t="s">
        <v>6855</v>
      </c>
      <c r="JBL1" s="2" t="s">
        <v>6856</v>
      </c>
      <c r="JBM1" s="2" t="s">
        <v>6857</v>
      </c>
      <c r="JBN1" s="2" t="s">
        <v>6858</v>
      </c>
      <c r="JBO1" s="2" t="s">
        <v>6859</v>
      </c>
      <c r="JBP1" s="2" t="s">
        <v>6860</v>
      </c>
      <c r="JBQ1" s="2" t="s">
        <v>6861</v>
      </c>
      <c r="JBR1" s="2" t="s">
        <v>6862</v>
      </c>
      <c r="JBS1" s="2" t="s">
        <v>6863</v>
      </c>
      <c r="JBT1" s="2" t="s">
        <v>6864</v>
      </c>
      <c r="JBU1" s="2" t="s">
        <v>6865</v>
      </c>
      <c r="JBV1" s="2" t="s">
        <v>6866</v>
      </c>
      <c r="JBW1" s="2" t="s">
        <v>6867</v>
      </c>
      <c r="JBX1" s="2" t="s">
        <v>6868</v>
      </c>
      <c r="JBY1" s="2" t="s">
        <v>6869</v>
      </c>
      <c r="JBZ1" s="2" t="s">
        <v>6870</v>
      </c>
      <c r="JCA1" s="2" t="s">
        <v>6871</v>
      </c>
      <c r="JCB1" s="2" t="s">
        <v>6872</v>
      </c>
      <c r="JCC1" s="2" t="s">
        <v>6873</v>
      </c>
      <c r="JCD1" s="2" t="s">
        <v>6874</v>
      </c>
      <c r="JCE1" s="2" t="s">
        <v>6875</v>
      </c>
      <c r="JCF1" s="2" t="s">
        <v>6876</v>
      </c>
      <c r="JCG1" s="2" t="s">
        <v>6877</v>
      </c>
      <c r="JCH1" s="2" t="s">
        <v>6878</v>
      </c>
      <c r="JCI1" s="2" t="s">
        <v>6879</v>
      </c>
      <c r="JCJ1" s="2" t="s">
        <v>6880</v>
      </c>
      <c r="JCK1" s="2" t="s">
        <v>6881</v>
      </c>
      <c r="JCL1" s="2" t="s">
        <v>6882</v>
      </c>
      <c r="JCM1" s="2" t="s">
        <v>6883</v>
      </c>
      <c r="JCN1" s="2" t="s">
        <v>6884</v>
      </c>
      <c r="JCO1" s="2" t="s">
        <v>6885</v>
      </c>
      <c r="JCP1" s="2" t="s">
        <v>6886</v>
      </c>
      <c r="JCQ1" s="2" t="s">
        <v>6887</v>
      </c>
      <c r="JCR1" s="2" t="s">
        <v>6888</v>
      </c>
      <c r="JCS1" s="2" t="s">
        <v>6889</v>
      </c>
      <c r="JCT1" s="2" t="s">
        <v>6890</v>
      </c>
      <c r="JCU1" s="2" t="s">
        <v>6891</v>
      </c>
      <c r="JCV1" s="2" t="s">
        <v>6892</v>
      </c>
      <c r="JCW1" s="2" t="s">
        <v>6893</v>
      </c>
      <c r="JCX1" s="2" t="s">
        <v>6894</v>
      </c>
      <c r="JCY1" s="2" t="s">
        <v>6895</v>
      </c>
      <c r="JCZ1" s="2" t="s">
        <v>6896</v>
      </c>
      <c r="JDA1" s="2" t="s">
        <v>6897</v>
      </c>
      <c r="JDB1" s="2" t="s">
        <v>6898</v>
      </c>
      <c r="JDC1" s="2" t="s">
        <v>6899</v>
      </c>
      <c r="JDD1" s="2" t="s">
        <v>6900</v>
      </c>
      <c r="JDE1" s="2" t="s">
        <v>6901</v>
      </c>
      <c r="JDF1" s="2" t="s">
        <v>6902</v>
      </c>
      <c r="JDG1" s="2" t="s">
        <v>6903</v>
      </c>
      <c r="JDH1" s="2" t="s">
        <v>6904</v>
      </c>
      <c r="JDI1" s="2" t="s">
        <v>6905</v>
      </c>
      <c r="JDJ1" s="2" t="s">
        <v>6906</v>
      </c>
      <c r="JDK1" s="2" t="s">
        <v>6907</v>
      </c>
      <c r="JDL1" s="2" t="s">
        <v>6908</v>
      </c>
      <c r="JDM1" s="2" t="s">
        <v>6909</v>
      </c>
      <c r="JDN1" s="2" t="s">
        <v>6910</v>
      </c>
      <c r="JDO1" s="2" t="s">
        <v>6911</v>
      </c>
      <c r="JDP1" s="2" t="s">
        <v>6912</v>
      </c>
      <c r="JDQ1" s="2" t="s">
        <v>6913</v>
      </c>
      <c r="JDR1" s="2" t="s">
        <v>6914</v>
      </c>
      <c r="JDS1" s="2" t="s">
        <v>6915</v>
      </c>
      <c r="JDT1" s="2" t="s">
        <v>6916</v>
      </c>
      <c r="JDU1" s="2" t="s">
        <v>6917</v>
      </c>
      <c r="JDV1" s="2" t="s">
        <v>6918</v>
      </c>
      <c r="JDW1" s="2" t="s">
        <v>6919</v>
      </c>
      <c r="JDX1" s="2" t="s">
        <v>6920</v>
      </c>
      <c r="JDY1" s="2" t="s">
        <v>6921</v>
      </c>
      <c r="JDZ1" s="2" t="s">
        <v>6922</v>
      </c>
      <c r="JEA1" s="2" t="s">
        <v>6923</v>
      </c>
      <c r="JEB1" s="2" t="s">
        <v>6924</v>
      </c>
      <c r="JEC1" s="2" t="s">
        <v>6925</v>
      </c>
      <c r="JED1" s="2" t="s">
        <v>6926</v>
      </c>
      <c r="JEE1" s="2" t="s">
        <v>6927</v>
      </c>
      <c r="JEF1" s="2" t="s">
        <v>6928</v>
      </c>
      <c r="JEG1" s="2" t="s">
        <v>6929</v>
      </c>
      <c r="JEH1" s="2" t="s">
        <v>6930</v>
      </c>
      <c r="JEI1" s="2" t="s">
        <v>6931</v>
      </c>
      <c r="JEJ1" s="2" t="s">
        <v>6932</v>
      </c>
      <c r="JEK1" s="2" t="s">
        <v>6933</v>
      </c>
      <c r="JEL1" s="2" t="s">
        <v>6934</v>
      </c>
      <c r="JEM1" s="2" t="s">
        <v>6935</v>
      </c>
      <c r="JEN1" s="2" t="s">
        <v>6936</v>
      </c>
      <c r="JEO1" s="2" t="s">
        <v>6937</v>
      </c>
      <c r="JEP1" s="2" t="s">
        <v>6938</v>
      </c>
      <c r="JEQ1" s="2" t="s">
        <v>6939</v>
      </c>
      <c r="JER1" s="2" t="s">
        <v>6940</v>
      </c>
      <c r="JES1" s="2" t="s">
        <v>6941</v>
      </c>
      <c r="JET1" s="2" t="s">
        <v>6942</v>
      </c>
      <c r="JEU1" s="2" t="s">
        <v>6943</v>
      </c>
      <c r="JEV1" s="2" t="s">
        <v>6944</v>
      </c>
      <c r="JEW1" s="2" t="s">
        <v>6945</v>
      </c>
      <c r="JEX1" s="2" t="s">
        <v>6946</v>
      </c>
      <c r="JEY1" s="2" t="s">
        <v>6947</v>
      </c>
      <c r="JEZ1" s="2" t="s">
        <v>6948</v>
      </c>
      <c r="JFA1" s="2" t="s">
        <v>6949</v>
      </c>
      <c r="JFB1" s="2" t="s">
        <v>6950</v>
      </c>
      <c r="JFC1" s="2" t="s">
        <v>6951</v>
      </c>
      <c r="JFD1" s="2" t="s">
        <v>6952</v>
      </c>
      <c r="JFE1" s="2" t="s">
        <v>6953</v>
      </c>
      <c r="JFF1" s="2" t="s">
        <v>6954</v>
      </c>
      <c r="JFG1" s="2" t="s">
        <v>6955</v>
      </c>
      <c r="JFH1" s="2" t="s">
        <v>6956</v>
      </c>
      <c r="JFI1" s="2" t="s">
        <v>6957</v>
      </c>
      <c r="JFJ1" s="2" t="s">
        <v>6958</v>
      </c>
      <c r="JFK1" s="2" t="s">
        <v>6959</v>
      </c>
      <c r="JFL1" s="2" t="s">
        <v>6960</v>
      </c>
      <c r="JFM1" s="2" t="s">
        <v>6961</v>
      </c>
      <c r="JFN1" s="2" t="s">
        <v>6962</v>
      </c>
      <c r="JFO1" s="2" t="s">
        <v>6963</v>
      </c>
      <c r="JFP1" s="2" t="s">
        <v>6964</v>
      </c>
      <c r="JFQ1" s="2" t="s">
        <v>6965</v>
      </c>
      <c r="JFR1" s="2" t="s">
        <v>6966</v>
      </c>
      <c r="JFS1" s="2" t="s">
        <v>6967</v>
      </c>
      <c r="JFT1" s="2" t="s">
        <v>6968</v>
      </c>
      <c r="JFU1" s="2" t="s">
        <v>6969</v>
      </c>
      <c r="JFV1" s="2" t="s">
        <v>6970</v>
      </c>
      <c r="JFW1" s="2" t="s">
        <v>6971</v>
      </c>
      <c r="JFX1" s="2" t="s">
        <v>6972</v>
      </c>
      <c r="JFY1" s="2" t="s">
        <v>6973</v>
      </c>
      <c r="JFZ1" s="2" t="s">
        <v>6974</v>
      </c>
      <c r="JGA1" s="2" t="s">
        <v>6975</v>
      </c>
      <c r="JGB1" s="2" t="s">
        <v>6976</v>
      </c>
      <c r="JGC1" s="2" t="s">
        <v>6977</v>
      </c>
      <c r="JGD1" s="2" t="s">
        <v>6978</v>
      </c>
      <c r="JGE1" s="2" t="s">
        <v>6979</v>
      </c>
      <c r="JGF1" s="2" t="s">
        <v>6980</v>
      </c>
      <c r="JGG1" s="2" t="s">
        <v>6981</v>
      </c>
      <c r="JGH1" s="2" t="s">
        <v>6982</v>
      </c>
      <c r="JGI1" s="2" t="s">
        <v>6983</v>
      </c>
      <c r="JGJ1" s="2" t="s">
        <v>6984</v>
      </c>
      <c r="JGK1" s="2" t="s">
        <v>6985</v>
      </c>
      <c r="JGL1" s="2" t="s">
        <v>6986</v>
      </c>
      <c r="JGM1" s="2" t="s">
        <v>6987</v>
      </c>
      <c r="JGN1" s="2" t="s">
        <v>6988</v>
      </c>
      <c r="JGO1" s="2" t="s">
        <v>6989</v>
      </c>
      <c r="JGP1" s="2" t="s">
        <v>6990</v>
      </c>
      <c r="JGQ1" s="2" t="s">
        <v>6991</v>
      </c>
      <c r="JGR1" s="2" t="s">
        <v>6992</v>
      </c>
      <c r="JGS1" s="2" t="s">
        <v>6993</v>
      </c>
      <c r="JGT1" s="2" t="s">
        <v>6994</v>
      </c>
      <c r="JGU1" s="2" t="s">
        <v>6995</v>
      </c>
      <c r="JGV1" s="2" t="s">
        <v>6996</v>
      </c>
      <c r="JGW1" s="2" t="s">
        <v>6997</v>
      </c>
      <c r="JGX1" s="2" t="s">
        <v>6998</v>
      </c>
      <c r="JGY1" s="2" t="s">
        <v>6999</v>
      </c>
      <c r="JGZ1" s="2" t="s">
        <v>7000</v>
      </c>
      <c r="JHA1" s="2" t="s">
        <v>7001</v>
      </c>
      <c r="JHB1" s="2" t="s">
        <v>7002</v>
      </c>
      <c r="JHC1" s="2" t="s">
        <v>7003</v>
      </c>
      <c r="JHD1" s="2" t="s">
        <v>7004</v>
      </c>
      <c r="JHE1" s="2" t="s">
        <v>7005</v>
      </c>
      <c r="JHF1" s="2" t="s">
        <v>7006</v>
      </c>
      <c r="JHG1" s="2" t="s">
        <v>7007</v>
      </c>
      <c r="JHH1" s="2" t="s">
        <v>7008</v>
      </c>
      <c r="JHI1" s="2" t="s">
        <v>7009</v>
      </c>
      <c r="JHJ1" s="2" t="s">
        <v>7010</v>
      </c>
      <c r="JHK1" s="2" t="s">
        <v>7011</v>
      </c>
      <c r="JHL1" s="2" t="s">
        <v>7012</v>
      </c>
      <c r="JHM1" s="2" t="s">
        <v>7013</v>
      </c>
      <c r="JHN1" s="2" t="s">
        <v>7014</v>
      </c>
      <c r="JHO1" s="2" t="s">
        <v>7015</v>
      </c>
      <c r="JHP1" s="2" t="s">
        <v>7016</v>
      </c>
      <c r="JHQ1" s="2" t="s">
        <v>7017</v>
      </c>
      <c r="JHR1" s="2" t="s">
        <v>7018</v>
      </c>
      <c r="JHS1" s="2" t="s">
        <v>7019</v>
      </c>
      <c r="JHT1" s="2" t="s">
        <v>7020</v>
      </c>
      <c r="JHU1" s="2" t="s">
        <v>7021</v>
      </c>
      <c r="JHV1" s="2" t="s">
        <v>7022</v>
      </c>
      <c r="JHW1" s="2" t="s">
        <v>7023</v>
      </c>
      <c r="JHX1" s="2" t="s">
        <v>7024</v>
      </c>
      <c r="JHY1" s="2" t="s">
        <v>7025</v>
      </c>
      <c r="JHZ1" s="2" t="s">
        <v>7026</v>
      </c>
      <c r="JIA1" s="2" t="s">
        <v>7027</v>
      </c>
      <c r="JIB1" s="2" t="s">
        <v>7028</v>
      </c>
      <c r="JIC1" s="2" t="s">
        <v>7029</v>
      </c>
      <c r="JID1" s="2" t="s">
        <v>7030</v>
      </c>
      <c r="JIE1" s="2" t="s">
        <v>7031</v>
      </c>
      <c r="JIF1" s="2" t="s">
        <v>7032</v>
      </c>
      <c r="JIG1" s="2" t="s">
        <v>7033</v>
      </c>
      <c r="JIH1" s="2" t="s">
        <v>7034</v>
      </c>
      <c r="JII1" s="2" t="s">
        <v>7035</v>
      </c>
      <c r="JIJ1" s="2" t="s">
        <v>7036</v>
      </c>
      <c r="JIK1" s="2" t="s">
        <v>7037</v>
      </c>
      <c r="JIL1" s="2" t="s">
        <v>7038</v>
      </c>
      <c r="JIM1" s="2" t="s">
        <v>7039</v>
      </c>
      <c r="JIN1" s="2" t="s">
        <v>7040</v>
      </c>
      <c r="JIO1" s="2" t="s">
        <v>7041</v>
      </c>
      <c r="JIP1" s="2" t="s">
        <v>7042</v>
      </c>
      <c r="JIQ1" s="2" t="s">
        <v>7043</v>
      </c>
      <c r="JIR1" s="2" t="s">
        <v>7044</v>
      </c>
      <c r="JIS1" s="2" t="s">
        <v>7045</v>
      </c>
      <c r="JIT1" s="2" t="s">
        <v>7046</v>
      </c>
      <c r="JIU1" s="2" t="s">
        <v>7047</v>
      </c>
      <c r="JIV1" s="2" t="s">
        <v>7048</v>
      </c>
      <c r="JIW1" s="2" t="s">
        <v>7049</v>
      </c>
      <c r="JIX1" s="2" t="s">
        <v>7050</v>
      </c>
      <c r="JIY1" s="2" t="s">
        <v>7051</v>
      </c>
      <c r="JIZ1" s="2" t="s">
        <v>7052</v>
      </c>
      <c r="JJA1" s="2" t="s">
        <v>7053</v>
      </c>
      <c r="JJB1" s="2" t="s">
        <v>7054</v>
      </c>
      <c r="JJC1" s="2" t="s">
        <v>7055</v>
      </c>
      <c r="JJD1" s="2" t="s">
        <v>7056</v>
      </c>
      <c r="JJE1" s="2" t="s">
        <v>7057</v>
      </c>
      <c r="JJF1" s="2" t="s">
        <v>7058</v>
      </c>
      <c r="JJG1" s="2" t="s">
        <v>7059</v>
      </c>
      <c r="JJH1" s="2" t="s">
        <v>7060</v>
      </c>
      <c r="JJI1" s="2" t="s">
        <v>7061</v>
      </c>
      <c r="JJJ1" s="2" t="s">
        <v>7062</v>
      </c>
      <c r="JJK1" s="2" t="s">
        <v>7063</v>
      </c>
      <c r="JJL1" s="2" t="s">
        <v>7064</v>
      </c>
      <c r="JJM1" s="2" t="s">
        <v>7065</v>
      </c>
      <c r="JJN1" s="2" t="s">
        <v>7066</v>
      </c>
      <c r="JJO1" s="2" t="s">
        <v>7067</v>
      </c>
      <c r="JJP1" s="2" t="s">
        <v>7068</v>
      </c>
      <c r="JJQ1" s="2" t="s">
        <v>7069</v>
      </c>
      <c r="JJR1" s="2" t="s">
        <v>7070</v>
      </c>
      <c r="JJS1" s="2" t="s">
        <v>7071</v>
      </c>
      <c r="JJT1" s="2" t="s">
        <v>7072</v>
      </c>
      <c r="JJU1" s="2" t="s">
        <v>7073</v>
      </c>
      <c r="JJV1" s="2" t="s">
        <v>7074</v>
      </c>
      <c r="JJW1" s="2" t="s">
        <v>7075</v>
      </c>
      <c r="JJX1" s="2" t="s">
        <v>7076</v>
      </c>
      <c r="JJY1" s="2" t="s">
        <v>7077</v>
      </c>
      <c r="JJZ1" s="2" t="s">
        <v>7078</v>
      </c>
      <c r="JKA1" s="2" t="s">
        <v>7079</v>
      </c>
      <c r="JKB1" s="2" t="s">
        <v>7080</v>
      </c>
      <c r="JKC1" s="2" t="s">
        <v>7081</v>
      </c>
      <c r="JKD1" s="2" t="s">
        <v>7082</v>
      </c>
      <c r="JKE1" s="2" t="s">
        <v>7083</v>
      </c>
      <c r="JKF1" s="2" t="s">
        <v>7084</v>
      </c>
      <c r="JKG1" s="2" t="s">
        <v>7085</v>
      </c>
      <c r="JKH1" s="2" t="s">
        <v>7086</v>
      </c>
      <c r="JKI1" s="2" t="s">
        <v>7087</v>
      </c>
      <c r="JKJ1" s="2" t="s">
        <v>7088</v>
      </c>
      <c r="JKK1" s="2" t="s">
        <v>7089</v>
      </c>
      <c r="JKL1" s="2" t="s">
        <v>7090</v>
      </c>
      <c r="JKM1" s="2" t="s">
        <v>7091</v>
      </c>
      <c r="JKN1" s="2" t="s">
        <v>7092</v>
      </c>
      <c r="JKO1" s="2" t="s">
        <v>7093</v>
      </c>
      <c r="JKP1" s="2" t="s">
        <v>7094</v>
      </c>
      <c r="JKQ1" s="2" t="s">
        <v>7095</v>
      </c>
      <c r="JKR1" s="2" t="s">
        <v>7096</v>
      </c>
      <c r="JKS1" s="2" t="s">
        <v>7097</v>
      </c>
      <c r="JKT1" s="2" t="s">
        <v>7098</v>
      </c>
      <c r="JKU1" s="2" t="s">
        <v>7099</v>
      </c>
      <c r="JKV1" s="2" t="s">
        <v>7100</v>
      </c>
      <c r="JKW1" s="2" t="s">
        <v>7101</v>
      </c>
      <c r="JKX1" s="2" t="s">
        <v>7102</v>
      </c>
      <c r="JKY1" s="2" t="s">
        <v>7103</v>
      </c>
      <c r="JKZ1" s="2" t="s">
        <v>7104</v>
      </c>
      <c r="JLA1" s="2" t="s">
        <v>7105</v>
      </c>
      <c r="JLB1" s="2" t="s">
        <v>7106</v>
      </c>
      <c r="JLC1" s="2" t="s">
        <v>7107</v>
      </c>
      <c r="JLD1" s="2" t="s">
        <v>7108</v>
      </c>
      <c r="JLE1" s="2" t="s">
        <v>7109</v>
      </c>
      <c r="JLF1" s="2" t="s">
        <v>7110</v>
      </c>
      <c r="JLG1" s="2" t="s">
        <v>7111</v>
      </c>
      <c r="JLH1" s="2" t="s">
        <v>7112</v>
      </c>
      <c r="JLI1" s="2" t="s">
        <v>7113</v>
      </c>
      <c r="JLJ1" s="2" t="s">
        <v>7114</v>
      </c>
      <c r="JLK1" s="2" t="s">
        <v>7115</v>
      </c>
      <c r="JLL1" s="2" t="s">
        <v>7116</v>
      </c>
      <c r="JLM1" s="2" t="s">
        <v>7117</v>
      </c>
      <c r="JLN1" s="2" t="s">
        <v>7118</v>
      </c>
      <c r="JLO1" s="2" t="s">
        <v>7119</v>
      </c>
      <c r="JLP1" s="2" t="s">
        <v>7120</v>
      </c>
      <c r="JLQ1" s="2" t="s">
        <v>7121</v>
      </c>
      <c r="JLR1" s="2" t="s">
        <v>7122</v>
      </c>
      <c r="JLS1" s="2" t="s">
        <v>7123</v>
      </c>
      <c r="JLT1" s="2" t="s">
        <v>7124</v>
      </c>
      <c r="JLU1" s="2" t="s">
        <v>7125</v>
      </c>
      <c r="JLV1" s="2" t="s">
        <v>7126</v>
      </c>
      <c r="JLW1" s="2" t="s">
        <v>7127</v>
      </c>
      <c r="JLX1" s="2" t="s">
        <v>7128</v>
      </c>
      <c r="JLY1" s="2" t="s">
        <v>7129</v>
      </c>
      <c r="JLZ1" s="2" t="s">
        <v>7130</v>
      </c>
      <c r="JMA1" s="2" t="s">
        <v>7131</v>
      </c>
      <c r="JMB1" s="2" t="s">
        <v>7132</v>
      </c>
      <c r="JMC1" s="2" t="s">
        <v>7133</v>
      </c>
      <c r="JMD1" s="2" t="s">
        <v>7134</v>
      </c>
      <c r="JME1" s="2" t="s">
        <v>7135</v>
      </c>
      <c r="JMF1" s="2" t="s">
        <v>7136</v>
      </c>
      <c r="JMG1" s="2" t="s">
        <v>7137</v>
      </c>
      <c r="JMH1" s="2" t="s">
        <v>7138</v>
      </c>
      <c r="JMI1" s="2" t="s">
        <v>7139</v>
      </c>
      <c r="JMJ1" s="2" t="s">
        <v>7140</v>
      </c>
      <c r="JMK1" s="2" t="s">
        <v>7141</v>
      </c>
      <c r="JML1" s="2" t="s">
        <v>7142</v>
      </c>
      <c r="JMM1" s="2" t="s">
        <v>7143</v>
      </c>
      <c r="JMN1" s="2" t="s">
        <v>7144</v>
      </c>
      <c r="JMO1" s="2" t="s">
        <v>7145</v>
      </c>
      <c r="JMP1" s="2" t="s">
        <v>7146</v>
      </c>
      <c r="JMQ1" s="2" t="s">
        <v>7147</v>
      </c>
      <c r="JMR1" s="2" t="s">
        <v>7148</v>
      </c>
      <c r="JMS1" s="2" t="s">
        <v>7149</v>
      </c>
      <c r="JMT1" s="2" t="s">
        <v>7150</v>
      </c>
      <c r="JMU1" s="2" t="s">
        <v>7151</v>
      </c>
      <c r="JMV1" s="2" t="s">
        <v>7152</v>
      </c>
      <c r="JMW1" s="2" t="s">
        <v>7153</v>
      </c>
      <c r="JMX1" s="2" t="s">
        <v>7154</v>
      </c>
      <c r="JMY1" s="2" t="s">
        <v>7155</v>
      </c>
      <c r="JMZ1" s="2" t="s">
        <v>7156</v>
      </c>
      <c r="JNA1" s="2" t="s">
        <v>7157</v>
      </c>
      <c r="JNB1" s="2" t="s">
        <v>7158</v>
      </c>
      <c r="JNC1" s="2" t="s">
        <v>7159</v>
      </c>
      <c r="JND1" s="2" t="s">
        <v>7160</v>
      </c>
      <c r="JNE1" s="2" t="s">
        <v>7161</v>
      </c>
      <c r="JNF1" s="2" t="s">
        <v>7162</v>
      </c>
      <c r="JNG1" s="2" t="s">
        <v>7163</v>
      </c>
      <c r="JNH1" s="2" t="s">
        <v>7164</v>
      </c>
      <c r="JNI1" s="2" t="s">
        <v>7165</v>
      </c>
      <c r="JNJ1" s="2" t="s">
        <v>7166</v>
      </c>
      <c r="JNK1" s="2" t="s">
        <v>7167</v>
      </c>
      <c r="JNL1" s="2" t="s">
        <v>7168</v>
      </c>
      <c r="JNM1" s="2" t="s">
        <v>7169</v>
      </c>
      <c r="JNN1" s="2" t="s">
        <v>7170</v>
      </c>
      <c r="JNO1" s="2" t="s">
        <v>7171</v>
      </c>
      <c r="JNP1" s="2" t="s">
        <v>7172</v>
      </c>
      <c r="JNQ1" s="2" t="s">
        <v>7173</v>
      </c>
      <c r="JNR1" s="2" t="s">
        <v>7174</v>
      </c>
      <c r="JNS1" s="2" t="s">
        <v>7175</v>
      </c>
      <c r="JNT1" s="2" t="s">
        <v>7176</v>
      </c>
      <c r="JNU1" s="2" t="s">
        <v>7177</v>
      </c>
      <c r="JNV1" s="2" t="s">
        <v>7178</v>
      </c>
      <c r="JNW1" s="2" t="s">
        <v>7179</v>
      </c>
      <c r="JNX1" s="2" t="s">
        <v>7180</v>
      </c>
      <c r="JNY1" s="2" t="s">
        <v>7181</v>
      </c>
      <c r="JNZ1" s="2" t="s">
        <v>7182</v>
      </c>
      <c r="JOA1" s="2" t="s">
        <v>7183</v>
      </c>
      <c r="JOB1" s="2" t="s">
        <v>7184</v>
      </c>
      <c r="JOC1" s="2" t="s">
        <v>7185</v>
      </c>
      <c r="JOD1" s="2" t="s">
        <v>7186</v>
      </c>
      <c r="JOE1" s="2" t="s">
        <v>7187</v>
      </c>
      <c r="JOF1" s="2" t="s">
        <v>7188</v>
      </c>
      <c r="JOG1" s="2" t="s">
        <v>7189</v>
      </c>
      <c r="JOH1" s="2" t="s">
        <v>7190</v>
      </c>
      <c r="JOI1" s="2" t="s">
        <v>7191</v>
      </c>
      <c r="JOJ1" s="2" t="s">
        <v>7192</v>
      </c>
      <c r="JOK1" s="2" t="s">
        <v>7193</v>
      </c>
      <c r="JOL1" s="2" t="s">
        <v>7194</v>
      </c>
      <c r="JOM1" s="2" t="s">
        <v>7195</v>
      </c>
      <c r="JON1" s="2" t="s">
        <v>7196</v>
      </c>
      <c r="JOO1" s="2" t="s">
        <v>7197</v>
      </c>
      <c r="JOP1" s="2" t="s">
        <v>7198</v>
      </c>
      <c r="JOQ1" s="2" t="s">
        <v>7199</v>
      </c>
      <c r="JOR1" s="2" t="s">
        <v>7200</v>
      </c>
      <c r="JOS1" s="2" t="s">
        <v>7201</v>
      </c>
      <c r="JOT1" s="2" t="s">
        <v>7202</v>
      </c>
      <c r="JOU1" s="2" t="s">
        <v>7203</v>
      </c>
      <c r="JOV1" s="2" t="s">
        <v>7204</v>
      </c>
      <c r="JOW1" s="2" t="s">
        <v>7205</v>
      </c>
      <c r="JOX1" s="2" t="s">
        <v>7206</v>
      </c>
      <c r="JOY1" s="2" t="s">
        <v>7207</v>
      </c>
      <c r="JOZ1" s="2" t="s">
        <v>7208</v>
      </c>
      <c r="JPA1" s="2" t="s">
        <v>7209</v>
      </c>
      <c r="JPB1" s="2" t="s">
        <v>7210</v>
      </c>
      <c r="JPC1" s="2" t="s">
        <v>7211</v>
      </c>
      <c r="JPD1" s="2" t="s">
        <v>7212</v>
      </c>
      <c r="JPE1" s="2" t="s">
        <v>7213</v>
      </c>
      <c r="JPF1" s="2" t="s">
        <v>7214</v>
      </c>
      <c r="JPG1" s="2" t="s">
        <v>7215</v>
      </c>
      <c r="JPH1" s="2" t="s">
        <v>7216</v>
      </c>
      <c r="JPI1" s="2" t="s">
        <v>7217</v>
      </c>
      <c r="JPJ1" s="2" t="s">
        <v>7218</v>
      </c>
      <c r="JPK1" s="2" t="s">
        <v>7219</v>
      </c>
      <c r="JPL1" s="2" t="s">
        <v>7220</v>
      </c>
      <c r="JPM1" s="2" t="s">
        <v>7221</v>
      </c>
      <c r="JPN1" s="2" t="s">
        <v>7222</v>
      </c>
      <c r="JPO1" s="2" t="s">
        <v>7223</v>
      </c>
      <c r="JPP1" s="2" t="s">
        <v>7224</v>
      </c>
      <c r="JPQ1" s="2" t="s">
        <v>7225</v>
      </c>
      <c r="JPR1" s="2" t="s">
        <v>7226</v>
      </c>
      <c r="JPS1" s="2" t="s">
        <v>7227</v>
      </c>
      <c r="JPT1" s="2" t="s">
        <v>7228</v>
      </c>
      <c r="JPU1" s="2" t="s">
        <v>7229</v>
      </c>
      <c r="JPV1" s="2" t="s">
        <v>7230</v>
      </c>
      <c r="JPW1" s="2" t="s">
        <v>7231</v>
      </c>
      <c r="JPX1" s="2" t="s">
        <v>7232</v>
      </c>
      <c r="JPY1" s="2" t="s">
        <v>7233</v>
      </c>
      <c r="JPZ1" s="2" t="s">
        <v>7234</v>
      </c>
      <c r="JQA1" s="2" t="s">
        <v>7235</v>
      </c>
      <c r="JQB1" s="2" t="s">
        <v>7236</v>
      </c>
      <c r="JQC1" s="2" t="s">
        <v>7237</v>
      </c>
      <c r="JQD1" s="2" t="s">
        <v>7238</v>
      </c>
      <c r="JQE1" s="2" t="s">
        <v>7239</v>
      </c>
      <c r="JQF1" s="2" t="s">
        <v>7240</v>
      </c>
      <c r="JQG1" s="2" t="s">
        <v>7241</v>
      </c>
      <c r="JQH1" s="2" t="s">
        <v>7242</v>
      </c>
      <c r="JQI1" s="2" t="s">
        <v>7243</v>
      </c>
      <c r="JQJ1" s="2" t="s">
        <v>7244</v>
      </c>
      <c r="JQK1" s="2" t="s">
        <v>7245</v>
      </c>
      <c r="JQL1" s="2" t="s">
        <v>7246</v>
      </c>
      <c r="JQM1" s="2" t="s">
        <v>7247</v>
      </c>
      <c r="JQN1" s="2" t="s">
        <v>7248</v>
      </c>
      <c r="JQO1" s="2" t="s">
        <v>7249</v>
      </c>
      <c r="JQP1" s="2" t="s">
        <v>7250</v>
      </c>
      <c r="JQQ1" s="2" t="s">
        <v>7251</v>
      </c>
      <c r="JQR1" s="2" t="s">
        <v>7252</v>
      </c>
      <c r="JQS1" s="2" t="s">
        <v>7253</v>
      </c>
      <c r="JQT1" s="2" t="s">
        <v>7254</v>
      </c>
      <c r="JQU1" s="2" t="s">
        <v>7255</v>
      </c>
      <c r="JQV1" s="2" t="s">
        <v>7256</v>
      </c>
      <c r="JQW1" s="2" t="s">
        <v>7257</v>
      </c>
      <c r="JQX1" s="2" t="s">
        <v>7258</v>
      </c>
      <c r="JQY1" s="2" t="s">
        <v>7259</v>
      </c>
      <c r="JQZ1" s="2" t="s">
        <v>7260</v>
      </c>
      <c r="JRA1" s="2" t="s">
        <v>7261</v>
      </c>
      <c r="JRB1" s="2" t="s">
        <v>7262</v>
      </c>
      <c r="JRC1" s="2" t="s">
        <v>7263</v>
      </c>
      <c r="JRD1" s="2" t="s">
        <v>7264</v>
      </c>
      <c r="JRE1" s="2" t="s">
        <v>7265</v>
      </c>
      <c r="JRF1" s="2" t="s">
        <v>7266</v>
      </c>
      <c r="JRG1" s="2" t="s">
        <v>7267</v>
      </c>
      <c r="JRH1" s="2" t="s">
        <v>7268</v>
      </c>
      <c r="JRI1" s="2" t="s">
        <v>7269</v>
      </c>
      <c r="JRJ1" s="2" t="s">
        <v>7270</v>
      </c>
      <c r="JRK1" s="2" t="s">
        <v>7271</v>
      </c>
      <c r="JRL1" s="2" t="s">
        <v>7272</v>
      </c>
      <c r="JRM1" s="2" t="s">
        <v>7273</v>
      </c>
      <c r="JRN1" s="2" t="s">
        <v>7274</v>
      </c>
      <c r="JRO1" s="2" t="s">
        <v>7275</v>
      </c>
      <c r="JRP1" s="2" t="s">
        <v>7276</v>
      </c>
      <c r="JRQ1" s="2" t="s">
        <v>7277</v>
      </c>
      <c r="JRR1" s="2" t="s">
        <v>7278</v>
      </c>
      <c r="JRS1" s="2" t="s">
        <v>7279</v>
      </c>
      <c r="JRT1" s="2" t="s">
        <v>7280</v>
      </c>
      <c r="JRU1" s="2" t="s">
        <v>7281</v>
      </c>
      <c r="JRV1" s="2" t="s">
        <v>7282</v>
      </c>
      <c r="JRW1" s="2" t="s">
        <v>7283</v>
      </c>
      <c r="JRX1" s="2" t="s">
        <v>7284</v>
      </c>
      <c r="JRY1" s="2" t="s">
        <v>7285</v>
      </c>
      <c r="JRZ1" s="2" t="s">
        <v>7286</v>
      </c>
      <c r="JSA1" s="2" t="s">
        <v>7287</v>
      </c>
      <c r="JSB1" s="2" t="s">
        <v>7288</v>
      </c>
      <c r="JSC1" s="2" t="s">
        <v>7289</v>
      </c>
      <c r="JSD1" s="2" t="s">
        <v>7290</v>
      </c>
      <c r="JSE1" s="2" t="s">
        <v>7291</v>
      </c>
      <c r="JSF1" s="2" t="s">
        <v>7292</v>
      </c>
      <c r="JSG1" s="2" t="s">
        <v>7293</v>
      </c>
      <c r="JSH1" s="2" t="s">
        <v>7294</v>
      </c>
      <c r="JSI1" s="2" t="s">
        <v>7295</v>
      </c>
      <c r="JSJ1" s="2" t="s">
        <v>7296</v>
      </c>
      <c r="JSK1" s="2" t="s">
        <v>7297</v>
      </c>
      <c r="JSL1" s="2" t="s">
        <v>7298</v>
      </c>
      <c r="JSM1" s="2" t="s">
        <v>7299</v>
      </c>
      <c r="JSN1" s="2" t="s">
        <v>7300</v>
      </c>
      <c r="JSO1" s="2" t="s">
        <v>7301</v>
      </c>
      <c r="JSP1" s="2" t="s">
        <v>7302</v>
      </c>
      <c r="JSQ1" s="2" t="s">
        <v>7303</v>
      </c>
      <c r="JSR1" s="2" t="s">
        <v>7304</v>
      </c>
      <c r="JSS1" s="2" t="s">
        <v>7305</v>
      </c>
      <c r="JST1" s="2" t="s">
        <v>7306</v>
      </c>
      <c r="JSU1" s="2" t="s">
        <v>7307</v>
      </c>
      <c r="JSV1" s="2" t="s">
        <v>7308</v>
      </c>
      <c r="JSW1" s="2" t="s">
        <v>7309</v>
      </c>
      <c r="JSX1" s="2" t="s">
        <v>7310</v>
      </c>
      <c r="JSY1" s="2" t="s">
        <v>7311</v>
      </c>
      <c r="JSZ1" s="2" t="s">
        <v>7312</v>
      </c>
      <c r="JTA1" s="2" t="s">
        <v>7313</v>
      </c>
      <c r="JTB1" s="2" t="s">
        <v>7314</v>
      </c>
      <c r="JTC1" s="2" t="s">
        <v>7315</v>
      </c>
      <c r="JTD1" s="2" t="s">
        <v>7316</v>
      </c>
      <c r="JTE1" s="2" t="s">
        <v>7317</v>
      </c>
      <c r="JTF1" s="2" t="s">
        <v>7318</v>
      </c>
      <c r="JTG1" s="2" t="s">
        <v>7319</v>
      </c>
      <c r="JTH1" s="2" t="s">
        <v>7320</v>
      </c>
      <c r="JTI1" s="2" t="s">
        <v>7321</v>
      </c>
      <c r="JTJ1" s="2" t="s">
        <v>7322</v>
      </c>
      <c r="JTK1" s="2" t="s">
        <v>7323</v>
      </c>
      <c r="JTL1" s="2" t="s">
        <v>7324</v>
      </c>
      <c r="JTM1" s="2" t="s">
        <v>7325</v>
      </c>
      <c r="JTN1" s="2" t="s">
        <v>7326</v>
      </c>
      <c r="JTO1" s="2" t="s">
        <v>7327</v>
      </c>
      <c r="JTP1" s="2" t="s">
        <v>7328</v>
      </c>
      <c r="JTQ1" s="2" t="s">
        <v>7329</v>
      </c>
      <c r="JTR1" s="2" t="s">
        <v>7330</v>
      </c>
      <c r="JTS1" s="2" t="s">
        <v>7331</v>
      </c>
      <c r="JTT1" s="2" t="s">
        <v>7332</v>
      </c>
      <c r="JTU1" s="2" t="s">
        <v>7333</v>
      </c>
      <c r="JTV1" s="2" t="s">
        <v>7334</v>
      </c>
      <c r="JTW1" s="2" t="s">
        <v>7335</v>
      </c>
      <c r="JTX1" s="2" t="s">
        <v>7336</v>
      </c>
      <c r="JTY1" s="2" t="s">
        <v>7337</v>
      </c>
      <c r="JTZ1" s="2" t="s">
        <v>7338</v>
      </c>
      <c r="JUA1" s="2" t="s">
        <v>7339</v>
      </c>
      <c r="JUB1" s="2" t="s">
        <v>7340</v>
      </c>
      <c r="JUC1" s="2" t="s">
        <v>7341</v>
      </c>
      <c r="JUD1" s="2" t="s">
        <v>7342</v>
      </c>
      <c r="JUE1" s="2" t="s">
        <v>7343</v>
      </c>
      <c r="JUF1" s="2" t="s">
        <v>7344</v>
      </c>
      <c r="JUG1" s="2" t="s">
        <v>7345</v>
      </c>
      <c r="JUH1" s="2" t="s">
        <v>7346</v>
      </c>
      <c r="JUI1" s="2" t="s">
        <v>7347</v>
      </c>
      <c r="JUJ1" s="2" t="s">
        <v>7348</v>
      </c>
      <c r="JUK1" s="2" t="s">
        <v>7349</v>
      </c>
      <c r="JUL1" s="2" t="s">
        <v>7350</v>
      </c>
      <c r="JUM1" s="2" t="s">
        <v>7351</v>
      </c>
      <c r="JUN1" s="2" t="s">
        <v>7352</v>
      </c>
      <c r="JUO1" s="2" t="s">
        <v>7353</v>
      </c>
      <c r="JUP1" s="2" t="s">
        <v>7354</v>
      </c>
      <c r="JUQ1" s="2" t="s">
        <v>7355</v>
      </c>
      <c r="JUR1" s="2" t="s">
        <v>7356</v>
      </c>
      <c r="JUS1" s="2" t="s">
        <v>7357</v>
      </c>
      <c r="JUT1" s="2" t="s">
        <v>7358</v>
      </c>
      <c r="JUU1" s="2" t="s">
        <v>7359</v>
      </c>
      <c r="JUV1" s="2" t="s">
        <v>7360</v>
      </c>
      <c r="JUW1" s="2" t="s">
        <v>7361</v>
      </c>
      <c r="JUX1" s="2" t="s">
        <v>7362</v>
      </c>
      <c r="JUY1" s="2" t="s">
        <v>7363</v>
      </c>
      <c r="JUZ1" s="2" t="s">
        <v>7364</v>
      </c>
      <c r="JVA1" s="2" t="s">
        <v>7365</v>
      </c>
      <c r="JVB1" s="2" t="s">
        <v>7366</v>
      </c>
      <c r="JVC1" s="2" t="s">
        <v>7367</v>
      </c>
      <c r="JVD1" s="2" t="s">
        <v>7368</v>
      </c>
      <c r="JVE1" s="2" t="s">
        <v>7369</v>
      </c>
      <c r="JVF1" s="2" t="s">
        <v>7370</v>
      </c>
      <c r="JVG1" s="2" t="s">
        <v>7371</v>
      </c>
      <c r="JVH1" s="2" t="s">
        <v>7372</v>
      </c>
      <c r="JVI1" s="2" t="s">
        <v>7373</v>
      </c>
      <c r="JVJ1" s="2" t="s">
        <v>7374</v>
      </c>
      <c r="JVK1" s="2" t="s">
        <v>7375</v>
      </c>
      <c r="JVL1" s="2" t="s">
        <v>7376</v>
      </c>
      <c r="JVM1" s="2" t="s">
        <v>7377</v>
      </c>
      <c r="JVN1" s="2" t="s">
        <v>7378</v>
      </c>
      <c r="JVO1" s="2" t="s">
        <v>7379</v>
      </c>
      <c r="JVP1" s="2" t="s">
        <v>7380</v>
      </c>
      <c r="JVQ1" s="2" t="s">
        <v>7381</v>
      </c>
      <c r="JVR1" s="2" t="s">
        <v>7382</v>
      </c>
      <c r="JVS1" s="2" t="s">
        <v>7383</v>
      </c>
      <c r="JVT1" s="2" t="s">
        <v>7384</v>
      </c>
      <c r="JVU1" s="2" t="s">
        <v>7385</v>
      </c>
      <c r="JVV1" s="2" t="s">
        <v>7386</v>
      </c>
      <c r="JVW1" s="2" t="s">
        <v>7387</v>
      </c>
      <c r="JVX1" s="2" t="s">
        <v>7388</v>
      </c>
      <c r="JVY1" s="2" t="s">
        <v>7389</v>
      </c>
      <c r="JVZ1" s="2" t="s">
        <v>7390</v>
      </c>
      <c r="JWA1" s="2" t="s">
        <v>7391</v>
      </c>
      <c r="JWB1" s="2" t="s">
        <v>7392</v>
      </c>
      <c r="JWC1" s="2" t="s">
        <v>7393</v>
      </c>
      <c r="JWD1" s="2" t="s">
        <v>7394</v>
      </c>
      <c r="JWE1" s="2" t="s">
        <v>7395</v>
      </c>
      <c r="JWF1" s="2" t="s">
        <v>7396</v>
      </c>
      <c r="JWG1" s="2" t="s">
        <v>7397</v>
      </c>
      <c r="JWH1" s="2" t="s">
        <v>7398</v>
      </c>
      <c r="JWI1" s="2" t="s">
        <v>7399</v>
      </c>
      <c r="JWJ1" s="2" t="s">
        <v>7400</v>
      </c>
      <c r="JWK1" s="2" t="s">
        <v>7401</v>
      </c>
      <c r="JWL1" s="2" t="s">
        <v>7402</v>
      </c>
      <c r="JWM1" s="2" t="s">
        <v>7403</v>
      </c>
      <c r="JWN1" s="2" t="s">
        <v>7404</v>
      </c>
      <c r="JWO1" s="2" t="s">
        <v>7405</v>
      </c>
      <c r="JWP1" s="2" t="s">
        <v>7406</v>
      </c>
      <c r="JWQ1" s="2" t="s">
        <v>7407</v>
      </c>
      <c r="JWR1" s="2" t="s">
        <v>7408</v>
      </c>
      <c r="JWS1" s="2" t="s">
        <v>7409</v>
      </c>
      <c r="JWT1" s="2" t="s">
        <v>7410</v>
      </c>
      <c r="JWU1" s="2" t="s">
        <v>7411</v>
      </c>
      <c r="JWV1" s="2" t="s">
        <v>7412</v>
      </c>
      <c r="JWW1" s="2" t="s">
        <v>7413</v>
      </c>
      <c r="JWX1" s="2" t="s">
        <v>7414</v>
      </c>
      <c r="JWY1" s="2" t="s">
        <v>7415</v>
      </c>
      <c r="JWZ1" s="2" t="s">
        <v>7416</v>
      </c>
      <c r="JXA1" s="2" t="s">
        <v>7417</v>
      </c>
      <c r="JXB1" s="2" t="s">
        <v>7418</v>
      </c>
      <c r="JXC1" s="2" t="s">
        <v>7419</v>
      </c>
      <c r="JXD1" s="2" t="s">
        <v>7420</v>
      </c>
      <c r="JXE1" s="2" t="s">
        <v>7421</v>
      </c>
      <c r="JXF1" s="2" t="s">
        <v>7422</v>
      </c>
      <c r="JXG1" s="2" t="s">
        <v>7423</v>
      </c>
      <c r="JXH1" s="2" t="s">
        <v>7424</v>
      </c>
      <c r="JXI1" s="2" t="s">
        <v>7425</v>
      </c>
      <c r="JXJ1" s="2" t="s">
        <v>7426</v>
      </c>
      <c r="JXK1" s="2" t="s">
        <v>7427</v>
      </c>
      <c r="JXL1" s="2" t="s">
        <v>7428</v>
      </c>
      <c r="JXM1" s="2" t="s">
        <v>7429</v>
      </c>
      <c r="JXN1" s="2" t="s">
        <v>7430</v>
      </c>
      <c r="JXO1" s="2" t="s">
        <v>7431</v>
      </c>
      <c r="JXP1" s="2" t="s">
        <v>7432</v>
      </c>
      <c r="JXQ1" s="2" t="s">
        <v>7433</v>
      </c>
      <c r="JXR1" s="2" t="s">
        <v>7434</v>
      </c>
      <c r="JXS1" s="2" t="s">
        <v>7435</v>
      </c>
      <c r="JXT1" s="2" t="s">
        <v>7436</v>
      </c>
      <c r="JXU1" s="2" t="s">
        <v>7437</v>
      </c>
      <c r="JXV1" s="2" t="s">
        <v>7438</v>
      </c>
      <c r="JXW1" s="2" t="s">
        <v>7439</v>
      </c>
      <c r="JXX1" s="2" t="s">
        <v>7440</v>
      </c>
      <c r="JXY1" s="2" t="s">
        <v>7441</v>
      </c>
      <c r="JXZ1" s="2" t="s">
        <v>7442</v>
      </c>
      <c r="JYA1" s="2" t="s">
        <v>7443</v>
      </c>
      <c r="JYB1" s="2" t="s">
        <v>7444</v>
      </c>
      <c r="JYC1" s="2" t="s">
        <v>7445</v>
      </c>
      <c r="JYD1" s="2" t="s">
        <v>7446</v>
      </c>
      <c r="JYE1" s="2" t="s">
        <v>7447</v>
      </c>
      <c r="JYF1" s="2" t="s">
        <v>7448</v>
      </c>
      <c r="JYG1" s="2" t="s">
        <v>7449</v>
      </c>
      <c r="JYH1" s="2" t="s">
        <v>7450</v>
      </c>
      <c r="JYI1" s="2" t="s">
        <v>7451</v>
      </c>
      <c r="JYJ1" s="2" t="s">
        <v>7452</v>
      </c>
      <c r="JYK1" s="2" t="s">
        <v>7453</v>
      </c>
      <c r="JYL1" s="2" t="s">
        <v>7454</v>
      </c>
      <c r="JYM1" s="2" t="s">
        <v>7455</v>
      </c>
      <c r="JYN1" s="2" t="s">
        <v>7456</v>
      </c>
      <c r="JYO1" s="2" t="s">
        <v>7457</v>
      </c>
      <c r="JYP1" s="2" t="s">
        <v>7458</v>
      </c>
      <c r="JYQ1" s="2" t="s">
        <v>7459</v>
      </c>
      <c r="JYR1" s="2" t="s">
        <v>7460</v>
      </c>
      <c r="JYS1" s="2" t="s">
        <v>7461</v>
      </c>
      <c r="JYT1" s="2" t="s">
        <v>7462</v>
      </c>
      <c r="JYU1" s="2" t="s">
        <v>7463</v>
      </c>
      <c r="JYV1" s="2" t="s">
        <v>7464</v>
      </c>
      <c r="JYW1" s="2" t="s">
        <v>7465</v>
      </c>
      <c r="JYX1" s="2" t="s">
        <v>7466</v>
      </c>
      <c r="JYY1" s="2" t="s">
        <v>7467</v>
      </c>
      <c r="JYZ1" s="2" t="s">
        <v>7468</v>
      </c>
      <c r="JZA1" s="2" t="s">
        <v>7469</v>
      </c>
      <c r="JZB1" s="2" t="s">
        <v>7470</v>
      </c>
      <c r="JZC1" s="2" t="s">
        <v>7471</v>
      </c>
      <c r="JZD1" s="2" t="s">
        <v>7472</v>
      </c>
      <c r="JZE1" s="2" t="s">
        <v>7473</v>
      </c>
      <c r="JZF1" s="2" t="s">
        <v>7474</v>
      </c>
      <c r="JZG1" s="2" t="s">
        <v>7475</v>
      </c>
      <c r="JZH1" s="2" t="s">
        <v>7476</v>
      </c>
      <c r="JZI1" s="2" t="s">
        <v>7477</v>
      </c>
      <c r="JZJ1" s="2" t="s">
        <v>7478</v>
      </c>
      <c r="JZK1" s="2" t="s">
        <v>7479</v>
      </c>
      <c r="JZL1" s="2" t="s">
        <v>7480</v>
      </c>
      <c r="JZM1" s="2" t="s">
        <v>7481</v>
      </c>
      <c r="JZN1" s="2" t="s">
        <v>7482</v>
      </c>
      <c r="JZO1" s="2" t="s">
        <v>7483</v>
      </c>
      <c r="JZP1" s="2" t="s">
        <v>7484</v>
      </c>
      <c r="JZQ1" s="2" t="s">
        <v>7485</v>
      </c>
      <c r="JZR1" s="2" t="s">
        <v>7486</v>
      </c>
      <c r="JZS1" s="2" t="s">
        <v>7487</v>
      </c>
      <c r="JZT1" s="2" t="s">
        <v>7488</v>
      </c>
      <c r="JZU1" s="2" t="s">
        <v>7489</v>
      </c>
      <c r="JZV1" s="2" t="s">
        <v>7490</v>
      </c>
      <c r="JZW1" s="2" t="s">
        <v>7491</v>
      </c>
      <c r="JZX1" s="2" t="s">
        <v>7492</v>
      </c>
      <c r="JZY1" s="2" t="s">
        <v>7493</v>
      </c>
      <c r="JZZ1" s="2" t="s">
        <v>7494</v>
      </c>
      <c r="KAA1" s="2" t="s">
        <v>7495</v>
      </c>
      <c r="KAB1" s="2" t="s">
        <v>7496</v>
      </c>
      <c r="KAC1" s="2" t="s">
        <v>7497</v>
      </c>
      <c r="KAD1" s="2" t="s">
        <v>7498</v>
      </c>
      <c r="KAE1" s="2" t="s">
        <v>7499</v>
      </c>
      <c r="KAF1" s="2" t="s">
        <v>7500</v>
      </c>
      <c r="KAG1" s="2" t="s">
        <v>7501</v>
      </c>
      <c r="KAH1" s="2" t="s">
        <v>7502</v>
      </c>
      <c r="KAI1" s="2" t="s">
        <v>7503</v>
      </c>
      <c r="KAJ1" s="2" t="s">
        <v>7504</v>
      </c>
      <c r="KAK1" s="2" t="s">
        <v>7505</v>
      </c>
      <c r="KAL1" s="2" t="s">
        <v>7506</v>
      </c>
      <c r="KAM1" s="2" t="s">
        <v>7507</v>
      </c>
      <c r="KAN1" s="2" t="s">
        <v>7508</v>
      </c>
      <c r="KAO1" s="2" t="s">
        <v>7509</v>
      </c>
      <c r="KAP1" s="2" t="s">
        <v>7510</v>
      </c>
      <c r="KAQ1" s="2" t="s">
        <v>7511</v>
      </c>
      <c r="KAR1" s="2" t="s">
        <v>7512</v>
      </c>
      <c r="KAS1" s="2" t="s">
        <v>7513</v>
      </c>
      <c r="KAT1" s="2" t="s">
        <v>7514</v>
      </c>
      <c r="KAU1" s="2" t="s">
        <v>7515</v>
      </c>
      <c r="KAV1" s="2" t="s">
        <v>7516</v>
      </c>
      <c r="KAW1" s="2" t="s">
        <v>7517</v>
      </c>
      <c r="KAX1" s="2" t="s">
        <v>7518</v>
      </c>
      <c r="KAY1" s="2" t="s">
        <v>7519</v>
      </c>
      <c r="KAZ1" s="2" t="s">
        <v>7520</v>
      </c>
      <c r="KBA1" s="2" t="s">
        <v>7521</v>
      </c>
      <c r="KBB1" s="2" t="s">
        <v>7522</v>
      </c>
      <c r="KBC1" s="2" t="s">
        <v>7523</v>
      </c>
      <c r="KBD1" s="2" t="s">
        <v>7524</v>
      </c>
      <c r="KBE1" s="2" t="s">
        <v>7525</v>
      </c>
      <c r="KBF1" s="2" t="s">
        <v>7526</v>
      </c>
      <c r="KBG1" s="2" t="s">
        <v>7527</v>
      </c>
      <c r="KBH1" s="2" t="s">
        <v>7528</v>
      </c>
      <c r="KBI1" s="2" t="s">
        <v>7529</v>
      </c>
      <c r="KBJ1" s="2" t="s">
        <v>7530</v>
      </c>
      <c r="KBK1" s="2" t="s">
        <v>7531</v>
      </c>
      <c r="KBL1" s="2" t="s">
        <v>7532</v>
      </c>
      <c r="KBM1" s="2" t="s">
        <v>7533</v>
      </c>
      <c r="KBN1" s="2" t="s">
        <v>7534</v>
      </c>
      <c r="KBO1" s="2" t="s">
        <v>7535</v>
      </c>
      <c r="KBP1" s="2" t="s">
        <v>7536</v>
      </c>
      <c r="KBQ1" s="2" t="s">
        <v>7537</v>
      </c>
      <c r="KBR1" s="2" t="s">
        <v>7538</v>
      </c>
      <c r="KBS1" s="2" t="s">
        <v>7539</v>
      </c>
      <c r="KBT1" s="2" t="s">
        <v>7540</v>
      </c>
      <c r="KBU1" s="2" t="s">
        <v>7541</v>
      </c>
      <c r="KBV1" s="2" t="s">
        <v>7542</v>
      </c>
      <c r="KBW1" s="2" t="s">
        <v>7543</v>
      </c>
      <c r="KBX1" s="2" t="s">
        <v>7544</v>
      </c>
      <c r="KBY1" s="2" t="s">
        <v>7545</v>
      </c>
      <c r="KBZ1" s="2" t="s">
        <v>7546</v>
      </c>
      <c r="KCA1" s="2" t="s">
        <v>7547</v>
      </c>
      <c r="KCB1" s="2" t="s">
        <v>7548</v>
      </c>
      <c r="KCC1" s="2" t="s">
        <v>7549</v>
      </c>
      <c r="KCD1" s="2" t="s">
        <v>7550</v>
      </c>
      <c r="KCE1" s="2" t="s">
        <v>7551</v>
      </c>
      <c r="KCF1" s="2" t="s">
        <v>7552</v>
      </c>
      <c r="KCG1" s="2" t="s">
        <v>7553</v>
      </c>
      <c r="KCH1" s="2" t="s">
        <v>7554</v>
      </c>
      <c r="KCI1" s="2" t="s">
        <v>7555</v>
      </c>
      <c r="KCJ1" s="2" t="s">
        <v>7556</v>
      </c>
      <c r="KCK1" s="2" t="s">
        <v>7557</v>
      </c>
      <c r="KCL1" s="2" t="s">
        <v>7558</v>
      </c>
      <c r="KCM1" s="2" t="s">
        <v>7559</v>
      </c>
      <c r="KCN1" s="2" t="s">
        <v>7560</v>
      </c>
      <c r="KCO1" s="2" t="s">
        <v>7561</v>
      </c>
      <c r="KCP1" s="2" t="s">
        <v>7562</v>
      </c>
      <c r="KCQ1" s="2" t="s">
        <v>7563</v>
      </c>
      <c r="KCR1" s="2" t="s">
        <v>7564</v>
      </c>
      <c r="KCS1" s="2" t="s">
        <v>7565</v>
      </c>
      <c r="KCT1" s="2" t="s">
        <v>7566</v>
      </c>
      <c r="KCU1" s="2" t="s">
        <v>7567</v>
      </c>
      <c r="KCV1" s="2" t="s">
        <v>7568</v>
      </c>
      <c r="KCW1" s="2" t="s">
        <v>7569</v>
      </c>
      <c r="KCX1" s="2" t="s">
        <v>7570</v>
      </c>
      <c r="KCY1" s="2" t="s">
        <v>7571</v>
      </c>
      <c r="KCZ1" s="2" t="s">
        <v>7572</v>
      </c>
      <c r="KDA1" s="2" t="s">
        <v>7573</v>
      </c>
      <c r="KDB1" s="2" t="s">
        <v>7574</v>
      </c>
      <c r="KDC1" s="2" t="s">
        <v>7575</v>
      </c>
      <c r="KDD1" s="2" t="s">
        <v>7576</v>
      </c>
      <c r="KDE1" s="2" t="s">
        <v>7577</v>
      </c>
      <c r="KDF1" s="2" t="s">
        <v>7578</v>
      </c>
      <c r="KDG1" s="2" t="s">
        <v>7579</v>
      </c>
      <c r="KDH1" s="2" t="s">
        <v>7580</v>
      </c>
      <c r="KDI1" s="2" t="s">
        <v>7581</v>
      </c>
      <c r="KDJ1" s="2" t="s">
        <v>7582</v>
      </c>
      <c r="KDK1" s="2" t="s">
        <v>7583</v>
      </c>
      <c r="KDL1" s="2" t="s">
        <v>7584</v>
      </c>
      <c r="KDM1" s="2" t="s">
        <v>7585</v>
      </c>
      <c r="KDN1" s="2" t="s">
        <v>7586</v>
      </c>
      <c r="KDO1" s="2" t="s">
        <v>7587</v>
      </c>
      <c r="KDP1" s="2" t="s">
        <v>7588</v>
      </c>
      <c r="KDQ1" s="2" t="s">
        <v>7589</v>
      </c>
      <c r="KDR1" s="2" t="s">
        <v>7590</v>
      </c>
      <c r="KDS1" s="2" t="s">
        <v>7591</v>
      </c>
      <c r="KDT1" s="2" t="s">
        <v>7592</v>
      </c>
      <c r="KDU1" s="2" t="s">
        <v>7593</v>
      </c>
      <c r="KDV1" s="2" t="s">
        <v>7594</v>
      </c>
      <c r="KDW1" s="2" t="s">
        <v>7595</v>
      </c>
      <c r="KDX1" s="2" t="s">
        <v>7596</v>
      </c>
      <c r="KDY1" s="2" t="s">
        <v>7597</v>
      </c>
      <c r="KDZ1" s="2" t="s">
        <v>7598</v>
      </c>
      <c r="KEA1" s="2" t="s">
        <v>7599</v>
      </c>
      <c r="KEB1" s="2" t="s">
        <v>7600</v>
      </c>
      <c r="KEC1" s="2" t="s">
        <v>7601</v>
      </c>
      <c r="KED1" s="2" t="s">
        <v>7602</v>
      </c>
      <c r="KEE1" s="2" t="s">
        <v>7603</v>
      </c>
      <c r="KEF1" s="2" t="s">
        <v>7604</v>
      </c>
      <c r="KEG1" s="2" t="s">
        <v>7605</v>
      </c>
      <c r="KEH1" s="2" t="s">
        <v>7606</v>
      </c>
      <c r="KEI1" s="2" t="s">
        <v>7607</v>
      </c>
      <c r="KEJ1" s="2" t="s">
        <v>7608</v>
      </c>
      <c r="KEK1" s="2" t="s">
        <v>7609</v>
      </c>
      <c r="KEL1" s="2" t="s">
        <v>7610</v>
      </c>
      <c r="KEM1" s="2" t="s">
        <v>7611</v>
      </c>
      <c r="KEN1" s="2" t="s">
        <v>7612</v>
      </c>
      <c r="KEO1" s="2" t="s">
        <v>7613</v>
      </c>
      <c r="KEP1" s="2" t="s">
        <v>7614</v>
      </c>
      <c r="KEQ1" s="2" t="s">
        <v>7615</v>
      </c>
      <c r="KER1" s="2" t="s">
        <v>7616</v>
      </c>
      <c r="KES1" s="2" t="s">
        <v>7617</v>
      </c>
      <c r="KET1" s="2" t="s">
        <v>7618</v>
      </c>
      <c r="KEU1" s="2" t="s">
        <v>7619</v>
      </c>
      <c r="KEV1" s="2" t="s">
        <v>7620</v>
      </c>
      <c r="KEW1" s="2" t="s">
        <v>7621</v>
      </c>
      <c r="KEX1" s="2" t="s">
        <v>7622</v>
      </c>
      <c r="KEY1" s="2" t="s">
        <v>7623</v>
      </c>
      <c r="KEZ1" s="2" t="s">
        <v>7624</v>
      </c>
      <c r="KFA1" s="2" t="s">
        <v>7625</v>
      </c>
      <c r="KFB1" s="2" t="s">
        <v>7626</v>
      </c>
      <c r="KFC1" s="2" t="s">
        <v>7627</v>
      </c>
      <c r="KFD1" s="2" t="s">
        <v>7628</v>
      </c>
      <c r="KFE1" s="2" t="s">
        <v>7629</v>
      </c>
      <c r="KFF1" s="2" t="s">
        <v>7630</v>
      </c>
      <c r="KFG1" s="2" t="s">
        <v>7631</v>
      </c>
      <c r="KFH1" s="2" t="s">
        <v>7632</v>
      </c>
      <c r="KFI1" s="2" t="s">
        <v>7633</v>
      </c>
      <c r="KFJ1" s="2" t="s">
        <v>7634</v>
      </c>
      <c r="KFK1" s="2" t="s">
        <v>7635</v>
      </c>
      <c r="KFL1" s="2" t="s">
        <v>7636</v>
      </c>
      <c r="KFM1" s="2" t="s">
        <v>7637</v>
      </c>
      <c r="KFN1" s="2" t="s">
        <v>7638</v>
      </c>
      <c r="KFO1" s="2" t="s">
        <v>7639</v>
      </c>
      <c r="KFP1" s="2" t="s">
        <v>7640</v>
      </c>
      <c r="KFQ1" s="2" t="s">
        <v>7641</v>
      </c>
      <c r="KFR1" s="2" t="s">
        <v>7642</v>
      </c>
      <c r="KFS1" s="2" t="s">
        <v>7643</v>
      </c>
      <c r="KFT1" s="2" t="s">
        <v>7644</v>
      </c>
      <c r="KFU1" s="2" t="s">
        <v>7645</v>
      </c>
      <c r="KFV1" s="2" t="s">
        <v>7646</v>
      </c>
      <c r="KFW1" s="2" t="s">
        <v>7647</v>
      </c>
      <c r="KFX1" s="2" t="s">
        <v>7648</v>
      </c>
      <c r="KFY1" s="2" t="s">
        <v>7649</v>
      </c>
      <c r="KFZ1" s="2" t="s">
        <v>7650</v>
      </c>
      <c r="KGA1" s="2" t="s">
        <v>7651</v>
      </c>
      <c r="KGB1" s="2" t="s">
        <v>7652</v>
      </c>
      <c r="KGC1" s="2" t="s">
        <v>7653</v>
      </c>
      <c r="KGD1" s="2" t="s">
        <v>7654</v>
      </c>
      <c r="KGE1" s="2" t="s">
        <v>7655</v>
      </c>
      <c r="KGF1" s="2" t="s">
        <v>7656</v>
      </c>
      <c r="KGG1" s="2" t="s">
        <v>7657</v>
      </c>
      <c r="KGH1" s="2" t="s">
        <v>7658</v>
      </c>
      <c r="KGI1" s="2" t="s">
        <v>7659</v>
      </c>
      <c r="KGJ1" s="2" t="s">
        <v>7660</v>
      </c>
      <c r="KGK1" s="2" t="s">
        <v>7661</v>
      </c>
      <c r="KGL1" s="2" t="s">
        <v>7662</v>
      </c>
      <c r="KGM1" s="2" t="s">
        <v>7663</v>
      </c>
      <c r="KGN1" s="2" t="s">
        <v>7664</v>
      </c>
      <c r="KGO1" s="2" t="s">
        <v>7665</v>
      </c>
      <c r="KGP1" s="2" t="s">
        <v>7666</v>
      </c>
      <c r="KGQ1" s="2" t="s">
        <v>7667</v>
      </c>
      <c r="KGR1" s="2" t="s">
        <v>7668</v>
      </c>
      <c r="KGS1" s="2" t="s">
        <v>7669</v>
      </c>
      <c r="KGT1" s="2" t="s">
        <v>7670</v>
      </c>
      <c r="KGU1" s="2" t="s">
        <v>7671</v>
      </c>
      <c r="KGV1" s="2" t="s">
        <v>7672</v>
      </c>
      <c r="KGW1" s="2" t="s">
        <v>7673</v>
      </c>
      <c r="KGX1" s="2" t="s">
        <v>7674</v>
      </c>
      <c r="KGY1" s="2" t="s">
        <v>7675</v>
      </c>
      <c r="KGZ1" s="2" t="s">
        <v>7676</v>
      </c>
      <c r="KHA1" s="2" t="s">
        <v>7677</v>
      </c>
      <c r="KHB1" s="2" t="s">
        <v>7678</v>
      </c>
      <c r="KHC1" s="2" t="s">
        <v>7679</v>
      </c>
      <c r="KHD1" s="2" t="s">
        <v>7680</v>
      </c>
      <c r="KHE1" s="2" t="s">
        <v>7681</v>
      </c>
      <c r="KHF1" s="2" t="s">
        <v>7682</v>
      </c>
      <c r="KHG1" s="2" t="s">
        <v>7683</v>
      </c>
      <c r="KHH1" s="2" t="s">
        <v>7684</v>
      </c>
      <c r="KHI1" s="2" t="s">
        <v>7685</v>
      </c>
      <c r="KHJ1" s="2" t="s">
        <v>7686</v>
      </c>
      <c r="KHK1" s="2" t="s">
        <v>7687</v>
      </c>
      <c r="KHL1" s="2" t="s">
        <v>7688</v>
      </c>
      <c r="KHM1" s="2" t="s">
        <v>7689</v>
      </c>
      <c r="KHN1" s="2" t="s">
        <v>7690</v>
      </c>
      <c r="KHO1" s="2" t="s">
        <v>7691</v>
      </c>
      <c r="KHP1" s="2" t="s">
        <v>7692</v>
      </c>
      <c r="KHQ1" s="2" t="s">
        <v>7693</v>
      </c>
      <c r="KHR1" s="2" t="s">
        <v>7694</v>
      </c>
      <c r="KHS1" s="2" t="s">
        <v>7695</v>
      </c>
      <c r="KHT1" s="2" t="s">
        <v>7696</v>
      </c>
      <c r="KHU1" s="2" t="s">
        <v>7697</v>
      </c>
      <c r="KHV1" s="2" t="s">
        <v>7698</v>
      </c>
      <c r="KHW1" s="2" t="s">
        <v>7699</v>
      </c>
      <c r="KHX1" s="2" t="s">
        <v>7700</v>
      </c>
      <c r="KHY1" s="2" t="s">
        <v>7701</v>
      </c>
      <c r="KHZ1" s="2" t="s">
        <v>7702</v>
      </c>
      <c r="KIA1" s="2" t="s">
        <v>7703</v>
      </c>
      <c r="KIB1" s="2" t="s">
        <v>7704</v>
      </c>
      <c r="KIC1" s="2" t="s">
        <v>7705</v>
      </c>
      <c r="KID1" s="2" t="s">
        <v>7706</v>
      </c>
      <c r="KIE1" s="2" t="s">
        <v>7707</v>
      </c>
      <c r="KIF1" s="2" t="s">
        <v>7708</v>
      </c>
      <c r="KIG1" s="2" t="s">
        <v>7709</v>
      </c>
      <c r="KIH1" s="2" t="s">
        <v>7710</v>
      </c>
      <c r="KII1" s="2" t="s">
        <v>7711</v>
      </c>
      <c r="KIJ1" s="2" t="s">
        <v>7712</v>
      </c>
      <c r="KIK1" s="2" t="s">
        <v>7713</v>
      </c>
      <c r="KIL1" s="2" t="s">
        <v>7714</v>
      </c>
      <c r="KIM1" s="2" t="s">
        <v>7715</v>
      </c>
      <c r="KIN1" s="2" t="s">
        <v>7716</v>
      </c>
      <c r="KIO1" s="2" t="s">
        <v>7717</v>
      </c>
      <c r="KIP1" s="2" t="s">
        <v>7718</v>
      </c>
      <c r="KIQ1" s="2" t="s">
        <v>7719</v>
      </c>
      <c r="KIR1" s="2" t="s">
        <v>7720</v>
      </c>
      <c r="KIS1" s="2" t="s">
        <v>7721</v>
      </c>
      <c r="KIT1" s="2" t="s">
        <v>7722</v>
      </c>
      <c r="KIU1" s="2" t="s">
        <v>7723</v>
      </c>
      <c r="KIV1" s="2" t="s">
        <v>7724</v>
      </c>
      <c r="KIW1" s="2" t="s">
        <v>7725</v>
      </c>
      <c r="KIX1" s="2" t="s">
        <v>7726</v>
      </c>
      <c r="KIY1" s="2" t="s">
        <v>7727</v>
      </c>
      <c r="KIZ1" s="2" t="s">
        <v>7728</v>
      </c>
      <c r="KJA1" s="2" t="s">
        <v>7729</v>
      </c>
      <c r="KJB1" s="2" t="s">
        <v>7730</v>
      </c>
      <c r="KJC1" s="2" t="s">
        <v>7731</v>
      </c>
      <c r="KJD1" s="2" t="s">
        <v>7732</v>
      </c>
      <c r="KJE1" s="2" t="s">
        <v>7733</v>
      </c>
      <c r="KJF1" s="2" t="s">
        <v>7734</v>
      </c>
      <c r="KJG1" s="2" t="s">
        <v>7735</v>
      </c>
      <c r="KJH1" s="2" t="s">
        <v>7736</v>
      </c>
      <c r="KJI1" s="2" t="s">
        <v>7737</v>
      </c>
      <c r="KJJ1" s="2" t="s">
        <v>7738</v>
      </c>
      <c r="KJK1" s="2" t="s">
        <v>7739</v>
      </c>
      <c r="KJL1" s="2" t="s">
        <v>7740</v>
      </c>
      <c r="KJM1" s="2" t="s">
        <v>7741</v>
      </c>
      <c r="KJN1" s="2" t="s">
        <v>7742</v>
      </c>
      <c r="KJO1" s="2" t="s">
        <v>7743</v>
      </c>
      <c r="KJP1" s="2" t="s">
        <v>7744</v>
      </c>
      <c r="KJQ1" s="2" t="s">
        <v>7745</v>
      </c>
      <c r="KJR1" s="2" t="s">
        <v>7746</v>
      </c>
      <c r="KJS1" s="2" t="s">
        <v>7747</v>
      </c>
      <c r="KJT1" s="2" t="s">
        <v>7748</v>
      </c>
      <c r="KJU1" s="2" t="s">
        <v>7749</v>
      </c>
      <c r="KJV1" s="2" t="s">
        <v>7750</v>
      </c>
      <c r="KJW1" s="2" t="s">
        <v>7751</v>
      </c>
      <c r="KJX1" s="2" t="s">
        <v>7752</v>
      </c>
      <c r="KJY1" s="2" t="s">
        <v>7753</v>
      </c>
      <c r="KJZ1" s="2" t="s">
        <v>7754</v>
      </c>
      <c r="KKA1" s="2" t="s">
        <v>7755</v>
      </c>
      <c r="KKB1" s="2" t="s">
        <v>7756</v>
      </c>
      <c r="KKC1" s="2" t="s">
        <v>7757</v>
      </c>
      <c r="KKD1" s="2" t="s">
        <v>7758</v>
      </c>
      <c r="KKE1" s="2" t="s">
        <v>7759</v>
      </c>
      <c r="KKF1" s="2" t="s">
        <v>7760</v>
      </c>
      <c r="KKG1" s="2" t="s">
        <v>7761</v>
      </c>
      <c r="KKH1" s="2" t="s">
        <v>7762</v>
      </c>
      <c r="KKI1" s="2" t="s">
        <v>7763</v>
      </c>
      <c r="KKJ1" s="2" t="s">
        <v>7764</v>
      </c>
      <c r="KKK1" s="2" t="s">
        <v>7765</v>
      </c>
      <c r="KKL1" s="2" t="s">
        <v>7766</v>
      </c>
      <c r="KKM1" s="2" t="s">
        <v>7767</v>
      </c>
      <c r="KKN1" s="2" t="s">
        <v>7768</v>
      </c>
      <c r="KKO1" s="2" t="s">
        <v>7769</v>
      </c>
      <c r="KKP1" s="2" t="s">
        <v>7770</v>
      </c>
      <c r="KKQ1" s="2" t="s">
        <v>7771</v>
      </c>
      <c r="KKR1" s="2" t="s">
        <v>7772</v>
      </c>
      <c r="KKS1" s="2" t="s">
        <v>7773</v>
      </c>
      <c r="KKT1" s="2" t="s">
        <v>7774</v>
      </c>
      <c r="KKU1" s="2" t="s">
        <v>7775</v>
      </c>
      <c r="KKV1" s="2" t="s">
        <v>7776</v>
      </c>
      <c r="KKW1" s="2" t="s">
        <v>7777</v>
      </c>
      <c r="KKX1" s="2" t="s">
        <v>7778</v>
      </c>
      <c r="KKY1" s="2" t="s">
        <v>7779</v>
      </c>
      <c r="KKZ1" s="2" t="s">
        <v>7780</v>
      </c>
      <c r="KLA1" s="2" t="s">
        <v>7781</v>
      </c>
      <c r="KLB1" s="2" t="s">
        <v>7782</v>
      </c>
      <c r="KLC1" s="2" t="s">
        <v>7783</v>
      </c>
      <c r="KLD1" s="2" t="s">
        <v>7784</v>
      </c>
      <c r="KLE1" s="2" t="s">
        <v>7785</v>
      </c>
      <c r="KLF1" s="2" t="s">
        <v>7786</v>
      </c>
      <c r="KLG1" s="2" t="s">
        <v>7787</v>
      </c>
      <c r="KLH1" s="2" t="s">
        <v>7788</v>
      </c>
      <c r="KLI1" s="2" t="s">
        <v>7789</v>
      </c>
      <c r="KLJ1" s="2" t="s">
        <v>7790</v>
      </c>
      <c r="KLK1" s="2" t="s">
        <v>7791</v>
      </c>
      <c r="KLL1" s="2" t="s">
        <v>7792</v>
      </c>
      <c r="KLM1" s="2" t="s">
        <v>7793</v>
      </c>
      <c r="KLN1" s="2" t="s">
        <v>7794</v>
      </c>
      <c r="KLO1" s="2" t="s">
        <v>7795</v>
      </c>
      <c r="KLP1" s="2" t="s">
        <v>7796</v>
      </c>
      <c r="KLQ1" s="2" t="s">
        <v>7797</v>
      </c>
      <c r="KLR1" s="2" t="s">
        <v>7798</v>
      </c>
      <c r="KLS1" s="2" t="s">
        <v>7799</v>
      </c>
      <c r="KLT1" s="2" t="s">
        <v>7800</v>
      </c>
      <c r="KLU1" s="2" t="s">
        <v>7801</v>
      </c>
      <c r="KLV1" s="2" t="s">
        <v>7802</v>
      </c>
      <c r="KLW1" s="2" t="s">
        <v>7803</v>
      </c>
      <c r="KLX1" s="2" t="s">
        <v>7804</v>
      </c>
      <c r="KLY1" s="2" t="s">
        <v>7805</v>
      </c>
      <c r="KLZ1" s="2" t="s">
        <v>7806</v>
      </c>
      <c r="KMA1" s="2" t="s">
        <v>7807</v>
      </c>
      <c r="KMB1" s="2" t="s">
        <v>7808</v>
      </c>
      <c r="KMC1" s="2" t="s">
        <v>7809</v>
      </c>
      <c r="KMD1" s="2" t="s">
        <v>7810</v>
      </c>
      <c r="KME1" s="2" t="s">
        <v>7811</v>
      </c>
      <c r="KMF1" s="2" t="s">
        <v>7812</v>
      </c>
      <c r="KMG1" s="2" t="s">
        <v>7813</v>
      </c>
      <c r="KMH1" s="2" t="s">
        <v>7814</v>
      </c>
      <c r="KMI1" s="2" t="s">
        <v>7815</v>
      </c>
      <c r="KMJ1" s="2" t="s">
        <v>7816</v>
      </c>
      <c r="KMK1" s="2" t="s">
        <v>7817</v>
      </c>
      <c r="KML1" s="2" t="s">
        <v>7818</v>
      </c>
      <c r="KMM1" s="2" t="s">
        <v>7819</v>
      </c>
      <c r="KMN1" s="2" t="s">
        <v>7820</v>
      </c>
      <c r="KMO1" s="2" t="s">
        <v>7821</v>
      </c>
      <c r="KMP1" s="2" t="s">
        <v>7822</v>
      </c>
      <c r="KMQ1" s="2" t="s">
        <v>7823</v>
      </c>
      <c r="KMR1" s="2" t="s">
        <v>7824</v>
      </c>
      <c r="KMS1" s="2" t="s">
        <v>7825</v>
      </c>
      <c r="KMT1" s="2" t="s">
        <v>7826</v>
      </c>
      <c r="KMU1" s="2" t="s">
        <v>7827</v>
      </c>
      <c r="KMV1" s="2" t="s">
        <v>7828</v>
      </c>
      <c r="KMW1" s="2" t="s">
        <v>7829</v>
      </c>
      <c r="KMX1" s="2" t="s">
        <v>7830</v>
      </c>
      <c r="KMY1" s="2" t="s">
        <v>7831</v>
      </c>
      <c r="KMZ1" s="2" t="s">
        <v>7832</v>
      </c>
      <c r="KNA1" s="2" t="s">
        <v>7833</v>
      </c>
      <c r="KNB1" s="2" t="s">
        <v>7834</v>
      </c>
      <c r="KNC1" s="2" t="s">
        <v>7835</v>
      </c>
      <c r="KND1" s="2" t="s">
        <v>7836</v>
      </c>
      <c r="KNE1" s="2" t="s">
        <v>7837</v>
      </c>
      <c r="KNF1" s="2" t="s">
        <v>7838</v>
      </c>
      <c r="KNG1" s="2" t="s">
        <v>7839</v>
      </c>
      <c r="KNH1" s="2" t="s">
        <v>7840</v>
      </c>
      <c r="KNI1" s="2" t="s">
        <v>7841</v>
      </c>
      <c r="KNJ1" s="2" t="s">
        <v>7842</v>
      </c>
      <c r="KNK1" s="2" t="s">
        <v>7843</v>
      </c>
      <c r="KNL1" s="2" t="s">
        <v>7844</v>
      </c>
      <c r="KNM1" s="2" t="s">
        <v>7845</v>
      </c>
      <c r="KNN1" s="2" t="s">
        <v>7846</v>
      </c>
      <c r="KNO1" s="2" t="s">
        <v>7847</v>
      </c>
      <c r="KNP1" s="2" t="s">
        <v>7848</v>
      </c>
      <c r="KNQ1" s="2" t="s">
        <v>7849</v>
      </c>
      <c r="KNR1" s="2" t="s">
        <v>7850</v>
      </c>
      <c r="KNS1" s="2" t="s">
        <v>7851</v>
      </c>
      <c r="KNT1" s="2" t="s">
        <v>7852</v>
      </c>
      <c r="KNU1" s="2" t="s">
        <v>7853</v>
      </c>
      <c r="KNV1" s="2" t="s">
        <v>7854</v>
      </c>
      <c r="KNW1" s="2" t="s">
        <v>7855</v>
      </c>
      <c r="KNX1" s="2" t="s">
        <v>7856</v>
      </c>
      <c r="KNY1" s="2" t="s">
        <v>7857</v>
      </c>
      <c r="KNZ1" s="2" t="s">
        <v>7858</v>
      </c>
      <c r="KOA1" s="2" t="s">
        <v>7859</v>
      </c>
      <c r="KOB1" s="2" t="s">
        <v>7860</v>
      </c>
      <c r="KOC1" s="2" t="s">
        <v>7861</v>
      </c>
      <c r="KOD1" s="2" t="s">
        <v>7862</v>
      </c>
      <c r="KOE1" s="2" t="s">
        <v>7863</v>
      </c>
      <c r="KOF1" s="2" t="s">
        <v>7864</v>
      </c>
      <c r="KOG1" s="2" t="s">
        <v>7865</v>
      </c>
      <c r="KOH1" s="2" t="s">
        <v>7866</v>
      </c>
      <c r="KOI1" s="2" t="s">
        <v>7867</v>
      </c>
      <c r="KOJ1" s="2" t="s">
        <v>7868</v>
      </c>
      <c r="KOK1" s="2" t="s">
        <v>7869</v>
      </c>
      <c r="KOL1" s="2" t="s">
        <v>7870</v>
      </c>
      <c r="KOM1" s="2" t="s">
        <v>7871</v>
      </c>
      <c r="KON1" s="2" t="s">
        <v>7872</v>
      </c>
      <c r="KOO1" s="2" t="s">
        <v>7873</v>
      </c>
      <c r="KOP1" s="2" t="s">
        <v>7874</v>
      </c>
      <c r="KOQ1" s="2" t="s">
        <v>7875</v>
      </c>
      <c r="KOR1" s="2" t="s">
        <v>7876</v>
      </c>
      <c r="KOS1" s="2" t="s">
        <v>7877</v>
      </c>
      <c r="KOT1" s="2" t="s">
        <v>7878</v>
      </c>
      <c r="KOU1" s="2" t="s">
        <v>7879</v>
      </c>
      <c r="KOV1" s="2" t="s">
        <v>7880</v>
      </c>
      <c r="KOW1" s="2" t="s">
        <v>7881</v>
      </c>
      <c r="KOX1" s="2" t="s">
        <v>7882</v>
      </c>
      <c r="KOY1" s="2" t="s">
        <v>7883</v>
      </c>
      <c r="KOZ1" s="2" t="s">
        <v>7884</v>
      </c>
      <c r="KPA1" s="2" t="s">
        <v>7885</v>
      </c>
      <c r="KPB1" s="2" t="s">
        <v>7886</v>
      </c>
      <c r="KPC1" s="2" t="s">
        <v>7887</v>
      </c>
      <c r="KPD1" s="2" t="s">
        <v>7888</v>
      </c>
      <c r="KPE1" s="2" t="s">
        <v>7889</v>
      </c>
      <c r="KPF1" s="2" t="s">
        <v>7890</v>
      </c>
      <c r="KPG1" s="2" t="s">
        <v>7891</v>
      </c>
      <c r="KPH1" s="2" t="s">
        <v>7892</v>
      </c>
      <c r="KPI1" s="2" t="s">
        <v>7893</v>
      </c>
      <c r="KPJ1" s="2" t="s">
        <v>7894</v>
      </c>
      <c r="KPK1" s="2" t="s">
        <v>7895</v>
      </c>
      <c r="KPL1" s="2" t="s">
        <v>7896</v>
      </c>
      <c r="KPM1" s="2" t="s">
        <v>7897</v>
      </c>
      <c r="KPN1" s="2" t="s">
        <v>7898</v>
      </c>
      <c r="KPO1" s="2" t="s">
        <v>7899</v>
      </c>
      <c r="KPP1" s="2" t="s">
        <v>7900</v>
      </c>
      <c r="KPQ1" s="2" t="s">
        <v>7901</v>
      </c>
      <c r="KPR1" s="2" t="s">
        <v>7902</v>
      </c>
      <c r="KPS1" s="2" t="s">
        <v>7903</v>
      </c>
      <c r="KPT1" s="2" t="s">
        <v>7904</v>
      </c>
      <c r="KPU1" s="2" t="s">
        <v>7905</v>
      </c>
      <c r="KPV1" s="2" t="s">
        <v>7906</v>
      </c>
      <c r="KPW1" s="2" t="s">
        <v>7907</v>
      </c>
      <c r="KPX1" s="2" t="s">
        <v>7908</v>
      </c>
      <c r="KPY1" s="2" t="s">
        <v>7909</v>
      </c>
      <c r="KPZ1" s="2" t="s">
        <v>7910</v>
      </c>
      <c r="KQA1" s="2" t="s">
        <v>7911</v>
      </c>
      <c r="KQB1" s="2" t="s">
        <v>7912</v>
      </c>
      <c r="KQC1" s="2" t="s">
        <v>7913</v>
      </c>
      <c r="KQD1" s="2" t="s">
        <v>7914</v>
      </c>
      <c r="KQE1" s="2" t="s">
        <v>7915</v>
      </c>
      <c r="KQF1" s="2" t="s">
        <v>7916</v>
      </c>
      <c r="KQG1" s="2" t="s">
        <v>7917</v>
      </c>
      <c r="KQH1" s="2" t="s">
        <v>7918</v>
      </c>
      <c r="KQI1" s="2" t="s">
        <v>7919</v>
      </c>
      <c r="KQJ1" s="2" t="s">
        <v>7920</v>
      </c>
      <c r="KQK1" s="2" t="s">
        <v>7921</v>
      </c>
      <c r="KQL1" s="2" t="s">
        <v>7922</v>
      </c>
      <c r="KQM1" s="2" t="s">
        <v>7923</v>
      </c>
      <c r="KQN1" s="2" t="s">
        <v>7924</v>
      </c>
      <c r="KQO1" s="2" t="s">
        <v>7925</v>
      </c>
      <c r="KQP1" s="2" t="s">
        <v>7926</v>
      </c>
      <c r="KQQ1" s="2" t="s">
        <v>7927</v>
      </c>
      <c r="KQR1" s="2" t="s">
        <v>7928</v>
      </c>
      <c r="KQS1" s="2" t="s">
        <v>7929</v>
      </c>
      <c r="KQT1" s="2" t="s">
        <v>7930</v>
      </c>
      <c r="KQU1" s="2" t="s">
        <v>7931</v>
      </c>
      <c r="KQV1" s="2" t="s">
        <v>7932</v>
      </c>
      <c r="KQW1" s="2" t="s">
        <v>7933</v>
      </c>
      <c r="KQX1" s="2" t="s">
        <v>7934</v>
      </c>
      <c r="KQY1" s="2" t="s">
        <v>7935</v>
      </c>
      <c r="KQZ1" s="2" t="s">
        <v>7936</v>
      </c>
      <c r="KRA1" s="2" t="s">
        <v>7937</v>
      </c>
      <c r="KRB1" s="2" t="s">
        <v>7938</v>
      </c>
      <c r="KRC1" s="2" t="s">
        <v>7939</v>
      </c>
      <c r="KRD1" s="2" t="s">
        <v>7940</v>
      </c>
      <c r="KRE1" s="2" t="s">
        <v>7941</v>
      </c>
      <c r="KRF1" s="2" t="s">
        <v>7942</v>
      </c>
      <c r="KRG1" s="2" t="s">
        <v>7943</v>
      </c>
      <c r="KRH1" s="2" t="s">
        <v>7944</v>
      </c>
      <c r="KRI1" s="2" t="s">
        <v>7945</v>
      </c>
      <c r="KRJ1" s="2" t="s">
        <v>7946</v>
      </c>
      <c r="KRK1" s="2" t="s">
        <v>7947</v>
      </c>
      <c r="KRL1" s="2" t="s">
        <v>7948</v>
      </c>
      <c r="KRM1" s="2" t="s">
        <v>7949</v>
      </c>
      <c r="KRN1" s="2" t="s">
        <v>7950</v>
      </c>
      <c r="KRO1" s="2" t="s">
        <v>7951</v>
      </c>
      <c r="KRP1" s="2" t="s">
        <v>7952</v>
      </c>
      <c r="KRQ1" s="2" t="s">
        <v>7953</v>
      </c>
      <c r="KRR1" s="2" t="s">
        <v>7954</v>
      </c>
      <c r="KRS1" s="2" t="s">
        <v>7955</v>
      </c>
      <c r="KRT1" s="2" t="s">
        <v>7956</v>
      </c>
      <c r="KRU1" s="2" t="s">
        <v>7957</v>
      </c>
      <c r="KRV1" s="2" t="s">
        <v>7958</v>
      </c>
      <c r="KRW1" s="2" t="s">
        <v>7959</v>
      </c>
      <c r="KRX1" s="2" t="s">
        <v>7960</v>
      </c>
      <c r="KRY1" s="2" t="s">
        <v>7961</v>
      </c>
      <c r="KRZ1" s="2" t="s">
        <v>7962</v>
      </c>
      <c r="KSA1" s="2" t="s">
        <v>7963</v>
      </c>
      <c r="KSB1" s="2" t="s">
        <v>7964</v>
      </c>
      <c r="KSC1" s="2" t="s">
        <v>7965</v>
      </c>
      <c r="KSD1" s="2" t="s">
        <v>7966</v>
      </c>
      <c r="KSE1" s="2" t="s">
        <v>7967</v>
      </c>
      <c r="KSF1" s="2" t="s">
        <v>7968</v>
      </c>
      <c r="KSG1" s="2" t="s">
        <v>7969</v>
      </c>
      <c r="KSH1" s="2" t="s">
        <v>7970</v>
      </c>
      <c r="KSI1" s="2" t="s">
        <v>7971</v>
      </c>
      <c r="KSJ1" s="2" t="s">
        <v>7972</v>
      </c>
      <c r="KSK1" s="2" t="s">
        <v>7973</v>
      </c>
      <c r="KSL1" s="2" t="s">
        <v>7974</v>
      </c>
      <c r="KSM1" s="2" t="s">
        <v>7975</v>
      </c>
      <c r="KSN1" s="2" t="s">
        <v>7976</v>
      </c>
      <c r="KSO1" s="2" t="s">
        <v>7977</v>
      </c>
      <c r="KSP1" s="2" t="s">
        <v>7978</v>
      </c>
      <c r="KSQ1" s="2" t="s">
        <v>7979</v>
      </c>
      <c r="KSR1" s="2" t="s">
        <v>7980</v>
      </c>
      <c r="KSS1" s="2" t="s">
        <v>7981</v>
      </c>
      <c r="KST1" s="2" t="s">
        <v>7982</v>
      </c>
      <c r="KSU1" s="2" t="s">
        <v>7983</v>
      </c>
      <c r="KSV1" s="2" t="s">
        <v>7984</v>
      </c>
      <c r="KSW1" s="2" t="s">
        <v>7985</v>
      </c>
      <c r="KSX1" s="2" t="s">
        <v>7986</v>
      </c>
      <c r="KSY1" s="2" t="s">
        <v>7987</v>
      </c>
      <c r="KSZ1" s="2" t="s">
        <v>7988</v>
      </c>
      <c r="KTA1" s="2" t="s">
        <v>7989</v>
      </c>
      <c r="KTB1" s="2" t="s">
        <v>7990</v>
      </c>
      <c r="KTC1" s="2" t="s">
        <v>7991</v>
      </c>
      <c r="KTD1" s="2" t="s">
        <v>7992</v>
      </c>
      <c r="KTE1" s="2" t="s">
        <v>7993</v>
      </c>
      <c r="KTF1" s="2" t="s">
        <v>7994</v>
      </c>
      <c r="KTG1" s="2" t="s">
        <v>7995</v>
      </c>
      <c r="KTH1" s="2" t="s">
        <v>7996</v>
      </c>
      <c r="KTI1" s="2" t="s">
        <v>7997</v>
      </c>
      <c r="KTJ1" s="2" t="s">
        <v>7998</v>
      </c>
      <c r="KTK1" s="2" t="s">
        <v>7999</v>
      </c>
      <c r="KTL1" s="2" t="s">
        <v>8000</v>
      </c>
      <c r="KTM1" s="2" t="s">
        <v>8001</v>
      </c>
      <c r="KTN1" s="2" t="s">
        <v>8002</v>
      </c>
      <c r="KTO1" s="2" t="s">
        <v>8003</v>
      </c>
      <c r="KTP1" s="2" t="s">
        <v>8004</v>
      </c>
      <c r="KTQ1" s="2" t="s">
        <v>8005</v>
      </c>
      <c r="KTR1" s="2" t="s">
        <v>8006</v>
      </c>
      <c r="KTS1" s="2" t="s">
        <v>8007</v>
      </c>
      <c r="KTT1" s="2" t="s">
        <v>8008</v>
      </c>
      <c r="KTU1" s="2" t="s">
        <v>8009</v>
      </c>
      <c r="KTV1" s="2" t="s">
        <v>8010</v>
      </c>
      <c r="KTW1" s="2" t="s">
        <v>8011</v>
      </c>
      <c r="KTX1" s="2" t="s">
        <v>8012</v>
      </c>
      <c r="KTY1" s="2" t="s">
        <v>8013</v>
      </c>
      <c r="KTZ1" s="2" t="s">
        <v>8014</v>
      </c>
      <c r="KUA1" s="2" t="s">
        <v>8015</v>
      </c>
      <c r="KUB1" s="2" t="s">
        <v>8016</v>
      </c>
      <c r="KUC1" s="2" t="s">
        <v>8017</v>
      </c>
      <c r="KUD1" s="2" t="s">
        <v>8018</v>
      </c>
      <c r="KUE1" s="2" t="s">
        <v>8019</v>
      </c>
      <c r="KUF1" s="2" t="s">
        <v>8020</v>
      </c>
      <c r="KUG1" s="2" t="s">
        <v>8021</v>
      </c>
      <c r="KUH1" s="2" t="s">
        <v>8022</v>
      </c>
      <c r="KUI1" s="2" t="s">
        <v>8023</v>
      </c>
      <c r="KUJ1" s="2" t="s">
        <v>8024</v>
      </c>
      <c r="KUK1" s="2" t="s">
        <v>8025</v>
      </c>
      <c r="KUL1" s="2" t="s">
        <v>8026</v>
      </c>
      <c r="KUM1" s="2" t="s">
        <v>8027</v>
      </c>
      <c r="KUN1" s="2" t="s">
        <v>8028</v>
      </c>
      <c r="KUO1" s="2" t="s">
        <v>8029</v>
      </c>
      <c r="KUP1" s="2" t="s">
        <v>8030</v>
      </c>
      <c r="KUQ1" s="2" t="s">
        <v>8031</v>
      </c>
      <c r="KUR1" s="2" t="s">
        <v>8032</v>
      </c>
      <c r="KUS1" s="2" t="s">
        <v>8033</v>
      </c>
      <c r="KUT1" s="2" t="s">
        <v>8034</v>
      </c>
      <c r="KUU1" s="2" t="s">
        <v>8035</v>
      </c>
      <c r="KUV1" s="2" t="s">
        <v>8036</v>
      </c>
      <c r="KUW1" s="2" t="s">
        <v>8037</v>
      </c>
      <c r="KUX1" s="2" t="s">
        <v>8038</v>
      </c>
      <c r="KUY1" s="2" t="s">
        <v>8039</v>
      </c>
      <c r="KUZ1" s="2" t="s">
        <v>8040</v>
      </c>
      <c r="KVA1" s="2" t="s">
        <v>8041</v>
      </c>
      <c r="KVB1" s="2" t="s">
        <v>8042</v>
      </c>
      <c r="KVC1" s="2" t="s">
        <v>8043</v>
      </c>
      <c r="KVD1" s="2" t="s">
        <v>8044</v>
      </c>
      <c r="KVE1" s="2" t="s">
        <v>8045</v>
      </c>
      <c r="KVF1" s="2" t="s">
        <v>8046</v>
      </c>
      <c r="KVG1" s="2" t="s">
        <v>8047</v>
      </c>
      <c r="KVH1" s="2" t="s">
        <v>8048</v>
      </c>
      <c r="KVI1" s="2" t="s">
        <v>8049</v>
      </c>
      <c r="KVJ1" s="2" t="s">
        <v>8050</v>
      </c>
      <c r="KVK1" s="2" t="s">
        <v>8051</v>
      </c>
      <c r="KVL1" s="2" t="s">
        <v>8052</v>
      </c>
      <c r="KVM1" s="2" t="s">
        <v>8053</v>
      </c>
      <c r="KVN1" s="2" t="s">
        <v>8054</v>
      </c>
      <c r="KVO1" s="2" t="s">
        <v>8055</v>
      </c>
      <c r="KVP1" s="2" t="s">
        <v>8056</v>
      </c>
      <c r="KVQ1" s="2" t="s">
        <v>8057</v>
      </c>
      <c r="KVR1" s="2" t="s">
        <v>8058</v>
      </c>
      <c r="KVS1" s="2" t="s">
        <v>8059</v>
      </c>
      <c r="KVT1" s="2" t="s">
        <v>8060</v>
      </c>
      <c r="KVU1" s="2" t="s">
        <v>8061</v>
      </c>
      <c r="KVV1" s="2" t="s">
        <v>8062</v>
      </c>
      <c r="KVW1" s="2" t="s">
        <v>8063</v>
      </c>
      <c r="KVX1" s="2" t="s">
        <v>8064</v>
      </c>
      <c r="KVY1" s="2" t="s">
        <v>8065</v>
      </c>
      <c r="KVZ1" s="2" t="s">
        <v>8066</v>
      </c>
      <c r="KWA1" s="2" t="s">
        <v>8067</v>
      </c>
      <c r="KWB1" s="2" t="s">
        <v>8068</v>
      </c>
      <c r="KWC1" s="2" t="s">
        <v>8069</v>
      </c>
      <c r="KWD1" s="2" t="s">
        <v>8070</v>
      </c>
      <c r="KWE1" s="2" t="s">
        <v>8071</v>
      </c>
      <c r="KWF1" s="2" t="s">
        <v>8072</v>
      </c>
      <c r="KWG1" s="2" t="s">
        <v>8073</v>
      </c>
      <c r="KWH1" s="2" t="s">
        <v>8074</v>
      </c>
      <c r="KWI1" s="2" t="s">
        <v>8075</v>
      </c>
      <c r="KWJ1" s="2" t="s">
        <v>8076</v>
      </c>
      <c r="KWK1" s="2" t="s">
        <v>8077</v>
      </c>
      <c r="KWL1" s="2" t="s">
        <v>8078</v>
      </c>
      <c r="KWM1" s="2" t="s">
        <v>8079</v>
      </c>
      <c r="KWN1" s="2" t="s">
        <v>8080</v>
      </c>
      <c r="KWO1" s="2" t="s">
        <v>8081</v>
      </c>
      <c r="KWP1" s="2" t="s">
        <v>8082</v>
      </c>
      <c r="KWQ1" s="2" t="s">
        <v>8083</v>
      </c>
      <c r="KWR1" s="2" t="s">
        <v>8084</v>
      </c>
      <c r="KWS1" s="2" t="s">
        <v>8085</v>
      </c>
      <c r="KWT1" s="2" t="s">
        <v>8086</v>
      </c>
      <c r="KWU1" s="2" t="s">
        <v>8087</v>
      </c>
      <c r="KWV1" s="2" t="s">
        <v>8088</v>
      </c>
      <c r="KWW1" s="2" t="s">
        <v>8089</v>
      </c>
      <c r="KWX1" s="2" t="s">
        <v>8090</v>
      </c>
      <c r="KWY1" s="2" t="s">
        <v>8091</v>
      </c>
      <c r="KWZ1" s="2" t="s">
        <v>8092</v>
      </c>
      <c r="KXA1" s="2" t="s">
        <v>8093</v>
      </c>
      <c r="KXB1" s="2" t="s">
        <v>8094</v>
      </c>
      <c r="KXC1" s="2" t="s">
        <v>8095</v>
      </c>
      <c r="KXD1" s="2" t="s">
        <v>8096</v>
      </c>
      <c r="KXE1" s="2" t="s">
        <v>8097</v>
      </c>
      <c r="KXF1" s="2" t="s">
        <v>8098</v>
      </c>
      <c r="KXG1" s="2" t="s">
        <v>8099</v>
      </c>
      <c r="KXH1" s="2" t="s">
        <v>8100</v>
      </c>
      <c r="KXI1" s="2" t="s">
        <v>8101</v>
      </c>
      <c r="KXJ1" s="2" t="s">
        <v>8102</v>
      </c>
      <c r="KXK1" s="2" t="s">
        <v>8103</v>
      </c>
      <c r="KXL1" s="2" t="s">
        <v>8104</v>
      </c>
      <c r="KXM1" s="2" t="s">
        <v>8105</v>
      </c>
      <c r="KXN1" s="2" t="s">
        <v>8106</v>
      </c>
      <c r="KXO1" s="2" t="s">
        <v>8107</v>
      </c>
      <c r="KXP1" s="2" t="s">
        <v>8108</v>
      </c>
      <c r="KXQ1" s="2" t="s">
        <v>8109</v>
      </c>
      <c r="KXR1" s="2" t="s">
        <v>8110</v>
      </c>
      <c r="KXS1" s="2" t="s">
        <v>8111</v>
      </c>
      <c r="KXT1" s="2" t="s">
        <v>8112</v>
      </c>
      <c r="KXU1" s="2" t="s">
        <v>8113</v>
      </c>
      <c r="KXV1" s="2" t="s">
        <v>8114</v>
      </c>
      <c r="KXW1" s="2" t="s">
        <v>8115</v>
      </c>
      <c r="KXX1" s="2" t="s">
        <v>8116</v>
      </c>
      <c r="KXY1" s="2" t="s">
        <v>8117</v>
      </c>
      <c r="KXZ1" s="2" t="s">
        <v>8118</v>
      </c>
      <c r="KYA1" s="2" t="s">
        <v>8119</v>
      </c>
      <c r="KYB1" s="2" t="s">
        <v>8120</v>
      </c>
      <c r="KYC1" s="2" t="s">
        <v>8121</v>
      </c>
      <c r="KYD1" s="2" t="s">
        <v>8122</v>
      </c>
      <c r="KYE1" s="2" t="s">
        <v>8123</v>
      </c>
      <c r="KYF1" s="2" t="s">
        <v>8124</v>
      </c>
      <c r="KYG1" s="2" t="s">
        <v>8125</v>
      </c>
      <c r="KYH1" s="2" t="s">
        <v>8126</v>
      </c>
      <c r="KYI1" s="2" t="s">
        <v>8127</v>
      </c>
      <c r="KYJ1" s="2" t="s">
        <v>8128</v>
      </c>
      <c r="KYK1" s="2" t="s">
        <v>8129</v>
      </c>
      <c r="KYL1" s="2" t="s">
        <v>8130</v>
      </c>
      <c r="KYM1" s="2" t="s">
        <v>8131</v>
      </c>
      <c r="KYN1" s="2" t="s">
        <v>8132</v>
      </c>
      <c r="KYO1" s="2" t="s">
        <v>8133</v>
      </c>
      <c r="KYP1" s="2" t="s">
        <v>8134</v>
      </c>
      <c r="KYQ1" s="2" t="s">
        <v>8135</v>
      </c>
      <c r="KYR1" s="2" t="s">
        <v>8136</v>
      </c>
      <c r="KYS1" s="2" t="s">
        <v>8137</v>
      </c>
      <c r="KYT1" s="2" t="s">
        <v>8138</v>
      </c>
      <c r="KYU1" s="2" t="s">
        <v>8139</v>
      </c>
      <c r="KYV1" s="2" t="s">
        <v>8140</v>
      </c>
      <c r="KYW1" s="2" t="s">
        <v>8141</v>
      </c>
      <c r="KYX1" s="2" t="s">
        <v>8142</v>
      </c>
      <c r="KYY1" s="2" t="s">
        <v>8143</v>
      </c>
      <c r="KYZ1" s="2" t="s">
        <v>8144</v>
      </c>
      <c r="KZA1" s="2" t="s">
        <v>8145</v>
      </c>
      <c r="KZB1" s="2" t="s">
        <v>8146</v>
      </c>
      <c r="KZC1" s="2" t="s">
        <v>8147</v>
      </c>
      <c r="KZD1" s="2" t="s">
        <v>8148</v>
      </c>
      <c r="KZE1" s="2" t="s">
        <v>8149</v>
      </c>
      <c r="KZF1" s="2" t="s">
        <v>8150</v>
      </c>
      <c r="KZG1" s="2" t="s">
        <v>8151</v>
      </c>
      <c r="KZH1" s="2" t="s">
        <v>8152</v>
      </c>
      <c r="KZI1" s="2" t="s">
        <v>8153</v>
      </c>
      <c r="KZJ1" s="2" t="s">
        <v>8154</v>
      </c>
      <c r="KZK1" s="2" t="s">
        <v>8155</v>
      </c>
      <c r="KZL1" s="2" t="s">
        <v>8156</v>
      </c>
      <c r="KZM1" s="2" t="s">
        <v>8157</v>
      </c>
      <c r="KZN1" s="2" t="s">
        <v>8158</v>
      </c>
      <c r="KZO1" s="2" t="s">
        <v>8159</v>
      </c>
      <c r="KZP1" s="2" t="s">
        <v>8160</v>
      </c>
      <c r="KZQ1" s="2" t="s">
        <v>8161</v>
      </c>
      <c r="KZR1" s="2" t="s">
        <v>8162</v>
      </c>
      <c r="KZS1" s="2" t="s">
        <v>8163</v>
      </c>
      <c r="KZT1" s="2" t="s">
        <v>8164</v>
      </c>
      <c r="KZU1" s="2" t="s">
        <v>8165</v>
      </c>
      <c r="KZV1" s="2" t="s">
        <v>8166</v>
      </c>
      <c r="KZW1" s="2" t="s">
        <v>8167</v>
      </c>
      <c r="KZX1" s="2" t="s">
        <v>8168</v>
      </c>
      <c r="KZY1" s="2" t="s">
        <v>8169</v>
      </c>
      <c r="KZZ1" s="2" t="s">
        <v>8170</v>
      </c>
      <c r="LAA1" s="2" t="s">
        <v>8171</v>
      </c>
      <c r="LAB1" s="2" t="s">
        <v>8172</v>
      </c>
      <c r="LAC1" s="2" t="s">
        <v>8173</v>
      </c>
      <c r="LAD1" s="2" t="s">
        <v>8174</v>
      </c>
      <c r="LAE1" s="2" t="s">
        <v>8175</v>
      </c>
      <c r="LAF1" s="2" t="s">
        <v>8176</v>
      </c>
      <c r="LAG1" s="2" t="s">
        <v>8177</v>
      </c>
      <c r="LAH1" s="2" t="s">
        <v>8178</v>
      </c>
      <c r="LAI1" s="2" t="s">
        <v>8179</v>
      </c>
      <c r="LAJ1" s="2" t="s">
        <v>8180</v>
      </c>
      <c r="LAK1" s="2" t="s">
        <v>8181</v>
      </c>
      <c r="LAL1" s="2" t="s">
        <v>8182</v>
      </c>
      <c r="LAM1" s="2" t="s">
        <v>8183</v>
      </c>
      <c r="LAN1" s="2" t="s">
        <v>8184</v>
      </c>
      <c r="LAO1" s="2" t="s">
        <v>8185</v>
      </c>
      <c r="LAP1" s="2" t="s">
        <v>8186</v>
      </c>
      <c r="LAQ1" s="2" t="s">
        <v>8187</v>
      </c>
      <c r="LAR1" s="2" t="s">
        <v>8188</v>
      </c>
      <c r="LAS1" s="2" t="s">
        <v>8189</v>
      </c>
      <c r="LAT1" s="2" t="s">
        <v>8190</v>
      </c>
      <c r="LAU1" s="2" t="s">
        <v>8191</v>
      </c>
      <c r="LAV1" s="2" t="s">
        <v>8192</v>
      </c>
      <c r="LAW1" s="2" t="s">
        <v>8193</v>
      </c>
      <c r="LAX1" s="2" t="s">
        <v>8194</v>
      </c>
      <c r="LAY1" s="2" t="s">
        <v>8195</v>
      </c>
      <c r="LAZ1" s="2" t="s">
        <v>8196</v>
      </c>
      <c r="LBA1" s="2" t="s">
        <v>8197</v>
      </c>
      <c r="LBB1" s="2" t="s">
        <v>8198</v>
      </c>
      <c r="LBC1" s="2" t="s">
        <v>8199</v>
      </c>
      <c r="LBD1" s="2" t="s">
        <v>8200</v>
      </c>
      <c r="LBE1" s="2" t="s">
        <v>8201</v>
      </c>
      <c r="LBF1" s="2" t="s">
        <v>8202</v>
      </c>
      <c r="LBG1" s="2" t="s">
        <v>8203</v>
      </c>
      <c r="LBH1" s="2" t="s">
        <v>8204</v>
      </c>
      <c r="LBI1" s="2" t="s">
        <v>8205</v>
      </c>
      <c r="LBJ1" s="2" t="s">
        <v>8206</v>
      </c>
      <c r="LBK1" s="2" t="s">
        <v>8207</v>
      </c>
      <c r="LBL1" s="2" t="s">
        <v>8208</v>
      </c>
      <c r="LBM1" s="2" t="s">
        <v>8209</v>
      </c>
      <c r="LBN1" s="2" t="s">
        <v>8210</v>
      </c>
      <c r="LBO1" s="2" t="s">
        <v>8211</v>
      </c>
      <c r="LBP1" s="2" t="s">
        <v>8212</v>
      </c>
      <c r="LBQ1" s="2" t="s">
        <v>8213</v>
      </c>
      <c r="LBR1" s="2" t="s">
        <v>8214</v>
      </c>
      <c r="LBS1" s="2" t="s">
        <v>8215</v>
      </c>
      <c r="LBT1" s="2" t="s">
        <v>8216</v>
      </c>
      <c r="LBU1" s="2" t="s">
        <v>8217</v>
      </c>
      <c r="LBV1" s="2" t="s">
        <v>8218</v>
      </c>
      <c r="LBW1" s="2" t="s">
        <v>8219</v>
      </c>
      <c r="LBX1" s="2" t="s">
        <v>8220</v>
      </c>
      <c r="LBY1" s="2" t="s">
        <v>8221</v>
      </c>
      <c r="LBZ1" s="2" t="s">
        <v>8222</v>
      </c>
      <c r="LCA1" s="2" t="s">
        <v>8223</v>
      </c>
      <c r="LCB1" s="2" t="s">
        <v>8224</v>
      </c>
      <c r="LCC1" s="2" t="s">
        <v>8225</v>
      </c>
      <c r="LCD1" s="2" t="s">
        <v>8226</v>
      </c>
      <c r="LCE1" s="2" t="s">
        <v>8227</v>
      </c>
      <c r="LCF1" s="2" t="s">
        <v>8228</v>
      </c>
      <c r="LCG1" s="2" t="s">
        <v>8229</v>
      </c>
      <c r="LCH1" s="2" t="s">
        <v>8230</v>
      </c>
      <c r="LCI1" s="2" t="s">
        <v>8231</v>
      </c>
      <c r="LCJ1" s="2" t="s">
        <v>8232</v>
      </c>
      <c r="LCK1" s="2" t="s">
        <v>8233</v>
      </c>
      <c r="LCL1" s="2" t="s">
        <v>8234</v>
      </c>
      <c r="LCM1" s="2" t="s">
        <v>8235</v>
      </c>
      <c r="LCN1" s="2" t="s">
        <v>8236</v>
      </c>
      <c r="LCO1" s="2" t="s">
        <v>8237</v>
      </c>
      <c r="LCP1" s="2" t="s">
        <v>8238</v>
      </c>
      <c r="LCQ1" s="2" t="s">
        <v>8239</v>
      </c>
      <c r="LCR1" s="2" t="s">
        <v>8240</v>
      </c>
      <c r="LCS1" s="2" t="s">
        <v>8241</v>
      </c>
      <c r="LCT1" s="2" t="s">
        <v>8242</v>
      </c>
      <c r="LCU1" s="2" t="s">
        <v>8243</v>
      </c>
      <c r="LCV1" s="2" t="s">
        <v>8244</v>
      </c>
      <c r="LCW1" s="2" t="s">
        <v>8245</v>
      </c>
      <c r="LCX1" s="2" t="s">
        <v>8246</v>
      </c>
      <c r="LCY1" s="2" t="s">
        <v>8247</v>
      </c>
      <c r="LCZ1" s="2" t="s">
        <v>8248</v>
      </c>
      <c r="LDA1" s="2" t="s">
        <v>8249</v>
      </c>
      <c r="LDB1" s="2" t="s">
        <v>8250</v>
      </c>
      <c r="LDC1" s="2" t="s">
        <v>8251</v>
      </c>
      <c r="LDD1" s="2" t="s">
        <v>8252</v>
      </c>
      <c r="LDE1" s="2" t="s">
        <v>8253</v>
      </c>
      <c r="LDF1" s="2" t="s">
        <v>8254</v>
      </c>
      <c r="LDG1" s="2" t="s">
        <v>8255</v>
      </c>
      <c r="LDH1" s="2" t="s">
        <v>8256</v>
      </c>
      <c r="LDI1" s="2" t="s">
        <v>8257</v>
      </c>
      <c r="LDJ1" s="2" t="s">
        <v>8258</v>
      </c>
      <c r="LDK1" s="2" t="s">
        <v>8259</v>
      </c>
      <c r="LDL1" s="2" t="s">
        <v>8260</v>
      </c>
      <c r="LDM1" s="2" t="s">
        <v>8261</v>
      </c>
      <c r="LDN1" s="2" t="s">
        <v>8262</v>
      </c>
      <c r="LDO1" s="2" t="s">
        <v>8263</v>
      </c>
      <c r="LDP1" s="2" t="s">
        <v>8264</v>
      </c>
      <c r="LDQ1" s="2" t="s">
        <v>8265</v>
      </c>
      <c r="LDR1" s="2" t="s">
        <v>8266</v>
      </c>
      <c r="LDS1" s="2" t="s">
        <v>8267</v>
      </c>
      <c r="LDT1" s="2" t="s">
        <v>8268</v>
      </c>
      <c r="LDU1" s="2" t="s">
        <v>8269</v>
      </c>
      <c r="LDV1" s="2" t="s">
        <v>8270</v>
      </c>
      <c r="LDW1" s="2" t="s">
        <v>8271</v>
      </c>
      <c r="LDX1" s="2" t="s">
        <v>8272</v>
      </c>
      <c r="LDY1" s="2" t="s">
        <v>8273</v>
      </c>
      <c r="LDZ1" s="2" t="s">
        <v>8274</v>
      </c>
      <c r="LEA1" s="2" t="s">
        <v>8275</v>
      </c>
      <c r="LEB1" s="2" t="s">
        <v>8276</v>
      </c>
      <c r="LEC1" s="2" t="s">
        <v>8277</v>
      </c>
      <c r="LED1" s="2" t="s">
        <v>8278</v>
      </c>
      <c r="LEE1" s="2" t="s">
        <v>8279</v>
      </c>
      <c r="LEF1" s="2" t="s">
        <v>8280</v>
      </c>
      <c r="LEG1" s="2" t="s">
        <v>8281</v>
      </c>
      <c r="LEH1" s="2" t="s">
        <v>8282</v>
      </c>
      <c r="LEI1" s="2" t="s">
        <v>8283</v>
      </c>
      <c r="LEJ1" s="2" t="s">
        <v>8284</v>
      </c>
      <c r="LEK1" s="2" t="s">
        <v>8285</v>
      </c>
      <c r="LEL1" s="2" t="s">
        <v>8286</v>
      </c>
      <c r="LEM1" s="2" t="s">
        <v>8287</v>
      </c>
      <c r="LEN1" s="2" t="s">
        <v>8288</v>
      </c>
      <c r="LEO1" s="2" t="s">
        <v>8289</v>
      </c>
      <c r="LEP1" s="2" t="s">
        <v>8290</v>
      </c>
      <c r="LEQ1" s="2" t="s">
        <v>8291</v>
      </c>
      <c r="LER1" s="2" t="s">
        <v>8292</v>
      </c>
      <c r="LES1" s="2" t="s">
        <v>8293</v>
      </c>
      <c r="LET1" s="2" t="s">
        <v>8294</v>
      </c>
      <c r="LEU1" s="2" t="s">
        <v>8295</v>
      </c>
      <c r="LEV1" s="2" t="s">
        <v>8296</v>
      </c>
      <c r="LEW1" s="2" t="s">
        <v>8297</v>
      </c>
      <c r="LEX1" s="2" t="s">
        <v>8298</v>
      </c>
      <c r="LEY1" s="2" t="s">
        <v>8299</v>
      </c>
      <c r="LEZ1" s="2" t="s">
        <v>8300</v>
      </c>
      <c r="LFA1" s="2" t="s">
        <v>8301</v>
      </c>
      <c r="LFB1" s="2" t="s">
        <v>8302</v>
      </c>
      <c r="LFC1" s="2" t="s">
        <v>8303</v>
      </c>
      <c r="LFD1" s="2" t="s">
        <v>8304</v>
      </c>
      <c r="LFE1" s="2" t="s">
        <v>8305</v>
      </c>
      <c r="LFF1" s="2" t="s">
        <v>8306</v>
      </c>
      <c r="LFG1" s="2" t="s">
        <v>8307</v>
      </c>
      <c r="LFH1" s="2" t="s">
        <v>8308</v>
      </c>
      <c r="LFI1" s="2" t="s">
        <v>8309</v>
      </c>
      <c r="LFJ1" s="2" t="s">
        <v>8310</v>
      </c>
      <c r="LFK1" s="2" t="s">
        <v>8311</v>
      </c>
      <c r="LFL1" s="2" t="s">
        <v>8312</v>
      </c>
      <c r="LFM1" s="2" t="s">
        <v>8313</v>
      </c>
      <c r="LFN1" s="2" t="s">
        <v>8314</v>
      </c>
      <c r="LFO1" s="2" t="s">
        <v>8315</v>
      </c>
      <c r="LFP1" s="2" t="s">
        <v>8316</v>
      </c>
      <c r="LFQ1" s="2" t="s">
        <v>8317</v>
      </c>
      <c r="LFR1" s="2" t="s">
        <v>8318</v>
      </c>
      <c r="LFS1" s="2" t="s">
        <v>8319</v>
      </c>
      <c r="LFT1" s="2" t="s">
        <v>8320</v>
      </c>
      <c r="LFU1" s="2" t="s">
        <v>8321</v>
      </c>
      <c r="LFV1" s="2" t="s">
        <v>8322</v>
      </c>
      <c r="LFW1" s="2" t="s">
        <v>8323</v>
      </c>
      <c r="LFX1" s="2" t="s">
        <v>8324</v>
      </c>
      <c r="LFY1" s="2" t="s">
        <v>8325</v>
      </c>
      <c r="LFZ1" s="2" t="s">
        <v>8326</v>
      </c>
      <c r="LGA1" s="2" t="s">
        <v>8327</v>
      </c>
      <c r="LGB1" s="2" t="s">
        <v>8328</v>
      </c>
      <c r="LGC1" s="2" t="s">
        <v>8329</v>
      </c>
      <c r="LGD1" s="2" t="s">
        <v>8330</v>
      </c>
      <c r="LGE1" s="2" t="s">
        <v>8331</v>
      </c>
      <c r="LGF1" s="2" t="s">
        <v>8332</v>
      </c>
      <c r="LGG1" s="2" t="s">
        <v>8333</v>
      </c>
      <c r="LGH1" s="2" t="s">
        <v>8334</v>
      </c>
      <c r="LGI1" s="2" t="s">
        <v>8335</v>
      </c>
      <c r="LGJ1" s="2" t="s">
        <v>8336</v>
      </c>
      <c r="LGK1" s="2" t="s">
        <v>8337</v>
      </c>
      <c r="LGL1" s="2" t="s">
        <v>8338</v>
      </c>
      <c r="LGM1" s="2" t="s">
        <v>8339</v>
      </c>
      <c r="LGN1" s="2" t="s">
        <v>8340</v>
      </c>
      <c r="LGO1" s="2" t="s">
        <v>8341</v>
      </c>
      <c r="LGP1" s="2" t="s">
        <v>8342</v>
      </c>
      <c r="LGQ1" s="2" t="s">
        <v>8343</v>
      </c>
      <c r="LGR1" s="2" t="s">
        <v>8344</v>
      </c>
      <c r="LGS1" s="2" t="s">
        <v>8345</v>
      </c>
      <c r="LGT1" s="2" t="s">
        <v>8346</v>
      </c>
      <c r="LGU1" s="2" t="s">
        <v>8347</v>
      </c>
      <c r="LGV1" s="2" t="s">
        <v>8348</v>
      </c>
      <c r="LGW1" s="2" t="s">
        <v>8349</v>
      </c>
      <c r="LGX1" s="2" t="s">
        <v>8350</v>
      </c>
      <c r="LGY1" s="2" t="s">
        <v>8351</v>
      </c>
      <c r="LGZ1" s="2" t="s">
        <v>8352</v>
      </c>
      <c r="LHA1" s="2" t="s">
        <v>8353</v>
      </c>
      <c r="LHB1" s="2" t="s">
        <v>8354</v>
      </c>
      <c r="LHC1" s="2" t="s">
        <v>8355</v>
      </c>
      <c r="LHD1" s="2" t="s">
        <v>8356</v>
      </c>
      <c r="LHE1" s="2" t="s">
        <v>8357</v>
      </c>
      <c r="LHF1" s="2" t="s">
        <v>8358</v>
      </c>
      <c r="LHG1" s="2" t="s">
        <v>8359</v>
      </c>
      <c r="LHH1" s="2" t="s">
        <v>8360</v>
      </c>
      <c r="LHI1" s="2" t="s">
        <v>8361</v>
      </c>
      <c r="LHJ1" s="2" t="s">
        <v>8362</v>
      </c>
      <c r="LHK1" s="2" t="s">
        <v>8363</v>
      </c>
      <c r="LHL1" s="2" t="s">
        <v>8364</v>
      </c>
      <c r="LHM1" s="2" t="s">
        <v>8365</v>
      </c>
      <c r="LHN1" s="2" t="s">
        <v>8366</v>
      </c>
      <c r="LHO1" s="2" t="s">
        <v>8367</v>
      </c>
      <c r="LHP1" s="2" t="s">
        <v>8368</v>
      </c>
      <c r="LHQ1" s="2" t="s">
        <v>8369</v>
      </c>
      <c r="LHR1" s="2" t="s">
        <v>8370</v>
      </c>
      <c r="LHS1" s="2" t="s">
        <v>8371</v>
      </c>
      <c r="LHT1" s="2" t="s">
        <v>8372</v>
      </c>
      <c r="LHU1" s="2" t="s">
        <v>8373</v>
      </c>
      <c r="LHV1" s="2" t="s">
        <v>8374</v>
      </c>
      <c r="LHW1" s="2" t="s">
        <v>8375</v>
      </c>
      <c r="LHX1" s="2" t="s">
        <v>8376</v>
      </c>
      <c r="LHY1" s="2" t="s">
        <v>8377</v>
      </c>
      <c r="LHZ1" s="2" t="s">
        <v>8378</v>
      </c>
      <c r="LIA1" s="2" t="s">
        <v>8379</v>
      </c>
      <c r="LIB1" s="2" t="s">
        <v>8380</v>
      </c>
      <c r="LIC1" s="2" t="s">
        <v>8381</v>
      </c>
      <c r="LID1" s="2" t="s">
        <v>8382</v>
      </c>
      <c r="LIE1" s="2" t="s">
        <v>8383</v>
      </c>
      <c r="LIF1" s="2" t="s">
        <v>8384</v>
      </c>
      <c r="LIG1" s="2" t="s">
        <v>8385</v>
      </c>
      <c r="LIH1" s="2" t="s">
        <v>8386</v>
      </c>
      <c r="LII1" s="2" t="s">
        <v>8387</v>
      </c>
      <c r="LIJ1" s="2" t="s">
        <v>8388</v>
      </c>
      <c r="LIK1" s="2" t="s">
        <v>8389</v>
      </c>
      <c r="LIL1" s="2" t="s">
        <v>8390</v>
      </c>
      <c r="LIM1" s="2" t="s">
        <v>8391</v>
      </c>
      <c r="LIN1" s="2" t="s">
        <v>8392</v>
      </c>
      <c r="LIO1" s="2" t="s">
        <v>8393</v>
      </c>
      <c r="LIP1" s="2" t="s">
        <v>8394</v>
      </c>
      <c r="LIQ1" s="2" t="s">
        <v>8395</v>
      </c>
      <c r="LIR1" s="2" t="s">
        <v>8396</v>
      </c>
      <c r="LIS1" s="2" t="s">
        <v>8397</v>
      </c>
      <c r="LIT1" s="2" t="s">
        <v>8398</v>
      </c>
      <c r="LIU1" s="2" t="s">
        <v>8399</v>
      </c>
      <c r="LIV1" s="2" t="s">
        <v>8400</v>
      </c>
      <c r="LIW1" s="2" t="s">
        <v>8401</v>
      </c>
      <c r="LIX1" s="2" t="s">
        <v>8402</v>
      </c>
      <c r="LIY1" s="2" t="s">
        <v>8403</v>
      </c>
      <c r="LIZ1" s="2" t="s">
        <v>8404</v>
      </c>
      <c r="LJA1" s="2" t="s">
        <v>8405</v>
      </c>
      <c r="LJB1" s="2" t="s">
        <v>8406</v>
      </c>
      <c r="LJC1" s="2" t="s">
        <v>8407</v>
      </c>
      <c r="LJD1" s="2" t="s">
        <v>8408</v>
      </c>
      <c r="LJE1" s="2" t="s">
        <v>8409</v>
      </c>
      <c r="LJF1" s="2" t="s">
        <v>8410</v>
      </c>
      <c r="LJG1" s="2" t="s">
        <v>8411</v>
      </c>
      <c r="LJH1" s="2" t="s">
        <v>8412</v>
      </c>
      <c r="LJI1" s="2" t="s">
        <v>8413</v>
      </c>
      <c r="LJJ1" s="2" t="s">
        <v>8414</v>
      </c>
      <c r="LJK1" s="2" t="s">
        <v>8415</v>
      </c>
      <c r="LJL1" s="2" t="s">
        <v>8416</v>
      </c>
      <c r="LJM1" s="2" t="s">
        <v>8417</v>
      </c>
      <c r="LJN1" s="2" t="s">
        <v>8418</v>
      </c>
      <c r="LJO1" s="2" t="s">
        <v>8419</v>
      </c>
      <c r="LJP1" s="2" t="s">
        <v>8420</v>
      </c>
      <c r="LJQ1" s="2" t="s">
        <v>8421</v>
      </c>
      <c r="LJR1" s="2" t="s">
        <v>8422</v>
      </c>
      <c r="LJS1" s="2" t="s">
        <v>8423</v>
      </c>
      <c r="LJT1" s="2" t="s">
        <v>8424</v>
      </c>
      <c r="LJU1" s="2" t="s">
        <v>8425</v>
      </c>
      <c r="LJV1" s="2" t="s">
        <v>8426</v>
      </c>
      <c r="LJW1" s="2" t="s">
        <v>8427</v>
      </c>
      <c r="LJX1" s="2" t="s">
        <v>8428</v>
      </c>
      <c r="LJY1" s="2" t="s">
        <v>8429</v>
      </c>
      <c r="LJZ1" s="2" t="s">
        <v>8430</v>
      </c>
      <c r="LKA1" s="2" t="s">
        <v>8431</v>
      </c>
      <c r="LKB1" s="2" t="s">
        <v>8432</v>
      </c>
      <c r="LKC1" s="2" t="s">
        <v>8433</v>
      </c>
      <c r="LKD1" s="2" t="s">
        <v>8434</v>
      </c>
      <c r="LKE1" s="2" t="s">
        <v>8435</v>
      </c>
      <c r="LKF1" s="2" t="s">
        <v>8436</v>
      </c>
      <c r="LKG1" s="2" t="s">
        <v>8437</v>
      </c>
      <c r="LKH1" s="2" t="s">
        <v>8438</v>
      </c>
      <c r="LKI1" s="2" t="s">
        <v>8439</v>
      </c>
      <c r="LKJ1" s="2" t="s">
        <v>8440</v>
      </c>
      <c r="LKK1" s="2" t="s">
        <v>8441</v>
      </c>
      <c r="LKL1" s="2" t="s">
        <v>8442</v>
      </c>
      <c r="LKM1" s="2" t="s">
        <v>8443</v>
      </c>
      <c r="LKN1" s="2" t="s">
        <v>8444</v>
      </c>
      <c r="LKO1" s="2" t="s">
        <v>8445</v>
      </c>
      <c r="LKP1" s="2" t="s">
        <v>8446</v>
      </c>
      <c r="LKQ1" s="2" t="s">
        <v>8447</v>
      </c>
      <c r="LKR1" s="2" t="s">
        <v>8448</v>
      </c>
      <c r="LKS1" s="2" t="s">
        <v>8449</v>
      </c>
      <c r="LKT1" s="2" t="s">
        <v>8450</v>
      </c>
      <c r="LKU1" s="2" t="s">
        <v>8451</v>
      </c>
      <c r="LKV1" s="2" t="s">
        <v>8452</v>
      </c>
      <c r="LKW1" s="2" t="s">
        <v>8453</v>
      </c>
      <c r="LKX1" s="2" t="s">
        <v>8454</v>
      </c>
      <c r="LKY1" s="2" t="s">
        <v>8455</v>
      </c>
      <c r="LKZ1" s="2" t="s">
        <v>8456</v>
      </c>
      <c r="LLA1" s="2" t="s">
        <v>8457</v>
      </c>
      <c r="LLB1" s="2" t="s">
        <v>8458</v>
      </c>
      <c r="LLC1" s="2" t="s">
        <v>8459</v>
      </c>
      <c r="LLD1" s="2" t="s">
        <v>8460</v>
      </c>
      <c r="LLE1" s="2" t="s">
        <v>8461</v>
      </c>
      <c r="LLF1" s="2" t="s">
        <v>8462</v>
      </c>
      <c r="LLG1" s="2" t="s">
        <v>8463</v>
      </c>
      <c r="LLH1" s="2" t="s">
        <v>8464</v>
      </c>
      <c r="LLI1" s="2" t="s">
        <v>8465</v>
      </c>
      <c r="LLJ1" s="2" t="s">
        <v>8466</v>
      </c>
      <c r="LLK1" s="2" t="s">
        <v>8467</v>
      </c>
      <c r="LLL1" s="2" t="s">
        <v>8468</v>
      </c>
      <c r="LLM1" s="2" t="s">
        <v>8469</v>
      </c>
      <c r="LLN1" s="2" t="s">
        <v>8470</v>
      </c>
      <c r="LLO1" s="2" t="s">
        <v>8471</v>
      </c>
      <c r="LLP1" s="2" t="s">
        <v>8472</v>
      </c>
      <c r="LLQ1" s="2" t="s">
        <v>8473</v>
      </c>
      <c r="LLR1" s="2" t="s">
        <v>8474</v>
      </c>
      <c r="LLS1" s="2" t="s">
        <v>8475</v>
      </c>
      <c r="LLT1" s="2" t="s">
        <v>8476</v>
      </c>
      <c r="LLU1" s="2" t="s">
        <v>8477</v>
      </c>
      <c r="LLV1" s="2" t="s">
        <v>8478</v>
      </c>
      <c r="LLW1" s="2" t="s">
        <v>8479</v>
      </c>
      <c r="LLX1" s="2" t="s">
        <v>8480</v>
      </c>
      <c r="LLY1" s="2" t="s">
        <v>8481</v>
      </c>
      <c r="LLZ1" s="2" t="s">
        <v>8482</v>
      </c>
      <c r="LMA1" s="2" t="s">
        <v>8483</v>
      </c>
      <c r="LMB1" s="2" t="s">
        <v>8484</v>
      </c>
      <c r="LMC1" s="2" t="s">
        <v>8485</v>
      </c>
      <c r="LMD1" s="2" t="s">
        <v>8486</v>
      </c>
      <c r="LME1" s="2" t="s">
        <v>8487</v>
      </c>
      <c r="LMF1" s="2" t="s">
        <v>8488</v>
      </c>
      <c r="LMG1" s="2" t="s">
        <v>8489</v>
      </c>
      <c r="LMH1" s="2" t="s">
        <v>8490</v>
      </c>
      <c r="LMI1" s="2" t="s">
        <v>8491</v>
      </c>
      <c r="LMJ1" s="2" t="s">
        <v>8492</v>
      </c>
      <c r="LMK1" s="2" t="s">
        <v>8493</v>
      </c>
      <c r="LML1" s="2" t="s">
        <v>8494</v>
      </c>
      <c r="LMM1" s="2" t="s">
        <v>8495</v>
      </c>
      <c r="LMN1" s="2" t="s">
        <v>8496</v>
      </c>
      <c r="LMO1" s="2" t="s">
        <v>8497</v>
      </c>
      <c r="LMP1" s="2" t="s">
        <v>8498</v>
      </c>
      <c r="LMQ1" s="2" t="s">
        <v>8499</v>
      </c>
      <c r="LMR1" s="2" t="s">
        <v>8500</v>
      </c>
      <c r="LMS1" s="2" t="s">
        <v>8501</v>
      </c>
      <c r="LMT1" s="2" t="s">
        <v>8502</v>
      </c>
      <c r="LMU1" s="2" t="s">
        <v>8503</v>
      </c>
      <c r="LMV1" s="2" t="s">
        <v>8504</v>
      </c>
      <c r="LMW1" s="2" t="s">
        <v>8505</v>
      </c>
      <c r="LMX1" s="2" t="s">
        <v>8506</v>
      </c>
      <c r="LMY1" s="2" t="s">
        <v>8507</v>
      </c>
      <c r="LMZ1" s="2" t="s">
        <v>8508</v>
      </c>
      <c r="LNA1" s="2" t="s">
        <v>8509</v>
      </c>
      <c r="LNB1" s="2" t="s">
        <v>8510</v>
      </c>
      <c r="LNC1" s="2" t="s">
        <v>8511</v>
      </c>
      <c r="LND1" s="2" t="s">
        <v>8512</v>
      </c>
      <c r="LNE1" s="2" t="s">
        <v>8513</v>
      </c>
      <c r="LNF1" s="2" t="s">
        <v>8514</v>
      </c>
      <c r="LNG1" s="2" t="s">
        <v>8515</v>
      </c>
      <c r="LNH1" s="2" t="s">
        <v>8516</v>
      </c>
      <c r="LNI1" s="2" t="s">
        <v>8517</v>
      </c>
      <c r="LNJ1" s="2" t="s">
        <v>8518</v>
      </c>
      <c r="LNK1" s="2" t="s">
        <v>8519</v>
      </c>
      <c r="LNL1" s="2" t="s">
        <v>8520</v>
      </c>
      <c r="LNM1" s="2" t="s">
        <v>8521</v>
      </c>
      <c r="LNN1" s="2" t="s">
        <v>8522</v>
      </c>
      <c r="LNO1" s="2" t="s">
        <v>8523</v>
      </c>
      <c r="LNP1" s="2" t="s">
        <v>8524</v>
      </c>
      <c r="LNQ1" s="2" t="s">
        <v>8525</v>
      </c>
      <c r="LNR1" s="2" t="s">
        <v>8526</v>
      </c>
      <c r="LNS1" s="2" t="s">
        <v>8527</v>
      </c>
      <c r="LNT1" s="2" t="s">
        <v>8528</v>
      </c>
      <c r="LNU1" s="2" t="s">
        <v>8529</v>
      </c>
      <c r="LNV1" s="2" t="s">
        <v>8530</v>
      </c>
      <c r="LNW1" s="2" t="s">
        <v>8531</v>
      </c>
      <c r="LNX1" s="2" t="s">
        <v>8532</v>
      </c>
      <c r="LNY1" s="2" t="s">
        <v>8533</v>
      </c>
      <c r="LNZ1" s="2" t="s">
        <v>8534</v>
      </c>
      <c r="LOA1" s="2" t="s">
        <v>8535</v>
      </c>
      <c r="LOB1" s="2" t="s">
        <v>8536</v>
      </c>
      <c r="LOC1" s="2" t="s">
        <v>8537</v>
      </c>
      <c r="LOD1" s="2" t="s">
        <v>8538</v>
      </c>
      <c r="LOE1" s="2" t="s">
        <v>8539</v>
      </c>
      <c r="LOF1" s="2" t="s">
        <v>8540</v>
      </c>
      <c r="LOG1" s="2" t="s">
        <v>8541</v>
      </c>
      <c r="LOH1" s="2" t="s">
        <v>8542</v>
      </c>
      <c r="LOI1" s="2" t="s">
        <v>8543</v>
      </c>
      <c r="LOJ1" s="2" t="s">
        <v>8544</v>
      </c>
      <c r="LOK1" s="2" t="s">
        <v>8545</v>
      </c>
      <c r="LOL1" s="2" t="s">
        <v>8546</v>
      </c>
      <c r="LOM1" s="2" t="s">
        <v>8547</v>
      </c>
      <c r="LON1" s="2" t="s">
        <v>8548</v>
      </c>
      <c r="LOO1" s="2" t="s">
        <v>8549</v>
      </c>
      <c r="LOP1" s="2" t="s">
        <v>8550</v>
      </c>
      <c r="LOQ1" s="2" t="s">
        <v>8551</v>
      </c>
      <c r="LOR1" s="2" t="s">
        <v>8552</v>
      </c>
      <c r="LOS1" s="2" t="s">
        <v>8553</v>
      </c>
      <c r="LOT1" s="2" t="s">
        <v>8554</v>
      </c>
      <c r="LOU1" s="2" t="s">
        <v>8555</v>
      </c>
      <c r="LOV1" s="2" t="s">
        <v>8556</v>
      </c>
      <c r="LOW1" s="2" t="s">
        <v>8557</v>
      </c>
      <c r="LOX1" s="2" t="s">
        <v>8558</v>
      </c>
      <c r="LOY1" s="2" t="s">
        <v>8559</v>
      </c>
      <c r="LOZ1" s="2" t="s">
        <v>8560</v>
      </c>
      <c r="LPA1" s="2" t="s">
        <v>8561</v>
      </c>
      <c r="LPB1" s="2" t="s">
        <v>8562</v>
      </c>
      <c r="LPC1" s="2" t="s">
        <v>8563</v>
      </c>
      <c r="LPD1" s="2" t="s">
        <v>8564</v>
      </c>
      <c r="LPE1" s="2" t="s">
        <v>8565</v>
      </c>
      <c r="LPF1" s="2" t="s">
        <v>8566</v>
      </c>
      <c r="LPG1" s="2" t="s">
        <v>8567</v>
      </c>
      <c r="LPH1" s="2" t="s">
        <v>8568</v>
      </c>
      <c r="LPI1" s="2" t="s">
        <v>8569</v>
      </c>
      <c r="LPJ1" s="2" t="s">
        <v>8570</v>
      </c>
      <c r="LPK1" s="2" t="s">
        <v>8571</v>
      </c>
      <c r="LPL1" s="2" t="s">
        <v>8572</v>
      </c>
      <c r="LPM1" s="2" t="s">
        <v>8573</v>
      </c>
      <c r="LPN1" s="2" t="s">
        <v>8574</v>
      </c>
      <c r="LPO1" s="2" t="s">
        <v>8575</v>
      </c>
      <c r="LPP1" s="2" t="s">
        <v>8576</v>
      </c>
      <c r="LPQ1" s="2" t="s">
        <v>8577</v>
      </c>
      <c r="LPR1" s="2" t="s">
        <v>8578</v>
      </c>
      <c r="LPS1" s="2" t="s">
        <v>8579</v>
      </c>
      <c r="LPT1" s="2" t="s">
        <v>8580</v>
      </c>
      <c r="LPU1" s="2" t="s">
        <v>8581</v>
      </c>
      <c r="LPV1" s="2" t="s">
        <v>8582</v>
      </c>
      <c r="LPW1" s="2" t="s">
        <v>8583</v>
      </c>
      <c r="LPX1" s="2" t="s">
        <v>8584</v>
      </c>
      <c r="LPY1" s="2" t="s">
        <v>8585</v>
      </c>
      <c r="LPZ1" s="2" t="s">
        <v>8586</v>
      </c>
      <c r="LQA1" s="2" t="s">
        <v>8587</v>
      </c>
      <c r="LQB1" s="2" t="s">
        <v>8588</v>
      </c>
      <c r="LQC1" s="2" t="s">
        <v>8589</v>
      </c>
      <c r="LQD1" s="2" t="s">
        <v>8590</v>
      </c>
      <c r="LQE1" s="2" t="s">
        <v>8591</v>
      </c>
      <c r="LQF1" s="2" t="s">
        <v>8592</v>
      </c>
      <c r="LQG1" s="2" t="s">
        <v>8593</v>
      </c>
      <c r="LQH1" s="2" t="s">
        <v>8594</v>
      </c>
      <c r="LQI1" s="2" t="s">
        <v>8595</v>
      </c>
      <c r="LQJ1" s="2" t="s">
        <v>8596</v>
      </c>
      <c r="LQK1" s="2" t="s">
        <v>8597</v>
      </c>
      <c r="LQL1" s="2" t="s">
        <v>8598</v>
      </c>
      <c r="LQM1" s="2" t="s">
        <v>8599</v>
      </c>
      <c r="LQN1" s="2" t="s">
        <v>8600</v>
      </c>
      <c r="LQO1" s="2" t="s">
        <v>8601</v>
      </c>
      <c r="LQP1" s="2" t="s">
        <v>8602</v>
      </c>
      <c r="LQQ1" s="2" t="s">
        <v>8603</v>
      </c>
      <c r="LQR1" s="2" t="s">
        <v>8604</v>
      </c>
      <c r="LQS1" s="2" t="s">
        <v>8605</v>
      </c>
      <c r="LQT1" s="2" t="s">
        <v>8606</v>
      </c>
      <c r="LQU1" s="2" t="s">
        <v>8607</v>
      </c>
      <c r="LQV1" s="2" t="s">
        <v>8608</v>
      </c>
      <c r="LQW1" s="2" t="s">
        <v>8609</v>
      </c>
      <c r="LQX1" s="2" t="s">
        <v>8610</v>
      </c>
      <c r="LQY1" s="2" t="s">
        <v>8611</v>
      </c>
      <c r="LQZ1" s="2" t="s">
        <v>8612</v>
      </c>
      <c r="LRA1" s="2" t="s">
        <v>8613</v>
      </c>
      <c r="LRB1" s="2" t="s">
        <v>8614</v>
      </c>
      <c r="LRC1" s="2" t="s">
        <v>8615</v>
      </c>
      <c r="LRD1" s="2" t="s">
        <v>8616</v>
      </c>
      <c r="LRE1" s="2" t="s">
        <v>8617</v>
      </c>
      <c r="LRF1" s="2" t="s">
        <v>8618</v>
      </c>
      <c r="LRG1" s="2" t="s">
        <v>8619</v>
      </c>
      <c r="LRH1" s="2" t="s">
        <v>8620</v>
      </c>
      <c r="LRI1" s="2" t="s">
        <v>8621</v>
      </c>
      <c r="LRJ1" s="2" t="s">
        <v>8622</v>
      </c>
      <c r="LRK1" s="2" t="s">
        <v>8623</v>
      </c>
      <c r="LRL1" s="2" t="s">
        <v>8624</v>
      </c>
      <c r="LRM1" s="2" t="s">
        <v>8625</v>
      </c>
      <c r="LRN1" s="2" t="s">
        <v>8626</v>
      </c>
      <c r="LRO1" s="2" t="s">
        <v>8627</v>
      </c>
      <c r="LRP1" s="2" t="s">
        <v>8628</v>
      </c>
      <c r="LRQ1" s="2" t="s">
        <v>8629</v>
      </c>
      <c r="LRR1" s="2" t="s">
        <v>8630</v>
      </c>
      <c r="LRS1" s="2" t="s">
        <v>8631</v>
      </c>
      <c r="LRT1" s="2" t="s">
        <v>8632</v>
      </c>
      <c r="LRU1" s="2" t="s">
        <v>8633</v>
      </c>
      <c r="LRV1" s="2" t="s">
        <v>8634</v>
      </c>
      <c r="LRW1" s="2" t="s">
        <v>8635</v>
      </c>
      <c r="LRX1" s="2" t="s">
        <v>8636</v>
      </c>
      <c r="LRY1" s="2" t="s">
        <v>8637</v>
      </c>
      <c r="LRZ1" s="2" t="s">
        <v>8638</v>
      </c>
      <c r="LSA1" s="2" t="s">
        <v>8639</v>
      </c>
      <c r="LSB1" s="2" t="s">
        <v>8640</v>
      </c>
      <c r="LSC1" s="2" t="s">
        <v>8641</v>
      </c>
      <c r="LSD1" s="2" t="s">
        <v>8642</v>
      </c>
      <c r="LSE1" s="2" t="s">
        <v>8643</v>
      </c>
      <c r="LSF1" s="2" t="s">
        <v>8644</v>
      </c>
      <c r="LSG1" s="2" t="s">
        <v>8645</v>
      </c>
      <c r="LSH1" s="2" t="s">
        <v>8646</v>
      </c>
      <c r="LSI1" s="2" t="s">
        <v>8647</v>
      </c>
      <c r="LSJ1" s="2" t="s">
        <v>8648</v>
      </c>
      <c r="LSK1" s="2" t="s">
        <v>8649</v>
      </c>
      <c r="LSL1" s="2" t="s">
        <v>8650</v>
      </c>
      <c r="LSM1" s="2" t="s">
        <v>8651</v>
      </c>
      <c r="LSN1" s="2" t="s">
        <v>8652</v>
      </c>
      <c r="LSO1" s="2" t="s">
        <v>8653</v>
      </c>
      <c r="LSP1" s="2" t="s">
        <v>8654</v>
      </c>
      <c r="LSQ1" s="2" t="s">
        <v>8655</v>
      </c>
      <c r="LSR1" s="2" t="s">
        <v>8656</v>
      </c>
      <c r="LSS1" s="2" t="s">
        <v>8657</v>
      </c>
      <c r="LST1" s="2" t="s">
        <v>8658</v>
      </c>
      <c r="LSU1" s="2" t="s">
        <v>8659</v>
      </c>
      <c r="LSV1" s="2" t="s">
        <v>8660</v>
      </c>
      <c r="LSW1" s="2" t="s">
        <v>8661</v>
      </c>
      <c r="LSX1" s="2" t="s">
        <v>8662</v>
      </c>
      <c r="LSY1" s="2" t="s">
        <v>8663</v>
      </c>
      <c r="LSZ1" s="2" t="s">
        <v>8664</v>
      </c>
      <c r="LTA1" s="2" t="s">
        <v>8665</v>
      </c>
      <c r="LTB1" s="2" t="s">
        <v>8666</v>
      </c>
      <c r="LTC1" s="2" t="s">
        <v>8667</v>
      </c>
      <c r="LTD1" s="2" t="s">
        <v>8668</v>
      </c>
      <c r="LTE1" s="2" t="s">
        <v>8669</v>
      </c>
      <c r="LTF1" s="2" t="s">
        <v>8670</v>
      </c>
      <c r="LTG1" s="2" t="s">
        <v>8671</v>
      </c>
      <c r="LTH1" s="2" t="s">
        <v>8672</v>
      </c>
      <c r="LTI1" s="2" t="s">
        <v>8673</v>
      </c>
      <c r="LTJ1" s="2" t="s">
        <v>8674</v>
      </c>
      <c r="LTK1" s="2" t="s">
        <v>8675</v>
      </c>
      <c r="LTL1" s="2" t="s">
        <v>8676</v>
      </c>
      <c r="LTM1" s="2" t="s">
        <v>8677</v>
      </c>
      <c r="LTN1" s="2" t="s">
        <v>8678</v>
      </c>
      <c r="LTO1" s="2" t="s">
        <v>8679</v>
      </c>
      <c r="LTP1" s="2" t="s">
        <v>8680</v>
      </c>
      <c r="LTQ1" s="2" t="s">
        <v>8681</v>
      </c>
      <c r="LTR1" s="2" t="s">
        <v>8682</v>
      </c>
      <c r="LTS1" s="2" t="s">
        <v>8683</v>
      </c>
      <c r="LTT1" s="2" t="s">
        <v>8684</v>
      </c>
      <c r="LTU1" s="2" t="s">
        <v>8685</v>
      </c>
      <c r="LTV1" s="2" t="s">
        <v>8686</v>
      </c>
      <c r="LTW1" s="2" t="s">
        <v>8687</v>
      </c>
      <c r="LTX1" s="2" t="s">
        <v>8688</v>
      </c>
      <c r="LTY1" s="2" t="s">
        <v>8689</v>
      </c>
      <c r="LTZ1" s="2" t="s">
        <v>8690</v>
      </c>
      <c r="LUA1" s="2" t="s">
        <v>8691</v>
      </c>
      <c r="LUB1" s="2" t="s">
        <v>8692</v>
      </c>
      <c r="LUC1" s="2" t="s">
        <v>8693</v>
      </c>
      <c r="LUD1" s="2" t="s">
        <v>8694</v>
      </c>
      <c r="LUE1" s="2" t="s">
        <v>8695</v>
      </c>
      <c r="LUF1" s="2" t="s">
        <v>8696</v>
      </c>
      <c r="LUG1" s="2" t="s">
        <v>8697</v>
      </c>
      <c r="LUH1" s="2" t="s">
        <v>8698</v>
      </c>
      <c r="LUI1" s="2" t="s">
        <v>8699</v>
      </c>
      <c r="LUJ1" s="2" t="s">
        <v>8700</v>
      </c>
      <c r="LUK1" s="2" t="s">
        <v>8701</v>
      </c>
      <c r="LUL1" s="2" t="s">
        <v>8702</v>
      </c>
      <c r="LUM1" s="2" t="s">
        <v>8703</v>
      </c>
      <c r="LUN1" s="2" t="s">
        <v>8704</v>
      </c>
      <c r="LUO1" s="2" t="s">
        <v>8705</v>
      </c>
      <c r="LUP1" s="2" t="s">
        <v>8706</v>
      </c>
      <c r="LUQ1" s="2" t="s">
        <v>8707</v>
      </c>
      <c r="LUR1" s="2" t="s">
        <v>8708</v>
      </c>
      <c r="LUS1" s="2" t="s">
        <v>8709</v>
      </c>
      <c r="LUT1" s="2" t="s">
        <v>8710</v>
      </c>
      <c r="LUU1" s="2" t="s">
        <v>8711</v>
      </c>
      <c r="LUV1" s="2" t="s">
        <v>8712</v>
      </c>
      <c r="LUW1" s="2" t="s">
        <v>8713</v>
      </c>
      <c r="LUX1" s="2" t="s">
        <v>8714</v>
      </c>
      <c r="LUY1" s="2" t="s">
        <v>8715</v>
      </c>
      <c r="LUZ1" s="2" t="s">
        <v>8716</v>
      </c>
      <c r="LVA1" s="2" t="s">
        <v>8717</v>
      </c>
      <c r="LVB1" s="2" t="s">
        <v>8718</v>
      </c>
      <c r="LVC1" s="2" t="s">
        <v>8719</v>
      </c>
      <c r="LVD1" s="2" t="s">
        <v>8720</v>
      </c>
      <c r="LVE1" s="2" t="s">
        <v>8721</v>
      </c>
      <c r="LVF1" s="2" t="s">
        <v>8722</v>
      </c>
      <c r="LVG1" s="2" t="s">
        <v>8723</v>
      </c>
      <c r="LVH1" s="2" t="s">
        <v>8724</v>
      </c>
      <c r="LVI1" s="2" t="s">
        <v>8725</v>
      </c>
      <c r="LVJ1" s="2" t="s">
        <v>8726</v>
      </c>
      <c r="LVK1" s="2" t="s">
        <v>8727</v>
      </c>
      <c r="LVL1" s="2" t="s">
        <v>8728</v>
      </c>
      <c r="LVM1" s="2" t="s">
        <v>8729</v>
      </c>
      <c r="LVN1" s="2" t="s">
        <v>8730</v>
      </c>
      <c r="LVO1" s="2" t="s">
        <v>8731</v>
      </c>
      <c r="LVP1" s="2" t="s">
        <v>8732</v>
      </c>
      <c r="LVQ1" s="2" t="s">
        <v>8733</v>
      </c>
      <c r="LVR1" s="2" t="s">
        <v>8734</v>
      </c>
      <c r="LVS1" s="2" t="s">
        <v>8735</v>
      </c>
      <c r="LVT1" s="2" t="s">
        <v>8736</v>
      </c>
      <c r="LVU1" s="2" t="s">
        <v>8737</v>
      </c>
      <c r="LVV1" s="2" t="s">
        <v>8738</v>
      </c>
      <c r="LVW1" s="2" t="s">
        <v>8739</v>
      </c>
      <c r="LVX1" s="2" t="s">
        <v>8740</v>
      </c>
      <c r="LVY1" s="2" t="s">
        <v>8741</v>
      </c>
      <c r="LVZ1" s="2" t="s">
        <v>8742</v>
      </c>
      <c r="LWA1" s="2" t="s">
        <v>8743</v>
      </c>
      <c r="LWB1" s="2" t="s">
        <v>8744</v>
      </c>
      <c r="LWC1" s="2" t="s">
        <v>8745</v>
      </c>
      <c r="LWD1" s="2" t="s">
        <v>8746</v>
      </c>
      <c r="LWE1" s="2" t="s">
        <v>8747</v>
      </c>
      <c r="LWF1" s="2" t="s">
        <v>8748</v>
      </c>
      <c r="LWG1" s="2" t="s">
        <v>8749</v>
      </c>
      <c r="LWH1" s="2" t="s">
        <v>8750</v>
      </c>
      <c r="LWI1" s="2" t="s">
        <v>8751</v>
      </c>
      <c r="LWJ1" s="2" t="s">
        <v>8752</v>
      </c>
      <c r="LWK1" s="2" t="s">
        <v>8753</v>
      </c>
      <c r="LWL1" s="2" t="s">
        <v>8754</v>
      </c>
      <c r="LWM1" s="2" t="s">
        <v>8755</v>
      </c>
      <c r="LWN1" s="2" t="s">
        <v>8756</v>
      </c>
      <c r="LWO1" s="2" t="s">
        <v>8757</v>
      </c>
      <c r="LWP1" s="2" t="s">
        <v>8758</v>
      </c>
      <c r="LWQ1" s="2" t="s">
        <v>8759</v>
      </c>
      <c r="LWR1" s="2" t="s">
        <v>8760</v>
      </c>
      <c r="LWS1" s="2" t="s">
        <v>8761</v>
      </c>
      <c r="LWT1" s="2" t="s">
        <v>8762</v>
      </c>
      <c r="LWU1" s="2" t="s">
        <v>8763</v>
      </c>
      <c r="LWV1" s="2" t="s">
        <v>8764</v>
      </c>
      <c r="LWW1" s="2" t="s">
        <v>8765</v>
      </c>
      <c r="LWX1" s="2" t="s">
        <v>8766</v>
      </c>
      <c r="LWY1" s="2" t="s">
        <v>8767</v>
      </c>
      <c r="LWZ1" s="2" t="s">
        <v>8768</v>
      </c>
      <c r="LXA1" s="2" t="s">
        <v>8769</v>
      </c>
      <c r="LXB1" s="2" t="s">
        <v>8770</v>
      </c>
      <c r="LXC1" s="2" t="s">
        <v>8771</v>
      </c>
      <c r="LXD1" s="2" t="s">
        <v>8772</v>
      </c>
      <c r="LXE1" s="2" t="s">
        <v>8773</v>
      </c>
      <c r="LXF1" s="2" t="s">
        <v>8774</v>
      </c>
      <c r="LXG1" s="2" t="s">
        <v>8775</v>
      </c>
      <c r="LXH1" s="2" t="s">
        <v>8776</v>
      </c>
      <c r="LXI1" s="2" t="s">
        <v>8777</v>
      </c>
      <c r="LXJ1" s="2" t="s">
        <v>8778</v>
      </c>
      <c r="LXK1" s="2" t="s">
        <v>8779</v>
      </c>
      <c r="LXL1" s="2" t="s">
        <v>8780</v>
      </c>
      <c r="LXM1" s="2" t="s">
        <v>8781</v>
      </c>
      <c r="LXN1" s="2" t="s">
        <v>8782</v>
      </c>
      <c r="LXO1" s="2" t="s">
        <v>8783</v>
      </c>
      <c r="LXP1" s="2" t="s">
        <v>8784</v>
      </c>
      <c r="LXQ1" s="2" t="s">
        <v>8785</v>
      </c>
      <c r="LXR1" s="2" t="s">
        <v>8786</v>
      </c>
      <c r="LXS1" s="2" t="s">
        <v>8787</v>
      </c>
      <c r="LXT1" s="2" t="s">
        <v>8788</v>
      </c>
      <c r="LXU1" s="2" t="s">
        <v>8789</v>
      </c>
      <c r="LXV1" s="2" t="s">
        <v>8790</v>
      </c>
      <c r="LXW1" s="2" t="s">
        <v>8791</v>
      </c>
      <c r="LXX1" s="2" t="s">
        <v>8792</v>
      </c>
      <c r="LXY1" s="2" t="s">
        <v>8793</v>
      </c>
      <c r="LXZ1" s="2" t="s">
        <v>8794</v>
      </c>
      <c r="LYA1" s="2" t="s">
        <v>8795</v>
      </c>
      <c r="LYB1" s="2" t="s">
        <v>8796</v>
      </c>
      <c r="LYC1" s="2" t="s">
        <v>8797</v>
      </c>
      <c r="LYD1" s="2" t="s">
        <v>8798</v>
      </c>
      <c r="LYE1" s="2" t="s">
        <v>8799</v>
      </c>
      <c r="LYF1" s="2" t="s">
        <v>8800</v>
      </c>
      <c r="LYG1" s="2" t="s">
        <v>8801</v>
      </c>
      <c r="LYH1" s="2" t="s">
        <v>8802</v>
      </c>
      <c r="LYI1" s="2" t="s">
        <v>8803</v>
      </c>
      <c r="LYJ1" s="2" t="s">
        <v>8804</v>
      </c>
      <c r="LYK1" s="2" t="s">
        <v>8805</v>
      </c>
      <c r="LYL1" s="2" t="s">
        <v>8806</v>
      </c>
      <c r="LYM1" s="2" t="s">
        <v>8807</v>
      </c>
      <c r="LYN1" s="2" t="s">
        <v>8808</v>
      </c>
      <c r="LYO1" s="2" t="s">
        <v>8809</v>
      </c>
      <c r="LYP1" s="2" t="s">
        <v>8810</v>
      </c>
      <c r="LYQ1" s="2" t="s">
        <v>8811</v>
      </c>
      <c r="LYR1" s="2" t="s">
        <v>8812</v>
      </c>
      <c r="LYS1" s="2" t="s">
        <v>8813</v>
      </c>
      <c r="LYT1" s="2" t="s">
        <v>8814</v>
      </c>
      <c r="LYU1" s="2" t="s">
        <v>8815</v>
      </c>
      <c r="LYV1" s="2" t="s">
        <v>8816</v>
      </c>
      <c r="LYW1" s="2" t="s">
        <v>8817</v>
      </c>
      <c r="LYX1" s="2" t="s">
        <v>8818</v>
      </c>
      <c r="LYY1" s="2" t="s">
        <v>8819</v>
      </c>
      <c r="LYZ1" s="2" t="s">
        <v>8820</v>
      </c>
      <c r="LZA1" s="2" t="s">
        <v>8821</v>
      </c>
      <c r="LZB1" s="2" t="s">
        <v>8822</v>
      </c>
      <c r="LZC1" s="2" t="s">
        <v>8823</v>
      </c>
      <c r="LZD1" s="2" t="s">
        <v>8824</v>
      </c>
      <c r="LZE1" s="2" t="s">
        <v>8825</v>
      </c>
      <c r="LZF1" s="2" t="s">
        <v>8826</v>
      </c>
      <c r="LZG1" s="2" t="s">
        <v>8827</v>
      </c>
      <c r="LZH1" s="2" t="s">
        <v>8828</v>
      </c>
      <c r="LZI1" s="2" t="s">
        <v>8829</v>
      </c>
      <c r="LZJ1" s="2" t="s">
        <v>8830</v>
      </c>
      <c r="LZK1" s="2" t="s">
        <v>8831</v>
      </c>
      <c r="LZL1" s="2" t="s">
        <v>8832</v>
      </c>
      <c r="LZM1" s="2" t="s">
        <v>8833</v>
      </c>
      <c r="LZN1" s="2" t="s">
        <v>8834</v>
      </c>
      <c r="LZO1" s="2" t="s">
        <v>8835</v>
      </c>
      <c r="LZP1" s="2" t="s">
        <v>8836</v>
      </c>
      <c r="LZQ1" s="2" t="s">
        <v>8837</v>
      </c>
      <c r="LZR1" s="2" t="s">
        <v>8838</v>
      </c>
      <c r="LZS1" s="2" t="s">
        <v>8839</v>
      </c>
      <c r="LZT1" s="2" t="s">
        <v>8840</v>
      </c>
      <c r="LZU1" s="2" t="s">
        <v>8841</v>
      </c>
      <c r="LZV1" s="2" t="s">
        <v>8842</v>
      </c>
      <c r="LZW1" s="2" t="s">
        <v>8843</v>
      </c>
      <c r="LZX1" s="2" t="s">
        <v>8844</v>
      </c>
      <c r="LZY1" s="2" t="s">
        <v>8845</v>
      </c>
      <c r="LZZ1" s="2" t="s">
        <v>8846</v>
      </c>
      <c r="MAA1" s="2" t="s">
        <v>8847</v>
      </c>
      <c r="MAB1" s="2" t="s">
        <v>8848</v>
      </c>
      <c r="MAC1" s="2" t="s">
        <v>8849</v>
      </c>
      <c r="MAD1" s="2" t="s">
        <v>8850</v>
      </c>
      <c r="MAE1" s="2" t="s">
        <v>8851</v>
      </c>
      <c r="MAF1" s="2" t="s">
        <v>8852</v>
      </c>
      <c r="MAG1" s="2" t="s">
        <v>8853</v>
      </c>
      <c r="MAH1" s="2" t="s">
        <v>8854</v>
      </c>
      <c r="MAI1" s="2" t="s">
        <v>8855</v>
      </c>
      <c r="MAJ1" s="2" t="s">
        <v>8856</v>
      </c>
      <c r="MAK1" s="2" t="s">
        <v>8857</v>
      </c>
      <c r="MAL1" s="2" t="s">
        <v>8858</v>
      </c>
      <c r="MAM1" s="2" t="s">
        <v>8859</v>
      </c>
      <c r="MAN1" s="2" t="s">
        <v>8860</v>
      </c>
      <c r="MAO1" s="2" t="s">
        <v>8861</v>
      </c>
      <c r="MAP1" s="2" t="s">
        <v>8862</v>
      </c>
      <c r="MAQ1" s="2" t="s">
        <v>8863</v>
      </c>
      <c r="MAR1" s="2" t="s">
        <v>8864</v>
      </c>
      <c r="MAS1" s="2" t="s">
        <v>8865</v>
      </c>
      <c r="MAT1" s="2" t="s">
        <v>8866</v>
      </c>
      <c r="MAU1" s="2" t="s">
        <v>8867</v>
      </c>
      <c r="MAV1" s="2" t="s">
        <v>8868</v>
      </c>
      <c r="MAW1" s="2" t="s">
        <v>8869</v>
      </c>
      <c r="MAX1" s="2" t="s">
        <v>8870</v>
      </c>
      <c r="MAY1" s="2" t="s">
        <v>8871</v>
      </c>
      <c r="MAZ1" s="2" t="s">
        <v>8872</v>
      </c>
      <c r="MBA1" s="2" t="s">
        <v>8873</v>
      </c>
      <c r="MBB1" s="2" t="s">
        <v>8874</v>
      </c>
      <c r="MBC1" s="2" t="s">
        <v>8875</v>
      </c>
      <c r="MBD1" s="2" t="s">
        <v>8876</v>
      </c>
      <c r="MBE1" s="2" t="s">
        <v>8877</v>
      </c>
      <c r="MBF1" s="2" t="s">
        <v>8878</v>
      </c>
      <c r="MBG1" s="2" t="s">
        <v>8879</v>
      </c>
      <c r="MBH1" s="2" t="s">
        <v>8880</v>
      </c>
      <c r="MBI1" s="2" t="s">
        <v>8881</v>
      </c>
      <c r="MBJ1" s="2" t="s">
        <v>8882</v>
      </c>
      <c r="MBK1" s="2" t="s">
        <v>8883</v>
      </c>
      <c r="MBL1" s="2" t="s">
        <v>8884</v>
      </c>
      <c r="MBM1" s="2" t="s">
        <v>8885</v>
      </c>
      <c r="MBN1" s="2" t="s">
        <v>8886</v>
      </c>
      <c r="MBO1" s="2" t="s">
        <v>8887</v>
      </c>
      <c r="MBP1" s="2" t="s">
        <v>8888</v>
      </c>
      <c r="MBQ1" s="2" t="s">
        <v>8889</v>
      </c>
      <c r="MBR1" s="2" t="s">
        <v>8890</v>
      </c>
      <c r="MBS1" s="2" t="s">
        <v>8891</v>
      </c>
      <c r="MBT1" s="2" t="s">
        <v>8892</v>
      </c>
      <c r="MBU1" s="2" t="s">
        <v>8893</v>
      </c>
      <c r="MBV1" s="2" t="s">
        <v>8894</v>
      </c>
      <c r="MBW1" s="2" t="s">
        <v>8895</v>
      </c>
      <c r="MBX1" s="2" t="s">
        <v>8896</v>
      </c>
      <c r="MBY1" s="2" t="s">
        <v>8897</v>
      </c>
      <c r="MBZ1" s="2" t="s">
        <v>8898</v>
      </c>
      <c r="MCA1" s="2" t="s">
        <v>8899</v>
      </c>
      <c r="MCB1" s="2" t="s">
        <v>8900</v>
      </c>
      <c r="MCC1" s="2" t="s">
        <v>8901</v>
      </c>
      <c r="MCD1" s="2" t="s">
        <v>8902</v>
      </c>
      <c r="MCE1" s="2" t="s">
        <v>8903</v>
      </c>
      <c r="MCF1" s="2" t="s">
        <v>8904</v>
      </c>
      <c r="MCG1" s="2" t="s">
        <v>8905</v>
      </c>
      <c r="MCH1" s="2" t="s">
        <v>8906</v>
      </c>
      <c r="MCI1" s="2" t="s">
        <v>8907</v>
      </c>
      <c r="MCJ1" s="2" t="s">
        <v>8908</v>
      </c>
      <c r="MCK1" s="2" t="s">
        <v>8909</v>
      </c>
      <c r="MCL1" s="2" t="s">
        <v>8910</v>
      </c>
      <c r="MCM1" s="2" t="s">
        <v>8911</v>
      </c>
      <c r="MCN1" s="2" t="s">
        <v>8912</v>
      </c>
      <c r="MCO1" s="2" t="s">
        <v>8913</v>
      </c>
      <c r="MCP1" s="2" t="s">
        <v>8914</v>
      </c>
      <c r="MCQ1" s="2" t="s">
        <v>8915</v>
      </c>
      <c r="MCR1" s="2" t="s">
        <v>8916</v>
      </c>
      <c r="MCS1" s="2" t="s">
        <v>8917</v>
      </c>
      <c r="MCT1" s="2" t="s">
        <v>8918</v>
      </c>
      <c r="MCU1" s="2" t="s">
        <v>8919</v>
      </c>
      <c r="MCV1" s="2" t="s">
        <v>8920</v>
      </c>
      <c r="MCW1" s="2" t="s">
        <v>8921</v>
      </c>
      <c r="MCX1" s="2" t="s">
        <v>8922</v>
      </c>
      <c r="MCY1" s="2" t="s">
        <v>8923</v>
      </c>
      <c r="MCZ1" s="2" t="s">
        <v>8924</v>
      </c>
      <c r="MDA1" s="2" t="s">
        <v>8925</v>
      </c>
      <c r="MDB1" s="2" t="s">
        <v>8926</v>
      </c>
      <c r="MDC1" s="2" t="s">
        <v>8927</v>
      </c>
      <c r="MDD1" s="2" t="s">
        <v>8928</v>
      </c>
      <c r="MDE1" s="2" t="s">
        <v>8929</v>
      </c>
      <c r="MDF1" s="2" t="s">
        <v>8930</v>
      </c>
      <c r="MDG1" s="2" t="s">
        <v>8931</v>
      </c>
      <c r="MDH1" s="2" t="s">
        <v>8932</v>
      </c>
      <c r="MDI1" s="2" t="s">
        <v>8933</v>
      </c>
      <c r="MDJ1" s="2" t="s">
        <v>8934</v>
      </c>
      <c r="MDK1" s="2" t="s">
        <v>8935</v>
      </c>
      <c r="MDL1" s="2" t="s">
        <v>8936</v>
      </c>
      <c r="MDM1" s="2" t="s">
        <v>8937</v>
      </c>
      <c r="MDN1" s="2" t="s">
        <v>8938</v>
      </c>
      <c r="MDO1" s="2" t="s">
        <v>8939</v>
      </c>
      <c r="MDP1" s="2" t="s">
        <v>8940</v>
      </c>
      <c r="MDQ1" s="2" t="s">
        <v>8941</v>
      </c>
      <c r="MDR1" s="2" t="s">
        <v>8942</v>
      </c>
      <c r="MDS1" s="2" t="s">
        <v>8943</v>
      </c>
      <c r="MDT1" s="2" t="s">
        <v>8944</v>
      </c>
      <c r="MDU1" s="2" t="s">
        <v>8945</v>
      </c>
      <c r="MDV1" s="2" t="s">
        <v>8946</v>
      </c>
      <c r="MDW1" s="2" t="s">
        <v>8947</v>
      </c>
      <c r="MDX1" s="2" t="s">
        <v>8948</v>
      </c>
      <c r="MDY1" s="2" t="s">
        <v>8949</v>
      </c>
      <c r="MDZ1" s="2" t="s">
        <v>8950</v>
      </c>
      <c r="MEA1" s="2" t="s">
        <v>8951</v>
      </c>
      <c r="MEB1" s="2" t="s">
        <v>8952</v>
      </c>
      <c r="MEC1" s="2" t="s">
        <v>8953</v>
      </c>
      <c r="MED1" s="2" t="s">
        <v>8954</v>
      </c>
      <c r="MEE1" s="2" t="s">
        <v>8955</v>
      </c>
      <c r="MEF1" s="2" t="s">
        <v>8956</v>
      </c>
      <c r="MEG1" s="2" t="s">
        <v>8957</v>
      </c>
      <c r="MEH1" s="2" t="s">
        <v>8958</v>
      </c>
      <c r="MEI1" s="2" t="s">
        <v>8959</v>
      </c>
      <c r="MEJ1" s="2" t="s">
        <v>8960</v>
      </c>
      <c r="MEK1" s="2" t="s">
        <v>8961</v>
      </c>
      <c r="MEL1" s="2" t="s">
        <v>8962</v>
      </c>
      <c r="MEM1" s="2" t="s">
        <v>8963</v>
      </c>
      <c r="MEN1" s="2" t="s">
        <v>8964</v>
      </c>
      <c r="MEO1" s="2" t="s">
        <v>8965</v>
      </c>
      <c r="MEP1" s="2" t="s">
        <v>8966</v>
      </c>
      <c r="MEQ1" s="2" t="s">
        <v>8967</v>
      </c>
      <c r="MER1" s="2" t="s">
        <v>8968</v>
      </c>
      <c r="MES1" s="2" t="s">
        <v>8969</v>
      </c>
      <c r="MET1" s="2" t="s">
        <v>8970</v>
      </c>
      <c r="MEU1" s="2" t="s">
        <v>8971</v>
      </c>
      <c r="MEV1" s="2" t="s">
        <v>8972</v>
      </c>
      <c r="MEW1" s="2" t="s">
        <v>8973</v>
      </c>
      <c r="MEX1" s="2" t="s">
        <v>8974</v>
      </c>
      <c r="MEY1" s="2" t="s">
        <v>8975</v>
      </c>
      <c r="MEZ1" s="2" t="s">
        <v>8976</v>
      </c>
      <c r="MFA1" s="2" t="s">
        <v>8977</v>
      </c>
      <c r="MFB1" s="2" t="s">
        <v>8978</v>
      </c>
      <c r="MFC1" s="2" t="s">
        <v>8979</v>
      </c>
      <c r="MFD1" s="2" t="s">
        <v>8980</v>
      </c>
      <c r="MFE1" s="2" t="s">
        <v>8981</v>
      </c>
      <c r="MFF1" s="2" t="s">
        <v>8982</v>
      </c>
      <c r="MFG1" s="2" t="s">
        <v>8983</v>
      </c>
      <c r="MFH1" s="2" t="s">
        <v>8984</v>
      </c>
      <c r="MFI1" s="2" t="s">
        <v>8985</v>
      </c>
      <c r="MFJ1" s="2" t="s">
        <v>8986</v>
      </c>
      <c r="MFK1" s="2" t="s">
        <v>8987</v>
      </c>
      <c r="MFL1" s="2" t="s">
        <v>8988</v>
      </c>
      <c r="MFM1" s="2" t="s">
        <v>8989</v>
      </c>
      <c r="MFN1" s="2" t="s">
        <v>8990</v>
      </c>
      <c r="MFO1" s="2" t="s">
        <v>8991</v>
      </c>
      <c r="MFP1" s="2" t="s">
        <v>8992</v>
      </c>
      <c r="MFQ1" s="2" t="s">
        <v>8993</v>
      </c>
      <c r="MFR1" s="2" t="s">
        <v>8994</v>
      </c>
      <c r="MFS1" s="2" t="s">
        <v>8995</v>
      </c>
      <c r="MFT1" s="2" t="s">
        <v>8996</v>
      </c>
      <c r="MFU1" s="2" t="s">
        <v>8997</v>
      </c>
      <c r="MFV1" s="2" t="s">
        <v>8998</v>
      </c>
      <c r="MFW1" s="2" t="s">
        <v>8999</v>
      </c>
      <c r="MFX1" s="2" t="s">
        <v>9000</v>
      </c>
      <c r="MFY1" s="2" t="s">
        <v>9001</v>
      </c>
      <c r="MFZ1" s="2" t="s">
        <v>9002</v>
      </c>
      <c r="MGA1" s="2" t="s">
        <v>9003</v>
      </c>
      <c r="MGB1" s="2" t="s">
        <v>9004</v>
      </c>
      <c r="MGC1" s="2" t="s">
        <v>9005</v>
      </c>
      <c r="MGD1" s="2" t="s">
        <v>9006</v>
      </c>
      <c r="MGE1" s="2" t="s">
        <v>9007</v>
      </c>
      <c r="MGF1" s="2" t="s">
        <v>9008</v>
      </c>
      <c r="MGG1" s="2" t="s">
        <v>9009</v>
      </c>
      <c r="MGH1" s="2" t="s">
        <v>9010</v>
      </c>
      <c r="MGI1" s="2" t="s">
        <v>9011</v>
      </c>
      <c r="MGJ1" s="2" t="s">
        <v>9012</v>
      </c>
      <c r="MGK1" s="2" t="s">
        <v>9013</v>
      </c>
      <c r="MGL1" s="2" t="s">
        <v>9014</v>
      </c>
      <c r="MGM1" s="2" t="s">
        <v>9015</v>
      </c>
      <c r="MGN1" s="2" t="s">
        <v>9016</v>
      </c>
      <c r="MGO1" s="2" t="s">
        <v>9017</v>
      </c>
      <c r="MGP1" s="2" t="s">
        <v>9018</v>
      </c>
      <c r="MGQ1" s="2" t="s">
        <v>9019</v>
      </c>
      <c r="MGR1" s="2" t="s">
        <v>9020</v>
      </c>
      <c r="MGS1" s="2" t="s">
        <v>9021</v>
      </c>
      <c r="MGT1" s="2" t="s">
        <v>9022</v>
      </c>
      <c r="MGU1" s="2" t="s">
        <v>9023</v>
      </c>
      <c r="MGV1" s="2" t="s">
        <v>9024</v>
      </c>
      <c r="MGW1" s="2" t="s">
        <v>9025</v>
      </c>
      <c r="MGX1" s="2" t="s">
        <v>9026</v>
      </c>
      <c r="MGY1" s="2" t="s">
        <v>9027</v>
      </c>
      <c r="MGZ1" s="2" t="s">
        <v>9028</v>
      </c>
      <c r="MHA1" s="2" t="s">
        <v>9029</v>
      </c>
      <c r="MHB1" s="2" t="s">
        <v>9030</v>
      </c>
      <c r="MHC1" s="2" t="s">
        <v>9031</v>
      </c>
      <c r="MHD1" s="2" t="s">
        <v>9032</v>
      </c>
      <c r="MHE1" s="2" t="s">
        <v>9033</v>
      </c>
      <c r="MHF1" s="2" t="s">
        <v>9034</v>
      </c>
      <c r="MHG1" s="2" t="s">
        <v>9035</v>
      </c>
      <c r="MHH1" s="2" t="s">
        <v>9036</v>
      </c>
      <c r="MHI1" s="2" t="s">
        <v>9037</v>
      </c>
      <c r="MHJ1" s="2" t="s">
        <v>9038</v>
      </c>
      <c r="MHK1" s="2" t="s">
        <v>9039</v>
      </c>
      <c r="MHL1" s="2" t="s">
        <v>9040</v>
      </c>
      <c r="MHM1" s="2" t="s">
        <v>9041</v>
      </c>
      <c r="MHN1" s="2" t="s">
        <v>9042</v>
      </c>
      <c r="MHO1" s="2" t="s">
        <v>9043</v>
      </c>
      <c r="MHP1" s="2" t="s">
        <v>9044</v>
      </c>
      <c r="MHQ1" s="2" t="s">
        <v>9045</v>
      </c>
      <c r="MHR1" s="2" t="s">
        <v>9046</v>
      </c>
      <c r="MHS1" s="2" t="s">
        <v>9047</v>
      </c>
      <c r="MHT1" s="2" t="s">
        <v>9048</v>
      </c>
      <c r="MHU1" s="2" t="s">
        <v>9049</v>
      </c>
      <c r="MHV1" s="2" t="s">
        <v>9050</v>
      </c>
      <c r="MHW1" s="2" t="s">
        <v>9051</v>
      </c>
      <c r="MHX1" s="2" t="s">
        <v>9052</v>
      </c>
      <c r="MHY1" s="2" t="s">
        <v>9053</v>
      </c>
      <c r="MHZ1" s="2" t="s">
        <v>9054</v>
      </c>
      <c r="MIA1" s="2" t="s">
        <v>9055</v>
      </c>
      <c r="MIB1" s="2" t="s">
        <v>9056</v>
      </c>
      <c r="MIC1" s="2" t="s">
        <v>9057</v>
      </c>
      <c r="MID1" s="2" t="s">
        <v>9058</v>
      </c>
      <c r="MIE1" s="2" t="s">
        <v>9059</v>
      </c>
      <c r="MIF1" s="2" t="s">
        <v>9060</v>
      </c>
      <c r="MIG1" s="2" t="s">
        <v>9061</v>
      </c>
      <c r="MIH1" s="2" t="s">
        <v>9062</v>
      </c>
      <c r="MII1" s="2" t="s">
        <v>9063</v>
      </c>
      <c r="MIJ1" s="2" t="s">
        <v>9064</v>
      </c>
      <c r="MIK1" s="2" t="s">
        <v>9065</v>
      </c>
      <c r="MIL1" s="2" t="s">
        <v>9066</v>
      </c>
      <c r="MIM1" s="2" t="s">
        <v>9067</v>
      </c>
      <c r="MIN1" s="2" t="s">
        <v>9068</v>
      </c>
      <c r="MIO1" s="2" t="s">
        <v>9069</v>
      </c>
      <c r="MIP1" s="2" t="s">
        <v>9070</v>
      </c>
      <c r="MIQ1" s="2" t="s">
        <v>9071</v>
      </c>
      <c r="MIR1" s="2" t="s">
        <v>9072</v>
      </c>
      <c r="MIS1" s="2" t="s">
        <v>9073</v>
      </c>
      <c r="MIT1" s="2" t="s">
        <v>9074</v>
      </c>
      <c r="MIU1" s="2" t="s">
        <v>9075</v>
      </c>
      <c r="MIV1" s="2" t="s">
        <v>9076</v>
      </c>
      <c r="MIW1" s="2" t="s">
        <v>9077</v>
      </c>
      <c r="MIX1" s="2" t="s">
        <v>9078</v>
      </c>
      <c r="MIY1" s="2" t="s">
        <v>9079</v>
      </c>
      <c r="MIZ1" s="2" t="s">
        <v>9080</v>
      </c>
      <c r="MJA1" s="2" t="s">
        <v>9081</v>
      </c>
      <c r="MJB1" s="2" t="s">
        <v>9082</v>
      </c>
      <c r="MJC1" s="2" t="s">
        <v>9083</v>
      </c>
      <c r="MJD1" s="2" t="s">
        <v>9084</v>
      </c>
      <c r="MJE1" s="2" t="s">
        <v>9085</v>
      </c>
      <c r="MJF1" s="2" t="s">
        <v>9086</v>
      </c>
      <c r="MJG1" s="2" t="s">
        <v>9087</v>
      </c>
      <c r="MJH1" s="2" t="s">
        <v>9088</v>
      </c>
      <c r="MJI1" s="2" t="s">
        <v>9089</v>
      </c>
      <c r="MJJ1" s="2" t="s">
        <v>9090</v>
      </c>
      <c r="MJK1" s="2" t="s">
        <v>9091</v>
      </c>
      <c r="MJL1" s="2" t="s">
        <v>9092</v>
      </c>
      <c r="MJM1" s="2" t="s">
        <v>9093</v>
      </c>
      <c r="MJN1" s="2" t="s">
        <v>9094</v>
      </c>
      <c r="MJO1" s="2" t="s">
        <v>9095</v>
      </c>
      <c r="MJP1" s="2" t="s">
        <v>9096</v>
      </c>
      <c r="MJQ1" s="2" t="s">
        <v>9097</v>
      </c>
      <c r="MJR1" s="2" t="s">
        <v>9098</v>
      </c>
      <c r="MJS1" s="2" t="s">
        <v>9099</v>
      </c>
      <c r="MJT1" s="2" t="s">
        <v>9100</v>
      </c>
      <c r="MJU1" s="2" t="s">
        <v>9101</v>
      </c>
      <c r="MJV1" s="2" t="s">
        <v>9102</v>
      </c>
      <c r="MJW1" s="2" t="s">
        <v>9103</v>
      </c>
      <c r="MJX1" s="2" t="s">
        <v>9104</v>
      </c>
      <c r="MJY1" s="2" t="s">
        <v>9105</v>
      </c>
      <c r="MJZ1" s="2" t="s">
        <v>9106</v>
      </c>
      <c r="MKA1" s="2" t="s">
        <v>9107</v>
      </c>
      <c r="MKB1" s="2" t="s">
        <v>9108</v>
      </c>
      <c r="MKC1" s="2" t="s">
        <v>9109</v>
      </c>
      <c r="MKD1" s="2" t="s">
        <v>9110</v>
      </c>
      <c r="MKE1" s="2" t="s">
        <v>9111</v>
      </c>
      <c r="MKF1" s="2" t="s">
        <v>9112</v>
      </c>
      <c r="MKG1" s="2" t="s">
        <v>9113</v>
      </c>
      <c r="MKH1" s="2" t="s">
        <v>9114</v>
      </c>
      <c r="MKI1" s="2" t="s">
        <v>9115</v>
      </c>
      <c r="MKJ1" s="2" t="s">
        <v>9116</v>
      </c>
      <c r="MKK1" s="2" t="s">
        <v>9117</v>
      </c>
      <c r="MKL1" s="2" t="s">
        <v>9118</v>
      </c>
      <c r="MKM1" s="2" t="s">
        <v>9119</v>
      </c>
      <c r="MKN1" s="2" t="s">
        <v>9120</v>
      </c>
      <c r="MKO1" s="2" t="s">
        <v>9121</v>
      </c>
      <c r="MKP1" s="2" t="s">
        <v>9122</v>
      </c>
      <c r="MKQ1" s="2" t="s">
        <v>9123</v>
      </c>
      <c r="MKR1" s="2" t="s">
        <v>9124</v>
      </c>
      <c r="MKS1" s="2" t="s">
        <v>9125</v>
      </c>
      <c r="MKT1" s="2" t="s">
        <v>9126</v>
      </c>
      <c r="MKU1" s="2" t="s">
        <v>9127</v>
      </c>
      <c r="MKV1" s="2" t="s">
        <v>9128</v>
      </c>
      <c r="MKW1" s="2" t="s">
        <v>9129</v>
      </c>
      <c r="MKX1" s="2" t="s">
        <v>9130</v>
      </c>
      <c r="MKY1" s="2" t="s">
        <v>9131</v>
      </c>
      <c r="MKZ1" s="2" t="s">
        <v>9132</v>
      </c>
      <c r="MLA1" s="2" t="s">
        <v>9133</v>
      </c>
      <c r="MLB1" s="2" t="s">
        <v>9134</v>
      </c>
      <c r="MLC1" s="2" t="s">
        <v>9135</v>
      </c>
      <c r="MLD1" s="2" t="s">
        <v>9136</v>
      </c>
      <c r="MLE1" s="2" t="s">
        <v>9137</v>
      </c>
      <c r="MLF1" s="2" t="s">
        <v>9138</v>
      </c>
      <c r="MLG1" s="2" t="s">
        <v>9139</v>
      </c>
      <c r="MLH1" s="2" t="s">
        <v>9140</v>
      </c>
      <c r="MLI1" s="2" t="s">
        <v>9141</v>
      </c>
      <c r="MLJ1" s="2" t="s">
        <v>9142</v>
      </c>
      <c r="MLK1" s="2" t="s">
        <v>9143</v>
      </c>
      <c r="MLL1" s="2" t="s">
        <v>9144</v>
      </c>
      <c r="MLM1" s="2" t="s">
        <v>9145</v>
      </c>
      <c r="MLN1" s="2" t="s">
        <v>9146</v>
      </c>
      <c r="MLO1" s="2" t="s">
        <v>9147</v>
      </c>
      <c r="MLP1" s="2" t="s">
        <v>9148</v>
      </c>
      <c r="MLQ1" s="2" t="s">
        <v>9149</v>
      </c>
      <c r="MLR1" s="2" t="s">
        <v>9150</v>
      </c>
      <c r="MLS1" s="2" t="s">
        <v>9151</v>
      </c>
      <c r="MLT1" s="2" t="s">
        <v>9152</v>
      </c>
      <c r="MLU1" s="2" t="s">
        <v>9153</v>
      </c>
      <c r="MLV1" s="2" t="s">
        <v>9154</v>
      </c>
      <c r="MLW1" s="2" t="s">
        <v>9155</v>
      </c>
      <c r="MLX1" s="2" t="s">
        <v>9156</v>
      </c>
      <c r="MLY1" s="2" t="s">
        <v>9157</v>
      </c>
      <c r="MLZ1" s="2" t="s">
        <v>9158</v>
      </c>
      <c r="MMA1" s="2" t="s">
        <v>9159</v>
      </c>
      <c r="MMB1" s="2" t="s">
        <v>9160</v>
      </c>
      <c r="MMC1" s="2" t="s">
        <v>9161</v>
      </c>
      <c r="MMD1" s="2" t="s">
        <v>9162</v>
      </c>
      <c r="MME1" s="2" t="s">
        <v>9163</v>
      </c>
      <c r="MMF1" s="2" t="s">
        <v>9164</v>
      </c>
      <c r="MMG1" s="2" t="s">
        <v>9165</v>
      </c>
      <c r="MMH1" s="2" t="s">
        <v>9166</v>
      </c>
      <c r="MMI1" s="2" t="s">
        <v>9167</v>
      </c>
      <c r="MMJ1" s="2" t="s">
        <v>9168</v>
      </c>
      <c r="MMK1" s="2" t="s">
        <v>9169</v>
      </c>
      <c r="MML1" s="2" t="s">
        <v>9170</v>
      </c>
      <c r="MMM1" s="2" t="s">
        <v>9171</v>
      </c>
      <c r="MMN1" s="2" t="s">
        <v>9172</v>
      </c>
      <c r="MMO1" s="2" t="s">
        <v>9173</v>
      </c>
      <c r="MMP1" s="2" t="s">
        <v>9174</v>
      </c>
      <c r="MMQ1" s="2" t="s">
        <v>9175</v>
      </c>
      <c r="MMR1" s="2" t="s">
        <v>9176</v>
      </c>
      <c r="MMS1" s="2" t="s">
        <v>9177</v>
      </c>
      <c r="MMT1" s="2" t="s">
        <v>9178</v>
      </c>
      <c r="MMU1" s="2" t="s">
        <v>9179</v>
      </c>
      <c r="MMV1" s="2" t="s">
        <v>9180</v>
      </c>
      <c r="MMW1" s="2" t="s">
        <v>9181</v>
      </c>
      <c r="MMX1" s="2" t="s">
        <v>9182</v>
      </c>
      <c r="MMY1" s="2" t="s">
        <v>9183</v>
      </c>
      <c r="MMZ1" s="2" t="s">
        <v>9184</v>
      </c>
      <c r="MNA1" s="2" t="s">
        <v>9185</v>
      </c>
      <c r="MNB1" s="2" t="s">
        <v>9186</v>
      </c>
      <c r="MNC1" s="2" t="s">
        <v>9187</v>
      </c>
      <c r="MND1" s="2" t="s">
        <v>9188</v>
      </c>
      <c r="MNE1" s="2" t="s">
        <v>9189</v>
      </c>
      <c r="MNF1" s="2" t="s">
        <v>9190</v>
      </c>
      <c r="MNG1" s="2" t="s">
        <v>9191</v>
      </c>
      <c r="MNH1" s="2" t="s">
        <v>9192</v>
      </c>
      <c r="MNI1" s="2" t="s">
        <v>9193</v>
      </c>
      <c r="MNJ1" s="2" t="s">
        <v>9194</v>
      </c>
      <c r="MNK1" s="2" t="s">
        <v>9195</v>
      </c>
      <c r="MNL1" s="2" t="s">
        <v>9196</v>
      </c>
      <c r="MNM1" s="2" t="s">
        <v>9197</v>
      </c>
      <c r="MNN1" s="2" t="s">
        <v>9198</v>
      </c>
      <c r="MNO1" s="2" t="s">
        <v>9199</v>
      </c>
      <c r="MNP1" s="2" t="s">
        <v>9200</v>
      </c>
      <c r="MNQ1" s="2" t="s">
        <v>9201</v>
      </c>
      <c r="MNR1" s="2" t="s">
        <v>9202</v>
      </c>
      <c r="MNS1" s="2" t="s">
        <v>9203</v>
      </c>
      <c r="MNT1" s="2" t="s">
        <v>9204</v>
      </c>
      <c r="MNU1" s="2" t="s">
        <v>9205</v>
      </c>
      <c r="MNV1" s="2" t="s">
        <v>9206</v>
      </c>
      <c r="MNW1" s="2" t="s">
        <v>9207</v>
      </c>
      <c r="MNX1" s="2" t="s">
        <v>9208</v>
      </c>
      <c r="MNY1" s="2" t="s">
        <v>9209</v>
      </c>
      <c r="MNZ1" s="2" t="s">
        <v>9210</v>
      </c>
      <c r="MOA1" s="2" t="s">
        <v>9211</v>
      </c>
      <c r="MOB1" s="2" t="s">
        <v>9212</v>
      </c>
      <c r="MOC1" s="2" t="s">
        <v>9213</v>
      </c>
      <c r="MOD1" s="2" t="s">
        <v>9214</v>
      </c>
      <c r="MOE1" s="2" t="s">
        <v>9215</v>
      </c>
      <c r="MOF1" s="2" t="s">
        <v>9216</v>
      </c>
      <c r="MOG1" s="2" t="s">
        <v>9217</v>
      </c>
      <c r="MOH1" s="2" t="s">
        <v>9218</v>
      </c>
      <c r="MOI1" s="2" t="s">
        <v>9219</v>
      </c>
      <c r="MOJ1" s="2" t="s">
        <v>9220</v>
      </c>
      <c r="MOK1" s="2" t="s">
        <v>9221</v>
      </c>
      <c r="MOL1" s="2" t="s">
        <v>9222</v>
      </c>
      <c r="MOM1" s="2" t="s">
        <v>9223</v>
      </c>
      <c r="MON1" s="2" t="s">
        <v>9224</v>
      </c>
      <c r="MOO1" s="2" t="s">
        <v>9225</v>
      </c>
      <c r="MOP1" s="2" t="s">
        <v>9226</v>
      </c>
      <c r="MOQ1" s="2" t="s">
        <v>9227</v>
      </c>
      <c r="MOR1" s="2" t="s">
        <v>9228</v>
      </c>
      <c r="MOS1" s="2" t="s">
        <v>9229</v>
      </c>
      <c r="MOT1" s="2" t="s">
        <v>9230</v>
      </c>
      <c r="MOU1" s="2" t="s">
        <v>9231</v>
      </c>
      <c r="MOV1" s="2" t="s">
        <v>9232</v>
      </c>
      <c r="MOW1" s="2" t="s">
        <v>9233</v>
      </c>
      <c r="MOX1" s="2" t="s">
        <v>9234</v>
      </c>
      <c r="MOY1" s="2" t="s">
        <v>9235</v>
      </c>
      <c r="MOZ1" s="2" t="s">
        <v>9236</v>
      </c>
      <c r="MPA1" s="2" t="s">
        <v>9237</v>
      </c>
      <c r="MPB1" s="2" t="s">
        <v>9238</v>
      </c>
      <c r="MPC1" s="2" t="s">
        <v>9239</v>
      </c>
      <c r="MPD1" s="2" t="s">
        <v>9240</v>
      </c>
      <c r="MPE1" s="2" t="s">
        <v>9241</v>
      </c>
      <c r="MPF1" s="2" t="s">
        <v>9242</v>
      </c>
      <c r="MPG1" s="2" t="s">
        <v>9243</v>
      </c>
      <c r="MPH1" s="2" t="s">
        <v>9244</v>
      </c>
      <c r="MPI1" s="2" t="s">
        <v>9245</v>
      </c>
      <c r="MPJ1" s="2" t="s">
        <v>9246</v>
      </c>
      <c r="MPK1" s="2" t="s">
        <v>9247</v>
      </c>
      <c r="MPL1" s="2" t="s">
        <v>9248</v>
      </c>
      <c r="MPM1" s="2" t="s">
        <v>9249</v>
      </c>
      <c r="MPN1" s="2" t="s">
        <v>9250</v>
      </c>
      <c r="MPO1" s="2" t="s">
        <v>9251</v>
      </c>
      <c r="MPP1" s="2" t="s">
        <v>9252</v>
      </c>
      <c r="MPQ1" s="2" t="s">
        <v>9253</v>
      </c>
      <c r="MPR1" s="2" t="s">
        <v>9254</v>
      </c>
      <c r="MPS1" s="2" t="s">
        <v>9255</v>
      </c>
      <c r="MPT1" s="2" t="s">
        <v>9256</v>
      </c>
      <c r="MPU1" s="2" t="s">
        <v>9257</v>
      </c>
      <c r="MPV1" s="2" t="s">
        <v>9258</v>
      </c>
      <c r="MPW1" s="2" t="s">
        <v>9259</v>
      </c>
      <c r="MPX1" s="2" t="s">
        <v>9260</v>
      </c>
      <c r="MPY1" s="2" t="s">
        <v>9261</v>
      </c>
      <c r="MPZ1" s="2" t="s">
        <v>9262</v>
      </c>
      <c r="MQA1" s="2" t="s">
        <v>9263</v>
      </c>
      <c r="MQB1" s="2" t="s">
        <v>9264</v>
      </c>
      <c r="MQC1" s="2" t="s">
        <v>9265</v>
      </c>
      <c r="MQD1" s="2" t="s">
        <v>9266</v>
      </c>
      <c r="MQE1" s="2" t="s">
        <v>9267</v>
      </c>
      <c r="MQF1" s="2" t="s">
        <v>9268</v>
      </c>
      <c r="MQG1" s="2" t="s">
        <v>9269</v>
      </c>
      <c r="MQH1" s="2" t="s">
        <v>9270</v>
      </c>
      <c r="MQI1" s="2" t="s">
        <v>9271</v>
      </c>
      <c r="MQJ1" s="2" t="s">
        <v>9272</v>
      </c>
      <c r="MQK1" s="2" t="s">
        <v>9273</v>
      </c>
      <c r="MQL1" s="2" t="s">
        <v>9274</v>
      </c>
      <c r="MQM1" s="2" t="s">
        <v>9275</v>
      </c>
      <c r="MQN1" s="2" t="s">
        <v>9276</v>
      </c>
      <c r="MQO1" s="2" t="s">
        <v>9277</v>
      </c>
      <c r="MQP1" s="2" t="s">
        <v>9278</v>
      </c>
      <c r="MQQ1" s="2" t="s">
        <v>9279</v>
      </c>
      <c r="MQR1" s="2" t="s">
        <v>9280</v>
      </c>
      <c r="MQS1" s="2" t="s">
        <v>9281</v>
      </c>
      <c r="MQT1" s="2" t="s">
        <v>9282</v>
      </c>
      <c r="MQU1" s="2" t="s">
        <v>9283</v>
      </c>
      <c r="MQV1" s="2" t="s">
        <v>9284</v>
      </c>
      <c r="MQW1" s="2" t="s">
        <v>9285</v>
      </c>
      <c r="MQX1" s="2" t="s">
        <v>9286</v>
      </c>
      <c r="MQY1" s="2" t="s">
        <v>9287</v>
      </c>
      <c r="MQZ1" s="2" t="s">
        <v>9288</v>
      </c>
      <c r="MRA1" s="2" t="s">
        <v>9289</v>
      </c>
      <c r="MRB1" s="2" t="s">
        <v>9290</v>
      </c>
      <c r="MRC1" s="2" t="s">
        <v>9291</v>
      </c>
      <c r="MRD1" s="2" t="s">
        <v>9292</v>
      </c>
      <c r="MRE1" s="2" t="s">
        <v>9293</v>
      </c>
      <c r="MRF1" s="2" t="s">
        <v>9294</v>
      </c>
      <c r="MRG1" s="2" t="s">
        <v>9295</v>
      </c>
      <c r="MRH1" s="2" t="s">
        <v>9296</v>
      </c>
      <c r="MRI1" s="2" t="s">
        <v>9297</v>
      </c>
      <c r="MRJ1" s="2" t="s">
        <v>9298</v>
      </c>
      <c r="MRK1" s="2" t="s">
        <v>9299</v>
      </c>
      <c r="MRL1" s="2" t="s">
        <v>9300</v>
      </c>
      <c r="MRM1" s="2" t="s">
        <v>9301</v>
      </c>
      <c r="MRN1" s="2" t="s">
        <v>9302</v>
      </c>
      <c r="MRO1" s="2" t="s">
        <v>9303</v>
      </c>
      <c r="MRP1" s="2" t="s">
        <v>9304</v>
      </c>
      <c r="MRQ1" s="2" t="s">
        <v>9305</v>
      </c>
      <c r="MRR1" s="2" t="s">
        <v>9306</v>
      </c>
      <c r="MRS1" s="2" t="s">
        <v>9307</v>
      </c>
      <c r="MRT1" s="2" t="s">
        <v>9308</v>
      </c>
      <c r="MRU1" s="2" t="s">
        <v>9309</v>
      </c>
      <c r="MRV1" s="2" t="s">
        <v>9310</v>
      </c>
      <c r="MRW1" s="2" t="s">
        <v>9311</v>
      </c>
      <c r="MRX1" s="2" t="s">
        <v>9312</v>
      </c>
      <c r="MRY1" s="2" t="s">
        <v>9313</v>
      </c>
      <c r="MRZ1" s="2" t="s">
        <v>9314</v>
      </c>
      <c r="MSA1" s="2" t="s">
        <v>9315</v>
      </c>
      <c r="MSB1" s="2" t="s">
        <v>9316</v>
      </c>
      <c r="MSC1" s="2" t="s">
        <v>9317</v>
      </c>
      <c r="MSD1" s="2" t="s">
        <v>9318</v>
      </c>
      <c r="MSE1" s="2" t="s">
        <v>9319</v>
      </c>
      <c r="MSF1" s="2" t="s">
        <v>9320</v>
      </c>
      <c r="MSG1" s="2" t="s">
        <v>9321</v>
      </c>
      <c r="MSH1" s="2" t="s">
        <v>9322</v>
      </c>
      <c r="MSI1" s="2" t="s">
        <v>9323</v>
      </c>
      <c r="MSJ1" s="2" t="s">
        <v>9324</v>
      </c>
      <c r="MSK1" s="2" t="s">
        <v>9325</v>
      </c>
      <c r="MSL1" s="2" t="s">
        <v>9326</v>
      </c>
      <c r="MSM1" s="2" t="s">
        <v>9327</v>
      </c>
      <c r="MSN1" s="2" t="s">
        <v>9328</v>
      </c>
      <c r="MSO1" s="2" t="s">
        <v>9329</v>
      </c>
      <c r="MSP1" s="2" t="s">
        <v>9330</v>
      </c>
      <c r="MSQ1" s="2" t="s">
        <v>9331</v>
      </c>
      <c r="MSR1" s="2" t="s">
        <v>9332</v>
      </c>
      <c r="MSS1" s="2" t="s">
        <v>9333</v>
      </c>
      <c r="MST1" s="2" t="s">
        <v>9334</v>
      </c>
      <c r="MSU1" s="2" t="s">
        <v>9335</v>
      </c>
      <c r="MSV1" s="2" t="s">
        <v>9336</v>
      </c>
      <c r="MSW1" s="2" t="s">
        <v>9337</v>
      </c>
      <c r="MSX1" s="2" t="s">
        <v>9338</v>
      </c>
      <c r="MSY1" s="2" t="s">
        <v>9339</v>
      </c>
      <c r="MSZ1" s="2" t="s">
        <v>9340</v>
      </c>
      <c r="MTA1" s="2" t="s">
        <v>9341</v>
      </c>
      <c r="MTB1" s="2" t="s">
        <v>9342</v>
      </c>
      <c r="MTC1" s="2" t="s">
        <v>9343</v>
      </c>
      <c r="MTD1" s="2" t="s">
        <v>9344</v>
      </c>
      <c r="MTE1" s="2" t="s">
        <v>9345</v>
      </c>
      <c r="MTF1" s="2" t="s">
        <v>9346</v>
      </c>
      <c r="MTG1" s="2" t="s">
        <v>9347</v>
      </c>
      <c r="MTH1" s="2" t="s">
        <v>9348</v>
      </c>
      <c r="MTI1" s="2" t="s">
        <v>9349</v>
      </c>
      <c r="MTJ1" s="2" t="s">
        <v>9350</v>
      </c>
      <c r="MTK1" s="2" t="s">
        <v>9351</v>
      </c>
      <c r="MTL1" s="2" t="s">
        <v>9352</v>
      </c>
      <c r="MTM1" s="2" t="s">
        <v>9353</v>
      </c>
      <c r="MTN1" s="2" t="s">
        <v>9354</v>
      </c>
      <c r="MTO1" s="2" t="s">
        <v>9355</v>
      </c>
      <c r="MTP1" s="2" t="s">
        <v>9356</v>
      </c>
      <c r="MTQ1" s="2" t="s">
        <v>9357</v>
      </c>
      <c r="MTR1" s="2" t="s">
        <v>9358</v>
      </c>
      <c r="MTS1" s="2" t="s">
        <v>9359</v>
      </c>
      <c r="MTT1" s="2" t="s">
        <v>9360</v>
      </c>
      <c r="MTU1" s="2" t="s">
        <v>9361</v>
      </c>
      <c r="MTV1" s="2" t="s">
        <v>9362</v>
      </c>
      <c r="MTW1" s="2" t="s">
        <v>9363</v>
      </c>
      <c r="MTX1" s="2" t="s">
        <v>9364</v>
      </c>
      <c r="MTY1" s="2" t="s">
        <v>9365</v>
      </c>
      <c r="MTZ1" s="2" t="s">
        <v>9366</v>
      </c>
      <c r="MUA1" s="2" t="s">
        <v>9367</v>
      </c>
      <c r="MUB1" s="2" t="s">
        <v>9368</v>
      </c>
      <c r="MUC1" s="2" t="s">
        <v>9369</v>
      </c>
      <c r="MUD1" s="2" t="s">
        <v>9370</v>
      </c>
      <c r="MUE1" s="2" t="s">
        <v>9371</v>
      </c>
      <c r="MUF1" s="2" t="s">
        <v>9372</v>
      </c>
      <c r="MUG1" s="2" t="s">
        <v>9373</v>
      </c>
      <c r="MUH1" s="2" t="s">
        <v>9374</v>
      </c>
      <c r="MUI1" s="2" t="s">
        <v>9375</v>
      </c>
      <c r="MUJ1" s="2" t="s">
        <v>9376</v>
      </c>
      <c r="MUK1" s="2" t="s">
        <v>9377</v>
      </c>
      <c r="MUL1" s="2" t="s">
        <v>9378</v>
      </c>
      <c r="MUM1" s="2" t="s">
        <v>9379</v>
      </c>
      <c r="MUN1" s="2" t="s">
        <v>9380</v>
      </c>
      <c r="MUO1" s="2" t="s">
        <v>9381</v>
      </c>
      <c r="MUP1" s="2" t="s">
        <v>9382</v>
      </c>
      <c r="MUQ1" s="2" t="s">
        <v>9383</v>
      </c>
      <c r="MUR1" s="2" t="s">
        <v>9384</v>
      </c>
      <c r="MUS1" s="2" t="s">
        <v>9385</v>
      </c>
      <c r="MUT1" s="2" t="s">
        <v>9386</v>
      </c>
      <c r="MUU1" s="2" t="s">
        <v>9387</v>
      </c>
      <c r="MUV1" s="2" t="s">
        <v>9388</v>
      </c>
      <c r="MUW1" s="2" t="s">
        <v>9389</v>
      </c>
      <c r="MUX1" s="2" t="s">
        <v>9390</v>
      </c>
      <c r="MUY1" s="2" t="s">
        <v>9391</v>
      </c>
      <c r="MUZ1" s="2" t="s">
        <v>9392</v>
      </c>
      <c r="MVA1" s="2" t="s">
        <v>9393</v>
      </c>
      <c r="MVB1" s="2" t="s">
        <v>9394</v>
      </c>
      <c r="MVC1" s="2" t="s">
        <v>9395</v>
      </c>
      <c r="MVD1" s="2" t="s">
        <v>9396</v>
      </c>
      <c r="MVE1" s="2" t="s">
        <v>9397</v>
      </c>
      <c r="MVF1" s="2" t="s">
        <v>9398</v>
      </c>
      <c r="MVG1" s="2" t="s">
        <v>9399</v>
      </c>
      <c r="MVH1" s="2" t="s">
        <v>9400</v>
      </c>
      <c r="MVI1" s="2" t="s">
        <v>9401</v>
      </c>
      <c r="MVJ1" s="2" t="s">
        <v>9402</v>
      </c>
      <c r="MVK1" s="2" t="s">
        <v>9403</v>
      </c>
      <c r="MVL1" s="2" t="s">
        <v>9404</v>
      </c>
      <c r="MVM1" s="2" t="s">
        <v>9405</v>
      </c>
      <c r="MVN1" s="2" t="s">
        <v>9406</v>
      </c>
      <c r="MVO1" s="2" t="s">
        <v>9407</v>
      </c>
      <c r="MVP1" s="2" t="s">
        <v>9408</v>
      </c>
      <c r="MVQ1" s="2" t="s">
        <v>9409</v>
      </c>
      <c r="MVR1" s="2" t="s">
        <v>9410</v>
      </c>
      <c r="MVS1" s="2" t="s">
        <v>9411</v>
      </c>
      <c r="MVT1" s="2" t="s">
        <v>9412</v>
      </c>
      <c r="MVU1" s="2" t="s">
        <v>9413</v>
      </c>
      <c r="MVV1" s="2" t="s">
        <v>9414</v>
      </c>
      <c r="MVW1" s="2" t="s">
        <v>9415</v>
      </c>
      <c r="MVX1" s="2" t="s">
        <v>9416</v>
      </c>
      <c r="MVY1" s="2" t="s">
        <v>9417</v>
      </c>
      <c r="MVZ1" s="2" t="s">
        <v>9418</v>
      </c>
      <c r="MWA1" s="2" t="s">
        <v>9419</v>
      </c>
      <c r="MWB1" s="2" t="s">
        <v>9420</v>
      </c>
      <c r="MWC1" s="2" t="s">
        <v>9421</v>
      </c>
      <c r="MWD1" s="2" t="s">
        <v>9422</v>
      </c>
      <c r="MWE1" s="2" t="s">
        <v>9423</v>
      </c>
      <c r="MWF1" s="2" t="s">
        <v>9424</v>
      </c>
      <c r="MWG1" s="2" t="s">
        <v>9425</v>
      </c>
      <c r="MWH1" s="2" t="s">
        <v>9426</v>
      </c>
      <c r="MWI1" s="2" t="s">
        <v>9427</v>
      </c>
      <c r="MWJ1" s="2" t="s">
        <v>9428</v>
      </c>
      <c r="MWK1" s="2" t="s">
        <v>9429</v>
      </c>
      <c r="MWL1" s="2" t="s">
        <v>9430</v>
      </c>
      <c r="MWM1" s="2" t="s">
        <v>9431</v>
      </c>
      <c r="MWN1" s="2" t="s">
        <v>9432</v>
      </c>
      <c r="MWO1" s="2" t="s">
        <v>9433</v>
      </c>
      <c r="MWP1" s="2" t="s">
        <v>9434</v>
      </c>
      <c r="MWQ1" s="2" t="s">
        <v>9435</v>
      </c>
      <c r="MWR1" s="2" t="s">
        <v>9436</v>
      </c>
      <c r="MWS1" s="2" t="s">
        <v>9437</v>
      </c>
      <c r="MWT1" s="2" t="s">
        <v>9438</v>
      </c>
      <c r="MWU1" s="2" t="s">
        <v>9439</v>
      </c>
      <c r="MWV1" s="2" t="s">
        <v>9440</v>
      </c>
      <c r="MWW1" s="2" t="s">
        <v>9441</v>
      </c>
      <c r="MWX1" s="2" t="s">
        <v>9442</v>
      </c>
      <c r="MWY1" s="2" t="s">
        <v>9443</v>
      </c>
      <c r="MWZ1" s="2" t="s">
        <v>9444</v>
      </c>
      <c r="MXA1" s="2" t="s">
        <v>9445</v>
      </c>
      <c r="MXB1" s="2" t="s">
        <v>9446</v>
      </c>
      <c r="MXC1" s="2" t="s">
        <v>9447</v>
      </c>
      <c r="MXD1" s="2" t="s">
        <v>9448</v>
      </c>
      <c r="MXE1" s="2" t="s">
        <v>9449</v>
      </c>
      <c r="MXF1" s="2" t="s">
        <v>9450</v>
      </c>
      <c r="MXG1" s="2" t="s">
        <v>9451</v>
      </c>
      <c r="MXH1" s="2" t="s">
        <v>9452</v>
      </c>
      <c r="MXI1" s="2" t="s">
        <v>9453</v>
      </c>
      <c r="MXJ1" s="2" t="s">
        <v>9454</v>
      </c>
      <c r="MXK1" s="2" t="s">
        <v>9455</v>
      </c>
      <c r="MXL1" s="2" t="s">
        <v>9456</v>
      </c>
      <c r="MXM1" s="2" t="s">
        <v>9457</v>
      </c>
      <c r="MXN1" s="2" t="s">
        <v>9458</v>
      </c>
      <c r="MXO1" s="2" t="s">
        <v>9459</v>
      </c>
      <c r="MXP1" s="2" t="s">
        <v>9460</v>
      </c>
      <c r="MXQ1" s="2" t="s">
        <v>9461</v>
      </c>
      <c r="MXR1" s="2" t="s">
        <v>9462</v>
      </c>
      <c r="MXS1" s="2" t="s">
        <v>9463</v>
      </c>
      <c r="MXT1" s="2" t="s">
        <v>9464</v>
      </c>
      <c r="MXU1" s="2" t="s">
        <v>9465</v>
      </c>
      <c r="MXV1" s="2" t="s">
        <v>9466</v>
      </c>
      <c r="MXW1" s="2" t="s">
        <v>9467</v>
      </c>
      <c r="MXX1" s="2" t="s">
        <v>9468</v>
      </c>
      <c r="MXY1" s="2" t="s">
        <v>9469</v>
      </c>
      <c r="MXZ1" s="2" t="s">
        <v>9470</v>
      </c>
      <c r="MYA1" s="2" t="s">
        <v>9471</v>
      </c>
      <c r="MYB1" s="2" t="s">
        <v>9472</v>
      </c>
      <c r="MYC1" s="2" t="s">
        <v>9473</v>
      </c>
      <c r="MYD1" s="2" t="s">
        <v>9474</v>
      </c>
      <c r="MYE1" s="2" t="s">
        <v>9475</v>
      </c>
      <c r="MYF1" s="2" t="s">
        <v>9476</v>
      </c>
      <c r="MYG1" s="2" t="s">
        <v>9477</v>
      </c>
      <c r="MYH1" s="2" t="s">
        <v>9478</v>
      </c>
      <c r="MYI1" s="2" t="s">
        <v>9479</v>
      </c>
      <c r="MYJ1" s="2" t="s">
        <v>9480</v>
      </c>
      <c r="MYK1" s="2" t="s">
        <v>9481</v>
      </c>
      <c r="MYL1" s="2" t="s">
        <v>9482</v>
      </c>
      <c r="MYM1" s="2" t="s">
        <v>9483</v>
      </c>
      <c r="MYN1" s="2" t="s">
        <v>9484</v>
      </c>
      <c r="MYO1" s="2" t="s">
        <v>9485</v>
      </c>
      <c r="MYP1" s="2" t="s">
        <v>9486</v>
      </c>
      <c r="MYQ1" s="2" t="s">
        <v>9487</v>
      </c>
      <c r="MYR1" s="2" t="s">
        <v>9488</v>
      </c>
      <c r="MYS1" s="2" t="s">
        <v>9489</v>
      </c>
      <c r="MYT1" s="2" t="s">
        <v>9490</v>
      </c>
      <c r="MYU1" s="2" t="s">
        <v>9491</v>
      </c>
      <c r="MYV1" s="2" t="s">
        <v>9492</v>
      </c>
      <c r="MYW1" s="2" t="s">
        <v>9493</v>
      </c>
      <c r="MYX1" s="2" t="s">
        <v>9494</v>
      </c>
      <c r="MYY1" s="2" t="s">
        <v>9495</v>
      </c>
      <c r="MYZ1" s="2" t="s">
        <v>9496</v>
      </c>
      <c r="MZA1" s="2" t="s">
        <v>9497</v>
      </c>
      <c r="MZB1" s="2" t="s">
        <v>9498</v>
      </c>
      <c r="MZC1" s="2" t="s">
        <v>9499</v>
      </c>
      <c r="MZD1" s="2" t="s">
        <v>9500</v>
      </c>
      <c r="MZE1" s="2" t="s">
        <v>9501</v>
      </c>
      <c r="MZF1" s="2" t="s">
        <v>9502</v>
      </c>
      <c r="MZG1" s="2" t="s">
        <v>9503</v>
      </c>
      <c r="MZH1" s="2" t="s">
        <v>9504</v>
      </c>
      <c r="MZI1" s="2" t="s">
        <v>9505</v>
      </c>
      <c r="MZJ1" s="2" t="s">
        <v>9506</v>
      </c>
      <c r="MZK1" s="2" t="s">
        <v>9507</v>
      </c>
      <c r="MZL1" s="2" t="s">
        <v>9508</v>
      </c>
      <c r="MZM1" s="2" t="s">
        <v>9509</v>
      </c>
      <c r="MZN1" s="2" t="s">
        <v>9510</v>
      </c>
      <c r="MZO1" s="2" t="s">
        <v>9511</v>
      </c>
      <c r="MZP1" s="2" t="s">
        <v>9512</v>
      </c>
      <c r="MZQ1" s="2" t="s">
        <v>9513</v>
      </c>
      <c r="MZR1" s="2" t="s">
        <v>9514</v>
      </c>
      <c r="MZS1" s="2" t="s">
        <v>9515</v>
      </c>
      <c r="MZT1" s="2" t="s">
        <v>9516</v>
      </c>
      <c r="MZU1" s="2" t="s">
        <v>9517</v>
      </c>
      <c r="MZV1" s="2" t="s">
        <v>9518</v>
      </c>
      <c r="MZW1" s="2" t="s">
        <v>9519</v>
      </c>
      <c r="MZX1" s="2" t="s">
        <v>9520</v>
      </c>
      <c r="MZY1" s="2" t="s">
        <v>9521</v>
      </c>
      <c r="MZZ1" s="2" t="s">
        <v>9522</v>
      </c>
      <c r="NAA1" s="2" t="s">
        <v>9523</v>
      </c>
      <c r="NAB1" s="2" t="s">
        <v>9524</v>
      </c>
      <c r="NAC1" s="2" t="s">
        <v>9525</v>
      </c>
      <c r="NAD1" s="2" t="s">
        <v>9526</v>
      </c>
      <c r="NAE1" s="2" t="s">
        <v>9527</v>
      </c>
      <c r="NAF1" s="2" t="s">
        <v>9528</v>
      </c>
      <c r="NAG1" s="2" t="s">
        <v>9529</v>
      </c>
      <c r="NAH1" s="2" t="s">
        <v>9530</v>
      </c>
      <c r="NAI1" s="2" t="s">
        <v>9531</v>
      </c>
      <c r="NAJ1" s="2" t="s">
        <v>9532</v>
      </c>
      <c r="NAK1" s="2" t="s">
        <v>9533</v>
      </c>
      <c r="NAL1" s="2" t="s">
        <v>9534</v>
      </c>
      <c r="NAM1" s="2" t="s">
        <v>9535</v>
      </c>
      <c r="NAN1" s="2" t="s">
        <v>9536</v>
      </c>
      <c r="NAO1" s="2" t="s">
        <v>9537</v>
      </c>
      <c r="NAP1" s="2" t="s">
        <v>9538</v>
      </c>
      <c r="NAQ1" s="2" t="s">
        <v>9539</v>
      </c>
      <c r="NAR1" s="2" t="s">
        <v>9540</v>
      </c>
      <c r="NAS1" s="2" t="s">
        <v>9541</v>
      </c>
      <c r="NAT1" s="2" t="s">
        <v>9542</v>
      </c>
      <c r="NAU1" s="2" t="s">
        <v>9543</v>
      </c>
      <c r="NAV1" s="2" t="s">
        <v>9544</v>
      </c>
      <c r="NAW1" s="2" t="s">
        <v>9545</v>
      </c>
      <c r="NAX1" s="2" t="s">
        <v>9546</v>
      </c>
      <c r="NAY1" s="2" t="s">
        <v>9547</v>
      </c>
      <c r="NAZ1" s="2" t="s">
        <v>9548</v>
      </c>
      <c r="NBA1" s="2" t="s">
        <v>9549</v>
      </c>
      <c r="NBB1" s="2" t="s">
        <v>9550</v>
      </c>
      <c r="NBC1" s="2" t="s">
        <v>9551</v>
      </c>
      <c r="NBD1" s="2" t="s">
        <v>9552</v>
      </c>
      <c r="NBE1" s="2" t="s">
        <v>9553</v>
      </c>
      <c r="NBF1" s="2" t="s">
        <v>9554</v>
      </c>
      <c r="NBG1" s="2" t="s">
        <v>9555</v>
      </c>
      <c r="NBH1" s="2" t="s">
        <v>9556</v>
      </c>
      <c r="NBI1" s="2" t="s">
        <v>9557</v>
      </c>
      <c r="NBJ1" s="2" t="s">
        <v>9558</v>
      </c>
      <c r="NBK1" s="2" t="s">
        <v>9559</v>
      </c>
      <c r="NBL1" s="2" t="s">
        <v>9560</v>
      </c>
      <c r="NBM1" s="2" t="s">
        <v>9561</v>
      </c>
      <c r="NBN1" s="2" t="s">
        <v>9562</v>
      </c>
      <c r="NBO1" s="2" t="s">
        <v>9563</v>
      </c>
      <c r="NBP1" s="2" t="s">
        <v>9564</v>
      </c>
      <c r="NBQ1" s="2" t="s">
        <v>9565</v>
      </c>
      <c r="NBR1" s="2" t="s">
        <v>9566</v>
      </c>
      <c r="NBS1" s="2" t="s">
        <v>9567</v>
      </c>
      <c r="NBT1" s="2" t="s">
        <v>9568</v>
      </c>
      <c r="NBU1" s="2" t="s">
        <v>9569</v>
      </c>
      <c r="NBV1" s="2" t="s">
        <v>9570</v>
      </c>
      <c r="NBW1" s="2" t="s">
        <v>9571</v>
      </c>
      <c r="NBX1" s="2" t="s">
        <v>9572</v>
      </c>
      <c r="NBY1" s="2" t="s">
        <v>9573</v>
      </c>
      <c r="NBZ1" s="2" t="s">
        <v>9574</v>
      </c>
      <c r="NCA1" s="2" t="s">
        <v>9575</v>
      </c>
      <c r="NCB1" s="2" t="s">
        <v>9576</v>
      </c>
      <c r="NCC1" s="2" t="s">
        <v>9577</v>
      </c>
      <c r="NCD1" s="2" t="s">
        <v>9578</v>
      </c>
      <c r="NCE1" s="2" t="s">
        <v>9579</v>
      </c>
      <c r="NCF1" s="2" t="s">
        <v>9580</v>
      </c>
      <c r="NCG1" s="2" t="s">
        <v>9581</v>
      </c>
      <c r="NCH1" s="2" t="s">
        <v>9582</v>
      </c>
      <c r="NCI1" s="2" t="s">
        <v>9583</v>
      </c>
      <c r="NCJ1" s="2" t="s">
        <v>9584</v>
      </c>
      <c r="NCK1" s="2" t="s">
        <v>9585</v>
      </c>
      <c r="NCL1" s="2" t="s">
        <v>9586</v>
      </c>
      <c r="NCM1" s="2" t="s">
        <v>9587</v>
      </c>
      <c r="NCN1" s="2" t="s">
        <v>9588</v>
      </c>
      <c r="NCO1" s="2" t="s">
        <v>9589</v>
      </c>
      <c r="NCP1" s="2" t="s">
        <v>9590</v>
      </c>
      <c r="NCQ1" s="2" t="s">
        <v>9591</v>
      </c>
      <c r="NCR1" s="2" t="s">
        <v>9592</v>
      </c>
      <c r="NCS1" s="2" t="s">
        <v>9593</v>
      </c>
      <c r="NCT1" s="2" t="s">
        <v>9594</v>
      </c>
      <c r="NCU1" s="2" t="s">
        <v>9595</v>
      </c>
      <c r="NCV1" s="2" t="s">
        <v>9596</v>
      </c>
      <c r="NCW1" s="2" t="s">
        <v>9597</v>
      </c>
      <c r="NCX1" s="2" t="s">
        <v>9598</v>
      </c>
      <c r="NCY1" s="2" t="s">
        <v>9599</v>
      </c>
      <c r="NCZ1" s="2" t="s">
        <v>9600</v>
      </c>
      <c r="NDA1" s="2" t="s">
        <v>9601</v>
      </c>
      <c r="NDB1" s="2" t="s">
        <v>9602</v>
      </c>
      <c r="NDC1" s="2" t="s">
        <v>9603</v>
      </c>
      <c r="NDD1" s="2" t="s">
        <v>9604</v>
      </c>
      <c r="NDE1" s="2" t="s">
        <v>9605</v>
      </c>
      <c r="NDF1" s="2" t="s">
        <v>9606</v>
      </c>
      <c r="NDG1" s="2" t="s">
        <v>9607</v>
      </c>
      <c r="NDH1" s="2" t="s">
        <v>9608</v>
      </c>
      <c r="NDI1" s="2" t="s">
        <v>9609</v>
      </c>
      <c r="NDJ1" s="2" t="s">
        <v>9610</v>
      </c>
      <c r="NDK1" s="2" t="s">
        <v>9611</v>
      </c>
      <c r="NDL1" s="2" t="s">
        <v>9612</v>
      </c>
      <c r="NDM1" s="2" t="s">
        <v>9613</v>
      </c>
      <c r="NDN1" s="2" t="s">
        <v>9614</v>
      </c>
      <c r="NDO1" s="2" t="s">
        <v>9615</v>
      </c>
      <c r="NDP1" s="2" t="s">
        <v>9616</v>
      </c>
      <c r="NDQ1" s="2" t="s">
        <v>9617</v>
      </c>
      <c r="NDR1" s="2" t="s">
        <v>9618</v>
      </c>
      <c r="NDS1" s="2" t="s">
        <v>9619</v>
      </c>
      <c r="NDT1" s="2" t="s">
        <v>9620</v>
      </c>
      <c r="NDU1" s="2" t="s">
        <v>9621</v>
      </c>
      <c r="NDV1" s="2" t="s">
        <v>9622</v>
      </c>
      <c r="NDW1" s="2" t="s">
        <v>9623</v>
      </c>
      <c r="NDX1" s="2" t="s">
        <v>9624</v>
      </c>
      <c r="NDY1" s="2" t="s">
        <v>9625</v>
      </c>
      <c r="NDZ1" s="2" t="s">
        <v>9626</v>
      </c>
      <c r="NEA1" s="2" t="s">
        <v>9627</v>
      </c>
      <c r="NEB1" s="2" t="s">
        <v>9628</v>
      </c>
      <c r="NEC1" s="2" t="s">
        <v>9629</v>
      </c>
      <c r="NED1" s="2" t="s">
        <v>9630</v>
      </c>
      <c r="NEE1" s="2" t="s">
        <v>9631</v>
      </c>
      <c r="NEF1" s="2" t="s">
        <v>9632</v>
      </c>
      <c r="NEG1" s="2" t="s">
        <v>9633</v>
      </c>
      <c r="NEH1" s="2" t="s">
        <v>9634</v>
      </c>
      <c r="NEI1" s="2" t="s">
        <v>9635</v>
      </c>
      <c r="NEJ1" s="2" t="s">
        <v>9636</v>
      </c>
      <c r="NEK1" s="2" t="s">
        <v>9637</v>
      </c>
      <c r="NEL1" s="2" t="s">
        <v>9638</v>
      </c>
      <c r="NEM1" s="2" t="s">
        <v>9639</v>
      </c>
      <c r="NEN1" s="2" t="s">
        <v>9640</v>
      </c>
      <c r="NEO1" s="2" t="s">
        <v>9641</v>
      </c>
      <c r="NEP1" s="2" t="s">
        <v>9642</v>
      </c>
      <c r="NEQ1" s="2" t="s">
        <v>9643</v>
      </c>
      <c r="NER1" s="2" t="s">
        <v>9644</v>
      </c>
      <c r="NES1" s="2" t="s">
        <v>9645</v>
      </c>
      <c r="NET1" s="2" t="s">
        <v>9646</v>
      </c>
      <c r="NEU1" s="2" t="s">
        <v>9647</v>
      </c>
      <c r="NEV1" s="2" t="s">
        <v>9648</v>
      </c>
      <c r="NEW1" s="2" t="s">
        <v>9649</v>
      </c>
      <c r="NEX1" s="2" t="s">
        <v>9650</v>
      </c>
      <c r="NEY1" s="2" t="s">
        <v>9651</v>
      </c>
      <c r="NEZ1" s="2" t="s">
        <v>9652</v>
      </c>
      <c r="NFA1" s="2" t="s">
        <v>9653</v>
      </c>
      <c r="NFB1" s="2" t="s">
        <v>9654</v>
      </c>
      <c r="NFC1" s="2" t="s">
        <v>9655</v>
      </c>
      <c r="NFD1" s="2" t="s">
        <v>9656</v>
      </c>
      <c r="NFE1" s="2" t="s">
        <v>9657</v>
      </c>
      <c r="NFF1" s="2" t="s">
        <v>9658</v>
      </c>
      <c r="NFG1" s="2" t="s">
        <v>9659</v>
      </c>
      <c r="NFH1" s="2" t="s">
        <v>9660</v>
      </c>
      <c r="NFI1" s="2" t="s">
        <v>9661</v>
      </c>
      <c r="NFJ1" s="2" t="s">
        <v>9662</v>
      </c>
      <c r="NFK1" s="2" t="s">
        <v>9663</v>
      </c>
      <c r="NFL1" s="2" t="s">
        <v>9664</v>
      </c>
      <c r="NFM1" s="2" t="s">
        <v>9665</v>
      </c>
      <c r="NFN1" s="2" t="s">
        <v>9666</v>
      </c>
      <c r="NFO1" s="2" t="s">
        <v>9667</v>
      </c>
      <c r="NFP1" s="2" t="s">
        <v>9668</v>
      </c>
      <c r="NFQ1" s="2" t="s">
        <v>9669</v>
      </c>
      <c r="NFR1" s="2" t="s">
        <v>9670</v>
      </c>
      <c r="NFS1" s="2" t="s">
        <v>9671</v>
      </c>
      <c r="NFT1" s="2" t="s">
        <v>9672</v>
      </c>
      <c r="NFU1" s="2" t="s">
        <v>9673</v>
      </c>
      <c r="NFV1" s="2" t="s">
        <v>9674</v>
      </c>
      <c r="NFW1" s="2" t="s">
        <v>9675</v>
      </c>
      <c r="NFX1" s="2" t="s">
        <v>9676</v>
      </c>
      <c r="NFY1" s="2" t="s">
        <v>9677</v>
      </c>
      <c r="NFZ1" s="2" t="s">
        <v>9678</v>
      </c>
      <c r="NGA1" s="2" t="s">
        <v>9679</v>
      </c>
      <c r="NGB1" s="2" t="s">
        <v>9680</v>
      </c>
      <c r="NGC1" s="2" t="s">
        <v>9681</v>
      </c>
      <c r="NGD1" s="2" t="s">
        <v>9682</v>
      </c>
      <c r="NGE1" s="2" t="s">
        <v>9683</v>
      </c>
      <c r="NGF1" s="2" t="s">
        <v>9684</v>
      </c>
      <c r="NGG1" s="2" t="s">
        <v>9685</v>
      </c>
      <c r="NGH1" s="2" t="s">
        <v>9686</v>
      </c>
      <c r="NGI1" s="2" t="s">
        <v>9687</v>
      </c>
      <c r="NGJ1" s="2" t="s">
        <v>9688</v>
      </c>
      <c r="NGK1" s="2" t="s">
        <v>9689</v>
      </c>
      <c r="NGL1" s="2" t="s">
        <v>9690</v>
      </c>
      <c r="NGM1" s="2" t="s">
        <v>9691</v>
      </c>
      <c r="NGN1" s="2" t="s">
        <v>9692</v>
      </c>
      <c r="NGO1" s="2" t="s">
        <v>9693</v>
      </c>
      <c r="NGP1" s="2" t="s">
        <v>9694</v>
      </c>
      <c r="NGQ1" s="2" t="s">
        <v>9695</v>
      </c>
      <c r="NGR1" s="2" t="s">
        <v>9696</v>
      </c>
      <c r="NGS1" s="2" t="s">
        <v>9697</v>
      </c>
      <c r="NGT1" s="2" t="s">
        <v>9698</v>
      </c>
      <c r="NGU1" s="2" t="s">
        <v>9699</v>
      </c>
      <c r="NGV1" s="2" t="s">
        <v>9700</v>
      </c>
      <c r="NGW1" s="2" t="s">
        <v>9701</v>
      </c>
      <c r="NGX1" s="2" t="s">
        <v>9702</v>
      </c>
      <c r="NGY1" s="2" t="s">
        <v>9703</v>
      </c>
      <c r="NGZ1" s="2" t="s">
        <v>9704</v>
      </c>
      <c r="NHA1" s="2" t="s">
        <v>9705</v>
      </c>
      <c r="NHB1" s="2" t="s">
        <v>9706</v>
      </c>
      <c r="NHC1" s="2" t="s">
        <v>9707</v>
      </c>
      <c r="NHD1" s="2" t="s">
        <v>9708</v>
      </c>
      <c r="NHE1" s="2" t="s">
        <v>9709</v>
      </c>
      <c r="NHF1" s="2" t="s">
        <v>9710</v>
      </c>
      <c r="NHG1" s="2" t="s">
        <v>9711</v>
      </c>
      <c r="NHH1" s="2" t="s">
        <v>9712</v>
      </c>
      <c r="NHI1" s="2" t="s">
        <v>9713</v>
      </c>
      <c r="NHJ1" s="2" t="s">
        <v>9714</v>
      </c>
      <c r="NHK1" s="2" t="s">
        <v>9715</v>
      </c>
      <c r="NHL1" s="2" t="s">
        <v>9716</v>
      </c>
      <c r="NHM1" s="2" t="s">
        <v>9717</v>
      </c>
      <c r="NHN1" s="2" t="s">
        <v>9718</v>
      </c>
      <c r="NHO1" s="2" t="s">
        <v>9719</v>
      </c>
      <c r="NHP1" s="2" t="s">
        <v>9720</v>
      </c>
      <c r="NHQ1" s="2" t="s">
        <v>9721</v>
      </c>
      <c r="NHR1" s="2" t="s">
        <v>9722</v>
      </c>
      <c r="NHS1" s="2" t="s">
        <v>9723</v>
      </c>
      <c r="NHT1" s="2" t="s">
        <v>9724</v>
      </c>
      <c r="NHU1" s="2" t="s">
        <v>9725</v>
      </c>
      <c r="NHV1" s="2" t="s">
        <v>9726</v>
      </c>
      <c r="NHW1" s="2" t="s">
        <v>9727</v>
      </c>
      <c r="NHX1" s="2" t="s">
        <v>9728</v>
      </c>
      <c r="NHY1" s="2" t="s">
        <v>9729</v>
      </c>
      <c r="NHZ1" s="2" t="s">
        <v>9730</v>
      </c>
      <c r="NIA1" s="2" t="s">
        <v>9731</v>
      </c>
      <c r="NIB1" s="2" t="s">
        <v>9732</v>
      </c>
      <c r="NIC1" s="2" t="s">
        <v>9733</v>
      </c>
      <c r="NID1" s="2" t="s">
        <v>9734</v>
      </c>
      <c r="NIE1" s="2" t="s">
        <v>9735</v>
      </c>
      <c r="NIF1" s="2" t="s">
        <v>9736</v>
      </c>
      <c r="NIG1" s="2" t="s">
        <v>9737</v>
      </c>
      <c r="NIH1" s="2" t="s">
        <v>9738</v>
      </c>
      <c r="NII1" s="2" t="s">
        <v>9739</v>
      </c>
      <c r="NIJ1" s="2" t="s">
        <v>9740</v>
      </c>
      <c r="NIK1" s="2" t="s">
        <v>9741</v>
      </c>
      <c r="NIL1" s="2" t="s">
        <v>9742</v>
      </c>
      <c r="NIM1" s="2" t="s">
        <v>9743</v>
      </c>
      <c r="NIN1" s="2" t="s">
        <v>9744</v>
      </c>
      <c r="NIO1" s="2" t="s">
        <v>9745</v>
      </c>
      <c r="NIP1" s="2" t="s">
        <v>9746</v>
      </c>
      <c r="NIQ1" s="2" t="s">
        <v>9747</v>
      </c>
      <c r="NIR1" s="2" t="s">
        <v>9748</v>
      </c>
      <c r="NIS1" s="2" t="s">
        <v>9749</v>
      </c>
      <c r="NIT1" s="2" t="s">
        <v>9750</v>
      </c>
      <c r="NIU1" s="2" t="s">
        <v>9751</v>
      </c>
      <c r="NIV1" s="2" t="s">
        <v>9752</v>
      </c>
      <c r="NIW1" s="2" t="s">
        <v>9753</v>
      </c>
      <c r="NIX1" s="2" t="s">
        <v>9754</v>
      </c>
      <c r="NIY1" s="2" t="s">
        <v>9755</v>
      </c>
      <c r="NIZ1" s="2" t="s">
        <v>9756</v>
      </c>
      <c r="NJA1" s="2" t="s">
        <v>9757</v>
      </c>
      <c r="NJB1" s="2" t="s">
        <v>9758</v>
      </c>
      <c r="NJC1" s="2" t="s">
        <v>9759</v>
      </c>
      <c r="NJD1" s="2" t="s">
        <v>9760</v>
      </c>
      <c r="NJE1" s="2" t="s">
        <v>9761</v>
      </c>
      <c r="NJF1" s="2" t="s">
        <v>9762</v>
      </c>
      <c r="NJG1" s="2" t="s">
        <v>9763</v>
      </c>
      <c r="NJH1" s="2" t="s">
        <v>9764</v>
      </c>
      <c r="NJI1" s="2" t="s">
        <v>9765</v>
      </c>
      <c r="NJJ1" s="2" t="s">
        <v>9766</v>
      </c>
      <c r="NJK1" s="2" t="s">
        <v>9767</v>
      </c>
      <c r="NJL1" s="2" t="s">
        <v>9768</v>
      </c>
      <c r="NJM1" s="2" t="s">
        <v>9769</v>
      </c>
      <c r="NJN1" s="2" t="s">
        <v>9770</v>
      </c>
      <c r="NJO1" s="2" t="s">
        <v>9771</v>
      </c>
      <c r="NJP1" s="2" t="s">
        <v>9772</v>
      </c>
      <c r="NJQ1" s="2" t="s">
        <v>9773</v>
      </c>
      <c r="NJR1" s="2" t="s">
        <v>9774</v>
      </c>
      <c r="NJS1" s="2" t="s">
        <v>9775</v>
      </c>
      <c r="NJT1" s="2" t="s">
        <v>9776</v>
      </c>
      <c r="NJU1" s="2" t="s">
        <v>9777</v>
      </c>
      <c r="NJV1" s="2" t="s">
        <v>9778</v>
      </c>
      <c r="NJW1" s="2" t="s">
        <v>9779</v>
      </c>
      <c r="NJX1" s="2" t="s">
        <v>9780</v>
      </c>
      <c r="NJY1" s="2" t="s">
        <v>9781</v>
      </c>
      <c r="NJZ1" s="2" t="s">
        <v>9782</v>
      </c>
      <c r="NKA1" s="2" t="s">
        <v>9783</v>
      </c>
      <c r="NKB1" s="2" t="s">
        <v>9784</v>
      </c>
      <c r="NKC1" s="2" t="s">
        <v>9785</v>
      </c>
      <c r="NKD1" s="2" t="s">
        <v>9786</v>
      </c>
      <c r="NKE1" s="2" t="s">
        <v>9787</v>
      </c>
      <c r="NKF1" s="2" t="s">
        <v>9788</v>
      </c>
      <c r="NKG1" s="2" t="s">
        <v>9789</v>
      </c>
      <c r="NKH1" s="2" t="s">
        <v>9790</v>
      </c>
      <c r="NKI1" s="2" t="s">
        <v>9791</v>
      </c>
      <c r="NKJ1" s="2" t="s">
        <v>9792</v>
      </c>
      <c r="NKK1" s="2" t="s">
        <v>9793</v>
      </c>
      <c r="NKL1" s="2" t="s">
        <v>9794</v>
      </c>
      <c r="NKM1" s="2" t="s">
        <v>9795</v>
      </c>
      <c r="NKN1" s="2" t="s">
        <v>9796</v>
      </c>
      <c r="NKO1" s="2" t="s">
        <v>9797</v>
      </c>
      <c r="NKP1" s="2" t="s">
        <v>9798</v>
      </c>
      <c r="NKQ1" s="2" t="s">
        <v>9799</v>
      </c>
      <c r="NKR1" s="2" t="s">
        <v>9800</v>
      </c>
      <c r="NKS1" s="2" t="s">
        <v>9801</v>
      </c>
      <c r="NKT1" s="2" t="s">
        <v>9802</v>
      </c>
      <c r="NKU1" s="2" t="s">
        <v>9803</v>
      </c>
      <c r="NKV1" s="2" t="s">
        <v>9804</v>
      </c>
      <c r="NKW1" s="2" t="s">
        <v>9805</v>
      </c>
      <c r="NKX1" s="2" t="s">
        <v>9806</v>
      </c>
      <c r="NKY1" s="2" t="s">
        <v>9807</v>
      </c>
      <c r="NKZ1" s="2" t="s">
        <v>9808</v>
      </c>
      <c r="NLA1" s="2" t="s">
        <v>9809</v>
      </c>
      <c r="NLB1" s="2" t="s">
        <v>9810</v>
      </c>
      <c r="NLC1" s="2" t="s">
        <v>9811</v>
      </c>
      <c r="NLD1" s="2" t="s">
        <v>9812</v>
      </c>
      <c r="NLE1" s="2" t="s">
        <v>9813</v>
      </c>
      <c r="NLF1" s="2" t="s">
        <v>9814</v>
      </c>
      <c r="NLG1" s="2" t="s">
        <v>9815</v>
      </c>
      <c r="NLH1" s="2" t="s">
        <v>9816</v>
      </c>
      <c r="NLI1" s="2" t="s">
        <v>9817</v>
      </c>
      <c r="NLJ1" s="2" t="s">
        <v>9818</v>
      </c>
      <c r="NLK1" s="2" t="s">
        <v>9819</v>
      </c>
      <c r="NLL1" s="2" t="s">
        <v>9820</v>
      </c>
      <c r="NLM1" s="2" t="s">
        <v>9821</v>
      </c>
      <c r="NLN1" s="2" t="s">
        <v>9822</v>
      </c>
      <c r="NLO1" s="2" t="s">
        <v>9823</v>
      </c>
      <c r="NLP1" s="2" t="s">
        <v>9824</v>
      </c>
      <c r="NLQ1" s="2" t="s">
        <v>9825</v>
      </c>
      <c r="NLR1" s="2" t="s">
        <v>9826</v>
      </c>
      <c r="NLS1" s="2" t="s">
        <v>9827</v>
      </c>
      <c r="NLT1" s="2" t="s">
        <v>9828</v>
      </c>
      <c r="NLU1" s="2" t="s">
        <v>9829</v>
      </c>
      <c r="NLV1" s="2" t="s">
        <v>9830</v>
      </c>
      <c r="NLW1" s="2" t="s">
        <v>9831</v>
      </c>
      <c r="NLX1" s="2" t="s">
        <v>9832</v>
      </c>
      <c r="NLY1" s="2" t="s">
        <v>9833</v>
      </c>
      <c r="NLZ1" s="2" t="s">
        <v>9834</v>
      </c>
      <c r="NMA1" s="2" t="s">
        <v>9835</v>
      </c>
      <c r="NMB1" s="2" t="s">
        <v>9836</v>
      </c>
      <c r="NMC1" s="2" t="s">
        <v>9837</v>
      </c>
      <c r="NMD1" s="2" t="s">
        <v>9838</v>
      </c>
      <c r="NME1" s="2" t="s">
        <v>9839</v>
      </c>
      <c r="NMF1" s="2" t="s">
        <v>9840</v>
      </c>
      <c r="NMG1" s="2" t="s">
        <v>9841</v>
      </c>
      <c r="NMH1" s="2" t="s">
        <v>9842</v>
      </c>
      <c r="NMI1" s="2" t="s">
        <v>9843</v>
      </c>
      <c r="NMJ1" s="2" t="s">
        <v>9844</v>
      </c>
      <c r="NMK1" s="2" t="s">
        <v>9845</v>
      </c>
      <c r="NML1" s="2" t="s">
        <v>9846</v>
      </c>
      <c r="NMM1" s="2" t="s">
        <v>9847</v>
      </c>
      <c r="NMN1" s="2" t="s">
        <v>9848</v>
      </c>
      <c r="NMO1" s="2" t="s">
        <v>9849</v>
      </c>
      <c r="NMP1" s="2" t="s">
        <v>9850</v>
      </c>
      <c r="NMQ1" s="2" t="s">
        <v>9851</v>
      </c>
      <c r="NMR1" s="2" t="s">
        <v>9852</v>
      </c>
      <c r="NMS1" s="2" t="s">
        <v>9853</v>
      </c>
      <c r="NMT1" s="2" t="s">
        <v>9854</v>
      </c>
      <c r="NMU1" s="2" t="s">
        <v>9855</v>
      </c>
      <c r="NMV1" s="2" t="s">
        <v>9856</v>
      </c>
      <c r="NMW1" s="2" t="s">
        <v>9857</v>
      </c>
      <c r="NMX1" s="2" t="s">
        <v>9858</v>
      </c>
      <c r="NMY1" s="2" t="s">
        <v>9859</v>
      </c>
      <c r="NMZ1" s="2" t="s">
        <v>9860</v>
      </c>
      <c r="NNA1" s="2" t="s">
        <v>9861</v>
      </c>
      <c r="NNB1" s="2" t="s">
        <v>9862</v>
      </c>
      <c r="NNC1" s="2" t="s">
        <v>9863</v>
      </c>
      <c r="NND1" s="2" t="s">
        <v>9864</v>
      </c>
      <c r="NNE1" s="2" t="s">
        <v>9865</v>
      </c>
      <c r="NNF1" s="2" t="s">
        <v>9866</v>
      </c>
      <c r="NNG1" s="2" t="s">
        <v>9867</v>
      </c>
      <c r="NNH1" s="2" t="s">
        <v>9868</v>
      </c>
      <c r="NNI1" s="2" t="s">
        <v>9869</v>
      </c>
      <c r="NNJ1" s="2" t="s">
        <v>9870</v>
      </c>
      <c r="NNK1" s="2" t="s">
        <v>9871</v>
      </c>
      <c r="NNL1" s="2" t="s">
        <v>9872</v>
      </c>
      <c r="NNM1" s="2" t="s">
        <v>9873</v>
      </c>
      <c r="NNN1" s="2" t="s">
        <v>9874</v>
      </c>
      <c r="NNO1" s="2" t="s">
        <v>9875</v>
      </c>
      <c r="NNP1" s="2" t="s">
        <v>9876</v>
      </c>
      <c r="NNQ1" s="2" t="s">
        <v>9877</v>
      </c>
      <c r="NNR1" s="2" t="s">
        <v>9878</v>
      </c>
      <c r="NNS1" s="2" t="s">
        <v>9879</v>
      </c>
      <c r="NNT1" s="2" t="s">
        <v>9880</v>
      </c>
      <c r="NNU1" s="2" t="s">
        <v>9881</v>
      </c>
      <c r="NNV1" s="2" t="s">
        <v>9882</v>
      </c>
      <c r="NNW1" s="2" t="s">
        <v>9883</v>
      </c>
      <c r="NNX1" s="2" t="s">
        <v>9884</v>
      </c>
      <c r="NNY1" s="2" t="s">
        <v>9885</v>
      </c>
      <c r="NNZ1" s="2" t="s">
        <v>9886</v>
      </c>
      <c r="NOA1" s="2" t="s">
        <v>9887</v>
      </c>
      <c r="NOB1" s="2" t="s">
        <v>9888</v>
      </c>
      <c r="NOC1" s="2" t="s">
        <v>9889</v>
      </c>
      <c r="NOD1" s="2" t="s">
        <v>9890</v>
      </c>
      <c r="NOE1" s="2" t="s">
        <v>9891</v>
      </c>
      <c r="NOF1" s="2" t="s">
        <v>9892</v>
      </c>
      <c r="NOG1" s="2" t="s">
        <v>9893</v>
      </c>
      <c r="NOH1" s="2" t="s">
        <v>9894</v>
      </c>
      <c r="NOI1" s="2" t="s">
        <v>9895</v>
      </c>
      <c r="NOJ1" s="2" t="s">
        <v>9896</v>
      </c>
      <c r="NOK1" s="2" t="s">
        <v>9897</v>
      </c>
      <c r="NOL1" s="2" t="s">
        <v>9898</v>
      </c>
      <c r="NOM1" s="2" t="s">
        <v>9899</v>
      </c>
      <c r="NON1" s="2" t="s">
        <v>9900</v>
      </c>
      <c r="NOO1" s="2" t="s">
        <v>9901</v>
      </c>
      <c r="NOP1" s="2" t="s">
        <v>9902</v>
      </c>
      <c r="NOQ1" s="2" t="s">
        <v>9903</v>
      </c>
      <c r="NOR1" s="2" t="s">
        <v>9904</v>
      </c>
      <c r="NOS1" s="2" t="s">
        <v>9905</v>
      </c>
      <c r="NOT1" s="2" t="s">
        <v>9906</v>
      </c>
      <c r="NOU1" s="2" t="s">
        <v>9907</v>
      </c>
      <c r="NOV1" s="2" t="s">
        <v>9908</v>
      </c>
      <c r="NOW1" s="2" t="s">
        <v>9909</v>
      </c>
      <c r="NOX1" s="2" t="s">
        <v>9910</v>
      </c>
      <c r="NOY1" s="2" t="s">
        <v>9911</v>
      </c>
      <c r="NOZ1" s="2" t="s">
        <v>9912</v>
      </c>
      <c r="NPA1" s="2" t="s">
        <v>9913</v>
      </c>
      <c r="NPB1" s="2" t="s">
        <v>9914</v>
      </c>
      <c r="NPC1" s="2" t="s">
        <v>9915</v>
      </c>
      <c r="NPD1" s="2" t="s">
        <v>9916</v>
      </c>
      <c r="NPE1" s="2" t="s">
        <v>9917</v>
      </c>
      <c r="NPF1" s="2" t="s">
        <v>9918</v>
      </c>
      <c r="NPG1" s="2" t="s">
        <v>9919</v>
      </c>
      <c r="NPH1" s="2" t="s">
        <v>9920</v>
      </c>
      <c r="NPI1" s="2" t="s">
        <v>9921</v>
      </c>
      <c r="NPJ1" s="2" t="s">
        <v>9922</v>
      </c>
      <c r="NPK1" s="2" t="s">
        <v>9923</v>
      </c>
      <c r="NPL1" s="2" t="s">
        <v>9924</v>
      </c>
      <c r="NPM1" s="2" t="s">
        <v>9925</v>
      </c>
      <c r="NPN1" s="2" t="s">
        <v>9926</v>
      </c>
      <c r="NPO1" s="2" t="s">
        <v>9927</v>
      </c>
      <c r="NPP1" s="2" t="s">
        <v>9928</v>
      </c>
      <c r="NPQ1" s="2" t="s">
        <v>9929</v>
      </c>
      <c r="NPR1" s="2" t="s">
        <v>9930</v>
      </c>
      <c r="NPS1" s="2" t="s">
        <v>9931</v>
      </c>
      <c r="NPT1" s="2" t="s">
        <v>9932</v>
      </c>
      <c r="NPU1" s="2" t="s">
        <v>9933</v>
      </c>
      <c r="NPV1" s="2" t="s">
        <v>9934</v>
      </c>
      <c r="NPW1" s="2" t="s">
        <v>9935</v>
      </c>
      <c r="NPX1" s="2" t="s">
        <v>9936</v>
      </c>
      <c r="NPY1" s="2" t="s">
        <v>9937</v>
      </c>
      <c r="NPZ1" s="2" t="s">
        <v>9938</v>
      </c>
      <c r="NQA1" s="2" t="s">
        <v>9939</v>
      </c>
      <c r="NQB1" s="2" t="s">
        <v>9940</v>
      </c>
      <c r="NQC1" s="2" t="s">
        <v>9941</v>
      </c>
      <c r="NQD1" s="2" t="s">
        <v>9942</v>
      </c>
      <c r="NQE1" s="2" t="s">
        <v>9943</v>
      </c>
      <c r="NQF1" s="2" t="s">
        <v>9944</v>
      </c>
      <c r="NQG1" s="2" t="s">
        <v>9945</v>
      </c>
      <c r="NQH1" s="2" t="s">
        <v>9946</v>
      </c>
      <c r="NQI1" s="2" t="s">
        <v>9947</v>
      </c>
      <c r="NQJ1" s="2" t="s">
        <v>9948</v>
      </c>
      <c r="NQK1" s="2" t="s">
        <v>9949</v>
      </c>
      <c r="NQL1" s="2" t="s">
        <v>9950</v>
      </c>
      <c r="NQM1" s="2" t="s">
        <v>9951</v>
      </c>
      <c r="NQN1" s="2" t="s">
        <v>9952</v>
      </c>
      <c r="NQO1" s="2" t="s">
        <v>9953</v>
      </c>
      <c r="NQP1" s="2" t="s">
        <v>9954</v>
      </c>
      <c r="NQQ1" s="2" t="s">
        <v>9955</v>
      </c>
      <c r="NQR1" s="2" t="s">
        <v>9956</v>
      </c>
      <c r="NQS1" s="2" t="s">
        <v>9957</v>
      </c>
      <c r="NQT1" s="2" t="s">
        <v>9958</v>
      </c>
      <c r="NQU1" s="2" t="s">
        <v>9959</v>
      </c>
      <c r="NQV1" s="2" t="s">
        <v>9960</v>
      </c>
      <c r="NQW1" s="2" t="s">
        <v>9961</v>
      </c>
      <c r="NQX1" s="2" t="s">
        <v>9962</v>
      </c>
      <c r="NQY1" s="2" t="s">
        <v>9963</v>
      </c>
      <c r="NQZ1" s="2" t="s">
        <v>9964</v>
      </c>
      <c r="NRA1" s="2" t="s">
        <v>9965</v>
      </c>
      <c r="NRB1" s="2" t="s">
        <v>9966</v>
      </c>
      <c r="NRC1" s="2" t="s">
        <v>9967</v>
      </c>
      <c r="NRD1" s="2" t="s">
        <v>9968</v>
      </c>
      <c r="NRE1" s="2" t="s">
        <v>9969</v>
      </c>
      <c r="NRF1" s="2" t="s">
        <v>9970</v>
      </c>
      <c r="NRG1" s="2" t="s">
        <v>9971</v>
      </c>
      <c r="NRH1" s="2" t="s">
        <v>9972</v>
      </c>
      <c r="NRI1" s="2" t="s">
        <v>9973</v>
      </c>
      <c r="NRJ1" s="2" t="s">
        <v>9974</v>
      </c>
      <c r="NRK1" s="2" t="s">
        <v>9975</v>
      </c>
      <c r="NRL1" s="2" t="s">
        <v>9976</v>
      </c>
      <c r="NRM1" s="2" t="s">
        <v>9977</v>
      </c>
      <c r="NRN1" s="2" t="s">
        <v>9978</v>
      </c>
      <c r="NRO1" s="2" t="s">
        <v>9979</v>
      </c>
      <c r="NRP1" s="2" t="s">
        <v>9980</v>
      </c>
      <c r="NRQ1" s="2" t="s">
        <v>9981</v>
      </c>
      <c r="NRR1" s="2" t="s">
        <v>9982</v>
      </c>
      <c r="NRS1" s="2" t="s">
        <v>9983</v>
      </c>
      <c r="NRT1" s="2" t="s">
        <v>9984</v>
      </c>
      <c r="NRU1" s="2" t="s">
        <v>9985</v>
      </c>
      <c r="NRV1" s="2" t="s">
        <v>9986</v>
      </c>
      <c r="NRW1" s="2" t="s">
        <v>9987</v>
      </c>
      <c r="NRX1" s="2" t="s">
        <v>9988</v>
      </c>
      <c r="NRY1" s="2" t="s">
        <v>9989</v>
      </c>
      <c r="NRZ1" s="2" t="s">
        <v>9990</v>
      </c>
      <c r="NSA1" s="2" t="s">
        <v>9991</v>
      </c>
      <c r="NSB1" s="2" t="s">
        <v>9992</v>
      </c>
      <c r="NSC1" s="2" t="s">
        <v>9993</v>
      </c>
      <c r="NSD1" s="2" t="s">
        <v>9994</v>
      </c>
      <c r="NSE1" s="2" t="s">
        <v>9995</v>
      </c>
      <c r="NSF1" s="2" t="s">
        <v>9996</v>
      </c>
      <c r="NSG1" s="2" t="s">
        <v>9997</v>
      </c>
      <c r="NSH1" s="2" t="s">
        <v>9998</v>
      </c>
      <c r="NSI1" s="2" t="s">
        <v>9999</v>
      </c>
      <c r="NSJ1" s="2" t="s">
        <v>10000</v>
      </c>
      <c r="NSK1" s="2" t="s">
        <v>10001</v>
      </c>
      <c r="NSL1" s="2" t="s">
        <v>10002</v>
      </c>
      <c r="NSM1" s="2" t="s">
        <v>10003</v>
      </c>
      <c r="NSN1" s="2" t="s">
        <v>10004</v>
      </c>
      <c r="NSO1" s="2" t="s">
        <v>10005</v>
      </c>
      <c r="NSP1" s="2" t="s">
        <v>10006</v>
      </c>
      <c r="NSQ1" s="2" t="s">
        <v>10007</v>
      </c>
      <c r="NSR1" s="2" t="s">
        <v>10008</v>
      </c>
      <c r="NSS1" s="2" t="s">
        <v>10009</v>
      </c>
      <c r="NST1" s="2" t="s">
        <v>10010</v>
      </c>
      <c r="NSU1" s="2" t="s">
        <v>10011</v>
      </c>
      <c r="NSV1" s="2" t="s">
        <v>10012</v>
      </c>
      <c r="NSW1" s="2" t="s">
        <v>10013</v>
      </c>
      <c r="NSX1" s="2" t="s">
        <v>10014</v>
      </c>
      <c r="NSY1" s="2" t="s">
        <v>10015</v>
      </c>
      <c r="NSZ1" s="2" t="s">
        <v>10016</v>
      </c>
      <c r="NTA1" s="2" t="s">
        <v>10017</v>
      </c>
      <c r="NTB1" s="2" t="s">
        <v>10018</v>
      </c>
      <c r="NTC1" s="2" t="s">
        <v>10019</v>
      </c>
      <c r="NTD1" s="2" t="s">
        <v>10020</v>
      </c>
      <c r="NTE1" s="2" t="s">
        <v>10021</v>
      </c>
      <c r="NTF1" s="2" t="s">
        <v>10022</v>
      </c>
      <c r="NTG1" s="2" t="s">
        <v>10023</v>
      </c>
      <c r="NTH1" s="2" t="s">
        <v>10024</v>
      </c>
      <c r="NTI1" s="2" t="s">
        <v>10025</v>
      </c>
      <c r="NTJ1" s="2" t="s">
        <v>10026</v>
      </c>
      <c r="NTK1" s="2" t="s">
        <v>10027</v>
      </c>
      <c r="NTL1" s="2" t="s">
        <v>10028</v>
      </c>
      <c r="NTM1" s="2" t="s">
        <v>10029</v>
      </c>
      <c r="NTN1" s="2" t="s">
        <v>10030</v>
      </c>
      <c r="NTO1" s="2" t="s">
        <v>10031</v>
      </c>
      <c r="NTP1" s="2" t="s">
        <v>10032</v>
      </c>
      <c r="NTQ1" s="2" t="s">
        <v>10033</v>
      </c>
      <c r="NTR1" s="2" t="s">
        <v>10034</v>
      </c>
      <c r="NTS1" s="2" t="s">
        <v>10035</v>
      </c>
      <c r="NTT1" s="2" t="s">
        <v>10036</v>
      </c>
      <c r="NTU1" s="2" t="s">
        <v>10037</v>
      </c>
      <c r="NTV1" s="2" t="s">
        <v>10038</v>
      </c>
      <c r="NTW1" s="2" t="s">
        <v>10039</v>
      </c>
      <c r="NTX1" s="2" t="s">
        <v>10040</v>
      </c>
      <c r="NTY1" s="2" t="s">
        <v>10041</v>
      </c>
      <c r="NTZ1" s="2" t="s">
        <v>10042</v>
      </c>
      <c r="NUA1" s="2" t="s">
        <v>10043</v>
      </c>
      <c r="NUB1" s="2" t="s">
        <v>10044</v>
      </c>
      <c r="NUC1" s="2" t="s">
        <v>10045</v>
      </c>
      <c r="NUD1" s="2" t="s">
        <v>10046</v>
      </c>
      <c r="NUE1" s="2" t="s">
        <v>10047</v>
      </c>
      <c r="NUF1" s="2" t="s">
        <v>10048</v>
      </c>
      <c r="NUG1" s="2" t="s">
        <v>10049</v>
      </c>
      <c r="NUH1" s="2" t="s">
        <v>10050</v>
      </c>
      <c r="NUI1" s="2" t="s">
        <v>10051</v>
      </c>
      <c r="NUJ1" s="2" t="s">
        <v>10052</v>
      </c>
      <c r="NUK1" s="2" t="s">
        <v>10053</v>
      </c>
      <c r="NUL1" s="2" t="s">
        <v>10054</v>
      </c>
      <c r="NUM1" s="2" t="s">
        <v>10055</v>
      </c>
      <c r="NUN1" s="2" t="s">
        <v>10056</v>
      </c>
      <c r="NUO1" s="2" t="s">
        <v>10057</v>
      </c>
      <c r="NUP1" s="2" t="s">
        <v>10058</v>
      </c>
      <c r="NUQ1" s="2" t="s">
        <v>10059</v>
      </c>
      <c r="NUR1" s="2" t="s">
        <v>10060</v>
      </c>
      <c r="NUS1" s="2" t="s">
        <v>10061</v>
      </c>
      <c r="NUT1" s="2" t="s">
        <v>10062</v>
      </c>
      <c r="NUU1" s="2" t="s">
        <v>10063</v>
      </c>
      <c r="NUV1" s="2" t="s">
        <v>10064</v>
      </c>
      <c r="NUW1" s="2" t="s">
        <v>10065</v>
      </c>
      <c r="NUX1" s="2" t="s">
        <v>10066</v>
      </c>
      <c r="NUY1" s="2" t="s">
        <v>10067</v>
      </c>
      <c r="NUZ1" s="2" t="s">
        <v>10068</v>
      </c>
      <c r="NVA1" s="2" t="s">
        <v>10069</v>
      </c>
      <c r="NVB1" s="2" t="s">
        <v>10070</v>
      </c>
      <c r="NVC1" s="2" t="s">
        <v>10071</v>
      </c>
      <c r="NVD1" s="2" t="s">
        <v>10072</v>
      </c>
      <c r="NVE1" s="2" t="s">
        <v>10073</v>
      </c>
      <c r="NVF1" s="2" t="s">
        <v>10074</v>
      </c>
      <c r="NVG1" s="2" t="s">
        <v>10075</v>
      </c>
      <c r="NVH1" s="2" t="s">
        <v>10076</v>
      </c>
      <c r="NVI1" s="2" t="s">
        <v>10077</v>
      </c>
      <c r="NVJ1" s="2" t="s">
        <v>10078</v>
      </c>
      <c r="NVK1" s="2" t="s">
        <v>10079</v>
      </c>
      <c r="NVL1" s="2" t="s">
        <v>10080</v>
      </c>
      <c r="NVM1" s="2" t="s">
        <v>10081</v>
      </c>
      <c r="NVN1" s="2" t="s">
        <v>10082</v>
      </c>
      <c r="NVO1" s="2" t="s">
        <v>10083</v>
      </c>
      <c r="NVP1" s="2" t="s">
        <v>10084</v>
      </c>
      <c r="NVQ1" s="2" t="s">
        <v>10085</v>
      </c>
      <c r="NVR1" s="2" t="s">
        <v>10086</v>
      </c>
      <c r="NVS1" s="2" t="s">
        <v>10087</v>
      </c>
      <c r="NVT1" s="2" t="s">
        <v>10088</v>
      </c>
      <c r="NVU1" s="2" t="s">
        <v>10089</v>
      </c>
      <c r="NVV1" s="2" t="s">
        <v>10090</v>
      </c>
      <c r="NVW1" s="2" t="s">
        <v>10091</v>
      </c>
      <c r="NVX1" s="2" t="s">
        <v>10092</v>
      </c>
      <c r="NVY1" s="2" t="s">
        <v>10093</v>
      </c>
      <c r="NVZ1" s="2" t="s">
        <v>10094</v>
      </c>
      <c r="NWA1" s="2" t="s">
        <v>10095</v>
      </c>
      <c r="NWB1" s="2" t="s">
        <v>10096</v>
      </c>
      <c r="NWC1" s="2" t="s">
        <v>10097</v>
      </c>
      <c r="NWD1" s="2" t="s">
        <v>10098</v>
      </c>
      <c r="NWE1" s="2" t="s">
        <v>10099</v>
      </c>
      <c r="NWF1" s="2" t="s">
        <v>10100</v>
      </c>
      <c r="NWG1" s="2" t="s">
        <v>10101</v>
      </c>
      <c r="NWH1" s="2" t="s">
        <v>10102</v>
      </c>
      <c r="NWI1" s="2" t="s">
        <v>10103</v>
      </c>
      <c r="NWJ1" s="2" t="s">
        <v>10104</v>
      </c>
      <c r="NWK1" s="2" t="s">
        <v>10105</v>
      </c>
      <c r="NWL1" s="2" t="s">
        <v>10106</v>
      </c>
      <c r="NWM1" s="2" t="s">
        <v>10107</v>
      </c>
      <c r="NWN1" s="2" t="s">
        <v>10108</v>
      </c>
      <c r="NWO1" s="2" t="s">
        <v>10109</v>
      </c>
      <c r="NWP1" s="2" t="s">
        <v>10110</v>
      </c>
      <c r="NWQ1" s="2" t="s">
        <v>10111</v>
      </c>
      <c r="NWR1" s="2" t="s">
        <v>10112</v>
      </c>
      <c r="NWS1" s="2" t="s">
        <v>10113</v>
      </c>
      <c r="NWT1" s="2" t="s">
        <v>10114</v>
      </c>
      <c r="NWU1" s="2" t="s">
        <v>10115</v>
      </c>
      <c r="NWV1" s="2" t="s">
        <v>10116</v>
      </c>
      <c r="NWW1" s="2" t="s">
        <v>10117</v>
      </c>
      <c r="NWX1" s="2" t="s">
        <v>10118</v>
      </c>
      <c r="NWY1" s="2" t="s">
        <v>10119</v>
      </c>
      <c r="NWZ1" s="2" t="s">
        <v>10120</v>
      </c>
      <c r="NXA1" s="2" t="s">
        <v>10121</v>
      </c>
      <c r="NXB1" s="2" t="s">
        <v>10122</v>
      </c>
      <c r="NXC1" s="2" t="s">
        <v>10123</v>
      </c>
      <c r="NXD1" s="2" t="s">
        <v>10124</v>
      </c>
      <c r="NXE1" s="2" t="s">
        <v>10125</v>
      </c>
      <c r="NXF1" s="2" t="s">
        <v>10126</v>
      </c>
      <c r="NXG1" s="2" t="s">
        <v>10127</v>
      </c>
      <c r="NXH1" s="2" t="s">
        <v>10128</v>
      </c>
      <c r="NXI1" s="2" t="s">
        <v>10129</v>
      </c>
      <c r="NXJ1" s="2" t="s">
        <v>10130</v>
      </c>
      <c r="NXK1" s="2" t="s">
        <v>10131</v>
      </c>
      <c r="NXL1" s="2" t="s">
        <v>10132</v>
      </c>
      <c r="NXM1" s="2" t="s">
        <v>10133</v>
      </c>
      <c r="NXN1" s="2" t="s">
        <v>10134</v>
      </c>
      <c r="NXO1" s="2" t="s">
        <v>10135</v>
      </c>
      <c r="NXP1" s="2" t="s">
        <v>10136</v>
      </c>
      <c r="NXQ1" s="2" t="s">
        <v>10137</v>
      </c>
      <c r="NXR1" s="2" t="s">
        <v>10138</v>
      </c>
      <c r="NXS1" s="2" t="s">
        <v>10139</v>
      </c>
      <c r="NXT1" s="2" t="s">
        <v>10140</v>
      </c>
      <c r="NXU1" s="2" t="s">
        <v>10141</v>
      </c>
      <c r="NXV1" s="2" t="s">
        <v>10142</v>
      </c>
      <c r="NXW1" s="2" t="s">
        <v>10143</v>
      </c>
      <c r="NXX1" s="2" t="s">
        <v>10144</v>
      </c>
      <c r="NXY1" s="2" t="s">
        <v>10145</v>
      </c>
      <c r="NXZ1" s="2" t="s">
        <v>10146</v>
      </c>
      <c r="NYA1" s="2" t="s">
        <v>10147</v>
      </c>
      <c r="NYB1" s="2" t="s">
        <v>10148</v>
      </c>
      <c r="NYC1" s="2" t="s">
        <v>10149</v>
      </c>
      <c r="NYD1" s="2" t="s">
        <v>10150</v>
      </c>
      <c r="NYE1" s="2" t="s">
        <v>10151</v>
      </c>
      <c r="NYF1" s="2" t="s">
        <v>10152</v>
      </c>
      <c r="NYG1" s="2" t="s">
        <v>10153</v>
      </c>
      <c r="NYH1" s="2" t="s">
        <v>10154</v>
      </c>
      <c r="NYI1" s="2" t="s">
        <v>10155</v>
      </c>
      <c r="NYJ1" s="2" t="s">
        <v>10156</v>
      </c>
      <c r="NYK1" s="2" t="s">
        <v>10157</v>
      </c>
      <c r="NYL1" s="2" t="s">
        <v>10158</v>
      </c>
      <c r="NYM1" s="2" t="s">
        <v>10159</v>
      </c>
      <c r="NYN1" s="2" t="s">
        <v>10160</v>
      </c>
      <c r="NYO1" s="2" t="s">
        <v>10161</v>
      </c>
      <c r="NYP1" s="2" t="s">
        <v>10162</v>
      </c>
      <c r="NYQ1" s="2" t="s">
        <v>10163</v>
      </c>
      <c r="NYR1" s="2" t="s">
        <v>10164</v>
      </c>
      <c r="NYS1" s="2" t="s">
        <v>10165</v>
      </c>
      <c r="NYT1" s="2" t="s">
        <v>10166</v>
      </c>
      <c r="NYU1" s="2" t="s">
        <v>10167</v>
      </c>
      <c r="NYV1" s="2" t="s">
        <v>10168</v>
      </c>
      <c r="NYW1" s="2" t="s">
        <v>10169</v>
      </c>
      <c r="NYX1" s="2" t="s">
        <v>10170</v>
      </c>
      <c r="NYY1" s="2" t="s">
        <v>10171</v>
      </c>
      <c r="NYZ1" s="2" t="s">
        <v>10172</v>
      </c>
      <c r="NZA1" s="2" t="s">
        <v>10173</v>
      </c>
      <c r="NZB1" s="2" t="s">
        <v>10174</v>
      </c>
      <c r="NZC1" s="2" t="s">
        <v>10175</v>
      </c>
      <c r="NZD1" s="2" t="s">
        <v>10176</v>
      </c>
      <c r="NZE1" s="2" t="s">
        <v>10177</v>
      </c>
      <c r="NZF1" s="2" t="s">
        <v>10178</v>
      </c>
      <c r="NZG1" s="2" t="s">
        <v>10179</v>
      </c>
      <c r="NZH1" s="2" t="s">
        <v>10180</v>
      </c>
      <c r="NZI1" s="2" t="s">
        <v>10181</v>
      </c>
      <c r="NZJ1" s="2" t="s">
        <v>10182</v>
      </c>
      <c r="NZK1" s="2" t="s">
        <v>10183</v>
      </c>
      <c r="NZL1" s="2" t="s">
        <v>10184</v>
      </c>
      <c r="NZM1" s="2" t="s">
        <v>10185</v>
      </c>
      <c r="NZN1" s="2" t="s">
        <v>10186</v>
      </c>
      <c r="NZO1" s="2" t="s">
        <v>10187</v>
      </c>
      <c r="NZP1" s="2" t="s">
        <v>10188</v>
      </c>
      <c r="NZQ1" s="2" t="s">
        <v>10189</v>
      </c>
      <c r="NZR1" s="2" t="s">
        <v>10190</v>
      </c>
      <c r="NZS1" s="2" t="s">
        <v>10191</v>
      </c>
      <c r="NZT1" s="2" t="s">
        <v>10192</v>
      </c>
      <c r="NZU1" s="2" t="s">
        <v>10193</v>
      </c>
      <c r="NZV1" s="2" t="s">
        <v>10194</v>
      </c>
      <c r="NZW1" s="2" t="s">
        <v>10195</v>
      </c>
      <c r="NZX1" s="2" t="s">
        <v>10196</v>
      </c>
      <c r="NZY1" s="2" t="s">
        <v>10197</v>
      </c>
      <c r="NZZ1" s="2" t="s">
        <v>10198</v>
      </c>
      <c r="OAA1" s="2" t="s">
        <v>10199</v>
      </c>
      <c r="OAB1" s="2" t="s">
        <v>10200</v>
      </c>
      <c r="OAC1" s="2" t="s">
        <v>10201</v>
      </c>
      <c r="OAD1" s="2" t="s">
        <v>10202</v>
      </c>
      <c r="OAE1" s="2" t="s">
        <v>10203</v>
      </c>
      <c r="OAF1" s="2" t="s">
        <v>10204</v>
      </c>
      <c r="OAG1" s="2" t="s">
        <v>10205</v>
      </c>
      <c r="OAH1" s="2" t="s">
        <v>10206</v>
      </c>
      <c r="OAI1" s="2" t="s">
        <v>10207</v>
      </c>
      <c r="OAJ1" s="2" t="s">
        <v>10208</v>
      </c>
      <c r="OAK1" s="2" t="s">
        <v>10209</v>
      </c>
      <c r="OAL1" s="2" t="s">
        <v>10210</v>
      </c>
      <c r="OAM1" s="2" t="s">
        <v>10211</v>
      </c>
      <c r="OAN1" s="2" t="s">
        <v>10212</v>
      </c>
      <c r="OAO1" s="2" t="s">
        <v>10213</v>
      </c>
      <c r="OAP1" s="2" t="s">
        <v>10214</v>
      </c>
      <c r="OAQ1" s="2" t="s">
        <v>10215</v>
      </c>
      <c r="OAR1" s="2" t="s">
        <v>10216</v>
      </c>
      <c r="OAS1" s="2" t="s">
        <v>10217</v>
      </c>
      <c r="OAT1" s="2" t="s">
        <v>10218</v>
      </c>
      <c r="OAU1" s="2" t="s">
        <v>10219</v>
      </c>
      <c r="OAV1" s="2" t="s">
        <v>10220</v>
      </c>
      <c r="OAW1" s="2" t="s">
        <v>10221</v>
      </c>
      <c r="OAX1" s="2" t="s">
        <v>10222</v>
      </c>
      <c r="OAY1" s="2" t="s">
        <v>10223</v>
      </c>
      <c r="OAZ1" s="2" t="s">
        <v>10224</v>
      </c>
      <c r="OBA1" s="2" t="s">
        <v>10225</v>
      </c>
      <c r="OBB1" s="2" t="s">
        <v>10226</v>
      </c>
      <c r="OBC1" s="2" t="s">
        <v>10227</v>
      </c>
      <c r="OBD1" s="2" t="s">
        <v>10228</v>
      </c>
      <c r="OBE1" s="2" t="s">
        <v>10229</v>
      </c>
      <c r="OBF1" s="2" t="s">
        <v>10230</v>
      </c>
      <c r="OBG1" s="2" t="s">
        <v>10231</v>
      </c>
      <c r="OBH1" s="2" t="s">
        <v>10232</v>
      </c>
      <c r="OBI1" s="2" t="s">
        <v>10233</v>
      </c>
      <c r="OBJ1" s="2" t="s">
        <v>10234</v>
      </c>
      <c r="OBK1" s="2" t="s">
        <v>10235</v>
      </c>
      <c r="OBL1" s="2" t="s">
        <v>10236</v>
      </c>
      <c r="OBM1" s="2" t="s">
        <v>10237</v>
      </c>
      <c r="OBN1" s="2" t="s">
        <v>10238</v>
      </c>
      <c r="OBO1" s="2" t="s">
        <v>10239</v>
      </c>
      <c r="OBP1" s="2" t="s">
        <v>10240</v>
      </c>
      <c r="OBQ1" s="2" t="s">
        <v>10241</v>
      </c>
      <c r="OBR1" s="2" t="s">
        <v>10242</v>
      </c>
      <c r="OBS1" s="2" t="s">
        <v>10243</v>
      </c>
      <c r="OBT1" s="2" t="s">
        <v>10244</v>
      </c>
      <c r="OBU1" s="2" t="s">
        <v>10245</v>
      </c>
      <c r="OBV1" s="2" t="s">
        <v>10246</v>
      </c>
      <c r="OBW1" s="2" t="s">
        <v>10247</v>
      </c>
      <c r="OBX1" s="2" t="s">
        <v>10248</v>
      </c>
      <c r="OBY1" s="2" t="s">
        <v>10249</v>
      </c>
      <c r="OBZ1" s="2" t="s">
        <v>10250</v>
      </c>
      <c r="OCA1" s="2" t="s">
        <v>10251</v>
      </c>
      <c r="OCB1" s="2" t="s">
        <v>10252</v>
      </c>
      <c r="OCC1" s="2" t="s">
        <v>10253</v>
      </c>
      <c r="OCD1" s="2" t="s">
        <v>10254</v>
      </c>
      <c r="OCE1" s="2" t="s">
        <v>10255</v>
      </c>
      <c r="OCF1" s="2" t="s">
        <v>10256</v>
      </c>
      <c r="OCG1" s="2" t="s">
        <v>10257</v>
      </c>
      <c r="OCH1" s="2" t="s">
        <v>10258</v>
      </c>
      <c r="OCI1" s="2" t="s">
        <v>10259</v>
      </c>
      <c r="OCJ1" s="2" t="s">
        <v>10260</v>
      </c>
      <c r="OCK1" s="2" t="s">
        <v>10261</v>
      </c>
      <c r="OCL1" s="2" t="s">
        <v>10262</v>
      </c>
      <c r="OCM1" s="2" t="s">
        <v>10263</v>
      </c>
      <c r="OCN1" s="2" t="s">
        <v>10264</v>
      </c>
      <c r="OCO1" s="2" t="s">
        <v>10265</v>
      </c>
      <c r="OCP1" s="2" t="s">
        <v>10266</v>
      </c>
      <c r="OCQ1" s="2" t="s">
        <v>10267</v>
      </c>
      <c r="OCR1" s="2" t="s">
        <v>10268</v>
      </c>
      <c r="OCS1" s="2" t="s">
        <v>10269</v>
      </c>
      <c r="OCT1" s="2" t="s">
        <v>10270</v>
      </c>
      <c r="OCU1" s="2" t="s">
        <v>10271</v>
      </c>
      <c r="OCV1" s="2" t="s">
        <v>10272</v>
      </c>
      <c r="OCW1" s="2" t="s">
        <v>10273</v>
      </c>
      <c r="OCX1" s="2" t="s">
        <v>10274</v>
      </c>
      <c r="OCY1" s="2" t="s">
        <v>10275</v>
      </c>
      <c r="OCZ1" s="2" t="s">
        <v>10276</v>
      </c>
      <c r="ODA1" s="2" t="s">
        <v>10277</v>
      </c>
      <c r="ODB1" s="2" t="s">
        <v>10278</v>
      </c>
      <c r="ODC1" s="2" t="s">
        <v>10279</v>
      </c>
      <c r="ODD1" s="2" t="s">
        <v>10280</v>
      </c>
      <c r="ODE1" s="2" t="s">
        <v>10281</v>
      </c>
      <c r="ODF1" s="2" t="s">
        <v>10282</v>
      </c>
      <c r="ODG1" s="2" t="s">
        <v>10283</v>
      </c>
      <c r="ODH1" s="2" t="s">
        <v>10284</v>
      </c>
      <c r="ODI1" s="2" t="s">
        <v>10285</v>
      </c>
      <c r="ODJ1" s="2" t="s">
        <v>10286</v>
      </c>
      <c r="ODK1" s="2" t="s">
        <v>10287</v>
      </c>
      <c r="ODL1" s="2" t="s">
        <v>10288</v>
      </c>
      <c r="ODM1" s="2" t="s">
        <v>10289</v>
      </c>
      <c r="ODN1" s="2" t="s">
        <v>10290</v>
      </c>
      <c r="ODO1" s="2" t="s">
        <v>10291</v>
      </c>
      <c r="ODP1" s="2" t="s">
        <v>10292</v>
      </c>
      <c r="ODQ1" s="2" t="s">
        <v>10293</v>
      </c>
      <c r="ODR1" s="2" t="s">
        <v>10294</v>
      </c>
      <c r="ODS1" s="2" t="s">
        <v>10295</v>
      </c>
      <c r="ODT1" s="2" t="s">
        <v>10296</v>
      </c>
      <c r="ODU1" s="2" t="s">
        <v>10297</v>
      </c>
      <c r="ODV1" s="2" t="s">
        <v>10298</v>
      </c>
      <c r="ODW1" s="2" t="s">
        <v>10299</v>
      </c>
      <c r="ODX1" s="2" t="s">
        <v>10300</v>
      </c>
      <c r="ODY1" s="2" t="s">
        <v>10301</v>
      </c>
      <c r="ODZ1" s="2" t="s">
        <v>10302</v>
      </c>
      <c r="OEA1" s="2" t="s">
        <v>10303</v>
      </c>
      <c r="OEB1" s="2" t="s">
        <v>10304</v>
      </c>
      <c r="OEC1" s="2" t="s">
        <v>10305</v>
      </c>
      <c r="OED1" s="2" t="s">
        <v>10306</v>
      </c>
      <c r="OEE1" s="2" t="s">
        <v>10307</v>
      </c>
      <c r="OEF1" s="2" t="s">
        <v>10308</v>
      </c>
      <c r="OEG1" s="2" t="s">
        <v>10309</v>
      </c>
      <c r="OEH1" s="2" t="s">
        <v>10310</v>
      </c>
      <c r="OEI1" s="2" t="s">
        <v>10311</v>
      </c>
      <c r="OEJ1" s="2" t="s">
        <v>10312</v>
      </c>
      <c r="OEK1" s="2" t="s">
        <v>10313</v>
      </c>
      <c r="OEL1" s="2" t="s">
        <v>10314</v>
      </c>
      <c r="OEM1" s="2" t="s">
        <v>10315</v>
      </c>
      <c r="OEN1" s="2" t="s">
        <v>10316</v>
      </c>
      <c r="OEO1" s="2" t="s">
        <v>10317</v>
      </c>
      <c r="OEP1" s="2" t="s">
        <v>10318</v>
      </c>
      <c r="OEQ1" s="2" t="s">
        <v>10319</v>
      </c>
      <c r="OER1" s="2" t="s">
        <v>10320</v>
      </c>
      <c r="OES1" s="2" t="s">
        <v>10321</v>
      </c>
      <c r="OET1" s="2" t="s">
        <v>10322</v>
      </c>
      <c r="OEU1" s="2" t="s">
        <v>10323</v>
      </c>
      <c r="OEV1" s="2" t="s">
        <v>10324</v>
      </c>
      <c r="OEW1" s="2" t="s">
        <v>10325</v>
      </c>
      <c r="OEX1" s="2" t="s">
        <v>10326</v>
      </c>
      <c r="OEY1" s="2" t="s">
        <v>10327</v>
      </c>
      <c r="OEZ1" s="2" t="s">
        <v>10328</v>
      </c>
      <c r="OFA1" s="2" t="s">
        <v>10329</v>
      </c>
      <c r="OFB1" s="2" t="s">
        <v>10330</v>
      </c>
      <c r="OFC1" s="2" t="s">
        <v>10331</v>
      </c>
      <c r="OFD1" s="2" t="s">
        <v>10332</v>
      </c>
      <c r="OFE1" s="2" t="s">
        <v>10333</v>
      </c>
      <c r="OFF1" s="2" t="s">
        <v>10334</v>
      </c>
      <c r="OFG1" s="2" t="s">
        <v>10335</v>
      </c>
      <c r="OFH1" s="2" t="s">
        <v>10336</v>
      </c>
      <c r="OFI1" s="2" t="s">
        <v>10337</v>
      </c>
      <c r="OFJ1" s="2" t="s">
        <v>10338</v>
      </c>
      <c r="OFK1" s="2" t="s">
        <v>10339</v>
      </c>
      <c r="OFL1" s="2" t="s">
        <v>10340</v>
      </c>
      <c r="OFM1" s="2" t="s">
        <v>10341</v>
      </c>
      <c r="OFN1" s="2" t="s">
        <v>10342</v>
      </c>
      <c r="OFO1" s="2" t="s">
        <v>10343</v>
      </c>
      <c r="OFP1" s="2" t="s">
        <v>10344</v>
      </c>
      <c r="OFQ1" s="2" t="s">
        <v>10345</v>
      </c>
      <c r="OFR1" s="2" t="s">
        <v>10346</v>
      </c>
      <c r="OFS1" s="2" t="s">
        <v>10347</v>
      </c>
      <c r="OFT1" s="2" t="s">
        <v>10348</v>
      </c>
      <c r="OFU1" s="2" t="s">
        <v>10349</v>
      </c>
      <c r="OFV1" s="2" t="s">
        <v>10350</v>
      </c>
      <c r="OFW1" s="2" t="s">
        <v>10351</v>
      </c>
      <c r="OFX1" s="2" t="s">
        <v>10352</v>
      </c>
      <c r="OFY1" s="2" t="s">
        <v>10353</v>
      </c>
      <c r="OFZ1" s="2" t="s">
        <v>10354</v>
      </c>
      <c r="OGA1" s="2" t="s">
        <v>10355</v>
      </c>
      <c r="OGB1" s="2" t="s">
        <v>10356</v>
      </c>
      <c r="OGC1" s="2" t="s">
        <v>10357</v>
      </c>
      <c r="OGD1" s="2" t="s">
        <v>10358</v>
      </c>
      <c r="OGE1" s="2" t="s">
        <v>10359</v>
      </c>
      <c r="OGF1" s="2" t="s">
        <v>10360</v>
      </c>
      <c r="OGG1" s="2" t="s">
        <v>10361</v>
      </c>
      <c r="OGH1" s="2" t="s">
        <v>10362</v>
      </c>
      <c r="OGI1" s="2" t="s">
        <v>10363</v>
      </c>
      <c r="OGJ1" s="2" t="s">
        <v>10364</v>
      </c>
      <c r="OGK1" s="2" t="s">
        <v>10365</v>
      </c>
      <c r="OGL1" s="2" t="s">
        <v>10366</v>
      </c>
      <c r="OGM1" s="2" t="s">
        <v>10367</v>
      </c>
      <c r="OGN1" s="2" t="s">
        <v>10368</v>
      </c>
      <c r="OGO1" s="2" t="s">
        <v>10369</v>
      </c>
      <c r="OGP1" s="2" t="s">
        <v>10370</v>
      </c>
      <c r="OGQ1" s="2" t="s">
        <v>10371</v>
      </c>
      <c r="OGR1" s="2" t="s">
        <v>10372</v>
      </c>
      <c r="OGS1" s="2" t="s">
        <v>10373</v>
      </c>
      <c r="OGT1" s="2" t="s">
        <v>10374</v>
      </c>
      <c r="OGU1" s="2" t="s">
        <v>10375</v>
      </c>
      <c r="OGV1" s="2" t="s">
        <v>10376</v>
      </c>
      <c r="OGW1" s="2" t="s">
        <v>10377</v>
      </c>
      <c r="OGX1" s="2" t="s">
        <v>10378</v>
      </c>
      <c r="OGY1" s="2" t="s">
        <v>10379</v>
      </c>
      <c r="OGZ1" s="2" t="s">
        <v>10380</v>
      </c>
      <c r="OHA1" s="2" t="s">
        <v>10381</v>
      </c>
      <c r="OHB1" s="2" t="s">
        <v>10382</v>
      </c>
      <c r="OHC1" s="2" t="s">
        <v>10383</v>
      </c>
      <c r="OHD1" s="2" t="s">
        <v>10384</v>
      </c>
      <c r="OHE1" s="2" t="s">
        <v>10385</v>
      </c>
      <c r="OHF1" s="2" t="s">
        <v>10386</v>
      </c>
      <c r="OHG1" s="2" t="s">
        <v>10387</v>
      </c>
      <c r="OHH1" s="2" t="s">
        <v>10388</v>
      </c>
      <c r="OHI1" s="2" t="s">
        <v>10389</v>
      </c>
      <c r="OHJ1" s="2" t="s">
        <v>10390</v>
      </c>
      <c r="OHK1" s="2" t="s">
        <v>10391</v>
      </c>
      <c r="OHL1" s="2" t="s">
        <v>10392</v>
      </c>
      <c r="OHM1" s="2" t="s">
        <v>10393</v>
      </c>
      <c r="OHN1" s="2" t="s">
        <v>10394</v>
      </c>
      <c r="OHO1" s="2" t="s">
        <v>10395</v>
      </c>
      <c r="OHP1" s="2" t="s">
        <v>10396</v>
      </c>
      <c r="OHQ1" s="2" t="s">
        <v>10397</v>
      </c>
      <c r="OHR1" s="2" t="s">
        <v>10398</v>
      </c>
      <c r="OHS1" s="2" t="s">
        <v>10399</v>
      </c>
      <c r="OHT1" s="2" t="s">
        <v>10400</v>
      </c>
      <c r="OHU1" s="2" t="s">
        <v>10401</v>
      </c>
      <c r="OHV1" s="2" t="s">
        <v>10402</v>
      </c>
      <c r="OHW1" s="2" t="s">
        <v>10403</v>
      </c>
      <c r="OHX1" s="2" t="s">
        <v>10404</v>
      </c>
      <c r="OHY1" s="2" t="s">
        <v>10405</v>
      </c>
      <c r="OHZ1" s="2" t="s">
        <v>10406</v>
      </c>
      <c r="OIA1" s="2" t="s">
        <v>10407</v>
      </c>
      <c r="OIB1" s="2" t="s">
        <v>10408</v>
      </c>
      <c r="OIC1" s="2" t="s">
        <v>10409</v>
      </c>
      <c r="OID1" s="2" t="s">
        <v>10410</v>
      </c>
      <c r="OIE1" s="2" t="s">
        <v>10411</v>
      </c>
      <c r="OIF1" s="2" t="s">
        <v>10412</v>
      </c>
      <c r="OIG1" s="2" t="s">
        <v>10413</v>
      </c>
      <c r="OIH1" s="2" t="s">
        <v>10414</v>
      </c>
      <c r="OII1" s="2" t="s">
        <v>10415</v>
      </c>
      <c r="OIJ1" s="2" t="s">
        <v>10416</v>
      </c>
      <c r="OIK1" s="2" t="s">
        <v>10417</v>
      </c>
      <c r="OIL1" s="2" t="s">
        <v>10418</v>
      </c>
      <c r="OIM1" s="2" t="s">
        <v>10419</v>
      </c>
      <c r="OIN1" s="2" t="s">
        <v>10420</v>
      </c>
      <c r="OIO1" s="2" t="s">
        <v>10421</v>
      </c>
      <c r="OIP1" s="2" t="s">
        <v>10422</v>
      </c>
      <c r="OIQ1" s="2" t="s">
        <v>10423</v>
      </c>
      <c r="OIR1" s="2" t="s">
        <v>10424</v>
      </c>
      <c r="OIS1" s="2" t="s">
        <v>10425</v>
      </c>
      <c r="OIT1" s="2" t="s">
        <v>10426</v>
      </c>
      <c r="OIU1" s="2" t="s">
        <v>10427</v>
      </c>
      <c r="OIV1" s="2" t="s">
        <v>10428</v>
      </c>
      <c r="OIW1" s="2" t="s">
        <v>10429</v>
      </c>
      <c r="OIX1" s="2" t="s">
        <v>10430</v>
      </c>
      <c r="OIY1" s="2" t="s">
        <v>10431</v>
      </c>
      <c r="OIZ1" s="2" t="s">
        <v>10432</v>
      </c>
      <c r="OJA1" s="2" t="s">
        <v>10433</v>
      </c>
      <c r="OJB1" s="2" t="s">
        <v>10434</v>
      </c>
      <c r="OJC1" s="2" t="s">
        <v>10435</v>
      </c>
      <c r="OJD1" s="2" t="s">
        <v>10436</v>
      </c>
      <c r="OJE1" s="2" t="s">
        <v>10437</v>
      </c>
      <c r="OJF1" s="2" t="s">
        <v>10438</v>
      </c>
      <c r="OJG1" s="2" t="s">
        <v>10439</v>
      </c>
      <c r="OJH1" s="2" t="s">
        <v>10440</v>
      </c>
      <c r="OJI1" s="2" t="s">
        <v>10441</v>
      </c>
      <c r="OJJ1" s="2" t="s">
        <v>10442</v>
      </c>
      <c r="OJK1" s="2" t="s">
        <v>10443</v>
      </c>
      <c r="OJL1" s="2" t="s">
        <v>10444</v>
      </c>
      <c r="OJM1" s="2" t="s">
        <v>10445</v>
      </c>
      <c r="OJN1" s="2" t="s">
        <v>10446</v>
      </c>
      <c r="OJO1" s="2" t="s">
        <v>10447</v>
      </c>
      <c r="OJP1" s="2" t="s">
        <v>10448</v>
      </c>
      <c r="OJQ1" s="2" t="s">
        <v>10449</v>
      </c>
      <c r="OJR1" s="2" t="s">
        <v>10450</v>
      </c>
      <c r="OJS1" s="2" t="s">
        <v>10451</v>
      </c>
      <c r="OJT1" s="2" t="s">
        <v>10452</v>
      </c>
      <c r="OJU1" s="2" t="s">
        <v>10453</v>
      </c>
      <c r="OJV1" s="2" t="s">
        <v>10454</v>
      </c>
      <c r="OJW1" s="2" t="s">
        <v>10455</v>
      </c>
      <c r="OJX1" s="2" t="s">
        <v>10456</v>
      </c>
      <c r="OJY1" s="2" t="s">
        <v>10457</v>
      </c>
      <c r="OJZ1" s="2" t="s">
        <v>10458</v>
      </c>
      <c r="OKA1" s="2" t="s">
        <v>10459</v>
      </c>
      <c r="OKB1" s="2" t="s">
        <v>10460</v>
      </c>
      <c r="OKC1" s="2" t="s">
        <v>10461</v>
      </c>
      <c r="OKD1" s="2" t="s">
        <v>10462</v>
      </c>
      <c r="OKE1" s="2" t="s">
        <v>10463</v>
      </c>
      <c r="OKF1" s="2" t="s">
        <v>10464</v>
      </c>
      <c r="OKG1" s="2" t="s">
        <v>10465</v>
      </c>
      <c r="OKH1" s="2" t="s">
        <v>10466</v>
      </c>
      <c r="OKI1" s="2" t="s">
        <v>10467</v>
      </c>
      <c r="OKJ1" s="2" t="s">
        <v>10468</v>
      </c>
      <c r="OKK1" s="2" t="s">
        <v>10469</v>
      </c>
      <c r="OKL1" s="2" t="s">
        <v>10470</v>
      </c>
      <c r="OKM1" s="2" t="s">
        <v>10471</v>
      </c>
      <c r="OKN1" s="2" t="s">
        <v>10472</v>
      </c>
      <c r="OKO1" s="2" t="s">
        <v>10473</v>
      </c>
      <c r="OKP1" s="2" t="s">
        <v>10474</v>
      </c>
      <c r="OKQ1" s="2" t="s">
        <v>10475</v>
      </c>
      <c r="OKR1" s="2" t="s">
        <v>10476</v>
      </c>
      <c r="OKS1" s="2" t="s">
        <v>10477</v>
      </c>
      <c r="OKT1" s="2" t="s">
        <v>10478</v>
      </c>
      <c r="OKU1" s="2" t="s">
        <v>10479</v>
      </c>
      <c r="OKV1" s="2" t="s">
        <v>10480</v>
      </c>
      <c r="OKW1" s="2" t="s">
        <v>10481</v>
      </c>
      <c r="OKX1" s="2" t="s">
        <v>10482</v>
      </c>
      <c r="OKY1" s="2" t="s">
        <v>10483</v>
      </c>
      <c r="OKZ1" s="2" t="s">
        <v>10484</v>
      </c>
      <c r="OLA1" s="2" t="s">
        <v>10485</v>
      </c>
      <c r="OLB1" s="2" t="s">
        <v>10486</v>
      </c>
      <c r="OLC1" s="2" t="s">
        <v>10487</v>
      </c>
      <c r="OLD1" s="2" t="s">
        <v>10488</v>
      </c>
      <c r="OLE1" s="2" t="s">
        <v>10489</v>
      </c>
      <c r="OLF1" s="2" t="s">
        <v>10490</v>
      </c>
      <c r="OLG1" s="2" t="s">
        <v>10491</v>
      </c>
      <c r="OLH1" s="2" t="s">
        <v>10492</v>
      </c>
      <c r="OLI1" s="2" t="s">
        <v>10493</v>
      </c>
      <c r="OLJ1" s="2" t="s">
        <v>10494</v>
      </c>
      <c r="OLK1" s="2" t="s">
        <v>10495</v>
      </c>
      <c r="OLL1" s="2" t="s">
        <v>10496</v>
      </c>
      <c r="OLM1" s="2" t="s">
        <v>10497</v>
      </c>
      <c r="OLN1" s="2" t="s">
        <v>10498</v>
      </c>
      <c r="OLO1" s="2" t="s">
        <v>10499</v>
      </c>
      <c r="OLP1" s="2" t="s">
        <v>10500</v>
      </c>
      <c r="OLQ1" s="2" t="s">
        <v>10501</v>
      </c>
      <c r="OLR1" s="2" t="s">
        <v>10502</v>
      </c>
      <c r="OLS1" s="2" t="s">
        <v>10503</v>
      </c>
      <c r="OLT1" s="2" t="s">
        <v>10504</v>
      </c>
      <c r="OLU1" s="2" t="s">
        <v>10505</v>
      </c>
      <c r="OLV1" s="2" t="s">
        <v>10506</v>
      </c>
      <c r="OLW1" s="2" t="s">
        <v>10507</v>
      </c>
      <c r="OLX1" s="2" t="s">
        <v>10508</v>
      </c>
      <c r="OLY1" s="2" t="s">
        <v>10509</v>
      </c>
      <c r="OLZ1" s="2" t="s">
        <v>10510</v>
      </c>
      <c r="OMA1" s="2" t="s">
        <v>10511</v>
      </c>
      <c r="OMB1" s="2" t="s">
        <v>10512</v>
      </c>
      <c r="OMC1" s="2" t="s">
        <v>10513</v>
      </c>
      <c r="OMD1" s="2" t="s">
        <v>10514</v>
      </c>
      <c r="OME1" s="2" t="s">
        <v>10515</v>
      </c>
      <c r="OMF1" s="2" t="s">
        <v>10516</v>
      </c>
      <c r="OMG1" s="2" t="s">
        <v>10517</v>
      </c>
      <c r="OMH1" s="2" t="s">
        <v>10518</v>
      </c>
      <c r="OMI1" s="2" t="s">
        <v>10519</v>
      </c>
      <c r="OMJ1" s="2" t="s">
        <v>10520</v>
      </c>
      <c r="OMK1" s="2" t="s">
        <v>10521</v>
      </c>
      <c r="OML1" s="2" t="s">
        <v>10522</v>
      </c>
      <c r="OMM1" s="2" t="s">
        <v>10523</v>
      </c>
      <c r="OMN1" s="2" t="s">
        <v>10524</v>
      </c>
      <c r="OMO1" s="2" t="s">
        <v>10525</v>
      </c>
      <c r="OMP1" s="2" t="s">
        <v>10526</v>
      </c>
      <c r="OMQ1" s="2" t="s">
        <v>10527</v>
      </c>
      <c r="OMR1" s="2" t="s">
        <v>10528</v>
      </c>
      <c r="OMS1" s="2" t="s">
        <v>10529</v>
      </c>
      <c r="OMT1" s="2" t="s">
        <v>10530</v>
      </c>
      <c r="OMU1" s="2" t="s">
        <v>10531</v>
      </c>
      <c r="OMV1" s="2" t="s">
        <v>10532</v>
      </c>
      <c r="OMW1" s="2" t="s">
        <v>10533</v>
      </c>
      <c r="OMX1" s="2" t="s">
        <v>10534</v>
      </c>
      <c r="OMY1" s="2" t="s">
        <v>10535</v>
      </c>
      <c r="OMZ1" s="2" t="s">
        <v>10536</v>
      </c>
      <c r="ONA1" s="2" t="s">
        <v>10537</v>
      </c>
      <c r="ONB1" s="2" t="s">
        <v>10538</v>
      </c>
      <c r="ONC1" s="2" t="s">
        <v>10539</v>
      </c>
      <c r="OND1" s="2" t="s">
        <v>10540</v>
      </c>
      <c r="ONE1" s="2" t="s">
        <v>10541</v>
      </c>
      <c r="ONF1" s="2" t="s">
        <v>10542</v>
      </c>
      <c r="ONG1" s="2" t="s">
        <v>10543</v>
      </c>
      <c r="ONH1" s="2" t="s">
        <v>10544</v>
      </c>
      <c r="ONI1" s="2" t="s">
        <v>10545</v>
      </c>
      <c r="ONJ1" s="2" t="s">
        <v>10546</v>
      </c>
      <c r="ONK1" s="2" t="s">
        <v>10547</v>
      </c>
      <c r="ONL1" s="2" t="s">
        <v>10548</v>
      </c>
      <c r="ONM1" s="2" t="s">
        <v>10549</v>
      </c>
      <c r="ONN1" s="2" t="s">
        <v>10550</v>
      </c>
      <c r="ONO1" s="2" t="s">
        <v>10551</v>
      </c>
      <c r="ONP1" s="2" t="s">
        <v>10552</v>
      </c>
      <c r="ONQ1" s="2" t="s">
        <v>10553</v>
      </c>
      <c r="ONR1" s="2" t="s">
        <v>10554</v>
      </c>
      <c r="ONS1" s="2" t="s">
        <v>10555</v>
      </c>
      <c r="ONT1" s="2" t="s">
        <v>10556</v>
      </c>
      <c r="ONU1" s="2" t="s">
        <v>10557</v>
      </c>
      <c r="ONV1" s="2" t="s">
        <v>10558</v>
      </c>
      <c r="ONW1" s="2" t="s">
        <v>10559</v>
      </c>
      <c r="ONX1" s="2" t="s">
        <v>10560</v>
      </c>
      <c r="ONY1" s="2" t="s">
        <v>10561</v>
      </c>
      <c r="ONZ1" s="2" t="s">
        <v>10562</v>
      </c>
      <c r="OOA1" s="2" t="s">
        <v>10563</v>
      </c>
      <c r="OOB1" s="2" t="s">
        <v>10564</v>
      </c>
      <c r="OOC1" s="2" t="s">
        <v>10565</v>
      </c>
      <c r="OOD1" s="2" t="s">
        <v>10566</v>
      </c>
      <c r="OOE1" s="2" t="s">
        <v>10567</v>
      </c>
      <c r="OOF1" s="2" t="s">
        <v>10568</v>
      </c>
      <c r="OOG1" s="2" t="s">
        <v>10569</v>
      </c>
      <c r="OOH1" s="2" t="s">
        <v>10570</v>
      </c>
      <c r="OOI1" s="2" t="s">
        <v>10571</v>
      </c>
      <c r="OOJ1" s="2" t="s">
        <v>10572</v>
      </c>
      <c r="OOK1" s="2" t="s">
        <v>10573</v>
      </c>
      <c r="OOL1" s="2" t="s">
        <v>10574</v>
      </c>
      <c r="OOM1" s="2" t="s">
        <v>10575</v>
      </c>
      <c r="OON1" s="2" t="s">
        <v>10576</v>
      </c>
      <c r="OOO1" s="2" t="s">
        <v>10577</v>
      </c>
      <c r="OOP1" s="2" t="s">
        <v>10578</v>
      </c>
      <c r="OOQ1" s="2" t="s">
        <v>10579</v>
      </c>
      <c r="OOR1" s="2" t="s">
        <v>10580</v>
      </c>
      <c r="OOS1" s="2" t="s">
        <v>10581</v>
      </c>
      <c r="OOT1" s="2" t="s">
        <v>10582</v>
      </c>
      <c r="OOU1" s="2" t="s">
        <v>10583</v>
      </c>
      <c r="OOV1" s="2" t="s">
        <v>10584</v>
      </c>
      <c r="OOW1" s="2" t="s">
        <v>10585</v>
      </c>
      <c r="OOX1" s="2" t="s">
        <v>10586</v>
      </c>
      <c r="OOY1" s="2" t="s">
        <v>10587</v>
      </c>
      <c r="OOZ1" s="2" t="s">
        <v>10588</v>
      </c>
      <c r="OPA1" s="2" t="s">
        <v>10589</v>
      </c>
      <c r="OPB1" s="2" t="s">
        <v>10590</v>
      </c>
      <c r="OPC1" s="2" t="s">
        <v>10591</v>
      </c>
      <c r="OPD1" s="2" t="s">
        <v>10592</v>
      </c>
      <c r="OPE1" s="2" t="s">
        <v>10593</v>
      </c>
      <c r="OPF1" s="2" t="s">
        <v>10594</v>
      </c>
      <c r="OPG1" s="2" t="s">
        <v>10595</v>
      </c>
      <c r="OPH1" s="2" t="s">
        <v>10596</v>
      </c>
      <c r="OPI1" s="2" t="s">
        <v>10597</v>
      </c>
      <c r="OPJ1" s="2" t="s">
        <v>10598</v>
      </c>
      <c r="OPK1" s="2" t="s">
        <v>10599</v>
      </c>
      <c r="OPL1" s="2" t="s">
        <v>10600</v>
      </c>
      <c r="OPM1" s="2" t="s">
        <v>10601</v>
      </c>
      <c r="OPN1" s="2" t="s">
        <v>10602</v>
      </c>
      <c r="OPO1" s="2" t="s">
        <v>10603</v>
      </c>
      <c r="OPP1" s="2" t="s">
        <v>10604</v>
      </c>
      <c r="OPQ1" s="2" t="s">
        <v>10605</v>
      </c>
      <c r="OPR1" s="2" t="s">
        <v>10606</v>
      </c>
      <c r="OPS1" s="2" t="s">
        <v>10607</v>
      </c>
      <c r="OPT1" s="2" t="s">
        <v>10608</v>
      </c>
      <c r="OPU1" s="2" t="s">
        <v>10609</v>
      </c>
      <c r="OPV1" s="2" t="s">
        <v>10610</v>
      </c>
      <c r="OPW1" s="2" t="s">
        <v>10611</v>
      </c>
      <c r="OPX1" s="2" t="s">
        <v>10612</v>
      </c>
      <c r="OPY1" s="2" t="s">
        <v>10613</v>
      </c>
      <c r="OPZ1" s="2" t="s">
        <v>10614</v>
      </c>
      <c r="OQA1" s="2" t="s">
        <v>10615</v>
      </c>
      <c r="OQB1" s="2" t="s">
        <v>10616</v>
      </c>
      <c r="OQC1" s="2" t="s">
        <v>10617</v>
      </c>
      <c r="OQD1" s="2" t="s">
        <v>10618</v>
      </c>
      <c r="OQE1" s="2" t="s">
        <v>10619</v>
      </c>
      <c r="OQF1" s="2" t="s">
        <v>10620</v>
      </c>
      <c r="OQG1" s="2" t="s">
        <v>10621</v>
      </c>
      <c r="OQH1" s="2" t="s">
        <v>10622</v>
      </c>
      <c r="OQI1" s="2" t="s">
        <v>10623</v>
      </c>
      <c r="OQJ1" s="2" t="s">
        <v>10624</v>
      </c>
      <c r="OQK1" s="2" t="s">
        <v>10625</v>
      </c>
      <c r="OQL1" s="2" t="s">
        <v>10626</v>
      </c>
      <c r="OQM1" s="2" t="s">
        <v>10627</v>
      </c>
      <c r="OQN1" s="2" t="s">
        <v>10628</v>
      </c>
      <c r="OQO1" s="2" t="s">
        <v>10629</v>
      </c>
      <c r="OQP1" s="2" t="s">
        <v>10630</v>
      </c>
      <c r="OQQ1" s="2" t="s">
        <v>10631</v>
      </c>
      <c r="OQR1" s="2" t="s">
        <v>10632</v>
      </c>
      <c r="OQS1" s="2" t="s">
        <v>10633</v>
      </c>
      <c r="OQT1" s="2" t="s">
        <v>10634</v>
      </c>
      <c r="OQU1" s="2" t="s">
        <v>10635</v>
      </c>
      <c r="OQV1" s="2" t="s">
        <v>10636</v>
      </c>
      <c r="OQW1" s="2" t="s">
        <v>10637</v>
      </c>
      <c r="OQX1" s="2" t="s">
        <v>10638</v>
      </c>
      <c r="OQY1" s="2" t="s">
        <v>10639</v>
      </c>
      <c r="OQZ1" s="2" t="s">
        <v>10640</v>
      </c>
      <c r="ORA1" s="2" t="s">
        <v>10641</v>
      </c>
      <c r="ORB1" s="2" t="s">
        <v>10642</v>
      </c>
      <c r="ORC1" s="2" t="s">
        <v>10643</v>
      </c>
      <c r="ORD1" s="2" t="s">
        <v>10644</v>
      </c>
      <c r="ORE1" s="2" t="s">
        <v>10645</v>
      </c>
      <c r="ORF1" s="2" t="s">
        <v>10646</v>
      </c>
      <c r="ORG1" s="2" t="s">
        <v>10647</v>
      </c>
      <c r="ORH1" s="2" t="s">
        <v>10648</v>
      </c>
      <c r="ORI1" s="2" t="s">
        <v>10649</v>
      </c>
      <c r="ORJ1" s="2" t="s">
        <v>10650</v>
      </c>
      <c r="ORK1" s="2" t="s">
        <v>10651</v>
      </c>
      <c r="ORL1" s="2" t="s">
        <v>10652</v>
      </c>
      <c r="ORM1" s="2" t="s">
        <v>10653</v>
      </c>
      <c r="ORN1" s="2" t="s">
        <v>10654</v>
      </c>
      <c r="ORO1" s="2" t="s">
        <v>10655</v>
      </c>
      <c r="ORP1" s="2" t="s">
        <v>10656</v>
      </c>
      <c r="ORQ1" s="2" t="s">
        <v>10657</v>
      </c>
      <c r="ORR1" s="2" t="s">
        <v>10658</v>
      </c>
      <c r="ORS1" s="2" t="s">
        <v>10659</v>
      </c>
      <c r="ORT1" s="2" t="s">
        <v>10660</v>
      </c>
      <c r="ORU1" s="2" t="s">
        <v>10661</v>
      </c>
      <c r="ORV1" s="2" t="s">
        <v>10662</v>
      </c>
      <c r="ORW1" s="2" t="s">
        <v>10663</v>
      </c>
      <c r="ORX1" s="2" t="s">
        <v>10664</v>
      </c>
      <c r="ORY1" s="2" t="s">
        <v>10665</v>
      </c>
      <c r="ORZ1" s="2" t="s">
        <v>10666</v>
      </c>
      <c r="OSA1" s="2" t="s">
        <v>10667</v>
      </c>
      <c r="OSB1" s="2" t="s">
        <v>10668</v>
      </c>
      <c r="OSC1" s="2" t="s">
        <v>10669</v>
      </c>
      <c r="OSD1" s="2" t="s">
        <v>10670</v>
      </c>
      <c r="OSE1" s="2" t="s">
        <v>10671</v>
      </c>
      <c r="OSF1" s="2" t="s">
        <v>10672</v>
      </c>
      <c r="OSG1" s="2" t="s">
        <v>10673</v>
      </c>
      <c r="OSH1" s="2" t="s">
        <v>10674</v>
      </c>
      <c r="OSI1" s="2" t="s">
        <v>10675</v>
      </c>
      <c r="OSJ1" s="2" t="s">
        <v>10676</v>
      </c>
      <c r="OSK1" s="2" t="s">
        <v>10677</v>
      </c>
      <c r="OSL1" s="2" t="s">
        <v>10678</v>
      </c>
      <c r="OSM1" s="2" t="s">
        <v>10679</v>
      </c>
      <c r="OSN1" s="2" t="s">
        <v>10680</v>
      </c>
      <c r="OSO1" s="2" t="s">
        <v>10681</v>
      </c>
      <c r="OSP1" s="2" t="s">
        <v>10682</v>
      </c>
      <c r="OSQ1" s="2" t="s">
        <v>10683</v>
      </c>
      <c r="OSR1" s="2" t="s">
        <v>10684</v>
      </c>
      <c r="OSS1" s="2" t="s">
        <v>10685</v>
      </c>
      <c r="OST1" s="2" t="s">
        <v>10686</v>
      </c>
      <c r="OSU1" s="2" t="s">
        <v>10687</v>
      </c>
      <c r="OSV1" s="2" t="s">
        <v>10688</v>
      </c>
      <c r="OSW1" s="2" t="s">
        <v>10689</v>
      </c>
      <c r="OSX1" s="2" t="s">
        <v>10690</v>
      </c>
      <c r="OSY1" s="2" t="s">
        <v>10691</v>
      </c>
      <c r="OSZ1" s="2" t="s">
        <v>10692</v>
      </c>
      <c r="OTA1" s="2" t="s">
        <v>10693</v>
      </c>
      <c r="OTB1" s="2" t="s">
        <v>10694</v>
      </c>
      <c r="OTC1" s="2" t="s">
        <v>10695</v>
      </c>
      <c r="OTD1" s="2" t="s">
        <v>10696</v>
      </c>
      <c r="OTE1" s="2" t="s">
        <v>10697</v>
      </c>
      <c r="OTF1" s="2" t="s">
        <v>10698</v>
      </c>
      <c r="OTG1" s="2" t="s">
        <v>10699</v>
      </c>
      <c r="OTH1" s="2" t="s">
        <v>10700</v>
      </c>
      <c r="OTI1" s="2" t="s">
        <v>10701</v>
      </c>
      <c r="OTJ1" s="2" t="s">
        <v>10702</v>
      </c>
      <c r="OTK1" s="2" t="s">
        <v>10703</v>
      </c>
      <c r="OTL1" s="2" t="s">
        <v>10704</v>
      </c>
      <c r="OTM1" s="2" t="s">
        <v>10705</v>
      </c>
      <c r="OTN1" s="2" t="s">
        <v>10706</v>
      </c>
      <c r="OTO1" s="2" t="s">
        <v>10707</v>
      </c>
      <c r="OTP1" s="2" t="s">
        <v>10708</v>
      </c>
      <c r="OTQ1" s="2" t="s">
        <v>10709</v>
      </c>
      <c r="OTR1" s="2" t="s">
        <v>10710</v>
      </c>
      <c r="OTS1" s="2" t="s">
        <v>10711</v>
      </c>
      <c r="OTT1" s="2" t="s">
        <v>10712</v>
      </c>
      <c r="OTU1" s="2" t="s">
        <v>10713</v>
      </c>
      <c r="OTV1" s="2" t="s">
        <v>10714</v>
      </c>
      <c r="OTW1" s="2" t="s">
        <v>10715</v>
      </c>
      <c r="OTX1" s="2" t="s">
        <v>10716</v>
      </c>
      <c r="OTY1" s="2" t="s">
        <v>10717</v>
      </c>
      <c r="OTZ1" s="2" t="s">
        <v>10718</v>
      </c>
      <c r="OUA1" s="2" t="s">
        <v>10719</v>
      </c>
      <c r="OUB1" s="2" t="s">
        <v>10720</v>
      </c>
      <c r="OUC1" s="2" t="s">
        <v>10721</v>
      </c>
      <c r="OUD1" s="2" t="s">
        <v>10722</v>
      </c>
      <c r="OUE1" s="2" t="s">
        <v>10723</v>
      </c>
      <c r="OUF1" s="2" t="s">
        <v>10724</v>
      </c>
      <c r="OUG1" s="2" t="s">
        <v>10725</v>
      </c>
      <c r="OUH1" s="2" t="s">
        <v>10726</v>
      </c>
      <c r="OUI1" s="2" t="s">
        <v>10727</v>
      </c>
      <c r="OUJ1" s="2" t="s">
        <v>10728</v>
      </c>
      <c r="OUK1" s="2" t="s">
        <v>10729</v>
      </c>
      <c r="OUL1" s="2" t="s">
        <v>10730</v>
      </c>
      <c r="OUM1" s="2" t="s">
        <v>10731</v>
      </c>
      <c r="OUN1" s="2" t="s">
        <v>10732</v>
      </c>
      <c r="OUO1" s="2" t="s">
        <v>10733</v>
      </c>
      <c r="OUP1" s="2" t="s">
        <v>10734</v>
      </c>
      <c r="OUQ1" s="2" t="s">
        <v>10735</v>
      </c>
      <c r="OUR1" s="2" t="s">
        <v>10736</v>
      </c>
      <c r="OUS1" s="2" t="s">
        <v>10737</v>
      </c>
      <c r="OUT1" s="2" t="s">
        <v>10738</v>
      </c>
      <c r="OUU1" s="2" t="s">
        <v>10739</v>
      </c>
      <c r="OUV1" s="2" t="s">
        <v>10740</v>
      </c>
      <c r="OUW1" s="2" t="s">
        <v>10741</v>
      </c>
      <c r="OUX1" s="2" t="s">
        <v>10742</v>
      </c>
      <c r="OUY1" s="2" t="s">
        <v>10743</v>
      </c>
      <c r="OUZ1" s="2" t="s">
        <v>10744</v>
      </c>
      <c r="OVA1" s="2" t="s">
        <v>10745</v>
      </c>
      <c r="OVB1" s="2" t="s">
        <v>10746</v>
      </c>
      <c r="OVC1" s="2" t="s">
        <v>10747</v>
      </c>
      <c r="OVD1" s="2" t="s">
        <v>10748</v>
      </c>
      <c r="OVE1" s="2" t="s">
        <v>10749</v>
      </c>
      <c r="OVF1" s="2" t="s">
        <v>10750</v>
      </c>
      <c r="OVG1" s="2" t="s">
        <v>10751</v>
      </c>
      <c r="OVH1" s="2" t="s">
        <v>10752</v>
      </c>
      <c r="OVI1" s="2" t="s">
        <v>10753</v>
      </c>
      <c r="OVJ1" s="2" t="s">
        <v>10754</v>
      </c>
      <c r="OVK1" s="2" t="s">
        <v>10755</v>
      </c>
      <c r="OVL1" s="2" t="s">
        <v>10756</v>
      </c>
      <c r="OVM1" s="2" t="s">
        <v>10757</v>
      </c>
      <c r="OVN1" s="2" t="s">
        <v>10758</v>
      </c>
      <c r="OVO1" s="2" t="s">
        <v>10759</v>
      </c>
      <c r="OVP1" s="2" t="s">
        <v>10760</v>
      </c>
      <c r="OVQ1" s="2" t="s">
        <v>10761</v>
      </c>
      <c r="OVR1" s="2" t="s">
        <v>10762</v>
      </c>
      <c r="OVS1" s="2" t="s">
        <v>10763</v>
      </c>
      <c r="OVT1" s="2" t="s">
        <v>10764</v>
      </c>
      <c r="OVU1" s="2" t="s">
        <v>10765</v>
      </c>
      <c r="OVV1" s="2" t="s">
        <v>10766</v>
      </c>
      <c r="OVW1" s="2" t="s">
        <v>10767</v>
      </c>
      <c r="OVX1" s="2" t="s">
        <v>10768</v>
      </c>
      <c r="OVY1" s="2" t="s">
        <v>10769</v>
      </c>
      <c r="OVZ1" s="2" t="s">
        <v>10770</v>
      </c>
      <c r="OWA1" s="2" t="s">
        <v>10771</v>
      </c>
      <c r="OWB1" s="2" t="s">
        <v>10772</v>
      </c>
      <c r="OWC1" s="2" t="s">
        <v>10773</v>
      </c>
      <c r="OWD1" s="2" t="s">
        <v>10774</v>
      </c>
      <c r="OWE1" s="2" t="s">
        <v>10775</v>
      </c>
      <c r="OWF1" s="2" t="s">
        <v>10776</v>
      </c>
      <c r="OWG1" s="2" t="s">
        <v>10777</v>
      </c>
      <c r="OWH1" s="2" t="s">
        <v>10778</v>
      </c>
      <c r="OWI1" s="2" t="s">
        <v>10779</v>
      </c>
      <c r="OWJ1" s="2" t="s">
        <v>10780</v>
      </c>
      <c r="OWK1" s="2" t="s">
        <v>10781</v>
      </c>
      <c r="OWL1" s="2" t="s">
        <v>10782</v>
      </c>
      <c r="OWM1" s="2" t="s">
        <v>10783</v>
      </c>
      <c r="OWN1" s="2" t="s">
        <v>10784</v>
      </c>
      <c r="OWO1" s="2" t="s">
        <v>10785</v>
      </c>
      <c r="OWP1" s="2" t="s">
        <v>10786</v>
      </c>
      <c r="OWQ1" s="2" t="s">
        <v>10787</v>
      </c>
      <c r="OWR1" s="2" t="s">
        <v>10788</v>
      </c>
      <c r="OWS1" s="2" t="s">
        <v>10789</v>
      </c>
      <c r="OWT1" s="2" t="s">
        <v>10790</v>
      </c>
      <c r="OWU1" s="2" t="s">
        <v>10791</v>
      </c>
      <c r="OWV1" s="2" t="s">
        <v>10792</v>
      </c>
      <c r="OWW1" s="2" t="s">
        <v>10793</v>
      </c>
      <c r="OWX1" s="2" t="s">
        <v>10794</v>
      </c>
      <c r="OWY1" s="2" t="s">
        <v>10795</v>
      </c>
      <c r="OWZ1" s="2" t="s">
        <v>10796</v>
      </c>
      <c r="OXA1" s="2" t="s">
        <v>10797</v>
      </c>
      <c r="OXB1" s="2" t="s">
        <v>10798</v>
      </c>
      <c r="OXC1" s="2" t="s">
        <v>10799</v>
      </c>
      <c r="OXD1" s="2" t="s">
        <v>10800</v>
      </c>
      <c r="OXE1" s="2" t="s">
        <v>10801</v>
      </c>
      <c r="OXF1" s="2" t="s">
        <v>10802</v>
      </c>
      <c r="OXG1" s="2" t="s">
        <v>10803</v>
      </c>
      <c r="OXH1" s="2" t="s">
        <v>10804</v>
      </c>
      <c r="OXI1" s="2" t="s">
        <v>10805</v>
      </c>
      <c r="OXJ1" s="2" t="s">
        <v>10806</v>
      </c>
      <c r="OXK1" s="2" t="s">
        <v>10807</v>
      </c>
      <c r="OXL1" s="2" t="s">
        <v>10808</v>
      </c>
      <c r="OXM1" s="2" t="s">
        <v>10809</v>
      </c>
      <c r="OXN1" s="2" t="s">
        <v>10810</v>
      </c>
      <c r="OXO1" s="2" t="s">
        <v>10811</v>
      </c>
      <c r="OXP1" s="2" t="s">
        <v>10812</v>
      </c>
      <c r="OXQ1" s="2" t="s">
        <v>10813</v>
      </c>
      <c r="OXR1" s="2" t="s">
        <v>10814</v>
      </c>
      <c r="OXS1" s="2" t="s">
        <v>10815</v>
      </c>
      <c r="OXT1" s="2" t="s">
        <v>10816</v>
      </c>
      <c r="OXU1" s="2" t="s">
        <v>10817</v>
      </c>
      <c r="OXV1" s="2" t="s">
        <v>10818</v>
      </c>
      <c r="OXW1" s="2" t="s">
        <v>10819</v>
      </c>
      <c r="OXX1" s="2" t="s">
        <v>10820</v>
      </c>
      <c r="OXY1" s="2" t="s">
        <v>10821</v>
      </c>
      <c r="OXZ1" s="2" t="s">
        <v>10822</v>
      </c>
      <c r="OYA1" s="2" t="s">
        <v>10823</v>
      </c>
      <c r="OYB1" s="2" t="s">
        <v>10824</v>
      </c>
      <c r="OYC1" s="2" t="s">
        <v>10825</v>
      </c>
      <c r="OYD1" s="2" t="s">
        <v>10826</v>
      </c>
      <c r="OYE1" s="2" t="s">
        <v>10827</v>
      </c>
      <c r="OYF1" s="2" t="s">
        <v>10828</v>
      </c>
      <c r="OYG1" s="2" t="s">
        <v>10829</v>
      </c>
      <c r="OYH1" s="2" t="s">
        <v>10830</v>
      </c>
      <c r="OYI1" s="2" t="s">
        <v>10831</v>
      </c>
      <c r="OYJ1" s="2" t="s">
        <v>10832</v>
      </c>
      <c r="OYK1" s="2" t="s">
        <v>10833</v>
      </c>
      <c r="OYL1" s="2" t="s">
        <v>10834</v>
      </c>
      <c r="OYM1" s="2" t="s">
        <v>10835</v>
      </c>
      <c r="OYN1" s="2" t="s">
        <v>10836</v>
      </c>
      <c r="OYO1" s="2" t="s">
        <v>10837</v>
      </c>
      <c r="OYP1" s="2" t="s">
        <v>10838</v>
      </c>
      <c r="OYQ1" s="2" t="s">
        <v>10839</v>
      </c>
      <c r="OYR1" s="2" t="s">
        <v>10840</v>
      </c>
      <c r="OYS1" s="2" t="s">
        <v>10841</v>
      </c>
      <c r="OYT1" s="2" t="s">
        <v>10842</v>
      </c>
      <c r="OYU1" s="2" t="s">
        <v>10843</v>
      </c>
      <c r="OYV1" s="2" t="s">
        <v>10844</v>
      </c>
      <c r="OYW1" s="2" t="s">
        <v>10845</v>
      </c>
      <c r="OYX1" s="2" t="s">
        <v>10846</v>
      </c>
      <c r="OYY1" s="2" t="s">
        <v>10847</v>
      </c>
      <c r="OYZ1" s="2" t="s">
        <v>10848</v>
      </c>
      <c r="OZA1" s="2" t="s">
        <v>10849</v>
      </c>
      <c r="OZB1" s="2" t="s">
        <v>10850</v>
      </c>
      <c r="OZC1" s="2" t="s">
        <v>10851</v>
      </c>
      <c r="OZD1" s="2" t="s">
        <v>10852</v>
      </c>
      <c r="OZE1" s="2" t="s">
        <v>10853</v>
      </c>
      <c r="OZF1" s="2" t="s">
        <v>10854</v>
      </c>
      <c r="OZG1" s="2" t="s">
        <v>10855</v>
      </c>
      <c r="OZH1" s="2" t="s">
        <v>10856</v>
      </c>
      <c r="OZI1" s="2" t="s">
        <v>10857</v>
      </c>
      <c r="OZJ1" s="2" t="s">
        <v>10858</v>
      </c>
      <c r="OZK1" s="2" t="s">
        <v>10859</v>
      </c>
      <c r="OZL1" s="2" t="s">
        <v>10860</v>
      </c>
      <c r="OZM1" s="2" t="s">
        <v>10861</v>
      </c>
      <c r="OZN1" s="2" t="s">
        <v>10862</v>
      </c>
      <c r="OZO1" s="2" t="s">
        <v>10863</v>
      </c>
      <c r="OZP1" s="2" t="s">
        <v>10864</v>
      </c>
      <c r="OZQ1" s="2" t="s">
        <v>10865</v>
      </c>
      <c r="OZR1" s="2" t="s">
        <v>10866</v>
      </c>
      <c r="OZS1" s="2" t="s">
        <v>10867</v>
      </c>
      <c r="OZT1" s="2" t="s">
        <v>10868</v>
      </c>
      <c r="OZU1" s="2" t="s">
        <v>10869</v>
      </c>
      <c r="OZV1" s="2" t="s">
        <v>10870</v>
      </c>
      <c r="OZW1" s="2" t="s">
        <v>10871</v>
      </c>
      <c r="OZX1" s="2" t="s">
        <v>10872</v>
      </c>
      <c r="OZY1" s="2" t="s">
        <v>10873</v>
      </c>
      <c r="OZZ1" s="2" t="s">
        <v>10874</v>
      </c>
      <c r="PAA1" s="2" t="s">
        <v>10875</v>
      </c>
      <c r="PAB1" s="2" t="s">
        <v>10876</v>
      </c>
      <c r="PAC1" s="2" t="s">
        <v>10877</v>
      </c>
      <c r="PAD1" s="2" t="s">
        <v>10878</v>
      </c>
      <c r="PAE1" s="2" t="s">
        <v>10879</v>
      </c>
      <c r="PAF1" s="2" t="s">
        <v>10880</v>
      </c>
      <c r="PAG1" s="2" t="s">
        <v>10881</v>
      </c>
      <c r="PAH1" s="2" t="s">
        <v>10882</v>
      </c>
      <c r="PAI1" s="2" t="s">
        <v>10883</v>
      </c>
      <c r="PAJ1" s="2" t="s">
        <v>10884</v>
      </c>
      <c r="PAK1" s="2" t="s">
        <v>10885</v>
      </c>
      <c r="PAL1" s="2" t="s">
        <v>10886</v>
      </c>
      <c r="PAM1" s="2" t="s">
        <v>10887</v>
      </c>
      <c r="PAN1" s="2" t="s">
        <v>10888</v>
      </c>
      <c r="PAO1" s="2" t="s">
        <v>10889</v>
      </c>
      <c r="PAP1" s="2" t="s">
        <v>10890</v>
      </c>
      <c r="PAQ1" s="2" t="s">
        <v>10891</v>
      </c>
      <c r="PAR1" s="2" t="s">
        <v>10892</v>
      </c>
      <c r="PAS1" s="2" t="s">
        <v>10893</v>
      </c>
      <c r="PAT1" s="2" t="s">
        <v>10894</v>
      </c>
      <c r="PAU1" s="2" t="s">
        <v>10895</v>
      </c>
      <c r="PAV1" s="2" t="s">
        <v>10896</v>
      </c>
      <c r="PAW1" s="2" t="s">
        <v>10897</v>
      </c>
      <c r="PAX1" s="2" t="s">
        <v>10898</v>
      </c>
      <c r="PAY1" s="2" t="s">
        <v>10899</v>
      </c>
      <c r="PAZ1" s="2" t="s">
        <v>10900</v>
      </c>
      <c r="PBA1" s="2" t="s">
        <v>10901</v>
      </c>
      <c r="PBB1" s="2" t="s">
        <v>10902</v>
      </c>
      <c r="PBC1" s="2" t="s">
        <v>10903</v>
      </c>
      <c r="PBD1" s="2" t="s">
        <v>10904</v>
      </c>
      <c r="PBE1" s="2" t="s">
        <v>10905</v>
      </c>
      <c r="PBF1" s="2" t="s">
        <v>10906</v>
      </c>
      <c r="PBG1" s="2" t="s">
        <v>10907</v>
      </c>
      <c r="PBH1" s="2" t="s">
        <v>10908</v>
      </c>
      <c r="PBI1" s="2" t="s">
        <v>10909</v>
      </c>
      <c r="PBJ1" s="2" t="s">
        <v>10910</v>
      </c>
      <c r="PBK1" s="2" t="s">
        <v>10911</v>
      </c>
      <c r="PBL1" s="2" t="s">
        <v>10912</v>
      </c>
      <c r="PBM1" s="2" t="s">
        <v>10913</v>
      </c>
      <c r="PBN1" s="2" t="s">
        <v>10914</v>
      </c>
      <c r="PBO1" s="2" t="s">
        <v>10915</v>
      </c>
      <c r="PBP1" s="2" t="s">
        <v>10916</v>
      </c>
      <c r="PBQ1" s="2" t="s">
        <v>10917</v>
      </c>
      <c r="PBR1" s="2" t="s">
        <v>10918</v>
      </c>
      <c r="PBS1" s="2" t="s">
        <v>10919</v>
      </c>
      <c r="PBT1" s="2" t="s">
        <v>10920</v>
      </c>
      <c r="PBU1" s="2" t="s">
        <v>10921</v>
      </c>
      <c r="PBV1" s="2" t="s">
        <v>10922</v>
      </c>
      <c r="PBW1" s="2" t="s">
        <v>10923</v>
      </c>
      <c r="PBX1" s="2" t="s">
        <v>10924</v>
      </c>
      <c r="PBY1" s="2" t="s">
        <v>10925</v>
      </c>
      <c r="PBZ1" s="2" t="s">
        <v>10926</v>
      </c>
      <c r="PCA1" s="2" t="s">
        <v>10927</v>
      </c>
      <c r="PCB1" s="2" t="s">
        <v>10928</v>
      </c>
      <c r="PCC1" s="2" t="s">
        <v>10929</v>
      </c>
      <c r="PCD1" s="2" t="s">
        <v>10930</v>
      </c>
      <c r="PCE1" s="2" t="s">
        <v>10931</v>
      </c>
      <c r="PCF1" s="2" t="s">
        <v>10932</v>
      </c>
      <c r="PCG1" s="2" t="s">
        <v>10933</v>
      </c>
      <c r="PCH1" s="2" t="s">
        <v>10934</v>
      </c>
      <c r="PCI1" s="2" t="s">
        <v>10935</v>
      </c>
      <c r="PCJ1" s="2" t="s">
        <v>10936</v>
      </c>
      <c r="PCK1" s="2" t="s">
        <v>10937</v>
      </c>
      <c r="PCL1" s="2" t="s">
        <v>10938</v>
      </c>
      <c r="PCM1" s="2" t="s">
        <v>10939</v>
      </c>
      <c r="PCN1" s="2" t="s">
        <v>10940</v>
      </c>
      <c r="PCO1" s="2" t="s">
        <v>10941</v>
      </c>
      <c r="PCP1" s="2" t="s">
        <v>10942</v>
      </c>
      <c r="PCQ1" s="2" t="s">
        <v>10943</v>
      </c>
      <c r="PCR1" s="2" t="s">
        <v>10944</v>
      </c>
      <c r="PCS1" s="2" t="s">
        <v>10945</v>
      </c>
      <c r="PCT1" s="2" t="s">
        <v>10946</v>
      </c>
      <c r="PCU1" s="2" t="s">
        <v>10947</v>
      </c>
      <c r="PCV1" s="2" t="s">
        <v>10948</v>
      </c>
      <c r="PCW1" s="2" t="s">
        <v>10949</v>
      </c>
      <c r="PCX1" s="2" t="s">
        <v>10950</v>
      </c>
      <c r="PCY1" s="2" t="s">
        <v>10951</v>
      </c>
      <c r="PCZ1" s="2" t="s">
        <v>10952</v>
      </c>
      <c r="PDA1" s="2" t="s">
        <v>10953</v>
      </c>
      <c r="PDB1" s="2" t="s">
        <v>10954</v>
      </c>
      <c r="PDC1" s="2" t="s">
        <v>10955</v>
      </c>
      <c r="PDD1" s="2" t="s">
        <v>10956</v>
      </c>
      <c r="PDE1" s="2" t="s">
        <v>10957</v>
      </c>
      <c r="PDF1" s="2" t="s">
        <v>10958</v>
      </c>
      <c r="PDG1" s="2" t="s">
        <v>10959</v>
      </c>
      <c r="PDH1" s="2" t="s">
        <v>10960</v>
      </c>
      <c r="PDI1" s="2" t="s">
        <v>10961</v>
      </c>
      <c r="PDJ1" s="2" t="s">
        <v>10962</v>
      </c>
      <c r="PDK1" s="2" t="s">
        <v>10963</v>
      </c>
      <c r="PDL1" s="2" t="s">
        <v>10964</v>
      </c>
      <c r="PDM1" s="2" t="s">
        <v>10965</v>
      </c>
      <c r="PDN1" s="2" t="s">
        <v>10966</v>
      </c>
      <c r="PDO1" s="2" t="s">
        <v>10967</v>
      </c>
      <c r="PDP1" s="2" t="s">
        <v>10968</v>
      </c>
      <c r="PDQ1" s="2" t="s">
        <v>10969</v>
      </c>
      <c r="PDR1" s="2" t="s">
        <v>10970</v>
      </c>
      <c r="PDS1" s="2" t="s">
        <v>10971</v>
      </c>
      <c r="PDT1" s="2" t="s">
        <v>10972</v>
      </c>
      <c r="PDU1" s="2" t="s">
        <v>10973</v>
      </c>
      <c r="PDV1" s="2" t="s">
        <v>10974</v>
      </c>
      <c r="PDW1" s="2" t="s">
        <v>10975</v>
      </c>
      <c r="PDX1" s="2" t="s">
        <v>10976</v>
      </c>
      <c r="PDY1" s="2" t="s">
        <v>10977</v>
      </c>
      <c r="PDZ1" s="2" t="s">
        <v>10978</v>
      </c>
      <c r="PEA1" s="2" t="s">
        <v>10979</v>
      </c>
      <c r="PEB1" s="2" t="s">
        <v>10980</v>
      </c>
      <c r="PEC1" s="2" t="s">
        <v>10981</v>
      </c>
      <c r="PED1" s="2" t="s">
        <v>10982</v>
      </c>
      <c r="PEE1" s="2" t="s">
        <v>10983</v>
      </c>
      <c r="PEF1" s="2" t="s">
        <v>10984</v>
      </c>
      <c r="PEG1" s="2" t="s">
        <v>10985</v>
      </c>
      <c r="PEH1" s="2" t="s">
        <v>10986</v>
      </c>
      <c r="PEI1" s="2" t="s">
        <v>10987</v>
      </c>
      <c r="PEJ1" s="2" t="s">
        <v>10988</v>
      </c>
      <c r="PEK1" s="2" t="s">
        <v>10989</v>
      </c>
      <c r="PEL1" s="2" t="s">
        <v>10990</v>
      </c>
      <c r="PEM1" s="2" t="s">
        <v>10991</v>
      </c>
      <c r="PEN1" s="2" t="s">
        <v>10992</v>
      </c>
      <c r="PEO1" s="2" t="s">
        <v>10993</v>
      </c>
      <c r="PEP1" s="2" t="s">
        <v>10994</v>
      </c>
      <c r="PEQ1" s="2" t="s">
        <v>10995</v>
      </c>
      <c r="PER1" s="2" t="s">
        <v>10996</v>
      </c>
      <c r="PES1" s="2" t="s">
        <v>10997</v>
      </c>
      <c r="PET1" s="2" t="s">
        <v>10998</v>
      </c>
      <c r="PEU1" s="2" t="s">
        <v>10999</v>
      </c>
      <c r="PEV1" s="2" t="s">
        <v>11000</v>
      </c>
      <c r="PEW1" s="2" t="s">
        <v>11001</v>
      </c>
      <c r="PEX1" s="2" t="s">
        <v>11002</v>
      </c>
      <c r="PEY1" s="2" t="s">
        <v>11003</v>
      </c>
      <c r="PEZ1" s="2" t="s">
        <v>11004</v>
      </c>
      <c r="PFA1" s="2" t="s">
        <v>11005</v>
      </c>
      <c r="PFB1" s="2" t="s">
        <v>11006</v>
      </c>
      <c r="PFC1" s="2" t="s">
        <v>11007</v>
      </c>
      <c r="PFD1" s="2" t="s">
        <v>11008</v>
      </c>
      <c r="PFE1" s="2" t="s">
        <v>11009</v>
      </c>
      <c r="PFF1" s="2" t="s">
        <v>11010</v>
      </c>
      <c r="PFG1" s="2" t="s">
        <v>11011</v>
      </c>
      <c r="PFH1" s="2" t="s">
        <v>11012</v>
      </c>
      <c r="PFI1" s="2" t="s">
        <v>11013</v>
      </c>
      <c r="PFJ1" s="2" t="s">
        <v>11014</v>
      </c>
      <c r="PFK1" s="2" t="s">
        <v>11015</v>
      </c>
      <c r="PFL1" s="2" t="s">
        <v>11016</v>
      </c>
      <c r="PFM1" s="2" t="s">
        <v>11017</v>
      </c>
      <c r="PFN1" s="2" t="s">
        <v>11018</v>
      </c>
      <c r="PFO1" s="2" t="s">
        <v>11019</v>
      </c>
      <c r="PFP1" s="2" t="s">
        <v>11020</v>
      </c>
      <c r="PFQ1" s="2" t="s">
        <v>11021</v>
      </c>
      <c r="PFR1" s="2" t="s">
        <v>11022</v>
      </c>
      <c r="PFS1" s="2" t="s">
        <v>11023</v>
      </c>
      <c r="PFT1" s="2" t="s">
        <v>11024</v>
      </c>
      <c r="PFU1" s="2" t="s">
        <v>11025</v>
      </c>
      <c r="PFV1" s="2" t="s">
        <v>11026</v>
      </c>
      <c r="PFW1" s="2" t="s">
        <v>11027</v>
      </c>
      <c r="PFX1" s="2" t="s">
        <v>11028</v>
      </c>
      <c r="PFY1" s="2" t="s">
        <v>11029</v>
      </c>
      <c r="PFZ1" s="2" t="s">
        <v>11030</v>
      </c>
      <c r="PGA1" s="2" t="s">
        <v>11031</v>
      </c>
      <c r="PGB1" s="2" t="s">
        <v>11032</v>
      </c>
      <c r="PGC1" s="2" t="s">
        <v>11033</v>
      </c>
      <c r="PGD1" s="2" t="s">
        <v>11034</v>
      </c>
      <c r="PGE1" s="2" t="s">
        <v>11035</v>
      </c>
      <c r="PGF1" s="2" t="s">
        <v>11036</v>
      </c>
      <c r="PGG1" s="2" t="s">
        <v>11037</v>
      </c>
      <c r="PGH1" s="2" t="s">
        <v>11038</v>
      </c>
      <c r="PGI1" s="2" t="s">
        <v>11039</v>
      </c>
      <c r="PGJ1" s="2" t="s">
        <v>11040</v>
      </c>
      <c r="PGK1" s="2" t="s">
        <v>11041</v>
      </c>
      <c r="PGL1" s="2" t="s">
        <v>11042</v>
      </c>
      <c r="PGM1" s="2" t="s">
        <v>11043</v>
      </c>
      <c r="PGN1" s="2" t="s">
        <v>11044</v>
      </c>
      <c r="PGO1" s="2" t="s">
        <v>11045</v>
      </c>
      <c r="PGP1" s="2" t="s">
        <v>11046</v>
      </c>
      <c r="PGQ1" s="2" t="s">
        <v>11047</v>
      </c>
      <c r="PGR1" s="2" t="s">
        <v>11048</v>
      </c>
      <c r="PGS1" s="2" t="s">
        <v>11049</v>
      </c>
      <c r="PGT1" s="2" t="s">
        <v>11050</v>
      </c>
      <c r="PGU1" s="2" t="s">
        <v>11051</v>
      </c>
      <c r="PGV1" s="2" t="s">
        <v>11052</v>
      </c>
      <c r="PGW1" s="2" t="s">
        <v>11053</v>
      </c>
      <c r="PGX1" s="2" t="s">
        <v>11054</v>
      </c>
      <c r="PGY1" s="2" t="s">
        <v>11055</v>
      </c>
      <c r="PGZ1" s="2" t="s">
        <v>11056</v>
      </c>
      <c r="PHA1" s="2" t="s">
        <v>11057</v>
      </c>
      <c r="PHB1" s="2" t="s">
        <v>11058</v>
      </c>
      <c r="PHC1" s="2" t="s">
        <v>11059</v>
      </c>
      <c r="PHD1" s="2" t="s">
        <v>11060</v>
      </c>
      <c r="PHE1" s="2" t="s">
        <v>11061</v>
      </c>
      <c r="PHF1" s="2" t="s">
        <v>11062</v>
      </c>
      <c r="PHG1" s="2" t="s">
        <v>11063</v>
      </c>
      <c r="PHH1" s="2" t="s">
        <v>11064</v>
      </c>
      <c r="PHI1" s="2" t="s">
        <v>11065</v>
      </c>
      <c r="PHJ1" s="2" t="s">
        <v>11066</v>
      </c>
      <c r="PHK1" s="2" t="s">
        <v>11067</v>
      </c>
      <c r="PHL1" s="2" t="s">
        <v>11068</v>
      </c>
      <c r="PHM1" s="2" t="s">
        <v>11069</v>
      </c>
      <c r="PHN1" s="2" t="s">
        <v>11070</v>
      </c>
      <c r="PHO1" s="2" t="s">
        <v>11071</v>
      </c>
      <c r="PHP1" s="2" t="s">
        <v>11072</v>
      </c>
      <c r="PHQ1" s="2" t="s">
        <v>11073</v>
      </c>
      <c r="PHR1" s="2" t="s">
        <v>11074</v>
      </c>
      <c r="PHS1" s="2" t="s">
        <v>11075</v>
      </c>
      <c r="PHT1" s="2" t="s">
        <v>11076</v>
      </c>
      <c r="PHU1" s="2" t="s">
        <v>11077</v>
      </c>
      <c r="PHV1" s="2" t="s">
        <v>11078</v>
      </c>
      <c r="PHW1" s="2" t="s">
        <v>11079</v>
      </c>
      <c r="PHX1" s="2" t="s">
        <v>11080</v>
      </c>
      <c r="PHY1" s="2" t="s">
        <v>11081</v>
      </c>
      <c r="PHZ1" s="2" t="s">
        <v>11082</v>
      </c>
      <c r="PIA1" s="2" t="s">
        <v>11083</v>
      </c>
      <c r="PIB1" s="2" t="s">
        <v>11084</v>
      </c>
      <c r="PIC1" s="2" t="s">
        <v>11085</v>
      </c>
      <c r="PID1" s="2" t="s">
        <v>11086</v>
      </c>
      <c r="PIE1" s="2" t="s">
        <v>11087</v>
      </c>
      <c r="PIF1" s="2" t="s">
        <v>11088</v>
      </c>
      <c r="PIG1" s="2" t="s">
        <v>11089</v>
      </c>
      <c r="PIH1" s="2" t="s">
        <v>11090</v>
      </c>
      <c r="PII1" s="2" t="s">
        <v>11091</v>
      </c>
      <c r="PIJ1" s="2" t="s">
        <v>11092</v>
      </c>
      <c r="PIK1" s="2" t="s">
        <v>11093</v>
      </c>
      <c r="PIL1" s="2" t="s">
        <v>11094</v>
      </c>
      <c r="PIM1" s="2" t="s">
        <v>11095</v>
      </c>
      <c r="PIN1" s="2" t="s">
        <v>11096</v>
      </c>
      <c r="PIO1" s="2" t="s">
        <v>11097</v>
      </c>
      <c r="PIP1" s="2" t="s">
        <v>11098</v>
      </c>
      <c r="PIQ1" s="2" t="s">
        <v>11099</v>
      </c>
      <c r="PIR1" s="2" t="s">
        <v>11100</v>
      </c>
      <c r="PIS1" s="2" t="s">
        <v>11101</v>
      </c>
      <c r="PIT1" s="2" t="s">
        <v>11102</v>
      </c>
      <c r="PIU1" s="2" t="s">
        <v>11103</v>
      </c>
      <c r="PIV1" s="2" t="s">
        <v>11104</v>
      </c>
      <c r="PIW1" s="2" t="s">
        <v>11105</v>
      </c>
      <c r="PIX1" s="2" t="s">
        <v>11106</v>
      </c>
      <c r="PIY1" s="2" t="s">
        <v>11107</v>
      </c>
      <c r="PIZ1" s="2" t="s">
        <v>11108</v>
      </c>
      <c r="PJA1" s="2" t="s">
        <v>11109</v>
      </c>
      <c r="PJB1" s="2" t="s">
        <v>11110</v>
      </c>
      <c r="PJC1" s="2" t="s">
        <v>11111</v>
      </c>
      <c r="PJD1" s="2" t="s">
        <v>11112</v>
      </c>
      <c r="PJE1" s="2" t="s">
        <v>11113</v>
      </c>
      <c r="PJF1" s="2" t="s">
        <v>11114</v>
      </c>
      <c r="PJG1" s="2" t="s">
        <v>11115</v>
      </c>
      <c r="PJH1" s="2" t="s">
        <v>11116</v>
      </c>
      <c r="PJI1" s="2" t="s">
        <v>11117</v>
      </c>
      <c r="PJJ1" s="2" t="s">
        <v>11118</v>
      </c>
      <c r="PJK1" s="2" t="s">
        <v>11119</v>
      </c>
      <c r="PJL1" s="2" t="s">
        <v>11120</v>
      </c>
      <c r="PJM1" s="2" t="s">
        <v>11121</v>
      </c>
      <c r="PJN1" s="2" t="s">
        <v>11122</v>
      </c>
      <c r="PJO1" s="2" t="s">
        <v>11123</v>
      </c>
      <c r="PJP1" s="2" t="s">
        <v>11124</v>
      </c>
      <c r="PJQ1" s="2" t="s">
        <v>11125</v>
      </c>
      <c r="PJR1" s="2" t="s">
        <v>11126</v>
      </c>
      <c r="PJS1" s="2" t="s">
        <v>11127</v>
      </c>
      <c r="PJT1" s="2" t="s">
        <v>11128</v>
      </c>
      <c r="PJU1" s="2" t="s">
        <v>11129</v>
      </c>
      <c r="PJV1" s="2" t="s">
        <v>11130</v>
      </c>
      <c r="PJW1" s="2" t="s">
        <v>11131</v>
      </c>
      <c r="PJX1" s="2" t="s">
        <v>11132</v>
      </c>
      <c r="PJY1" s="2" t="s">
        <v>11133</v>
      </c>
      <c r="PJZ1" s="2" t="s">
        <v>11134</v>
      </c>
      <c r="PKA1" s="2" t="s">
        <v>11135</v>
      </c>
      <c r="PKB1" s="2" t="s">
        <v>11136</v>
      </c>
      <c r="PKC1" s="2" t="s">
        <v>11137</v>
      </c>
      <c r="PKD1" s="2" t="s">
        <v>11138</v>
      </c>
      <c r="PKE1" s="2" t="s">
        <v>11139</v>
      </c>
      <c r="PKF1" s="2" t="s">
        <v>11140</v>
      </c>
      <c r="PKG1" s="2" t="s">
        <v>11141</v>
      </c>
      <c r="PKH1" s="2" t="s">
        <v>11142</v>
      </c>
      <c r="PKI1" s="2" t="s">
        <v>11143</v>
      </c>
      <c r="PKJ1" s="2" t="s">
        <v>11144</v>
      </c>
      <c r="PKK1" s="2" t="s">
        <v>11145</v>
      </c>
      <c r="PKL1" s="2" t="s">
        <v>11146</v>
      </c>
      <c r="PKM1" s="2" t="s">
        <v>11147</v>
      </c>
      <c r="PKN1" s="2" t="s">
        <v>11148</v>
      </c>
      <c r="PKO1" s="2" t="s">
        <v>11149</v>
      </c>
      <c r="PKP1" s="2" t="s">
        <v>11150</v>
      </c>
      <c r="PKQ1" s="2" t="s">
        <v>11151</v>
      </c>
      <c r="PKR1" s="2" t="s">
        <v>11152</v>
      </c>
      <c r="PKS1" s="2" t="s">
        <v>11153</v>
      </c>
      <c r="PKT1" s="2" t="s">
        <v>11154</v>
      </c>
      <c r="PKU1" s="2" t="s">
        <v>11155</v>
      </c>
      <c r="PKV1" s="2" t="s">
        <v>11156</v>
      </c>
      <c r="PKW1" s="2" t="s">
        <v>11157</v>
      </c>
      <c r="PKX1" s="2" t="s">
        <v>11158</v>
      </c>
      <c r="PKY1" s="2" t="s">
        <v>11159</v>
      </c>
      <c r="PKZ1" s="2" t="s">
        <v>11160</v>
      </c>
      <c r="PLA1" s="2" t="s">
        <v>11161</v>
      </c>
      <c r="PLB1" s="2" t="s">
        <v>11162</v>
      </c>
      <c r="PLC1" s="2" t="s">
        <v>11163</v>
      </c>
      <c r="PLD1" s="2" t="s">
        <v>11164</v>
      </c>
      <c r="PLE1" s="2" t="s">
        <v>11165</v>
      </c>
      <c r="PLF1" s="2" t="s">
        <v>11166</v>
      </c>
      <c r="PLG1" s="2" t="s">
        <v>11167</v>
      </c>
      <c r="PLH1" s="2" t="s">
        <v>11168</v>
      </c>
      <c r="PLI1" s="2" t="s">
        <v>11169</v>
      </c>
      <c r="PLJ1" s="2" t="s">
        <v>11170</v>
      </c>
      <c r="PLK1" s="2" t="s">
        <v>11171</v>
      </c>
      <c r="PLL1" s="2" t="s">
        <v>11172</v>
      </c>
      <c r="PLM1" s="2" t="s">
        <v>11173</v>
      </c>
      <c r="PLN1" s="2" t="s">
        <v>11174</v>
      </c>
      <c r="PLO1" s="2" t="s">
        <v>11175</v>
      </c>
      <c r="PLP1" s="2" t="s">
        <v>11176</v>
      </c>
      <c r="PLQ1" s="2" t="s">
        <v>11177</v>
      </c>
      <c r="PLR1" s="2" t="s">
        <v>11178</v>
      </c>
      <c r="PLS1" s="2" t="s">
        <v>11179</v>
      </c>
      <c r="PLT1" s="2" t="s">
        <v>11180</v>
      </c>
      <c r="PLU1" s="2" t="s">
        <v>11181</v>
      </c>
      <c r="PLV1" s="2" t="s">
        <v>11182</v>
      </c>
      <c r="PLW1" s="2" t="s">
        <v>11183</v>
      </c>
      <c r="PLX1" s="2" t="s">
        <v>11184</v>
      </c>
      <c r="PLY1" s="2" t="s">
        <v>11185</v>
      </c>
      <c r="PLZ1" s="2" t="s">
        <v>11186</v>
      </c>
      <c r="PMA1" s="2" t="s">
        <v>11187</v>
      </c>
      <c r="PMB1" s="2" t="s">
        <v>11188</v>
      </c>
      <c r="PMC1" s="2" t="s">
        <v>11189</v>
      </c>
      <c r="PMD1" s="2" t="s">
        <v>11190</v>
      </c>
      <c r="PME1" s="2" t="s">
        <v>11191</v>
      </c>
      <c r="PMF1" s="2" t="s">
        <v>11192</v>
      </c>
      <c r="PMG1" s="2" t="s">
        <v>11193</v>
      </c>
      <c r="PMH1" s="2" t="s">
        <v>11194</v>
      </c>
      <c r="PMI1" s="2" t="s">
        <v>11195</v>
      </c>
      <c r="PMJ1" s="2" t="s">
        <v>11196</v>
      </c>
      <c r="PMK1" s="2" t="s">
        <v>11197</v>
      </c>
      <c r="PML1" s="2" t="s">
        <v>11198</v>
      </c>
      <c r="PMM1" s="2" t="s">
        <v>11199</v>
      </c>
      <c r="PMN1" s="2" t="s">
        <v>11200</v>
      </c>
      <c r="PMO1" s="2" t="s">
        <v>11201</v>
      </c>
      <c r="PMP1" s="2" t="s">
        <v>11202</v>
      </c>
      <c r="PMQ1" s="2" t="s">
        <v>11203</v>
      </c>
      <c r="PMR1" s="2" t="s">
        <v>11204</v>
      </c>
      <c r="PMS1" s="2" t="s">
        <v>11205</v>
      </c>
      <c r="PMT1" s="2" t="s">
        <v>11206</v>
      </c>
      <c r="PMU1" s="2" t="s">
        <v>11207</v>
      </c>
      <c r="PMV1" s="2" t="s">
        <v>11208</v>
      </c>
      <c r="PMW1" s="2" t="s">
        <v>11209</v>
      </c>
      <c r="PMX1" s="2" t="s">
        <v>11210</v>
      </c>
      <c r="PMY1" s="2" t="s">
        <v>11211</v>
      </c>
      <c r="PMZ1" s="2" t="s">
        <v>11212</v>
      </c>
      <c r="PNA1" s="2" t="s">
        <v>11213</v>
      </c>
      <c r="PNB1" s="2" t="s">
        <v>11214</v>
      </c>
      <c r="PNC1" s="2" t="s">
        <v>11215</v>
      </c>
      <c r="PND1" s="2" t="s">
        <v>11216</v>
      </c>
      <c r="PNE1" s="2" t="s">
        <v>11217</v>
      </c>
      <c r="PNF1" s="2" t="s">
        <v>11218</v>
      </c>
      <c r="PNG1" s="2" t="s">
        <v>11219</v>
      </c>
      <c r="PNH1" s="2" t="s">
        <v>11220</v>
      </c>
      <c r="PNI1" s="2" t="s">
        <v>11221</v>
      </c>
      <c r="PNJ1" s="2" t="s">
        <v>11222</v>
      </c>
      <c r="PNK1" s="2" t="s">
        <v>11223</v>
      </c>
      <c r="PNL1" s="2" t="s">
        <v>11224</v>
      </c>
      <c r="PNM1" s="2" t="s">
        <v>11225</v>
      </c>
      <c r="PNN1" s="2" t="s">
        <v>11226</v>
      </c>
      <c r="PNO1" s="2" t="s">
        <v>11227</v>
      </c>
      <c r="PNP1" s="2" t="s">
        <v>11228</v>
      </c>
      <c r="PNQ1" s="2" t="s">
        <v>11229</v>
      </c>
      <c r="PNR1" s="2" t="s">
        <v>11230</v>
      </c>
      <c r="PNS1" s="2" t="s">
        <v>11231</v>
      </c>
      <c r="PNT1" s="2" t="s">
        <v>11232</v>
      </c>
      <c r="PNU1" s="2" t="s">
        <v>11233</v>
      </c>
      <c r="PNV1" s="2" t="s">
        <v>11234</v>
      </c>
      <c r="PNW1" s="2" t="s">
        <v>11235</v>
      </c>
      <c r="PNX1" s="2" t="s">
        <v>11236</v>
      </c>
      <c r="PNY1" s="2" t="s">
        <v>11237</v>
      </c>
      <c r="PNZ1" s="2" t="s">
        <v>11238</v>
      </c>
      <c r="POA1" s="2" t="s">
        <v>11239</v>
      </c>
      <c r="POB1" s="2" t="s">
        <v>11240</v>
      </c>
      <c r="POC1" s="2" t="s">
        <v>11241</v>
      </c>
      <c r="POD1" s="2" t="s">
        <v>11242</v>
      </c>
      <c r="POE1" s="2" t="s">
        <v>11243</v>
      </c>
      <c r="POF1" s="2" t="s">
        <v>11244</v>
      </c>
      <c r="POG1" s="2" t="s">
        <v>11245</v>
      </c>
      <c r="POH1" s="2" t="s">
        <v>11246</v>
      </c>
      <c r="POI1" s="2" t="s">
        <v>11247</v>
      </c>
      <c r="POJ1" s="2" t="s">
        <v>11248</v>
      </c>
      <c r="POK1" s="2" t="s">
        <v>11249</v>
      </c>
      <c r="POL1" s="2" t="s">
        <v>11250</v>
      </c>
      <c r="POM1" s="2" t="s">
        <v>11251</v>
      </c>
      <c r="PON1" s="2" t="s">
        <v>11252</v>
      </c>
      <c r="POO1" s="2" t="s">
        <v>11253</v>
      </c>
      <c r="POP1" s="2" t="s">
        <v>11254</v>
      </c>
      <c r="POQ1" s="2" t="s">
        <v>11255</v>
      </c>
      <c r="POR1" s="2" t="s">
        <v>11256</v>
      </c>
      <c r="POS1" s="2" t="s">
        <v>11257</v>
      </c>
      <c r="POT1" s="2" t="s">
        <v>11258</v>
      </c>
      <c r="POU1" s="2" t="s">
        <v>11259</v>
      </c>
      <c r="POV1" s="2" t="s">
        <v>11260</v>
      </c>
      <c r="POW1" s="2" t="s">
        <v>11261</v>
      </c>
      <c r="POX1" s="2" t="s">
        <v>11262</v>
      </c>
      <c r="POY1" s="2" t="s">
        <v>11263</v>
      </c>
      <c r="POZ1" s="2" t="s">
        <v>11264</v>
      </c>
      <c r="PPA1" s="2" t="s">
        <v>11265</v>
      </c>
      <c r="PPB1" s="2" t="s">
        <v>11266</v>
      </c>
      <c r="PPC1" s="2" t="s">
        <v>11267</v>
      </c>
      <c r="PPD1" s="2" t="s">
        <v>11268</v>
      </c>
      <c r="PPE1" s="2" t="s">
        <v>11269</v>
      </c>
      <c r="PPF1" s="2" t="s">
        <v>11270</v>
      </c>
      <c r="PPG1" s="2" t="s">
        <v>11271</v>
      </c>
      <c r="PPH1" s="2" t="s">
        <v>11272</v>
      </c>
      <c r="PPI1" s="2" t="s">
        <v>11273</v>
      </c>
      <c r="PPJ1" s="2" t="s">
        <v>11274</v>
      </c>
      <c r="PPK1" s="2" t="s">
        <v>11275</v>
      </c>
      <c r="PPL1" s="2" t="s">
        <v>11276</v>
      </c>
      <c r="PPM1" s="2" t="s">
        <v>11277</v>
      </c>
      <c r="PPN1" s="2" t="s">
        <v>11278</v>
      </c>
      <c r="PPO1" s="2" t="s">
        <v>11279</v>
      </c>
      <c r="PPP1" s="2" t="s">
        <v>11280</v>
      </c>
      <c r="PPQ1" s="2" t="s">
        <v>11281</v>
      </c>
      <c r="PPR1" s="2" t="s">
        <v>11282</v>
      </c>
      <c r="PPS1" s="2" t="s">
        <v>11283</v>
      </c>
      <c r="PPT1" s="2" t="s">
        <v>11284</v>
      </c>
      <c r="PPU1" s="2" t="s">
        <v>11285</v>
      </c>
      <c r="PPV1" s="2" t="s">
        <v>11286</v>
      </c>
      <c r="PPW1" s="2" t="s">
        <v>11287</v>
      </c>
      <c r="PPX1" s="2" t="s">
        <v>11288</v>
      </c>
      <c r="PPY1" s="2" t="s">
        <v>11289</v>
      </c>
      <c r="PPZ1" s="2" t="s">
        <v>11290</v>
      </c>
      <c r="PQA1" s="2" t="s">
        <v>11291</v>
      </c>
      <c r="PQB1" s="2" t="s">
        <v>11292</v>
      </c>
      <c r="PQC1" s="2" t="s">
        <v>11293</v>
      </c>
      <c r="PQD1" s="2" t="s">
        <v>11294</v>
      </c>
      <c r="PQE1" s="2" t="s">
        <v>11295</v>
      </c>
      <c r="PQF1" s="2" t="s">
        <v>11296</v>
      </c>
      <c r="PQG1" s="2" t="s">
        <v>11297</v>
      </c>
      <c r="PQH1" s="2" t="s">
        <v>11298</v>
      </c>
      <c r="PQI1" s="2" t="s">
        <v>11299</v>
      </c>
      <c r="PQJ1" s="2" t="s">
        <v>11300</v>
      </c>
      <c r="PQK1" s="2" t="s">
        <v>11301</v>
      </c>
      <c r="PQL1" s="2" t="s">
        <v>11302</v>
      </c>
      <c r="PQM1" s="2" t="s">
        <v>11303</v>
      </c>
      <c r="PQN1" s="2" t="s">
        <v>11304</v>
      </c>
      <c r="PQO1" s="2" t="s">
        <v>11305</v>
      </c>
      <c r="PQP1" s="2" t="s">
        <v>11306</v>
      </c>
      <c r="PQQ1" s="2" t="s">
        <v>11307</v>
      </c>
      <c r="PQR1" s="2" t="s">
        <v>11308</v>
      </c>
      <c r="PQS1" s="2" t="s">
        <v>11309</v>
      </c>
      <c r="PQT1" s="2" t="s">
        <v>11310</v>
      </c>
      <c r="PQU1" s="2" t="s">
        <v>11311</v>
      </c>
      <c r="PQV1" s="2" t="s">
        <v>11312</v>
      </c>
      <c r="PQW1" s="2" t="s">
        <v>11313</v>
      </c>
      <c r="PQX1" s="2" t="s">
        <v>11314</v>
      </c>
      <c r="PQY1" s="2" t="s">
        <v>11315</v>
      </c>
      <c r="PQZ1" s="2" t="s">
        <v>11316</v>
      </c>
      <c r="PRA1" s="2" t="s">
        <v>11317</v>
      </c>
      <c r="PRB1" s="2" t="s">
        <v>11318</v>
      </c>
      <c r="PRC1" s="2" t="s">
        <v>11319</v>
      </c>
      <c r="PRD1" s="2" t="s">
        <v>11320</v>
      </c>
      <c r="PRE1" s="2" t="s">
        <v>11321</v>
      </c>
      <c r="PRF1" s="2" t="s">
        <v>11322</v>
      </c>
      <c r="PRG1" s="2" t="s">
        <v>11323</v>
      </c>
      <c r="PRH1" s="2" t="s">
        <v>11324</v>
      </c>
      <c r="PRI1" s="2" t="s">
        <v>11325</v>
      </c>
      <c r="PRJ1" s="2" t="s">
        <v>11326</v>
      </c>
      <c r="PRK1" s="2" t="s">
        <v>11327</v>
      </c>
      <c r="PRL1" s="2" t="s">
        <v>11328</v>
      </c>
      <c r="PRM1" s="2" t="s">
        <v>11329</v>
      </c>
      <c r="PRN1" s="2" t="s">
        <v>11330</v>
      </c>
      <c r="PRO1" s="2" t="s">
        <v>11331</v>
      </c>
      <c r="PRP1" s="2" t="s">
        <v>11332</v>
      </c>
      <c r="PRQ1" s="2" t="s">
        <v>11333</v>
      </c>
      <c r="PRR1" s="2" t="s">
        <v>11334</v>
      </c>
      <c r="PRS1" s="2" t="s">
        <v>11335</v>
      </c>
      <c r="PRT1" s="2" t="s">
        <v>11336</v>
      </c>
      <c r="PRU1" s="2" t="s">
        <v>11337</v>
      </c>
      <c r="PRV1" s="2" t="s">
        <v>11338</v>
      </c>
      <c r="PRW1" s="2" t="s">
        <v>11339</v>
      </c>
      <c r="PRX1" s="2" t="s">
        <v>11340</v>
      </c>
      <c r="PRY1" s="2" t="s">
        <v>11341</v>
      </c>
      <c r="PRZ1" s="2" t="s">
        <v>11342</v>
      </c>
      <c r="PSA1" s="2" t="s">
        <v>11343</v>
      </c>
      <c r="PSB1" s="2" t="s">
        <v>11344</v>
      </c>
      <c r="PSC1" s="2" t="s">
        <v>11345</v>
      </c>
      <c r="PSD1" s="2" t="s">
        <v>11346</v>
      </c>
      <c r="PSE1" s="2" t="s">
        <v>11347</v>
      </c>
      <c r="PSF1" s="2" t="s">
        <v>11348</v>
      </c>
      <c r="PSG1" s="2" t="s">
        <v>11349</v>
      </c>
      <c r="PSH1" s="2" t="s">
        <v>11350</v>
      </c>
      <c r="PSI1" s="2" t="s">
        <v>11351</v>
      </c>
      <c r="PSJ1" s="2" t="s">
        <v>11352</v>
      </c>
      <c r="PSK1" s="2" t="s">
        <v>11353</v>
      </c>
      <c r="PSL1" s="2" t="s">
        <v>11354</v>
      </c>
      <c r="PSM1" s="2" t="s">
        <v>11355</v>
      </c>
      <c r="PSN1" s="2" t="s">
        <v>11356</v>
      </c>
      <c r="PSO1" s="2" t="s">
        <v>11357</v>
      </c>
      <c r="PSP1" s="2" t="s">
        <v>11358</v>
      </c>
      <c r="PSQ1" s="2" t="s">
        <v>11359</v>
      </c>
      <c r="PSR1" s="2" t="s">
        <v>11360</v>
      </c>
      <c r="PSS1" s="2" t="s">
        <v>11361</v>
      </c>
      <c r="PST1" s="2" t="s">
        <v>11362</v>
      </c>
      <c r="PSU1" s="2" t="s">
        <v>11363</v>
      </c>
      <c r="PSV1" s="2" t="s">
        <v>11364</v>
      </c>
      <c r="PSW1" s="2" t="s">
        <v>11365</v>
      </c>
      <c r="PSX1" s="2" t="s">
        <v>11366</v>
      </c>
      <c r="PSY1" s="2" t="s">
        <v>11367</v>
      </c>
      <c r="PSZ1" s="2" t="s">
        <v>11368</v>
      </c>
      <c r="PTA1" s="2" t="s">
        <v>11369</v>
      </c>
      <c r="PTB1" s="2" t="s">
        <v>11370</v>
      </c>
      <c r="PTC1" s="2" t="s">
        <v>11371</v>
      </c>
      <c r="PTD1" s="2" t="s">
        <v>11372</v>
      </c>
      <c r="PTE1" s="2" t="s">
        <v>11373</v>
      </c>
      <c r="PTF1" s="2" t="s">
        <v>11374</v>
      </c>
      <c r="PTG1" s="2" t="s">
        <v>11375</v>
      </c>
      <c r="PTH1" s="2" t="s">
        <v>11376</v>
      </c>
      <c r="PTI1" s="2" t="s">
        <v>11377</v>
      </c>
      <c r="PTJ1" s="2" t="s">
        <v>11378</v>
      </c>
      <c r="PTK1" s="2" t="s">
        <v>11379</v>
      </c>
      <c r="PTL1" s="2" t="s">
        <v>11380</v>
      </c>
      <c r="PTM1" s="2" t="s">
        <v>11381</v>
      </c>
      <c r="PTN1" s="2" t="s">
        <v>11382</v>
      </c>
      <c r="PTO1" s="2" t="s">
        <v>11383</v>
      </c>
      <c r="PTP1" s="2" t="s">
        <v>11384</v>
      </c>
      <c r="PTQ1" s="2" t="s">
        <v>11385</v>
      </c>
      <c r="PTR1" s="2" t="s">
        <v>11386</v>
      </c>
      <c r="PTS1" s="2" t="s">
        <v>11387</v>
      </c>
      <c r="PTT1" s="2" t="s">
        <v>11388</v>
      </c>
      <c r="PTU1" s="2" t="s">
        <v>11389</v>
      </c>
      <c r="PTV1" s="2" t="s">
        <v>11390</v>
      </c>
      <c r="PTW1" s="2" t="s">
        <v>11391</v>
      </c>
      <c r="PTX1" s="2" t="s">
        <v>11392</v>
      </c>
      <c r="PTY1" s="2" t="s">
        <v>11393</v>
      </c>
      <c r="PTZ1" s="2" t="s">
        <v>11394</v>
      </c>
      <c r="PUA1" s="2" t="s">
        <v>11395</v>
      </c>
      <c r="PUB1" s="2" t="s">
        <v>11396</v>
      </c>
      <c r="PUC1" s="2" t="s">
        <v>11397</v>
      </c>
      <c r="PUD1" s="2" t="s">
        <v>11398</v>
      </c>
      <c r="PUE1" s="2" t="s">
        <v>11399</v>
      </c>
      <c r="PUF1" s="2" t="s">
        <v>11400</v>
      </c>
      <c r="PUG1" s="2" t="s">
        <v>11401</v>
      </c>
      <c r="PUH1" s="2" t="s">
        <v>11402</v>
      </c>
      <c r="PUI1" s="2" t="s">
        <v>11403</v>
      </c>
      <c r="PUJ1" s="2" t="s">
        <v>11404</v>
      </c>
      <c r="PUK1" s="2" t="s">
        <v>11405</v>
      </c>
      <c r="PUL1" s="2" t="s">
        <v>11406</v>
      </c>
      <c r="PUM1" s="2" t="s">
        <v>11407</v>
      </c>
      <c r="PUN1" s="2" t="s">
        <v>11408</v>
      </c>
      <c r="PUO1" s="2" t="s">
        <v>11409</v>
      </c>
      <c r="PUP1" s="2" t="s">
        <v>11410</v>
      </c>
      <c r="PUQ1" s="2" t="s">
        <v>11411</v>
      </c>
      <c r="PUR1" s="2" t="s">
        <v>11412</v>
      </c>
      <c r="PUS1" s="2" t="s">
        <v>11413</v>
      </c>
      <c r="PUT1" s="2" t="s">
        <v>11414</v>
      </c>
      <c r="PUU1" s="2" t="s">
        <v>11415</v>
      </c>
      <c r="PUV1" s="2" t="s">
        <v>11416</v>
      </c>
      <c r="PUW1" s="2" t="s">
        <v>11417</v>
      </c>
      <c r="PUX1" s="2" t="s">
        <v>11418</v>
      </c>
      <c r="PUY1" s="2" t="s">
        <v>11419</v>
      </c>
      <c r="PUZ1" s="2" t="s">
        <v>11420</v>
      </c>
      <c r="PVA1" s="2" t="s">
        <v>11421</v>
      </c>
      <c r="PVB1" s="2" t="s">
        <v>11422</v>
      </c>
      <c r="PVC1" s="2" t="s">
        <v>11423</v>
      </c>
      <c r="PVD1" s="2" t="s">
        <v>11424</v>
      </c>
      <c r="PVE1" s="2" t="s">
        <v>11425</v>
      </c>
      <c r="PVF1" s="2" t="s">
        <v>11426</v>
      </c>
      <c r="PVG1" s="2" t="s">
        <v>11427</v>
      </c>
      <c r="PVH1" s="2" t="s">
        <v>11428</v>
      </c>
      <c r="PVI1" s="2" t="s">
        <v>11429</v>
      </c>
      <c r="PVJ1" s="2" t="s">
        <v>11430</v>
      </c>
      <c r="PVK1" s="2" t="s">
        <v>11431</v>
      </c>
      <c r="PVL1" s="2" t="s">
        <v>11432</v>
      </c>
      <c r="PVM1" s="2" t="s">
        <v>11433</v>
      </c>
      <c r="PVN1" s="2" t="s">
        <v>11434</v>
      </c>
      <c r="PVO1" s="2" t="s">
        <v>11435</v>
      </c>
      <c r="PVP1" s="2" t="s">
        <v>11436</v>
      </c>
      <c r="PVQ1" s="2" t="s">
        <v>11437</v>
      </c>
      <c r="PVR1" s="2" t="s">
        <v>11438</v>
      </c>
      <c r="PVS1" s="2" t="s">
        <v>11439</v>
      </c>
      <c r="PVT1" s="2" t="s">
        <v>11440</v>
      </c>
      <c r="PVU1" s="2" t="s">
        <v>11441</v>
      </c>
      <c r="PVV1" s="2" t="s">
        <v>11442</v>
      </c>
      <c r="PVW1" s="2" t="s">
        <v>11443</v>
      </c>
      <c r="PVX1" s="2" t="s">
        <v>11444</v>
      </c>
      <c r="PVY1" s="2" t="s">
        <v>11445</v>
      </c>
      <c r="PVZ1" s="2" t="s">
        <v>11446</v>
      </c>
      <c r="PWA1" s="2" t="s">
        <v>11447</v>
      </c>
      <c r="PWB1" s="2" t="s">
        <v>11448</v>
      </c>
      <c r="PWC1" s="2" t="s">
        <v>11449</v>
      </c>
      <c r="PWD1" s="2" t="s">
        <v>11450</v>
      </c>
      <c r="PWE1" s="2" t="s">
        <v>11451</v>
      </c>
      <c r="PWF1" s="2" t="s">
        <v>11452</v>
      </c>
      <c r="PWG1" s="2" t="s">
        <v>11453</v>
      </c>
      <c r="PWH1" s="2" t="s">
        <v>11454</v>
      </c>
      <c r="PWI1" s="2" t="s">
        <v>11455</v>
      </c>
      <c r="PWJ1" s="2" t="s">
        <v>11456</v>
      </c>
      <c r="PWK1" s="2" t="s">
        <v>11457</v>
      </c>
      <c r="PWL1" s="2" t="s">
        <v>11458</v>
      </c>
      <c r="PWM1" s="2" t="s">
        <v>11459</v>
      </c>
      <c r="PWN1" s="2" t="s">
        <v>11460</v>
      </c>
      <c r="PWO1" s="2" t="s">
        <v>11461</v>
      </c>
      <c r="PWP1" s="2" t="s">
        <v>11462</v>
      </c>
      <c r="PWQ1" s="2" t="s">
        <v>11463</v>
      </c>
      <c r="PWR1" s="2" t="s">
        <v>11464</v>
      </c>
      <c r="PWS1" s="2" t="s">
        <v>11465</v>
      </c>
      <c r="PWT1" s="2" t="s">
        <v>11466</v>
      </c>
      <c r="PWU1" s="2" t="s">
        <v>11467</v>
      </c>
      <c r="PWV1" s="2" t="s">
        <v>11468</v>
      </c>
      <c r="PWW1" s="2" t="s">
        <v>11469</v>
      </c>
      <c r="PWX1" s="2" t="s">
        <v>11470</v>
      </c>
      <c r="PWY1" s="2" t="s">
        <v>11471</v>
      </c>
      <c r="PWZ1" s="2" t="s">
        <v>11472</v>
      </c>
      <c r="PXA1" s="2" t="s">
        <v>11473</v>
      </c>
      <c r="PXB1" s="2" t="s">
        <v>11474</v>
      </c>
      <c r="PXC1" s="2" t="s">
        <v>11475</v>
      </c>
      <c r="PXD1" s="2" t="s">
        <v>11476</v>
      </c>
      <c r="PXE1" s="2" t="s">
        <v>11477</v>
      </c>
      <c r="PXF1" s="2" t="s">
        <v>11478</v>
      </c>
      <c r="PXG1" s="2" t="s">
        <v>11479</v>
      </c>
      <c r="PXH1" s="2" t="s">
        <v>11480</v>
      </c>
      <c r="PXI1" s="2" t="s">
        <v>11481</v>
      </c>
      <c r="PXJ1" s="2" t="s">
        <v>11482</v>
      </c>
      <c r="PXK1" s="2" t="s">
        <v>11483</v>
      </c>
      <c r="PXL1" s="2" t="s">
        <v>11484</v>
      </c>
      <c r="PXM1" s="2" t="s">
        <v>11485</v>
      </c>
      <c r="PXN1" s="2" t="s">
        <v>11486</v>
      </c>
      <c r="PXO1" s="2" t="s">
        <v>11487</v>
      </c>
      <c r="PXP1" s="2" t="s">
        <v>11488</v>
      </c>
      <c r="PXQ1" s="2" t="s">
        <v>11489</v>
      </c>
      <c r="PXR1" s="2" t="s">
        <v>11490</v>
      </c>
      <c r="PXS1" s="2" t="s">
        <v>11491</v>
      </c>
      <c r="PXT1" s="2" t="s">
        <v>11492</v>
      </c>
      <c r="PXU1" s="2" t="s">
        <v>11493</v>
      </c>
      <c r="PXV1" s="2" t="s">
        <v>11494</v>
      </c>
      <c r="PXW1" s="2" t="s">
        <v>11495</v>
      </c>
      <c r="PXX1" s="2" t="s">
        <v>11496</v>
      </c>
      <c r="PXY1" s="2" t="s">
        <v>11497</v>
      </c>
      <c r="PXZ1" s="2" t="s">
        <v>11498</v>
      </c>
      <c r="PYA1" s="2" t="s">
        <v>11499</v>
      </c>
      <c r="PYB1" s="2" t="s">
        <v>11500</v>
      </c>
      <c r="PYC1" s="2" t="s">
        <v>11501</v>
      </c>
      <c r="PYD1" s="2" t="s">
        <v>11502</v>
      </c>
      <c r="PYE1" s="2" t="s">
        <v>11503</v>
      </c>
      <c r="PYF1" s="2" t="s">
        <v>11504</v>
      </c>
      <c r="PYG1" s="2" t="s">
        <v>11505</v>
      </c>
      <c r="PYH1" s="2" t="s">
        <v>11506</v>
      </c>
      <c r="PYI1" s="2" t="s">
        <v>11507</v>
      </c>
      <c r="PYJ1" s="2" t="s">
        <v>11508</v>
      </c>
      <c r="PYK1" s="2" t="s">
        <v>11509</v>
      </c>
      <c r="PYL1" s="2" t="s">
        <v>11510</v>
      </c>
      <c r="PYM1" s="2" t="s">
        <v>11511</v>
      </c>
      <c r="PYN1" s="2" t="s">
        <v>11512</v>
      </c>
      <c r="PYO1" s="2" t="s">
        <v>11513</v>
      </c>
      <c r="PYP1" s="2" t="s">
        <v>11514</v>
      </c>
      <c r="PYQ1" s="2" t="s">
        <v>11515</v>
      </c>
      <c r="PYR1" s="2" t="s">
        <v>11516</v>
      </c>
      <c r="PYS1" s="2" t="s">
        <v>11517</v>
      </c>
      <c r="PYT1" s="2" t="s">
        <v>11518</v>
      </c>
      <c r="PYU1" s="2" t="s">
        <v>11519</v>
      </c>
      <c r="PYV1" s="2" t="s">
        <v>11520</v>
      </c>
      <c r="PYW1" s="2" t="s">
        <v>11521</v>
      </c>
      <c r="PYX1" s="2" t="s">
        <v>11522</v>
      </c>
      <c r="PYY1" s="2" t="s">
        <v>11523</v>
      </c>
      <c r="PYZ1" s="2" t="s">
        <v>11524</v>
      </c>
      <c r="PZA1" s="2" t="s">
        <v>11525</v>
      </c>
      <c r="PZB1" s="2" t="s">
        <v>11526</v>
      </c>
      <c r="PZC1" s="2" t="s">
        <v>11527</v>
      </c>
      <c r="PZD1" s="2" t="s">
        <v>11528</v>
      </c>
      <c r="PZE1" s="2" t="s">
        <v>11529</v>
      </c>
      <c r="PZF1" s="2" t="s">
        <v>11530</v>
      </c>
      <c r="PZG1" s="2" t="s">
        <v>11531</v>
      </c>
      <c r="PZH1" s="2" t="s">
        <v>11532</v>
      </c>
      <c r="PZI1" s="2" t="s">
        <v>11533</v>
      </c>
      <c r="PZJ1" s="2" t="s">
        <v>11534</v>
      </c>
      <c r="PZK1" s="2" t="s">
        <v>11535</v>
      </c>
      <c r="PZL1" s="2" t="s">
        <v>11536</v>
      </c>
      <c r="PZM1" s="2" t="s">
        <v>11537</v>
      </c>
      <c r="PZN1" s="2" t="s">
        <v>11538</v>
      </c>
      <c r="PZO1" s="2" t="s">
        <v>11539</v>
      </c>
      <c r="PZP1" s="2" t="s">
        <v>11540</v>
      </c>
      <c r="PZQ1" s="2" t="s">
        <v>11541</v>
      </c>
      <c r="PZR1" s="2" t="s">
        <v>11542</v>
      </c>
      <c r="PZS1" s="2" t="s">
        <v>11543</v>
      </c>
      <c r="PZT1" s="2" t="s">
        <v>11544</v>
      </c>
      <c r="PZU1" s="2" t="s">
        <v>11545</v>
      </c>
      <c r="PZV1" s="2" t="s">
        <v>11546</v>
      </c>
      <c r="PZW1" s="2" t="s">
        <v>11547</v>
      </c>
      <c r="PZX1" s="2" t="s">
        <v>11548</v>
      </c>
      <c r="PZY1" s="2" t="s">
        <v>11549</v>
      </c>
      <c r="PZZ1" s="2" t="s">
        <v>11550</v>
      </c>
      <c r="QAA1" s="2" t="s">
        <v>11551</v>
      </c>
      <c r="QAB1" s="2" t="s">
        <v>11552</v>
      </c>
      <c r="QAC1" s="2" t="s">
        <v>11553</v>
      </c>
      <c r="QAD1" s="2" t="s">
        <v>11554</v>
      </c>
      <c r="QAE1" s="2" t="s">
        <v>11555</v>
      </c>
      <c r="QAF1" s="2" t="s">
        <v>11556</v>
      </c>
      <c r="QAG1" s="2" t="s">
        <v>11557</v>
      </c>
      <c r="QAH1" s="2" t="s">
        <v>11558</v>
      </c>
      <c r="QAI1" s="2" t="s">
        <v>11559</v>
      </c>
      <c r="QAJ1" s="2" t="s">
        <v>11560</v>
      </c>
      <c r="QAK1" s="2" t="s">
        <v>11561</v>
      </c>
      <c r="QAL1" s="2" t="s">
        <v>11562</v>
      </c>
      <c r="QAM1" s="2" t="s">
        <v>11563</v>
      </c>
      <c r="QAN1" s="2" t="s">
        <v>11564</v>
      </c>
      <c r="QAO1" s="2" t="s">
        <v>11565</v>
      </c>
      <c r="QAP1" s="2" t="s">
        <v>11566</v>
      </c>
      <c r="QAQ1" s="2" t="s">
        <v>11567</v>
      </c>
      <c r="QAR1" s="2" t="s">
        <v>11568</v>
      </c>
      <c r="QAS1" s="2" t="s">
        <v>11569</v>
      </c>
      <c r="QAT1" s="2" t="s">
        <v>11570</v>
      </c>
      <c r="QAU1" s="2" t="s">
        <v>11571</v>
      </c>
      <c r="QAV1" s="2" t="s">
        <v>11572</v>
      </c>
      <c r="QAW1" s="2" t="s">
        <v>11573</v>
      </c>
      <c r="QAX1" s="2" t="s">
        <v>11574</v>
      </c>
      <c r="QAY1" s="2" t="s">
        <v>11575</v>
      </c>
      <c r="QAZ1" s="2" t="s">
        <v>11576</v>
      </c>
      <c r="QBA1" s="2" t="s">
        <v>11577</v>
      </c>
      <c r="QBB1" s="2" t="s">
        <v>11578</v>
      </c>
      <c r="QBC1" s="2" t="s">
        <v>11579</v>
      </c>
      <c r="QBD1" s="2" t="s">
        <v>11580</v>
      </c>
      <c r="QBE1" s="2" t="s">
        <v>11581</v>
      </c>
      <c r="QBF1" s="2" t="s">
        <v>11582</v>
      </c>
      <c r="QBG1" s="2" t="s">
        <v>11583</v>
      </c>
      <c r="QBH1" s="2" t="s">
        <v>11584</v>
      </c>
      <c r="QBI1" s="2" t="s">
        <v>11585</v>
      </c>
      <c r="QBJ1" s="2" t="s">
        <v>11586</v>
      </c>
      <c r="QBK1" s="2" t="s">
        <v>11587</v>
      </c>
      <c r="QBL1" s="2" t="s">
        <v>11588</v>
      </c>
      <c r="QBM1" s="2" t="s">
        <v>11589</v>
      </c>
      <c r="QBN1" s="2" t="s">
        <v>11590</v>
      </c>
      <c r="QBO1" s="2" t="s">
        <v>11591</v>
      </c>
      <c r="QBP1" s="2" t="s">
        <v>11592</v>
      </c>
      <c r="QBQ1" s="2" t="s">
        <v>11593</v>
      </c>
      <c r="QBR1" s="2" t="s">
        <v>11594</v>
      </c>
      <c r="QBS1" s="2" t="s">
        <v>11595</v>
      </c>
      <c r="QBT1" s="2" t="s">
        <v>11596</v>
      </c>
      <c r="QBU1" s="2" t="s">
        <v>11597</v>
      </c>
      <c r="QBV1" s="2" t="s">
        <v>11598</v>
      </c>
      <c r="QBW1" s="2" t="s">
        <v>11599</v>
      </c>
      <c r="QBX1" s="2" t="s">
        <v>11600</v>
      </c>
      <c r="QBY1" s="2" t="s">
        <v>11601</v>
      </c>
      <c r="QBZ1" s="2" t="s">
        <v>11602</v>
      </c>
      <c r="QCA1" s="2" t="s">
        <v>11603</v>
      </c>
      <c r="QCB1" s="2" t="s">
        <v>11604</v>
      </c>
      <c r="QCC1" s="2" t="s">
        <v>11605</v>
      </c>
      <c r="QCD1" s="2" t="s">
        <v>11606</v>
      </c>
      <c r="QCE1" s="2" t="s">
        <v>11607</v>
      </c>
      <c r="QCF1" s="2" t="s">
        <v>11608</v>
      </c>
      <c r="QCG1" s="2" t="s">
        <v>11609</v>
      </c>
      <c r="QCH1" s="2" t="s">
        <v>11610</v>
      </c>
      <c r="QCI1" s="2" t="s">
        <v>11611</v>
      </c>
      <c r="QCJ1" s="2" t="s">
        <v>11612</v>
      </c>
      <c r="QCK1" s="2" t="s">
        <v>11613</v>
      </c>
      <c r="QCL1" s="2" t="s">
        <v>11614</v>
      </c>
      <c r="QCM1" s="2" t="s">
        <v>11615</v>
      </c>
      <c r="QCN1" s="2" t="s">
        <v>11616</v>
      </c>
      <c r="QCO1" s="2" t="s">
        <v>11617</v>
      </c>
      <c r="QCP1" s="2" t="s">
        <v>11618</v>
      </c>
      <c r="QCQ1" s="2" t="s">
        <v>11619</v>
      </c>
      <c r="QCR1" s="2" t="s">
        <v>11620</v>
      </c>
      <c r="QCS1" s="2" t="s">
        <v>11621</v>
      </c>
      <c r="QCT1" s="2" t="s">
        <v>11622</v>
      </c>
      <c r="QCU1" s="2" t="s">
        <v>11623</v>
      </c>
      <c r="QCV1" s="2" t="s">
        <v>11624</v>
      </c>
      <c r="QCW1" s="2" t="s">
        <v>11625</v>
      </c>
      <c r="QCX1" s="2" t="s">
        <v>11626</v>
      </c>
      <c r="QCY1" s="2" t="s">
        <v>11627</v>
      </c>
      <c r="QCZ1" s="2" t="s">
        <v>11628</v>
      </c>
      <c r="QDA1" s="2" t="s">
        <v>11629</v>
      </c>
      <c r="QDB1" s="2" t="s">
        <v>11630</v>
      </c>
      <c r="QDC1" s="2" t="s">
        <v>11631</v>
      </c>
      <c r="QDD1" s="2" t="s">
        <v>11632</v>
      </c>
      <c r="QDE1" s="2" t="s">
        <v>11633</v>
      </c>
      <c r="QDF1" s="2" t="s">
        <v>11634</v>
      </c>
      <c r="QDG1" s="2" t="s">
        <v>11635</v>
      </c>
      <c r="QDH1" s="2" t="s">
        <v>11636</v>
      </c>
      <c r="QDI1" s="2" t="s">
        <v>11637</v>
      </c>
      <c r="QDJ1" s="2" t="s">
        <v>11638</v>
      </c>
      <c r="QDK1" s="2" t="s">
        <v>11639</v>
      </c>
      <c r="QDL1" s="2" t="s">
        <v>11640</v>
      </c>
      <c r="QDM1" s="2" t="s">
        <v>11641</v>
      </c>
      <c r="QDN1" s="2" t="s">
        <v>11642</v>
      </c>
      <c r="QDO1" s="2" t="s">
        <v>11643</v>
      </c>
      <c r="QDP1" s="2" t="s">
        <v>11644</v>
      </c>
      <c r="QDQ1" s="2" t="s">
        <v>11645</v>
      </c>
      <c r="QDR1" s="2" t="s">
        <v>11646</v>
      </c>
      <c r="QDS1" s="2" t="s">
        <v>11647</v>
      </c>
      <c r="QDT1" s="2" t="s">
        <v>11648</v>
      </c>
      <c r="QDU1" s="2" t="s">
        <v>11649</v>
      </c>
      <c r="QDV1" s="2" t="s">
        <v>11650</v>
      </c>
      <c r="QDW1" s="2" t="s">
        <v>11651</v>
      </c>
      <c r="QDX1" s="2" t="s">
        <v>11652</v>
      </c>
      <c r="QDY1" s="2" t="s">
        <v>11653</v>
      </c>
      <c r="QDZ1" s="2" t="s">
        <v>11654</v>
      </c>
      <c r="QEA1" s="2" t="s">
        <v>11655</v>
      </c>
      <c r="QEB1" s="2" t="s">
        <v>11656</v>
      </c>
      <c r="QEC1" s="2" t="s">
        <v>11657</v>
      </c>
      <c r="QED1" s="2" t="s">
        <v>11658</v>
      </c>
      <c r="QEE1" s="2" t="s">
        <v>11659</v>
      </c>
      <c r="QEF1" s="2" t="s">
        <v>11660</v>
      </c>
      <c r="QEG1" s="2" t="s">
        <v>11661</v>
      </c>
      <c r="QEH1" s="2" t="s">
        <v>11662</v>
      </c>
      <c r="QEI1" s="2" t="s">
        <v>11663</v>
      </c>
      <c r="QEJ1" s="2" t="s">
        <v>11664</v>
      </c>
      <c r="QEK1" s="2" t="s">
        <v>11665</v>
      </c>
      <c r="QEL1" s="2" t="s">
        <v>11666</v>
      </c>
      <c r="QEM1" s="2" t="s">
        <v>11667</v>
      </c>
      <c r="QEN1" s="2" t="s">
        <v>11668</v>
      </c>
      <c r="QEO1" s="2" t="s">
        <v>11669</v>
      </c>
      <c r="QEP1" s="2" t="s">
        <v>11670</v>
      </c>
      <c r="QEQ1" s="2" t="s">
        <v>11671</v>
      </c>
      <c r="QER1" s="2" t="s">
        <v>11672</v>
      </c>
      <c r="QES1" s="2" t="s">
        <v>11673</v>
      </c>
      <c r="QET1" s="2" t="s">
        <v>11674</v>
      </c>
      <c r="QEU1" s="2" t="s">
        <v>11675</v>
      </c>
      <c r="QEV1" s="2" t="s">
        <v>11676</v>
      </c>
      <c r="QEW1" s="2" t="s">
        <v>11677</v>
      </c>
      <c r="QEX1" s="2" t="s">
        <v>11678</v>
      </c>
      <c r="QEY1" s="2" t="s">
        <v>11679</v>
      </c>
      <c r="QEZ1" s="2" t="s">
        <v>11680</v>
      </c>
      <c r="QFA1" s="2" t="s">
        <v>11681</v>
      </c>
      <c r="QFB1" s="2" t="s">
        <v>11682</v>
      </c>
      <c r="QFC1" s="2" t="s">
        <v>11683</v>
      </c>
      <c r="QFD1" s="2" t="s">
        <v>11684</v>
      </c>
      <c r="QFE1" s="2" t="s">
        <v>11685</v>
      </c>
      <c r="QFF1" s="2" t="s">
        <v>11686</v>
      </c>
      <c r="QFG1" s="2" t="s">
        <v>11687</v>
      </c>
      <c r="QFH1" s="2" t="s">
        <v>11688</v>
      </c>
      <c r="QFI1" s="2" t="s">
        <v>11689</v>
      </c>
      <c r="QFJ1" s="2" t="s">
        <v>11690</v>
      </c>
      <c r="QFK1" s="2" t="s">
        <v>11691</v>
      </c>
      <c r="QFL1" s="2" t="s">
        <v>11692</v>
      </c>
      <c r="QFM1" s="2" t="s">
        <v>11693</v>
      </c>
      <c r="QFN1" s="2" t="s">
        <v>11694</v>
      </c>
      <c r="QFO1" s="2" t="s">
        <v>11695</v>
      </c>
      <c r="QFP1" s="2" t="s">
        <v>11696</v>
      </c>
      <c r="QFQ1" s="2" t="s">
        <v>11697</v>
      </c>
      <c r="QFR1" s="2" t="s">
        <v>11698</v>
      </c>
      <c r="QFS1" s="2" t="s">
        <v>11699</v>
      </c>
      <c r="QFT1" s="2" t="s">
        <v>11700</v>
      </c>
      <c r="QFU1" s="2" t="s">
        <v>11701</v>
      </c>
      <c r="QFV1" s="2" t="s">
        <v>11702</v>
      </c>
      <c r="QFW1" s="2" t="s">
        <v>11703</v>
      </c>
      <c r="QFX1" s="2" t="s">
        <v>11704</v>
      </c>
      <c r="QFY1" s="2" t="s">
        <v>11705</v>
      </c>
      <c r="QFZ1" s="2" t="s">
        <v>11706</v>
      </c>
      <c r="QGA1" s="2" t="s">
        <v>11707</v>
      </c>
      <c r="QGB1" s="2" t="s">
        <v>11708</v>
      </c>
      <c r="QGC1" s="2" t="s">
        <v>11709</v>
      </c>
      <c r="QGD1" s="2" t="s">
        <v>11710</v>
      </c>
      <c r="QGE1" s="2" t="s">
        <v>11711</v>
      </c>
      <c r="QGF1" s="2" t="s">
        <v>11712</v>
      </c>
      <c r="QGG1" s="2" t="s">
        <v>11713</v>
      </c>
      <c r="QGH1" s="2" t="s">
        <v>11714</v>
      </c>
      <c r="QGI1" s="2" t="s">
        <v>11715</v>
      </c>
      <c r="QGJ1" s="2" t="s">
        <v>11716</v>
      </c>
      <c r="QGK1" s="2" t="s">
        <v>11717</v>
      </c>
      <c r="QGL1" s="2" t="s">
        <v>11718</v>
      </c>
      <c r="QGM1" s="2" t="s">
        <v>11719</v>
      </c>
      <c r="QGN1" s="2" t="s">
        <v>11720</v>
      </c>
      <c r="QGO1" s="2" t="s">
        <v>11721</v>
      </c>
      <c r="QGP1" s="2" t="s">
        <v>11722</v>
      </c>
      <c r="QGQ1" s="2" t="s">
        <v>11723</v>
      </c>
      <c r="QGR1" s="2" t="s">
        <v>11724</v>
      </c>
      <c r="QGS1" s="2" t="s">
        <v>11725</v>
      </c>
      <c r="QGT1" s="2" t="s">
        <v>11726</v>
      </c>
      <c r="QGU1" s="2" t="s">
        <v>11727</v>
      </c>
      <c r="QGV1" s="2" t="s">
        <v>11728</v>
      </c>
      <c r="QGW1" s="2" t="s">
        <v>11729</v>
      </c>
      <c r="QGX1" s="2" t="s">
        <v>11730</v>
      </c>
      <c r="QGY1" s="2" t="s">
        <v>11731</v>
      </c>
      <c r="QGZ1" s="2" t="s">
        <v>11732</v>
      </c>
      <c r="QHA1" s="2" t="s">
        <v>11733</v>
      </c>
      <c r="QHB1" s="2" t="s">
        <v>11734</v>
      </c>
      <c r="QHC1" s="2" t="s">
        <v>11735</v>
      </c>
      <c r="QHD1" s="2" t="s">
        <v>11736</v>
      </c>
      <c r="QHE1" s="2" t="s">
        <v>11737</v>
      </c>
      <c r="QHF1" s="2" t="s">
        <v>11738</v>
      </c>
      <c r="QHG1" s="2" t="s">
        <v>11739</v>
      </c>
      <c r="QHH1" s="2" t="s">
        <v>11740</v>
      </c>
      <c r="QHI1" s="2" t="s">
        <v>11741</v>
      </c>
      <c r="QHJ1" s="2" t="s">
        <v>11742</v>
      </c>
      <c r="QHK1" s="2" t="s">
        <v>11743</v>
      </c>
      <c r="QHL1" s="2" t="s">
        <v>11744</v>
      </c>
      <c r="QHM1" s="2" t="s">
        <v>11745</v>
      </c>
      <c r="QHN1" s="2" t="s">
        <v>11746</v>
      </c>
      <c r="QHO1" s="2" t="s">
        <v>11747</v>
      </c>
      <c r="QHP1" s="2" t="s">
        <v>11748</v>
      </c>
      <c r="QHQ1" s="2" t="s">
        <v>11749</v>
      </c>
      <c r="QHR1" s="2" t="s">
        <v>11750</v>
      </c>
      <c r="QHS1" s="2" t="s">
        <v>11751</v>
      </c>
      <c r="QHT1" s="2" t="s">
        <v>11752</v>
      </c>
      <c r="QHU1" s="2" t="s">
        <v>11753</v>
      </c>
      <c r="QHV1" s="2" t="s">
        <v>11754</v>
      </c>
      <c r="QHW1" s="2" t="s">
        <v>11755</v>
      </c>
      <c r="QHX1" s="2" t="s">
        <v>11756</v>
      </c>
      <c r="QHY1" s="2" t="s">
        <v>11757</v>
      </c>
      <c r="QHZ1" s="2" t="s">
        <v>11758</v>
      </c>
      <c r="QIA1" s="2" t="s">
        <v>11759</v>
      </c>
      <c r="QIB1" s="2" t="s">
        <v>11760</v>
      </c>
      <c r="QIC1" s="2" t="s">
        <v>11761</v>
      </c>
      <c r="QID1" s="2" t="s">
        <v>11762</v>
      </c>
      <c r="QIE1" s="2" t="s">
        <v>11763</v>
      </c>
      <c r="QIF1" s="2" t="s">
        <v>11764</v>
      </c>
      <c r="QIG1" s="2" t="s">
        <v>11765</v>
      </c>
      <c r="QIH1" s="2" t="s">
        <v>11766</v>
      </c>
      <c r="QII1" s="2" t="s">
        <v>11767</v>
      </c>
      <c r="QIJ1" s="2" t="s">
        <v>11768</v>
      </c>
      <c r="QIK1" s="2" t="s">
        <v>11769</v>
      </c>
      <c r="QIL1" s="2" t="s">
        <v>11770</v>
      </c>
      <c r="QIM1" s="2" t="s">
        <v>11771</v>
      </c>
      <c r="QIN1" s="2" t="s">
        <v>11772</v>
      </c>
      <c r="QIO1" s="2" t="s">
        <v>11773</v>
      </c>
      <c r="QIP1" s="2" t="s">
        <v>11774</v>
      </c>
      <c r="QIQ1" s="2" t="s">
        <v>11775</v>
      </c>
      <c r="QIR1" s="2" t="s">
        <v>11776</v>
      </c>
      <c r="QIS1" s="2" t="s">
        <v>11777</v>
      </c>
      <c r="QIT1" s="2" t="s">
        <v>11778</v>
      </c>
      <c r="QIU1" s="2" t="s">
        <v>11779</v>
      </c>
      <c r="QIV1" s="2" t="s">
        <v>11780</v>
      </c>
      <c r="QIW1" s="2" t="s">
        <v>11781</v>
      </c>
      <c r="QIX1" s="2" t="s">
        <v>11782</v>
      </c>
      <c r="QIY1" s="2" t="s">
        <v>11783</v>
      </c>
      <c r="QIZ1" s="2" t="s">
        <v>11784</v>
      </c>
      <c r="QJA1" s="2" t="s">
        <v>11785</v>
      </c>
      <c r="QJB1" s="2" t="s">
        <v>11786</v>
      </c>
      <c r="QJC1" s="2" t="s">
        <v>11787</v>
      </c>
      <c r="QJD1" s="2" t="s">
        <v>11788</v>
      </c>
      <c r="QJE1" s="2" t="s">
        <v>11789</v>
      </c>
      <c r="QJF1" s="2" t="s">
        <v>11790</v>
      </c>
      <c r="QJG1" s="2" t="s">
        <v>11791</v>
      </c>
      <c r="QJH1" s="2" t="s">
        <v>11792</v>
      </c>
      <c r="QJI1" s="2" t="s">
        <v>11793</v>
      </c>
      <c r="QJJ1" s="2" t="s">
        <v>11794</v>
      </c>
      <c r="QJK1" s="2" t="s">
        <v>11795</v>
      </c>
      <c r="QJL1" s="2" t="s">
        <v>11796</v>
      </c>
      <c r="QJM1" s="2" t="s">
        <v>11797</v>
      </c>
      <c r="QJN1" s="2" t="s">
        <v>11798</v>
      </c>
      <c r="QJO1" s="2" t="s">
        <v>11799</v>
      </c>
      <c r="QJP1" s="2" t="s">
        <v>11800</v>
      </c>
      <c r="QJQ1" s="2" t="s">
        <v>11801</v>
      </c>
      <c r="QJR1" s="2" t="s">
        <v>11802</v>
      </c>
      <c r="QJS1" s="2" t="s">
        <v>11803</v>
      </c>
      <c r="QJT1" s="2" t="s">
        <v>11804</v>
      </c>
      <c r="QJU1" s="2" t="s">
        <v>11805</v>
      </c>
      <c r="QJV1" s="2" t="s">
        <v>11806</v>
      </c>
      <c r="QJW1" s="2" t="s">
        <v>11807</v>
      </c>
      <c r="QJX1" s="2" t="s">
        <v>11808</v>
      </c>
      <c r="QJY1" s="2" t="s">
        <v>11809</v>
      </c>
      <c r="QJZ1" s="2" t="s">
        <v>11810</v>
      </c>
      <c r="QKA1" s="2" t="s">
        <v>11811</v>
      </c>
      <c r="QKB1" s="2" t="s">
        <v>11812</v>
      </c>
      <c r="QKC1" s="2" t="s">
        <v>11813</v>
      </c>
      <c r="QKD1" s="2" t="s">
        <v>11814</v>
      </c>
      <c r="QKE1" s="2" t="s">
        <v>11815</v>
      </c>
      <c r="QKF1" s="2" t="s">
        <v>11816</v>
      </c>
      <c r="QKG1" s="2" t="s">
        <v>11817</v>
      </c>
      <c r="QKH1" s="2" t="s">
        <v>11818</v>
      </c>
      <c r="QKI1" s="2" t="s">
        <v>11819</v>
      </c>
      <c r="QKJ1" s="2" t="s">
        <v>11820</v>
      </c>
      <c r="QKK1" s="2" t="s">
        <v>11821</v>
      </c>
      <c r="QKL1" s="2" t="s">
        <v>11822</v>
      </c>
      <c r="QKM1" s="2" t="s">
        <v>11823</v>
      </c>
      <c r="QKN1" s="2" t="s">
        <v>11824</v>
      </c>
      <c r="QKO1" s="2" t="s">
        <v>11825</v>
      </c>
      <c r="QKP1" s="2" t="s">
        <v>11826</v>
      </c>
      <c r="QKQ1" s="2" t="s">
        <v>11827</v>
      </c>
      <c r="QKR1" s="2" t="s">
        <v>11828</v>
      </c>
      <c r="QKS1" s="2" t="s">
        <v>11829</v>
      </c>
      <c r="QKT1" s="2" t="s">
        <v>11830</v>
      </c>
      <c r="QKU1" s="2" t="s">
        <v>11831</v>
      </c>
      <c r="QKV1" s="2" t="s">
        <v>11832</v>
      </c>
      <c r="QKW1" s="2" t="s">
        <v>11833</v>
      </c>
      <c r="QKX1" s="2" t="s">
        <v>11834</v>
      </c>
      <c r="QKY1" s="2" t="s">
        <v>11835</v>
      </c>
      <c r="QKZ1" s="2" t="s">
        <v>11836</v>
      </c>
      <c r="QLA1" s="2" t="s">
        <v>11837</v>
      </c>
      <c r="QLB1" s="2" t="s">
        <v>11838</v>
      </c>
      <c r="QLC1" s="2" t="s">
        <v>11839</v>
      </c>
      <c r="QLD1" s="2" t="s">
        <v>11840</v>
      </c>
      <c r="QLE1" s="2" t="s">
        <v>11841</v>
      </c>
      <c r="QLF1" s="2" t="s">
        <v>11842</v>
      </c>
      <c r="QLG1" s="2" t="s">
        <v>11843</v>
      </c>
      <c r="QLH1" s="2" t="s">
        <v>11844</v>
      </c>
      <c r="QLI1" s="2" t="s">
        <v>11845</v>
      </c>
      <c r="QLJ1" s="2" t="s">
        <v>11846</v>
      </c>
      <c r="QLK1" s="2" t="s">
        <v>11847</v>
      </c>
      <c r="QLL1" s="2" t="s">
        <v>11848</v>
      </c>
      <c r="QLM1" s="2" t="s">
        <v>11849</v>
      </c>
      <c r="QLN1" s="2" t="s">
        <v>11850</v>
      </c>
      <c r="QLO1" s="2" t="s">
        <v>11851</v>
      </c>
      <c r="QLP1" s="2" t="s">
        <v>11852</v>
      </c>
      <c r="QLQ1" s="2" t="s">
        <v>11853</v>
      </c>
      <c r="QLR1" s="2" t="s">
        <v>11854</v>
      </c>
      <c r="QLS1" s="2" t="s">
        <v>11855</v>
      </c>
      <c r="QLT1" s="2" t="s">
        <v>11856</v>
      </c>
      <c r="QLU1" s="2" t="s">
        <v>11857</v>
      </c>
      <c r="QLV1" s="2" t="s">
        <v>11858</v>
      </c>
      <c r="QLW1" s="2" t="s">
        <v>11859</v>
      </c>
      <c r="QLX1" s="2" t="s">
        <v>11860</v>
      </c>
      <c r="QLY1" s="2" t="s">
        <v>11861</v>
      </c>
      <c r="QLZ1" s="2" t="s">
        <v>11862</v>
      </c>
      <c r="QMA1" s="2" t="s">
        <v>11863</v>
      </c>
      <c r="QMB1" s="2" t="s">
        <v>11864</v>
      </c>
      <c r="QMC1" s="2" t="s">
        <v>11865</v>
      </c>
      <c r="QMD1" s="2" t="s">
        <v>11866</v>
      </c>
      <c r="QME1" s="2" t="s">
        <v>11867</v>
      </c>
      <c r="QMF1" s="2" t="s">
        <v>11868</v>
      </c>
      <c r="QMG1" s="2" t="s">
        <v>11869</v>
      </c>
      <c r="QMH1" s="2" t="s">
        <v>11870</v>
      </c>
      <c r="QMI1" s="2" t="s">
        <v>11871</v>
      </c>
      <c r="QMJ1" s="2" t="s">
        <v>11872</v>
      </c>
      <c r="QMK1" s="2" t="s">
        <v>11873</v>
      </c>
      <c r="QML1" s="2" t="s">
        <v>11874</v>
      </c>
      <c r="QMM1" s="2" t="s">
        <v>11875</v>
      </c>
      <c r="QMN1" s="2" t="s">
        <v>11876</v>
      </c>
      <c r="QMO1" s="2" t="s">
        <v>11877</v>
      </c>
      <c r="QMP1" s="2" t="s">
        <v>11878</v>
      </c>
      <c r="QMQ1" s="2" t="s">
        <v>11879</v>
      </c>
      <c r="QMR1" s="2" t="s">
        <v>11880</v>
      </c>
      <c r="QMS1" s="2" t="s">
        <v>11881</v>
      </c>
      <c r="QMT1" s="2" t="s">
        <v>11882</v>
      </c>
      <c r="QMU1" s="2" t="s">
        <v>11883</v>
      </c>
      <c r="QMV1" s="2" t="s">
        <v>11884</v>
      </c>
      <c r="QMW1" s="2" t="s">
        <v>11885</v>
      </c>
      <c r="QMX1" s="2" t="s">
        <v>11886</v>
      </c>
      <c r="QMY1" s="2" t="s">
        <v>11887</v>
      </c>
      <c r="QMZ1" s="2" t="s">
        <v>11888</v>
      </c>
      <c r="QNA1" s="2" t="s">
        <v>11889</v>
      </c>
      <c r="QNB1" s="2" t="s">
        <v>11890</v>
      </c>
      <c r="QNC1" s="2" t="s">
        <v>11891</v>
      </c>
      <c r="QND1" s="2" t="s">
        <v>11892</v>
      </c>
      <c r="QNE1" s="2" t="s">
        <v>11893</v>
      </c>
      <c r="QNF1" s="2" t="s">
        <v>11894</v>
      </c>
      <c r="QNG1" s="2" t="s">
        <v>11895</v>
      </c>
      <c r="QNH1" s="2" t="s">
        <v>11896</v>
      </c>
      <c r="QNI1" s="2" t="s">
        <v>11897</v>
      </c>
      <c r="QNJ1" s="2" t="s">
        <v>11898</v>
      </c>
      <c r="QNK1" s="2" t="s">
        <v>11899</v>
      </c>
      <c r="QNL1" s="2" t="s">
        <v>11900</v>
      </c>
      <c r="QNM1" s="2" t="s">
        <v>11901</v>
      </c>
      <c r="QNN1" s="2" t="s">
        <v>11902</v>
      </c>
      <c r="QNO1" s="2" t="s">
        <v>11903</v>
      </c>
      <c r="QNP1" s="2" t="s">
        <v>11904</v>
      </c>
      <c r="QNQ1" s="2" t="s">
        <v>11905</v>
      </c>
      <c r="QNR1" s="2" t="s">
        <v>11906</v>
      </c>
      <c r="QNS1" s="2" t="s">
        <v>11907</v>
      </c>
      <c r="QNT1" s="2" t="s">
        <v>11908</v>
      </c>
      <c r="QNU1" s="2" t="s">
        <v>11909</v>
      </c>
      <c r="QNV1" s="2" t="s">
        <v>11910</v>
      </c>
      <c r="QNW1" s="2" t="s">
        <v>11911</v>
      </c>
      <c r="QNX1" s="2" t="s">
        <v>11912</v>
      </c>
      <c r="QNY1" s="2" t="s">
        <v>11913</v>
      </c>
      <c r="QNZ1" s="2" t="s">
        <v>11914</v>
      </c>
      <c r="QOA1" s="2" t="s">
        <v>11915</v>
      </c>
      <c r="QOB1" s="2" t="s">
        <v>11916</v>
      </c>
      <c r="QOC1" s="2" t="s">
        <v>11917</v>
      </c>
      <c r="QOD1" s="2" t="s">
        <v>11918</v>
      </c>
      <c r="QOE1" s="2" t="s">
        <v>11919</v>
      </c>
      <c r="QOF1" s="2" t="s">
        <v>11920</v>
      </c>
      <c r="QOG1" s="2" t="s">
        <v>11921</v>
      </c>
      <c r="QOH1" s="2" t="s">
        <v>11922</v>
      </c>
      <c r="QOI1" s="2" t="s">
        <v>11923</v>
      </c>
      <c r="QOJ1" s="2" t="s">
        <v>11924</v>
      </c>
      <c r="QOK1" s="2" t="s">
        <v>11925</v>
      </c>
      <c r="QOL1" s="2" t="s">
        <v>11926</v>
      </c>
      <c r="QOM1" s="2" t="s">
        <v>11927</v>
      </c>
      <c r="QON1" s="2" t="s">
        <v>11928</v>
      </c>
      <c r="QOO1" s="2" t="s">
        <v>11929</v>
      </c>
      <c r="QOP1" s="2" t="s">
        <v>11930</v>
      </c>
      <c r="QOQ1" s="2" t="s">
        <v>11931</v>
      </c>
      <c r="QOR1" s="2" t="s">
        <v>11932</v>
      </c>
      <c r="QOS1" s="2" t="s">
        <v>11933</v>
      </c>
      <c r="QOT1" s="2" t="s">
        <v>11934</v>
      </c>
      <c r="QOU1" s="2" t="s">
        <v>11935</v>
      </c>
      <c r="QOV1" s="2" t="s">
        <v>11936</v>
      </c>
      <c r="QOW1" s="2" t="s">
        <v>11937</v>
      </c>
      <c r="QOX1" s="2" t="s">
        <v>11938</v>
      </c>
      <c r="QOY1" s="2" t="s">
        <v>11939</v>
      </c>
      <c r="QOZ1" s="2" t="s">
        <v>11940</v>
      </c>
      <c r="QPA1" s="2" t="s">
        <v>11941</v>
      </c>
      <c r="QPB1" s="2" t="s">
        <v>11942</v>
      </c>
      <c r="QPC1" s="2" t="s">
        <v>11943</v>
      </c>
      <c r="QPD1" s="2" t="s">
        <v>11944</v>
      </c>
      <c r="QPE1" s="2" t="s">
        <v>11945</v>
      </c>
      <c r="QPF1" s="2" t="s">
        <v>11946</v>
      </c>
      <c r="QPG1" s="2" t="s">
        <v>11947</v>
      </c>
      <c r="QPH1" s="2" t="s">
        <v>11948</v>
      </c>
      <c r="QPI1" s="2" t="s">
        <v>11949</v>
      </c>
      <c r="QPJ1" s="2" t="s">
        <v>11950</v>
      </c>
      <c r="QPK1" s="2" t="s">
        <v>11951</v>
      </c>
      <c r="QPL1" s="2" t="s">
        <v>11952</v>
      </c>
      <c r="QPM1" s="2" t="s">
        <v>11953</v>
      </c>
      <c r="QPN1" s="2" t="s">
        <v>11954</v>
      </c>
      <c r="QPO1" s="2" t="s">
        <v>11955</v>
      </c>
      <c r="QPP1" s="2" t="s">
        <v>11956</v>
      </c>
      <c r="QPQ1" s="2" t="s">
        <v>11957</v>
      </c>
      <c r="QPR1" s="2" t="s">
        <v>11958</v>
      </c>
      <c r="QPS1" s="2" t="s">
        <v>11959</v>
      </c>
      <c r="QPT1" s="2" t="s">
        <v>11960</v>
      </c>
      <c r="QPU1" s="2" t="s">
        <v>11961</v>
      </c>
      <c r="QPV1" s="2" t="s">
        <v>11962</v>
      </c>
      <c r="QPW1" s="2" t="s">
        <v>11963</v>
      </c>
      <c r="QPX1" s="2" t="s">
        <v>11964</v>
      </c>
      <c r="QPY1" s="2" t="s">
        <v>11965</v>
      </c>
      <c r="QPZ1" s="2" t="s">
        <v>11966</v>
      </c>
      <c r="QQA1" s="2" t="s">
        <v>11967</v>
      </c>
      <c r="QQB1" s="2" t="s">
        <v>11968</v>
      </c>
      <c r="QQC1" s="2" t="s">
        <v>11969</v>
      </c>
      <c r="QQD1" s="2" t="s">
        <v>11970</v>
      </c>
      <c r="QQE1" s="2" t="s">
        <v>11971</v>
      </c>
      <c r="QQF1" s="2" t="s">
        <v>11972</v>
      </c>
      <c r="QQG1" s="2" t="s">
        <v>11973</v>
      </c>
      <c r="QQH1" s="2" t="s">
        <v>11974</v>
      </c>
      <c r="QQI1" s="2" t="s">
        <v>11975</v>
      </c>
      <c r="QQJ1" s="2" t="s">
        <v>11976</v>
      </c>
      <c r="QQK1" s="2" t="s">
        <v>11977</v>
      </c>
      <c r="QQL1" s="2" t="s">
        <v>11978</v>
      </c>
      <c r="QQM1" s="2" t="s">
        <v>11979</v>
      </c>
      <c r="QQN1" s="2" t="s">
        <v>11980</v>
      </c>
      <c r="QQO1" s="2" t="s">
        <v>11981</v>
      </c>
      <c r="QQP1" s="2" t="s">
        <v>11982</v>
      </c>
      <c r="QQQ1" s="2" t="s">
        <v>11983</v>
      </c>
      <c r="QQR1" s="2" t="s">
        <v>11984</v>
      </c>
      <c r="QQS1" s="2" t="s">
        <v>11985</v>
      </c>
      <c r="QQT1" s="2" t="s">
        <v>11986</v>
      </c>
      <c r="QQU1" s="2" t="s">
        <v>11987</v>
      </c>
      <c r="QQV1" s="2" t="s">
        <v>11988</v>
      </c>
      <c r="QQW1" s="2" t="s">
        <v>11989</v>
      </c>
      <c r="QQX1" s="2" t="s">
        <v>11990</v>
      </c>
      <c r="QQY1" s="2" t="s">
        <v>11991</v>
      </c>
      <c r="QQZ1" s="2" t="s">
        <v>11992</v>
      </c>
      <c r="QRA1" s="2" t="s">
        <v>11993</v>
      </c>
      <c r="QRB1" s="2" t="s">
        <v>11994</v>
      </c>
      <c r="QRC1" s="2" t="s">
        <v>11995</v>
      </c>
      <c r="QRD1" s="2" t="s">
        <v>11996</v>
      </c>
      <c r="QRE1" s="2" t="s">
        <v>11997</v>
      </c>
      <c r="QRF1" s="2" t="s">
        <v>11998</v>
      </c>
      <c r="QRG1" s="2" t="s">
        <v>11999</v>
      </c>
      <c r="QRH1" s="2" t="s">
        <v>12000</v>
      </c>
      <c r="QRI1" s="2" t="s">
        <v>12001</v>
      </c>
      <c r="QRJ1" s="2" t="s">
        <v>12002</v>
      </c>
      <c r="QRK1" s="2" t="s">
        <v>12003</v>
      </c>
      <c r="QRL1" s="2" t="s">
        <v>12004</v>
      </c>
      <c r="QRM1" s="2" t="s">
        <v>12005</v>
      </c>
      <c r="QRN1" s="2" t="s">
        <v>12006</v>
      </c>
      <c r="QRO1" s="2" t="s">
        <v>12007</v>
      </c>
      <c r="QRP1" s="2" t="s">
        <v>12008</v>
      </c>
      <c r="QRQ1" s="2" t="s">
        <v>12009</v>
      </c>
      <c r="QRR1" s="2" t="s">
        <v>12010</v>
      </c>
      <c r="QRS1" s="2" t="s">
        <v>12011</v>
      </c>
      <c r="QRT1" s="2" t="s">
        <v>12012</v>
      </c>
      <c r="QRU1" s="2" t="s">
        <v>12013</v>
      </c>
      <c r="QRV1" s="2" t="s">
        <v>12014</v>
      </c>
      <c r="QRW1" s="2" t="s">
        <v>12015</v>
      </c>
      <c r="QRX1" s="2" t="s">
        <v>12016</v>
      </c>
      <c r="QRY1" s="2" t="s">
        <v>12017</v>
      </c>
      <c r="QRZ1" s="2" t="s">
        <v>12018</v>
      </c>
      <c r="QSA1" s="2" t="s">
        <v>12019</v>
      </c>
      <c r="QSB1" s="2" t="s">
        <v>12020</v>
      </c>
      <c r="QSC1" s="2" t="s">
        <v>12021</v>
      </c>
      <c r="QSD1" s="2" t="s">
        <v>12022</v>
      </c>
      <c r="QSE1" s="2" t="s">
        <v>12023</v>
      </c>
      <c r="QSF1" s="2" t="s">
        <v>12024</v>
      </c>
      <c r="QSG1" s="2" t="s">
        <v>12025</v>
      </c>
      <c r="QSH1" s="2" t="s">
        <v>12026</v>
      </c>
      <c r="QSI1" s="2" t="s">
        <v>12027</v>
      </c>
      <c r="QSJ1" s="2" t="s">
        <v>12028</v>
      </c>
      <c r="QSK1" s="2" t="s">
        <v>12029</v>
      </c>
      <c r="QSL1" s="2" t="s">
        <v>12030</v>
      </c>
      <c r="QSM1" s="2" t="s">
        <v>12031</v>
      </c>
      <c r="QSN1" s="2" t="s">
        <v>12032</v>
      </c>
      <c r="QSO1" s="2" t="s">
        <v>12033</v>
      </c>
      <c r="QSP1" s="2" t="s">
        <v>12034</v>
      </c>
      <c r="QSQ1" s="2" t="s">
        <v>12035</v>
      </c>
      <c r="QSR1" s="2" t="s">
        <v>12036</v>
      </c>
      <c r="QSS1" s="2" t="s">
        <v>12037</v>
      </c>
      <c r="QST1" s="2" t="s">
        <v>12038</v>
      </c>
      <c r="QSU1" s="2" t="s">
        <v>12039</v>
      </c>
      <c r="QSV1" s="2" t="s">
        <v>12040</v>
      </c>
      <c r="QSW1" s="2" t="s">
        <v>12041</v>
      </c>
      <c r="QSX1" s="2" t="s">
        <v>12042</v>
      </c>
      <c r="QSY1" s="2" t="s">
        <v>12043</v>
      </c>
      <c r="QSZ1" s="2" t="s">
        <v>12044</v>
      </c>
      <c r="QTA1" s="2" t="s">
        <v>12045</v>
      </c>
      <c r="QTB1" s="2" t="s">
        <v>12046</v>
      </c>
      <c r="QTC1" s="2" t="s">
        <v>12047</v>
      </c>
      <c r="QTD1" s="2" t="s">
        <v>12048</v>
      </c>
      <c r="QTE1" s="2" t="s">
        <v>12049</v>
      </c>
      <c r="QTF1" s="2" t="s">
        <v>12050</v>
      </c>
      <c r="QTG1" s="2" t="s">
        <v>12051</v>
      </c>
      <c r="QTH1" s="2" t="s">
        <v>12052</v>
      </c>
      <c r="QTI1" s="2" t="s">
        <v>12053</v>
      </c>
      <c r="QTJ1" s="2" t="s">
        <v>12054</v>
      </c>
      <c r="QTK1" s="2" t="s">
        <v>12055</v>
      </c>
      <c r="QTL1" s="2" t="s">
        <v>12056</v>
      </c>
      <c r="QTM1" s="2" t="s">
        <v>12057</v>
      </c>
      <c r="QTN1" s="2" t="s">
        <v>12058</v>
      </c>
      <c r="QTO1" s="2" t="s">
        <v>12059</v>
      </c>
      <c r="QTP1" s="2" t="s">
        <v>12060</v>
      </c>
      <c r="QTQ1" s="2" t="s">
        <v>12061</v>
      </c>
      <c r="QTR1" s="2" t="s">
        <v>12062</v>
      </c>
      <c r="QTS1" s="2" t="s">
        <v>12063</v>
      </c>
      <c r="QTT1" s="2" t="s">
        <v>12064</v>
      </c>
      <c r="QTU1" s="2" t="s">
        <v>12065</v>
      </c>
      <c r="QTV1" s="2" t="s">
        <v>12066</v>
      </c>
      <c r="QTW1" s="2" t="s">
        <v>12067</v>
      </c>
      <c r="QTX1" s="2" t="s">
        <v>12068</v>
      </c>
      <c r="QTY1" s="2" t="s">
        <v>12069</v>
      </c>
      <c r="QTZ1" s="2" t="s">
        <v>12070</v>
      </c>
      <c r="QUA1" s="2" t="s">
        <v>12071</v>
      </c>
      <c r="QUB1" s="2" t="s">
        <v>12072</v>
      </c>
      <c r="QUC1" s="2" t="s">
        <v>12073</v>
      </c>
      <c r="QUD1" s="2" t="s">
        <v>12074</v>
      </c>
      <c r="QUE1" s="2" t="s">
        <v>12075</v>
      </c>
      <c r="QUF1" s="2" t="s">
        <v>12076</v>
      </c>
      <c r="QUG1" s="2" t="s">
        <v>12077</v>
      </c>
      <c r="QUH1" s="2" t="s">
        <v>12078</v>
      </c>
      <c r="QUI1" s="2" t="s">
        <v>12079</v>
      </c>
      <c r="QUJ1" s="2" t="s">
        <v>12080</v>
      </c>
      <c r="QUK1" s="2" t="s">
        <v>12081</v>
      </c>
      <c r="QUL1" s="2" t="s">
        <v>12082</v>
      </c>
      <c r="QUM1" s="2" t="s">
        <v>12083</v>
      </c>
      <c r="QUN1" s="2" t="s">
        <v>12084</v>
      </c>
      <c r="QUO1" s="2" t="s">
        <v>12085</v>
      </c>
      <c r="QUP1" s="2" t="s">
        <v>12086</v>
      </c>
      <c r="QUQ1" s="2" t="s">
        <v>12087</v>
      </c>
      <c r="QUR1" s="2" t="s">
        <v>12088</v>
      </c>
      <c r="QUS1" s="2" t="s">
        <v>12089</v>
      </c>
      <c r="QUT1" s="2" t="s">
        <v>12090</v>
      </c>
      <c r="QUU1" s="2" t="s">
        <v>12091</v>
      </c>
      <c r="QUV1" s="2" t="s">
        <v>12092</v>
      </c>
      <c r="QUW1" s="2" t="s">
        <v>12093</v>
      </c>
      <c r="QUX1" s="2" t="s">
        <v>12094</v>
      </c>
      <c r="QUY1" s="2" t="s">
        <v>12095</v>
      </c>
      <c r="QUZ1" s="2" t="s">
        <v>12096</v>
      </c>
      <c r="QVA1" s="2" t="s">
        <v>12097</v>
      </c>
      <c r="QVB1" s="2" t="s">
        <v>12098</v>
      </c>
      <c r="QVC1" s="2" t="s">
        <v>12099</v>
      </c>
      <c r="QVD1" s="2" t="s">
        <v>12100</v>
      </c>
      <c r="QVE1" s="2" t="s">
        <v>12101</v>
      </c>
      <c r="QVF1" s="2" t="s">
        <v>12102</v>
      </c>
      <c r="QVG1" s="2" t="s">
        <v>12103</v>
      </c>
      <c r="QVH1" s="2" t="s">
        <v>12104</v>
      </c>
      <c r="QVI1" s="2" t="s">
        <v>12105</v>
      </c>
      <c r="QVJ1" s="2" t="s">
        <v>12106</v>
      </c>
      <c r="QVK1" s="2" t="s">
        <v>12107</v>
      </c>
      <c r="QVL1" s="2" t="s">
        <v>12108</v>
      </c>
      <c r="QVM1" s="2" t="s">
        <v>12109</v>
      </c>
      <c r="QVN1" s="2" t="s">
        <v>12110</v>
      </c>
      <c r="QVO1" s="2" t="s">
        <v>12111</v>
      </c>
      <c r="QVP1" s="2" t="s">
        <v>12112</v>
      </c>
      <c r="QVQ1" s="2" t="s">
        <v>12113</v>
      </c>
      <c r="QVR1" s="2" t="s">
        <v>12114</v>
      </c>
      <c r="QVS1" s="2" t="s">
        <v>12115</v>
      </c>
      <c r="QVT1" s="2" t="s">
        <v>12116</v>
      </c>
      <c r="QVU1" s="2" t="s">
        <v>12117</v>
      </c>
      <c r="QVV1" s="2" t="s">
        <v>12118</v>
      </c>
      <c r="QVW1" s="2" t="s">
        <v>12119</v>
      </c>
      <c r="QVX1" s="2" t="s">
        <v>12120</v>
      </c>
      <c r="QVY1" s="2" t="s">
        <v>12121</v>
      </c>
      <c r="QVZ1" s="2" t="s">
        <v>12122</v>
      </c>
      <c r="QWA1" s="2" t="s">
        <v>12123</v>
      </c>
      <c r="QWB1" s="2" t="s">
        <v>12124</v>
      </c>
      <c r="QWC1" s="2" t="s">
        <v>12125</v>
      </c>
      <c r="QWD1" s="2" t="s">
        <v>12126</v>
      </c>
      <c r="QWE1" s="2" t="s">
        <v>12127</v>
      </c>
      <c r="QWF1" s="2" t="s">
        <v>12128</v>
      </c>
      <c r="QWG1" s="2" t="s">
        <v>12129</v>
      </c>
      <c r="QWH1" s="2" t="s">
        <v>12130</v>
      </c>
      <c r="QWI1" s="2" t="s">
        <v>12131</v>
      </c>
      <c r="QWJ1" s="2" t="s">
        <v>12132</v>
      </c>
      <c r="QWK1" s="2" t="s">
        <v>12133</v>
      </c>
      <c r="QWL1" s="2" t="s">
        <v>12134</v>
      </c>
      <c r="QWM1" s="2" t="s">
        <v>12135</v>
      </c>
      <c r="QWN1" s="2" t="s">
        <v>12136</v>
      </c>
      <c r="QWO1" s="2" t="s">
        <v>12137</v>
      </c>
      <c r="QWP1" s="2" t="s">
        <v>12138</v>
      </c>
      <c r="QWQ1" s="2" t="s">
        <v>12139</v>
      </c>
      <c r="QWR1" s="2" t="s">
        <v>12140</v>
      </c>
      <c r="QWS1" s="2" t="s">
        <v>12141</v>
      </c>
      <c r="QWT1" s="2" t="s">
        <v>12142</v>
      </c>
      <c r="QWU1" s="2" t="s">
        <v>12143</v>
      </c>
      <c r="QWV1" s="2" t="s">
        <v>12144</v>
      </c>
      <c r="QWW1" s="2" t="s">
        <v>12145</v>
      </c>
      <c r="QWX1" s="2" t="s">
        <v>12146</v>
      </c>
      <c r="QWY1" s="2" t="s">
        <v>12147</v>
      </c>
      <c r="QWZ1" s="2" t="s">
        <v>12148</v>
      </c>
      <c r="QXA1" s="2" t="s">
        <v>12149</v>
      </c>
      <c r="QXB1" s="2" t="s">
        <v>12150</v>
      </c>
      <c r="QXC1" s="2" t="s">
        <v>12151</v>
      </c>
      <c r="QXD1" s="2" t="s">
        <v>12152</v>
      </c>
      <c r="QXE1" s="2" t="s">
        <v>12153</v>
      </c>
      <c r="QXF1" s="2" t="s">
        <v>12154</v>
      </c>
      <c r="QXG1" s="2" t="s">
        <v>12155</v>
      </c>
      <c r="QXH1" s="2" t="s">
        <v>12156</v>
      </c>
      <c r="QXI1" s="2" t="s">
        <v>12157</v>
      </c>
      <c r="QXJ1" s="2" t="s">
        <v>12158</v>
      </c>
      <c r="QXK1" s="2" t="s">
        <v>12159</v>
      </c>
      <c r="QXL1" s="2" t="s">
        <v>12160</v>
      </c>
      <c r="QXM1" s="2" t="s">
        <v>12161</v>
      </c>
      <c r="QXN1" s="2" t="s">
        <v>12162</v>
      </c>
      <c r="QXO1" s="2" t="s">
        <v>12163</v>
      </c>
      <c r="QXP1" s="2" t="s">
        <v>12164</v>
      </c>
      <c r="QXQ1" s="2" t="s">
        <v>12165</v>
      </c>
      <c r="QXR1" s="2" t="s">
        <v>12166</v>
      </c>
      <c r="QXS1" s="2" t="s">
        <v>12167</v>
      </c>
      <c r="QXT1" s="2" t="s">
        <v>12168</v>
      </c>
      <c r="QXU1" s="2" t="s">
        <v>12169</v>
      </c>
      <c r="QXV1" s="2" t="s">
        <v>12170</v>
      </c>
      <c r="QXW1" s="2" t="s">
        <v>12171</v>
      </c>
      <c r="QXX1" s="2" t="s">
        <v>12172</v>
      </c>
      <c r="QXY1" s="2" t="s">
        <v>12173</v>
      </c>
      <c r="QXZ1" s="2" t="s">
        <v>12174</v>
      </c>
      <c r="QYA1" s="2" t="s">
        <v>12175</v>
      </c>
      <c r="QYB1" s="2" t="s">
        <v>12176</v>
      </c>
      <c r="QYC1" s="2" t="s">
        <v>12177</v>
      </c>
      <c r="QYD1" s="2" t="s">
        <v>12178</v>
      </c>
      <c r="QYE1" s="2" t="s">
        <v>12179</v>
      </c>
      <c r="QYF1" s="2" t="s">
        <v>12180</v>
      </c>
      <c r="QYG1" s="2" t="s">
        <v>12181</v>
      </c>
      <c r="QYH1" s="2" t="s">
        <v>12182</v>
      </c>
      <c r="QYI1" s="2" t="s">
        <v>12183</v>
      </c>
      <c r="QYJ1" s="2" t="s">
        <v>12184</v>
      </c>
      <c r="QYK1" s="2" t="s">
        <v>12185</v>
      </c>
      <c r="QYL1" s="2" t="s">
        <v>12186</v>
      </c>
      <c r="QYM1" s="2" t="s">
        <v>12187</v>
      </c>
      <c r="QYN1" s="2" t="s">
        <v>12188</v>
      </c>
      <c r="QYO1" s="2" t="s">
        <v>12189</v>
      </c>
      <c r="QYP1" s="2" t="s">
        <v>12190</v>
      </c>
      <c r="QYQ1" s="2" t="s">
        <v>12191</v>
      </c>
      <c r="QYR1" s="2" t="s">
        <v>12192</v>
      </c>
      <c r="QYS1" s="2" t="s">
        <v>12193</v>
      </c>
      <c r="QYT1" s="2" t="s">
        <v>12194</v>
      </c>
      <c r="QYU1" s="2" t="s">
        <v>12195</v>
      </c>
      <c r="QYV1" s="2" t="s">
        <v>12196</v>
      </c>
      <c r="QYW1" s="2" t="s">
        <v>12197</v>
      </c>
      <c r="QYX1" s="2" t="s">
        <v>12198</v>
      </c>
      <c r="QYY1" s="2" t="s">
        <v>12199</v>
      </c>
      <c r="QYZ1" s="2" t="s">
        <v>12200</v>
      </c>
      <c r="QZA1" s="2" t="s">
        <v>12201</v>
      </c>
      <c r="QZB1" s="2" t="s">
        <v>12202</v>
      </c>
      <c r="QZC1" s="2" t="s">
        <v>12203</v>
      </c>
      <c r="QZD1" s="2" t="s">
        <v>12204</v>
      </c>
      <c r="QZE1" s="2" t="s">
        <v>12205</v>
      </c>
      <c r="QZF1" s="2" t="s">
        <v>12206</v>
      </c>
      <c r="QZG1" s="2" t="s">
        <v>12207</v>
      </c>
      <c r="QZH1" s="2" t="s">
        <v>12208</v>
      </c>
      <c r="QZI1" s="2" t="s">
        <v>12209</v>
      </c>
      <c r="QZJ1" s="2" t="s">
        <v>12210</v>
      </c>
      <c r="QZK1" s="2" t="s">
        <v>12211</v>
      </c>
      <c r="QZL1" s="2" t="s">
        <v>12212</v>
      </c>
      <c r="QZM1" s="2" t="s">
        <v>12213</v>
      </c>
      <c r="QZN1" s="2" t="s">
        <v>12214</v>
      </c>
      <c r="QZO1" s="2" t="s">
        <v>12215</v>
      </c>
      <c r="QZP1" s="2" t="s">
        <v>12216</v>
      </c>
      <c r="QZQ1" s="2" t="s">
        <v>12217</v>
      </c>
      <c r="QZR1" s="2" t="s">
        <v>12218</v>
      </c>
      <c r="QZS1" s="2" t="s">
        <v>12219</v>
      </c>
      <c r="QZT1" s="2" t="s">
        <v>12220</v>
      </c>
      <c r="QZU1" s="2" t="s">
        <v>12221</v>
      </c>
      <c r="QZV1" s="2" t="s">
        <v>12222</v>
      </c>
      <c r="QZW1" s="2" t="s">
        <v>12223</v>
      </c>
      <c r="QZX1" s="2" t="s">
        <v>12224</v>
      </c>
      <c r="QZY1" s="2" t="s">
        <v>12225</v>
      </c>
      <c r="QZZ1" s="2" t="s">
        <v>12226</v>
      </c>
      <c r="RAA1" s="2" t="s">
        <v>12227</v>
      </c>
      <c r="RAB1" s="2" t="s">
        <v>12228</v>
      </c>
      <c r="RAC1" s="2" t="s">
        <v>12229</v>
      </c>
      <c r="RAD1" s="2" t="s">
        <v>12230</v>
      </c>
      <c r="RAE1" s="2" t="s">
        <v>12231</v>
      </c>
      <c r="RAF1" s="2" t="s">
        <v>12232</v>
      </c>
      <c r="RAG1" s="2" t="s">
        <v>12233</v>
      </c>
      <c r="RAH1" s="2" t="s">
        <v>12234</v>
      </c>
      <c r="RAI1" s="2" t="s">
        <v>12235</v>
      </c>
      <c r="RAJ1" s="2" t="s">
        <v>12236</v>
      </c>
      <c r="RAK1" s="2" t="s">
        <v>12237</v>
      </c>
      <c r="RAL1" s="2" t="s">
        <v>12238</v>
      </c>
      <c r="RAM1" s="2" t="s">
        <v>12239</v>
      </c>
      <c r="RAN1" s="2" t="s">
        <v>12240</v>
      </c>
      <c r="RAO1" s="2" t="s">
        <v>12241</v>
      </c>
      <c r="RAP1" s="2" t="s">
        <v>12242</v>
      </c>
      <c r="RAQ1" s="2" t="s">
        <v>12243</v>
      </c>
      <c r="RAR1" s="2" t="s">
        <v>12244</v>
      </c>
      <c r="RAS1" s="2" t="s">
        <v>12245</v>
      </c>
      <c r="RAT1" s="2" t="s">
        <v>12246</v>
      </c>
      <c r="RAU1" s="2" t="s">
        <v>12247</v>
      </c>
      <c r="RAV1" s="2" t="s">
        <v>12248</v>
      </c>
      <c r="RAW1" s="2" t="s">
        <v>12249</v>
      </c>
      <c r="RAX1" s="2" t="s">
        <v>12250</v>
      </c>
      <c r="RAY1" s="2" t="s">
        <v>12251</v>
      </c>
      <c r="RAZ1" s="2" t="s">
        <v>12252</v>
      </c>
      <c r="RBA1" s="2" t="s">
        <v>12253</v>
      </c>
      <c r="RBB1" s="2" t="s">
        <v>12254</v>
      </c>
      <c r="RBC1" s="2" t="s">
        <v>12255</v>
      </c>
      <c r="RBD1" s="2" t="s">
        <v>12256</v>
      </c>
      <c r="RBE1" s="2" t="s">
        <v>12257</v>
      </c>
      <c r="RBF1" s="2" t="s">
        <v>12258</v>
      </c>
      <c r="RBG1" s="2" t="s">
        <v>12259</v>
      </c>
      <c r="RBH1" s="2" t="s">
        <v>12260</v>
      </c>
      <c r="RBI1" s="2" t="s">
        <v>12261</v>
      </c>
      <c r="RBJ1" s="2" t="s">
        <v>12262</v>
      </c>
      <c r="RBK1" s="2" t="s">
        <v>12263</v>
      </c>
      <c r="RBL1" s="2" t="s">
        <v>12264</v>
      </c>
      <c r="RBM1" s="2" t="s">
        <v>12265</v>
      </c>
      <c r="RBN1" s="2" t="s">
        <v>12266</v>
      </c>
      <c r="RBO1" s="2" t="s">
        <v>12267</v>
      </c>
      <c r="RBP1" s="2" t="s">
        <v>12268</v>
      </c>
      <c r="RBQ1" s="2" t="s">
        <v>12269</v>
      </c>
      <c r="RBR1" s="2" t="s">
        <v>12270</v>
      </c>
      <c r="RBS1" s="2" t="s">
        <v>12271</v>
      </c>
      <c r="RBT1" s="2" t="s">
        <v>12272</v>
      </c>
      <c r="RBU1" s="2" t="s">
        <v>12273</v>
      </c>
      <c r="RBV1" s="2" t="s">
        <v>12274</v>
      </c>
      <c r="RBW1" s="2" t="s">
        <v>12275</v>
      </c>
      <c r="RBX1" s="2" t="s">
        <v>12276</v>
      </c>
      <c r="RBY1" s="2" t="s">
        <v>12277</v>
      </c>
      <c r="RBZ1" s="2" t="s">
        <v>12278</v>
      </c>
      <c r="RCA1" s="2" t="s">
        <v>12279</v>
      </c>
      <c r="RCB1" s="2" t="s">
        <v>12280</v>
      </c>
      <c r="RCC1" s="2" t="s">
        <v>12281</v>
      </c>
      <c r="RCD1" s="2" t="s">
        <v>12282</v>
      </c>
      <c r="RCE1" s="2" t="s">
        <v>12283</v>
      </c>
      <c r="RCF1" s="2" t="s">
        <v>12284</v>
      </c>
      <c r="RCG1" s="2" t="s">
        <v>12285</v>
      </c>
      <c r="RCH1" s="2" t="s">
        <v>12286</v>
      </c>
      <c r="RCI1" s="2" t="s">
        <v>12287</v>
      </c>
      <c r="RCJ1" s="2" t="s">
        <v>12288</v>
      </c>
      <c r="RCK1" s="2" t="s">
        <v>12289</v>
      </c>
      <c r="RCL1" s="2" t="s">
        <v>12290</v>
      </c>
      <c r="RCM1" s="2" t="s">
        <v>12291</v>
      </c>
      <c r="RCN1" s="2" t="s">
        <v>12292</v>
      </c>
      <c r="RCO1" s="2" t="s">
        <v>12293</v>
      </c>
      <c r="RCP1" s="2" t="s">
        <v>12294</v>
      </c>
      <c r="RCQ1" s="2" t="s">
        <v>12295</v>
      </c>
      <c r="RCR1" s="2" t="s">
        <v>12296</v>
      </c>
      <c r="RCS1" s="2" t="s">
        <v>12297</v>
      </c>
      <c r="RCT1" s="2" t="s">
        <v>12298</v>
      </c>
      <c r="RCU1" s="2" t="s">
        <v>12299</v>
      </c>
      <c r="RCV1" s="2" t="s">
        <v>12300</v>
      </c>
      <c r="RCW1" s="2" t="s">
        <v>12301</v>
      </c>
      <c r="RCX1" s="2" t="s">
        <v>12302</v>
      </c>
      <c r="RCY1" s="2" t="s">
        <v>12303</v>
      </c>
      <c r="RCZ1" s="2" t="s">
        <v>12304</v>
      </c>
      <c r="RDA1" s="2" t="s">
        <v>12305</v>
      </c>
      <c r="RDB1" s="2" t="s">
        <v>12306</v>
      </c>
      <c r="RDC1" s="2" t="s">
        <v>12307</v>
      </c>
      <c r="RDD1" s="2" t="s">
        <v>12308</v>
      </c>
      <c r="RDE1" s="2" t="s">
        <v>12309</v>
      </c>
      <c r="RDF1" s="2" t="s">
        <v>12310</v>
      </c>
      <c r="RDG1" s="2" t="s">
        <v>12311</v>
      </c>
      <c r="RDH1" s="2" t="s">
        <v>12312</v>
      </c>
      <c r="RDI1" s="2" t="s">
        <v>12313</v>
      </c>
      <c r="RDJ1" s="2" t="s">
        <v>12314</v>
      </c>
      <c r="RDK1" s="2" t="s">
        <v>12315</v>
      </c>
      <c r="RDL1" s="2" t="s">
        <v>12316</v>
      </c>
      <c r="RDM1" s="2" t="s">
        <v>12317</v>
      </c>
      <c r="RDN1" s="2" t="s">
        <v>12318</v>
      </c>
      <c r="RDO1" s="2" t="s">
        <v>12319</v>
      </c>
      <c r="RDP1" s="2" t="s">
        <v>12320</v>
      </c>
      <c r="RDQ1" s="2" t="s">
        <v>12321</v>
      </c>
      <c r="RDR1" s="2" t="s">
        <v>12322</v>
      </c>
      <c r="RDS1" s="2" t="s">
        <v>12323</v>
      </c>
      <c r="RDT1" s="2" t="s">
        <v>12324</v>
      </c>
      <c r="RDU1" s="2" t="s">
        <v>12325</v>
      </c>
      <c r="RDV1" s="2" t="s">
        <v>12326</v>
      </c>
      <c r="RDW1" s="2" t="s">
        <v>12327</v>
      </c>
      <c r="RDX1" s="2" t="s">
        <v>12328</v>
      </c>
      <c r="RDY1" s="2" t="s">
        <v>12329</v>
      </c>
      <c r="RDZ1" s="2" t="s">
        <v>12330</v>
      </c>
      <c r="REA1" s="2" t="s">
        <v>12331</v>
      </c>
      <c r="REB1" s="2" t="s">
        <v>12332</v>
      </c>
      <c r="REC1" s="2" t="s">
        <v>12333</v>
      </c>
      <c r="RED1" s="2" t="s">
        <v>12334</v>
      </c>
      <c r="REE1" s="2" t="s">
        <v>12335</v>
      </c>
      <c r="REF1" s="2" t="s">
        <v>12336</v>
      </c>
      <c r="REG1" s="2" t="s">
        <v>12337</v>
      </c>
      <c r="REH1" s="2" t="s">
        <v>12338</v>
      </c>
      <c r="REI1" s="2" t="s">
        <v>12339</v>
      </c>
      <c r="REJ1" s="2" t="s">
        <v>12340</v>
      </c>
      <c r="REK1" s="2" t="s">
        <v>12341</v>
      </c>
      <c r="REL1" s="2" t="s">
        <v>12342</v>
      </c>
      <c r="REM1" s="2" t="s">
        <v>12343</v>
      </c>
      <c r="REN1" s="2" t="s">
        <v>12344</v>
      </c>
      <c r="REO1" s="2" t="s">
        <v>12345</v>
      </c>
      <c r="REP1" s="2" t="s">
        <v>12346</v>
      </c>
      <c r="REQ1" s="2" t="s">
        <v>12347</v>
      </c>
      <c r="RER1" s="2" t="s">
        <v>12348</v>
      </c>
      <c r="RES1" s="2" t="s">
        <v>12349</v>
      </c>
      <c r="RET1" s="2" t="s">
        <v>12350</v>
      </c>
      <c r="REU1" s="2" t="s">
        <v>12351</v>
      </c>
      <c r="REV1" s="2" t="s">
        <v>12352</v>
      </c>
      <c r="REW1" s="2" t="s">
        <v>12353</v>
      </c>
      <c r="REX1" s="2" t="s">
        <v>12354</v>
      </c>
      <c r="REY1" s="2" t="s">
        <v>12355</v>
      </c>
      <c r="REZ1" s="2" t="s">
        <v>12356</v>
      </c>
      <c r="RFA1" s="2" t="s">
        <v>12357</v>
      </c>
      <c r="RFB1" s="2" t="s">
        <v>12358</v>
      </c>
      <c r="RFC1" s="2" t="s">
        <v>12359</v>
      </c>
      <c r="RFD1" s="2" t="s">
        <v>12360</v>
      </c>
      <c r="RFE1" s="2" t="s">
        <v>12361</v>
      </c>
      <c r="RFF1" s="2" t="s">
        <v>12362</v>
      </c>
      <c r="RFG1" s="2" t="s">
        <v>12363</v>
      </c>
      <c r="RFH1" s="2" t="s">
        <v>12364</v>
      </c>
      <c r="RFI1" s="2" t="s">
        <v>12365</v>
      </c>
      <c r="RFJ1" s="2" t="s">
        <v>12366</v>
      </c>
      <c r="RFK1" s="2" t="s">
        <v>12367</v>
      </c>
      <c r="RFL1" s="2" t="s">
        <v>12368</v>
      </c>
      <c r="RFM1" s="2" t="s">
        <v>12369</v>
      </c>
      <c r="RFN1" s="2" t="s">
        <v>12370</v>
      </c>
      <c r="RFO1" s="2" t="s">
        <v>12371</v>
      </c>
      <c r="RFP1" s="2" t="s">
        <v>12372</v>
      </c>
      <c r="RFQ1" s="2" t="s">
        <v>12373</v>
      </c>
      <c r="RFR1" s="2" t="s">
        <v>12374</v>
      </c>
      <c r="RFS1" s="2" t="s">
        <v>12375</v>
      </c>
      <c r="RFT1" s="2" t="s">
        <v>12376</v>
      </c>
      <c r="RFU1" s="2" t="s">
        <v>12377</v>
      </c>
      <c r="RFV1" s="2" t="s">
        <v>12378</v>
      </c>
      <c r="RFW1" s="2" t="s">
        <v>12379</v>
      </c>
      <c r="RFX1" s="2" t="s">
        <v>12380</v>
      </c>
      <c r="RFY1" s="2" t="s">
        <v>12381</v>
      </c>
      <c r="RFZ1" s="2" t="s">
        <v>12382</v>
      </c>
      <c r="RGA1" s="2" t="s">
        <v>12383</v>
      </c>
      <c r="RGB1" s="2" t="s">
        <v>12384</v>
      </c>
      <c r="RGC1" s="2" t="s">
        <v>12385</v>
      </c>
      <c r="RGD1" s="2" t="s">
        <v>12386</v>
      </c>
      <c r="RGE1" s="2" t="s">
        <v>12387</v>
      </c>
      <c r="RGF1" s="2" t="s">
        <v>12388</v>
      </c>
      <c r="RGG1" s="2" t="s">
        <v>12389</v>
      </c>
      <c r="RGH1" s="2" t="s">
        <v>12390</v>
      </c>
      <c r="RGI1" s="2" t="s">
        <v>12391</v>
      </c>
      <c r="RGJ1" s="2" t="s">
        <v>12392</v>
      </c>
      <c r="RGK1" s="2" t="s">
        <v>12393</v>
      </c>
      <c r="RGL1" s="2" t="s">
        <v>12394</v>
      </c>
      <c r="RGM1" s="2" t="s">
        <v>12395</v>
      </c>
      <c r="RGN1" s="2" t="s">
        <v>12396</v>
      </c>
      <c r="RGO1" s="2" t="s">
        <v>12397</v>
      </c>
      <c r="RGP1" s="2" t="s">
        <v>12398</v>
      </c>
      <c r="RGQ1" s="2" t="s">
        <v>12399</v>
      </c>
      <c r="RGR1" s="2" t="s">
        <v>12400</v>
      </c>
      <c r="RGS1" s="2" t="s">
        <v>12401</v>
      </c>
      <c r="RGT1" s="2" t="s">
        <v>12402</v>
      </c>
      <c r="RGU1" s="2" t="s">
        <v>12403</v>
      </c>
      <c r="RGV1" s="2" t="s">
        <v>12404</v>
      </c>
      <c r="RGW1" s="2" t="s">
        <v>12405</v>
      </c>
      <c r="RGX1" s="2" t="s">
        <v>12406</v>
      </c>
      <c r="RGY1" s="2" t="s">
        <v>12407</v>
      </c>
      <c r="RGZ1" s="2" t="s">
        <v>12408</v>
      </c>
      <c r="RHA1" s="2" t="s">
        <v>12409</v>
      </c>
      <c r="RHB1" s="2" t="s">
        <v>12410</v>
      </c>
      <c r="RHC1" s="2" t="s">
        <v>12411</v>
      </c>
      <c r="RHD1" s="2" t="s">
        <v>12412</v>
      </c>
      <c r="RHE1" s="2" t="s">
        <v>12413</v>
      </c>
      <c r="RHF1" s="2" t="s">
        <v>12414</v>
      </c>
      <c r="RHG1" s="2" t="s">
        <v>12415</v>
      </c>
      <c r="RHH1" s="2" t="s">
        <v>12416</v>
      </c>
      <c r="RHI1" s="2" t="s">
        <v>12417</v>
      </c>
      <c r="RHJ1" s="2" t="s">
        <v>12418</v>
      </c>
      <c r="RHK1" s="2" t="s">
        <v>12419</v>
      </c>
      <c r="RHL1" s="2" t="s">
        <v>12420</v>
      </c>
      <c r="RHM1" s="2" t="s">
        <v>12421</v>
      </c>
      <c r="RHN1" s="2" t="s">
        <v>12422</v>
      </c>
      <c r="RHO1" s="2" t="s">
        <v>12423</v>
      </c>
      <c r="RHP1" s="2" t="s">
        <v>12424</v>
      </c>
      <c r="RHQ1" s="2" t="s">
        <v>12425</v>
      </c>
      <c r="RHR1" s="2" t="s">
        <v>12426</v>
      </c>
      <c r="RHS1" s="2" t="s">
        <v>12427</v>
      </c>
      <c r="RHT1" s="2" t="s">
        <v>12428</v>
      </c>
      <c r="RHU1" s="2" t="s">
        <v>12429</v>
      </c>
      <c r="RHV1" s="2" t="s">
        <v>12430</v>
      </c>
      <c r="RHW1" s="2" t="s">
        <v>12431</v>
      </c>
      <c r="RHX1" s="2" t="s">
        <v>12432</v>
      </c>
      <c r="RHY1" s="2" t="s">
        <v>12433</v>
      </c>
      <c r="RHZ1" s="2" t="s">
        <v>12434</v>
      </c>
      <c r="RIA1" s="2" t="s">
        <v>12435</v>
      </c>
      <c r="RIB1" s="2" t="s">
        <v>12436</v>
      </c>
      <c r="RIC1" s="2" t="s">
        <v>12437</v>
      </c>
      <c r="RID1" s="2" t="s">
        <v>12438</v>
      </c>
      <c r="RIE1" s="2" t="s">
        <v>12439</v>
      </c>
      <c r="RIF1" s="2" t="s">
        <v>12440</v>
      </c>
      <c r="RIG1" s="2" t="s">
        <v>12441</v>
      </c>
      <c r="RIH1" s="2" t="s">
        <v>12442</v>
      </c>
      <c r="RII1" s="2" t="s">
        <v>12443</v>
      </c>
      <c r="RIJ1" s="2" t="s">
        <v>12444</v>
      </c>
      <c r="RIK1" s="2" t="s">
        <v>12445</v>
      </c>
      <c r="RIL1" s="2" t="s">
        <v>12446</v>
      </c>
      <c r="RIM1" s="2" t="s">
        <v>12447</v>
      </c>
      <c r="RIN1" s="2" t="s">
        <v>12448</v>
      </c>
      <c r="RIO1" s="2" t="s">
        <v>12449</v>
      </c>
      <c r="RIP1" s="2" t="s">
        <v>12450</v>
      </c>
      <c r="RIQ1" s="2" t="s">
        <v>12451</v>
      </c>
      <c r="RIR1" s="2" t="s">
        <v>12452</v>
      </c>
      <c r="RIS1" s="2" t="s">
        <v>12453</v>
      </c>
      <c r="RIT1" s="2" t="s">
        <v>12454</v>
      </c>
      <c r="RIU1" s="2" t="s">
        <v>12455</v>
      </c>
      <c r="RIV1" s="2" t="s">
        <v>12456</v>
      </c>
      <c r="RIW1" s="2" t="s">
        <v>12457</v>
      </c>
      <c r="RIX1" s="2" t="s">
        <v>12458</v>
      </c>
      <c r="RIY1" s="2" t="s">
        <v>12459</v>
      </c>
      <c r="RIZ1" s="2" t="s">
        <v>12460</v>
      </c>
      <c r="RJA1" s="2" t="s">
        <v>12461</v>
      </c>
      <c r="RJB1" s="2" t="s">
        <v>12462</v>
      </c>
      <c r="RJC1" s="2" t="s">
        <v>12463</v>
      </c>
      <c r="RJD1" s="2" t="s">
        <v>12464</v>
      </c>
      <c r="RJE1" s="2" t="s">
        <v>12465</v>
      </c>
      <c r="RJF1" s="2" t="s">
        <v>12466</v>
      </c>
      <c r="RJG1" s="2" t="s">
        <v>12467</v>
      </c>
      <c r="RJH1" s="2" t="s">
        <v>12468</v>
      </c>
      <c r="RJI1" s="2" t="s">
        <v>12469</v>
      </c>
      <c r="RJJ1" s="2" t="s">
        <v>12470</v>
      </c>
      <c r="RJK1" s="2" t="s">
        <v>12471</v>
      </c>
      <c r="RJL1" s="2" t="s">
        <v>12472</v>
      </c>
      <c r="RJM1" s="2" t="s">
        <v>12473</v>
      </c>
      <c r="RJN1" s="2" t="s">
        <v>12474</v>
      </c>
      <c r="RJO1" s="2" t="s">
        <v>12475</v>
      </c>
      <c r="RJP1" s="2" t="s">
        <v>12476</v>
      </c>
      <c r="RJQ1" s="2" t="s">
        <v>12477</v>
      </c>
      <c r="RJR1" s="2" t="s">
        <v>12478</v>
      </c>
      <c r="RJS1" s="2" t="s">
        <v>12479</v>
      </c>
      <c r="RJT1" s="2" t="s">
        <v>12480</v>
      </c>
      <c r="RJU1" s="2" t="s">
        <v>12481</v>
      </c>
      <c r="RJV1" s="2" t="s">
        <v>12482</v>
      </c>
      <c r="RJW1" s="2" t="s">
        <v>12483</v>
      </c>
      <c r="RJX1" s="2" t="s">
        <v>12484</v>
      </c>
      <c r="RJY1" s="2" t="s">
        <v>12485</v>
      </c>
      <c r="RJZ1" s="2" t="s">
        <v>12486</v>
      </c>
      <c r="RKA1" s="2" t="s">
        <v>12487</v>
      </c>
      <c r="RKB1" s="2" t="s">
        <v>12488</v>
      </c>
      <c r="RKC1" s="2" t="s">
        <v>12489</v>
      </c>
      <c r="RKD1" s="2" t="s">
        <v>12490</v>
      </c>
      <c r="RKE1" s="2" t="s">
        <v>12491</v>
      </c>
      <c r="RKF1" s="2" t="s">
        <v>12492</v>
      </c>
      <c r="RKG1" s="2" t="s">
        <v>12493</v>
      </c>
      <c r="RKH1" s="2" t="s">
        <v>12494</v>
      </c>
      <c r="RKI1" s="2" t="s">
        <v>12495</v>
      </c>
      <c r="RKJ1" s="2" t="s">
        <v>12496</v>
      </c>
      <c r="RKK1" s="2" t="s">
        <v>12497</v>
      </c>
      <c r="RKL1" s="2" t="s">
        <v>12498</v>
      </c>
      <c r="RKM1" s="2" t="s">
        <v>12499</v>
      </c>
      <c r="RKN1" s="2" t="s">
        <v>12500</v>
      </c>
      <c r="RKO1" s="2" t="s">
        <v>12501</v>
      </c>
      <c r="RKP1" s="2" t="s">
        <v>12502</v>
      </c>
      <c r="RKQ1" s="2" t="s">
        <v>12503</v>
      </c>
      <c r="RKR1" s="2" t="s">
        <v>12504</v>
      </c>
      <c r="RKS1" s="2" t="s">
        <v>12505</v>
      </c>
      <c r="RKT1" s="2" t="s">
        <v>12506</v>
      </c>
      <c r="RKU1" s="2" t="s">
        <v>12507</v>
      </c>
      <c r="RKV1" s="2" t="s">
        <v>12508</v>
      </c>
      <c r="RKW1" s="2" t="s">
        <v>12509</v>
      </c>
      <c r="RKX1" s="2" t="s">
        <v>12510</v>
      </c>
      <c r="RKY1" s="2" t="s">
        <v>12511</v>
      </c>
      <c r="RKZ1" s="2" t="s">
        <v>12512</v>
      </c>
      <c r="RLA1" s="2" t="s">
        <v>12513</v>
      </c>
      <c r="RLB1" s="2" t="s">
        <v>12514</v>
      </c>
      <c r="RLC1" s="2" t="s">
        <v>12515</v>
      </c>
      <c r="RLD1" s="2" t="s">
        <v>12516</v>
      </c>
      <c r="RLE1" s="2" t="s">
        <v>12517</v>
      </c>
      <c r="RLF1" s="2" t="s">
        <v>12518</v>
      </c>
      <c r="RLG1" s="2" t="s">
        <v>12519</v>
      </c>
      <c r="RLH1" s="2" t="s">
        <v>12520</v>
      </c>
      <c r="RLI1" s="2" t="s">
        <v>12521</v>
      </c>
      <c r="RLJ1" s="2" t="s">
        <v>12522</v>
      </c>
      <c r="RLK1" s="2" t="s">
        <v>12523</v>
      </c>
      <c r="RLL1" s="2" t="s">
        <v>12524</v>
      </c>
      <c r="RLM1" s="2" t="s">
        <v>12525</v>
      </c>
      <c r="RLN1" s="2" t="s">
        <v>12526</v>
      </c>
      <c r="RLO1" s="2" t="s">
        <v>12527</v>
      </c>
      <c r="RLP1" s="2" t="s">
        <v>12528</v>
      </c>
      <c r="RLQ1" s="2" t="s">
        <v>12529</v>
      </c>
      <c r="RLR1" s="2" t="s">
        <v>12530</v>
      </c>
      <c r="RLS1" s="2" t="s">
        <v>12531</v>
      </c>
      <c r="RLT1" s="2" t="s">
        <v>12532</v>
      </c>
      <c r="RLU1" s="2" t="s">
        <v>12533</v>
      </c>
      <c r="RLV1" s="2" t="s">
        <v>12534</v>
      </c>
      <c r="RLW1" s="2" t="s">
        <v>12535</v>
      </c>
      <c r="RLX1" s="2" t="s">
        <v>12536</v>
      </c>
      <c r="RLY1" s="2" t="s">
        <v>12537</v>
      </c>
      <c r="RLZ1" s="2" t="s">
        <v>12538</v>
      </c>
      <c r="RMA1" s="2" t="s">
        <v>12539</v>
      </c>
      <c r="RMB1" s="2" t="s">
        <v>12540</v>
      </c>
      <c r="RMC1" s="2" t="s">
        <v>12541</v>
      </c>
      <c r="RMD1" s="2" t="s">
        <v>12542</v>
      </c>
      <c r="RME1" s="2" t="s">
        <v>12543</v>
      </c>
      <c r="RMF1" s="2" t="s">
        <v>12544</v>
      </c>
      <c r="RMG1" s="2" t="s">
        <v>12545</v>
      </c>
      <c r="RMH1" s="2" t="s">
        <v>12546</v>
      </c>
      <c r="RMI1" s="2" t="s">
        <v>12547</v>
      </c>
      <c r="RMJ1" s="2" t="s">
        <v>12548</v>
      </c>
      <c r="RMK1" s="2" t="s">
        <v>12549</v>
      </c>
      <c r="RML1" s="2" t="s">
        <v>12550</v>
      </c>
      <c r="RMM1" s="2" t="s">
        <v>12551</v>
      </c>
      <c r="RMN1" s="2" t="s">
        <v>12552</v>
      </c>
      <c r="RMO1" s="2" t="s">
        <v>12553</v>
      </c>
      <c r="RMP1" s="2" t="s">
        <v>12554</v>
      </c>
      <c r="RMQ1" s="2" t="s">
        <v>12555</v>
      </c>
      <c r="RMR1" s="2" t="s">
        <v>12556</v>
      </c>
      <c r="RMS1" s="2" t="s">
        <v>12557</v>
      </c>
      <c r="RMT1" s="2" t="s">
        <v>12558</v>
      </c>
      <c r="RMU1" s="2" t="s">
        <v>12559</v>
      </c>
      <c r="RMV1" s="2" t="s">
        <v>12560</v>
      </c>
      <c r="RMW1" s="2" t="s">
        <v>12561</v>
      </c>
      <c r="RMX1" s="2" t="s">
        <v>12562</v>
      </c>
      <c r="RMY1" s="2" t="s">
        <v>12563</v>
      </c>
      <c r="RMZ1" s="2" t="s">
        <v>12564</v>
      </c>
      <c r="RNA1" s="2" t="s">
        <v>12565</v>
      </c>
      <c r="RNB1" s="2" t="s">
        <v>12566</v>
      </c>
      <c r="RNC1" s="2" t="s">
        <v>12567</v>
      </c>
      <c r="RND1" s="2" t="s">
        <v>12568</v>
      </c>
      <c r="RNE1" s="2" t="s">
        <v>12569</v>
      </c>
      <c r="RNF1" s="2" t="s">
        <v>12570</v>
      </c>
      <c r="RNG1" s="2" t="s">
        <v>12571</v>
      </c>
      <c r="RNH1" s="2" t="s">
        <v>12572</v>
      </c>
      <c r="RNI1" s="2" t="s">
        <v>12573</v>
      </c>
      <c r="RNJ1" s="2" t="s">
        <v>12574</v>
      </c>
      <c r="RNK1" s="2" t="s">
        <v>12575</v>
      </c>
      <c r="RNL1" s="2" t="s">
        <v>12576</v>
      </c>
      <c r="RNM1" s="2" t="s">
        <v>12577</v>
      </c>
      <c r="RNN1" s="2" t="s">
        <v>12578</v>
      </c>
      <c r="RNO1" s="2" t="s">
        <v>12579</v>
      </c>
      <c r="RNP1" s="2" t="s">
        <v>12580</v>
      </c>
      <c r="RNQ1" s="2" t="s">
        <v>12581</v>
      </c>
      <c r="RNR1" s="2" t="s">
        <v>12582</v>
      </c>
      <c r="RNS1" s="2" t="s">
        <v>12583</v>
      </c>
      <c r="RNT1" s="2" t="s">
        <v>12584</v>
      </c>
      <c r="RNU1" s="2" t="s">
        <v>12585</v>
      </c>
      <c r="RNV1" s="2" t="s">
        <v>12586</v>
      </c>
      <c r="RNW1" s="2" t="s">
        <v>12587</v>
      </c>
      <c r="RNX1" s="2" t="s">
        <v>12588</v>
      </c>
      <c r="RNY1" s="2" t="s">
        <v>12589</v>
      </c>
      <c r="RNZ1" s="2" t="s">
        <v>12590</v>
      </c>
      <c r="ROA1" s="2" t="s">
        <v>12591</v>
      </c>
      <c r="ROB1" s="2" t="s">
        <v>12592</v>
      </c>
      <c r="ROC1" s="2" t="s">
        <v>12593</v>
      </c>
      <c r="ROD1" s="2" t="s">
        <v>12594</v>
      </c>
      <c r="ROE1" s="2" t="s">
        <v>12595</v>
      </c>
      <c r="ROF1" s="2" t="s">
        <v>12596</v>
      </c>
      <c r="ROG1" s="2" t="s">
        <v>12597</v>
      </c>
      <c r="ROH1" s="2" t="s">
        <v>12598</v>
      </c>
      <c r="ROI1" s="2" t="s">
        <v>12599</v>
      </c>
      <c r="ROJ1" s="2" t="s">
        <v>12600</v>
      </c>
      <c r="ROK1" s="2" t="s">
        <v>12601</v>
      </c>
      <c r="ROL1" s="2" t="s">
        <v>12602</v>
      </c>
      <c r="ROM1" s="2" t="s">
        <v>12603</v>
      </c>
      <c r="RON1" s="2" t="s">
        <v>12604</v>
      </c>
      <c r="ROO1" s="2" t="s">
        <v>12605</v>
      </c>
      <c r="ROP1" s="2" t="s">
        <v>12606</v>
      </c>
      <c r="ROQ1" s="2" t="s">
        <v>12607</v>
      </c>
      <c r="ROR1" s="2" t="s">
        <v>12608</v>
      </c>
      <c r="ROS1" s="2" t="s">
        <v>12609</v>
      </c>
      <c r="ROT1" s="2" t="s">
        <v>12610</v>
      </c>
      <c r="ROU1" s="2" t="s">
        <v>12611</v>
      </c>
      <c r="ROV1" s="2" t="s">
        <v>12612</v>
      </c>
      <c r="ROW1" s="2" t="s">
        <v>12613</v>
      </c>
      <c r="ROX1" s="2" t="s">
        <v>12614</v>
      </c>
      <c r="ROY1" s="2" t="s">
        <v>12615</v>
      </c>
      <c r="ROZ1" s="2" t="s">
        <v>12616</v>
      </c>
      <c r="RPA1" s="2" t="s">
        <v>12617</v>
      </c>
      <c r="RPB1" s="2" t="s">
        <v>12618</v>
      </c>
      <c r="RPC1" s="2" t="s">
        <v>12619</v>
      </c>
      <c r="RPD1" s="2" t="s">
        <v>12620</v>
      </c>
      <c r="RPE1" s="2" t="s">
        <v>12621</v>
      </c>
      <c r="RPF1" s="2" t="s">
        <v>12622</v>
      </c>
      <c r="RPG1" s="2" t="s">
        <v>12623</v>
      </c>
      <c r="RPH1" s="2" t="s">
        <v>12624</v>
      </c>
      <c r="RPI1" s="2" t="s">
        <v>12625</v>
      </c>
      <c r="RPJ1" s="2" t="s">
        <v>12626</v>
      </c>
      <c r="RPK1" s="2" t="s">
        <v>12627</v>
      </c>
      <c r="RPL1" s="2" t="s">
        <v>12628</v>
      </c>
      <c r="RPM1" s="2" t="s">
        <v>12629</v>
      </c>
      <c r="RPN1" s="2" t="s">
        <v>12630</v>
      </c>
      <c r="RPO1" s="2" t="s">
        <v>12631</v>
      </c>
      <c r="RPP1" s="2" t="s">
        <v>12632</v>
      </c>
      <c r="RPQ1" s="2" t="s">
        <v>12633</v>
      </c>
      <c r="RPR1" s="2" t="s">
        <v>12634</v>
      </c>
      <c r="RPS1" s="2" t="s">
        <v>12635</v>
      </c>
      <c r="RPT1" s="2" t="s">
        <v>12636</v>
      </c>
      <c r="RPU1" s="2" t="s">
        <v>12637</v>
      </c>
      <c r="RPV1" s="2" t="s">
        <v>12638</v>
      </c>
      <c r="RPW1" s="2" t="s">
        <v>12639</v>
      </c>
      <c r="RPX1" s="2" t="s">
        <v>12640</v>
      </c>
      <c r="RPY1" s="2" t="s">
        <v>12641</v>
      </c>
      <c r="RPZ1" s="2" t="s">
        <v>12642</v>
      </c>
      <c r="RQA1" s="2" t="s">
        <v>12643</v>
      </c>
      <c r="RQB1" s="2" t="s">
        <v>12644</v>
      </c>
      <c r="RQC1" s="2" t="s">
        <v>12645</v>
      </c>
      <c r="RQD1" s="2" t="s">
        <v>12646</v>
      </c>
      <c r="RQE1" s="2" t="s">
        <v>12647</v>
      </c>
      <c r="RQF1" s="2" t="s">
        <v>12648</v>
      </c>
      <c r="RQG1" s="2" t="s">
        <v>12649</v>
      </c>
      <c r="RQH1" s="2" t="s">
        <v>12650</v>
      </c>
      <c r="RQI1" s="2" t="s">
        <v>12651</v>
      </c>
      <c r="RQJ1" s="2" t="s">
        <v>12652</v>
      </c>
      <c r="RQK1" s="2" t="s">
        <v>12653</v>
      </c>
      <c r="RQL1" s="2" t="s">
        <v>12654</v>
      </c>
      <c r="RQM1" s="2" t="s">
        <v>12655</v>
      </c>
      <c r="RQN1" s="2" t="s">
        <v>12656</v>
      </c>
      <c r="RQO1" s="2" t="s">
        <v>12657</v>
      </c>
      <c r="RQP1" s="2" t="s">
        <v>12658</v>
      </c>
      <c r="RQQ1" s="2" t="s">
        <v>12659</v>
      </c>
      <c r="RQR1" s="2" t="s">
        <v>12660</v>
      </c>
      <c r="RQS1" s="2" t="s">
        <v>12661</v>
      </c>
      <c r="RQT1" s="2" t="s">
        <v>12662</v>
      </c>
      <c r="RQU1" s="2" t="s">
        <v>12663</v>
      </c>
      <c r="RQV1" s="2" t="s">
        <v>12664</v>
      </c>
      <c r="RQW1" s="2" t="s">
        <v>12665</v>
      </c>
      <c r="RQX1" s="2" t="s">
        <v>12666</v>
      </c>
      <c r="RQY1" s="2" t="s">
        <v>12667</v>
      </c>
      <c r="RQZ1" s="2" t="s">
        <v>12668</v>
      </c>
      <c r="RRA1" s="2" t="s">
        <v>12669</v>
      </c>
      <c r="RRB1" s="2" t="s">
        <v>12670</v>
      </c>
      <c r="RRC1" s="2" t="s">
        <v>12671</v>
      </c>
      <c r="RRD1" s="2" t="s">
        <v>12672</v>
      </c>
      <c r="RRE1" s="2" t="s">
        <v>12673</v>
      </c>
      <c r="RRF1" s="2" t="s">
        <v>12674</v>
      </c>
      <c r="RRG1" s="2" t="s">
        <v>12675</v>
      </c>
      <c r="RRH1" s="2" t="s">
        <v>12676</v>
      </c>
      <c r="RRI1" s="2" t="s">
        <v>12677</v>
      </c>
      <c r="RRJ1" s="2" t="s">
        <v>12678</v>
      </c>
      <c r="RRK1" s="2" t="s">
        <v>12679</v>
      </c>
      <c r="RRL1" s="2" t="s">
        <v>12680</v>
      </c>
      <c r="RRM1" s="2" t="s">
        <v>12681</v>
      </c>
      <c r="RRN1" s="2" t="s">
        <v>12682</v>
      </c>
      <c r="RRO1" s="2" t="s">
        <v>12683</v>
      </c>
      <c r="RRP1" s="2" t="s">
        <v>12684</v>
      </c>
      <c r="RRQ1" s="2" t="s">
        <v>12685</v>
      </c>
      <c r="RRR1" s="2" t="s">
        <v>12686</v>
      </c>
      <c r="RRS1" s="2" t="s">
        <v>12687</v>
      </c>
      <c r="RRT1" s="2" t="s">
        <v>12688</v>
      </c>
      <c r="RRU1" s="2" t="s">
        <v>12689</v>
      </c>
      <c r="RRV1" s="2" t="s">
        <v>12690</v>
      </c>
      <c r="RRW1" s="2" t="s">
        <v>12691</v>
      </c>
      <c r="RRX1" s="2" t="s">
        <v>12692</v>
      </c>
      <c r="RRY1" s="2" t="s">
        <v>12693</v>
      </c>
      <c r="RRZ1" s="2" t="s">
        <v>12694</v>
      </c>
      <c r="RSA1" s="2" t="s">
        <v>12695</v>
      </c>
      <c r="RSB1" s="2" t="s">
        <v>12696</v>
      </c>
      <c r="RSC1" s="2" t="s">
        <v>12697</v>
      </c>
      <c r="RSD1" s="2" t="s">
        <v>12698</v>
      </c>
      <c r="RSE1" s="2" t="s">
        <v>12699</v>
      </c>
      <c r="RSF1" s="2" t="s">
        <v>12700</v>
      </c>
      <c r="RSG1" s="2" t="s">
        <v>12701</v>
      </c>
      <c r="RSH1" s="2" t="s">
        <v>12702</v>
      </c>
      <c r="RSI1" s="2" t="s">
        <v>12703</v>
      </c>
      <c r="RSJ1" s="2" t="s">
        <v>12704</v>
      </c>
      <c r="RSK1" s="2" t="s">
        <v>12705</v>
      </c>
      <c r="RSL1" s="2" t="s">
        <v>12706</v>
      </c>
      <c r="RSM1" s="2" t="s">
        <v>12707</v>
      </c>
      <c r="RSN1" s="2" t="s">
        <v>12708</v>
      </c>
      <c r="RSO1" s="2" t="s">
        <v>12709</v>
      </c>
      <c r="RSP1" s="2" t="s">
        <v>12710</v>
      </c>
      <c r="RSQ1" s="2" t="s">
        <v>12711</v>
      </c>
      <c r="RSR1" s="2" t="s">
        <v>12712</v>
      </c>
      <c r="RSS1" s="2" t="s">
        <v>12713</v>
      </c>
      <c r="RST1" s="2" t="s">
        <v>12714</v>
      </c>
      <c r="RSU1" s="2" t="s">
        <v>12715</v>
      </c>
      <c r="RSV1" s="2" t="s">
        <v>12716</v>
      </c>
      <c r="RSW1" s="2" t="s">
        <v>12717</v>
      </c>
      <c r="RSX1" s="2" t="s">
        <v>12718</v>
      </c>
      <c r="RSY1" s="2" t="s">
        <v>12719</v>
      </c>
      <c r="RSZ1" s="2" t="s">
        <v>12720</v>
      </c>
      <c r="RTA1" s="2" t="s">
        <v>12721</v>
      </c>
      <c r="RTB1" s="2" t="s">
        <v>12722</v>
      </c>
      <c r="RTC1" s="2" t="s">
        <v>12723</v>
      </c>
      <c r="RTD1" s="2" t="s">
        <v>12724</v>
      </c>
      <c r="RTE1" s="2" t="s">
        <v>12725</v>
      </c>
      <c r="RTF1" s="2" t="s">
        <v>12726</v>
      </c>
      <c r="RTG1" s="2" t="s">
        <v>12727</v>
      </c>
      <c r="RTH1" s="2" t="s">
        <v>12728</v>
      </c>
      <c r="RTI1" s="2" t="s">
        <v>12729</v>
      </c>
      <c r="RTJ1" s="2" t="s">
        <v>12730</v>
      </c>
      <c r="RTK1" s="2" t="s">
        <v>12731</v>
      </c>
      <c r="RTL1" s="2" t="s">
        <v>12732</v>
      </c>
      <c r="RTM1" s="2" t="s">
        <v>12733</v>
      </c>
      <c r="RTN1" s="2" t="s">
        <v>12734</v>
      </c>
      <c r="RTO1" s="2" t="s">
        <v>12735</v>
      </c>
      <c r="RTP1" s="2" t="s">
        <v>12736</v>
      </c>
      <c r="RTQ1" s="2" t="s">
        <v>12737</v>
      </c>
      <c r="RTR1" s="2" t="s">
        <v>12738</v>
      </c>
      <c r="RTS1" s="2" t="s">
        <v>12739</v>
      </c>
      <c r="RTT1" s="2" t="s">
        <v>12740</v>
      </c>
      <c r="RTU1" s="2" t="s">
        <v>12741</v>
      </c>
      <c r="RTV1" s="2" t="s">
        <v>12742</v>
      </c>
      <c r="RTW1" s="2" t="s">
        <v>12743</v>
      </c>
      <c r="RTX1" s="2" t="s">
        <v>12744</v>
      </c>
      <c r="RTY1" s="2" t="s">
        <v>12745</v>
      </c>
      <c r="RTZ1" s="2" t="s">
        <v>12746</v>
      </c>
      <c r="RUA1" s="2" t="s">
        <v>12747</v>
      </c>
      <c r="RUB1" s="2" t="s">
        <v>12748</v>
      </c>
      <c r="RUC1" s="2" t="s">
        <v>12749</v>
      </c>
      <c r="RUD1" s="2" t="s">
        <v>12750</v>
      </c>
      <c r="RUE1" s="2" t="s">
        <v>12751</v>
      </c>
      <c r="RUF1" s="2" t="s">
        <v>12752</v>
      </c>
      <c r="RUG1" s="2" t="s">
        <v>12753</v>
      </c>
      <c r="RUH1" s="2" t="s">
        <v>12754</v>
      </c>
      <c r="RUI1" s="2" t="s">
        <v>12755</v>
      </c>
      <c r="RUJ1" s="2" t="s">
        <v>12756</v>
      </c>
      <c r="RUK1" s="2" t="s">
        <v>12757</v>
      </c>
      <c r="RUL1" s="2" t="s">
        <v>12758</v>
      </c>
      <c r="RUM1" s="2" t="s">
        <v>12759</v>
      </c>
      <c r="RUN1" s="2" t="s">
        <v>12760</v>
      </c>
      <c r="RUO1" s="2" t="s">
        <v>12761</v>
      </c>
      <c r="RUP1" s="2" t="s">
        <v>12762</v>
      </c>
      <c r="RUQ1" s="2" t="s">
        <v>12763</v>
      </c>
      <c r="RUR1" s="2" t="s">
        <v>12764</v>
      </c>
      <c r="RUS1" s="2" t="s">
        <v>12765</v>
      </c>
      <c r="RUT1" s="2" t="s">
        <v>12766</v>
      </c>
      <c r="RUU1" s="2" t="s">
        <v>12767</v>
      </c>
      <c r="RUV1" s="2" t="s">
        <v>12768</v>
      </c>
      <c r="RUW1" s="2" t="s">
        <v>12769</v>
      </c>
      <c r="RUX1" s="2" t="s">
        <v>12770</v>
      </c>
      <c r="RUY1" s="2" t="s">
        <v>12771</v>
      </c>
      <c r="RUZ1" s="2" t="s">
        <v>12772</v>
      </c>
      <c r="RVA1" s="2" t="s">
        <v>12773</v>
      </c>
      <c r="RVB1" s="2" t="s">
        <v>12774</v>
      </c>
      <c r="RVC1" s="2" t="s">
        <v>12775</v>
      </c>
      <c r="RVD1" s="2" t="s">
        <v>12776</v>
      </c>
      <c r="RVE1" s="2" t="s">
        <v>12777</v>
      </c>
      <c r="RVF1" s="2" t="s">
        <v>12778</v>
      </c>
      <c r="RVG1" s="2" t="s">
        <v>12779</v>
      </c>
      <c r="RVH1" s="2" t="s">
        <v>12780</v>
      </c>
      <c r="RVI1" s="2" t="s">
        <v>12781</v>
      </c>
      <c r="RVJ1" s="2" t="s">
        <v>12782</v>
      </c>
      <c r="RVK1" s="2" t="s">
        <v>12783</v>
      </c>
      <c r="RVL1" s="2" t="s">
        <v>12784</v>
      </c>
      <c r="RVM1" s="2" t="s">
        <v>12785</v>
      </c>
      <c r="RVN1" s="2" t="s">
        <v>12786</v>
      </c>
      <c r="RVO1" s="2" t="s">
        <v>12787</v>
      </c>
      <c r="RVP1" s="2" t="s">
        <v>12788</v>
      </c>
      <c r="RVQ1" s="2" t="s">
        <v>12789</v>
      </c>
      <c r="RVR1" s="2" t="s">
        <v>12790</v>
      </c>
      <c r="RVS1" s="2" t="s">
        <v>12791</v>
      </c>
      <c r="RVT1" s="2" t="s">
        <v>12792</v>
      </c>
      <c r="RVU1" s="2" t="s">
        <v>12793</v>
      </c>
      <c r="RVV1" s="2" t="s">
        <v>12794</v>
      </c>
      <c r="RVW1" s="2" t="s">
        <v>12795</v>
      </c>
      <c r="RVX1" s="2" t="s">
        <v>12796</v>
      </c>
      <c r="RVY1" s="2" t="s">
        <v>12797</v>
      </c>
      <c r="RVZ1" s="2" t="s">
        <v>12798</v>
      </c>
      <c r="RWA1" s="2" t="s">
        <v>12799</v>
      </c>
      <c r="RWB1" s="2" t="s">
        <v>12800</v>
      </c>
      <c r="RWC1" s="2" t="s">
        <v>12801</v>
      </c>
      <c r="RWD1" s="2" t="s">
        <v>12802</v>
      </c>
      <c r="RWE1" s="2" t="s">
        <v>12803</v>
      </c>
      <c r="RWF1" s="2" t="s">
        <v>12804</v>
      </c>
      <c r="RWG1" s="2" t="s">
        <v>12805</v>
      </c>
      <c r="RWH1" s="2" t="s">
        <v>12806</v>
      </c>
      <c r="RWI1" s="2" t="s">
        <v>12807</v>
      </c>
      <c r="RWJ1" s="2" t="s">
        <v>12808</v>
      </c>
      <c r="RWK1" s="2" t="s">
        <v>12809</v>
      </c>
      <c r="RWL1" s="2" t="s">
        <v>12810</v>
      </c>
      <c r="RWM1" s="2" t="s">
        <v>12811</v>
      </c>
      <c r="RWN1" s="2" t="s">
        <v>12812</v>
      </c>
      <c r="RWO1" s="2" t="s">
        <v>12813</v>
      </c>
      <c r="RWP1" s="2" t="s">
        <v>12814</v>
      </c>
      <c r="RWQ1" s="2" t="s">
        <v>12815</v>
      </c>
      <c r="RWR1" s="2" t="s">
        <v>12816</v>
      </c>
      <c r="RWS1" s="2" t="s">
        <v>12817</v>
      </c>
      <c r="RWT1" s="2" t="s">
        <v>12818</v>
      </c>
      <c r="RWU1" s="2" t="s">
        <v>12819</v>
      </c>
      <c r="RWV1" s="2" t="s">
        <v>12820</v>
      </c>
      <c r="RWW1" s="2" t="s">
        <v>12821</v>
      </c>
      <c r="RWX1" s="2" t="s">
        <v>12822</v>
      </c>
      <c r="RWY1" s="2" t="s">
        <v>12823</v>
      </c>
      <c r="RWZ1" s="2" t="s">
        <v>12824</v>
      </c>
      <c r="RXA1" s="2" t="s">
        <v>12825</v>
      </c>
      <c r="RXB1" s="2" t="s">
        <v>12826</v>
      </c>
      <c r="RXC1" s="2" t="s">
        <v>12827</v>
      </c>
      <c r="RXD1" s="2" t="s">
        <v>12828</v>
      </c>
      <c r="RXE1" s="2" t="s">
        <v>12829</v>
      </c>
      <c r="RXF1" s="2" t="s">
        <v>12830</v>
      </c>
      <c r="RXG1" s="2" t="s">
        <v>12831</v>
      </c>
      <c r="RXH1" s="2" t="s">
        <v>12832</v>
      </c>
      <c r="RXI1" s="2" t="s">
        <v>12833</v>
      </c>
      <c r="RXJ1" s="2" t="s">
        <v>12834</v>
      </c>
      <c r="RXK1" s="2" t="s">
        <v>12835</v>
      </c>
      <c r="RXL1" s="2" t="s">
        <v>12836</v>
      </c>
      <c r="RXM1" s="2" t="s">
        <v>12837</v>
      </c>
      <c r="RXN1" s="2" t="s">
        <v>12838</v>
      </c>
      <c r="RXO1" s="2" t="s">
        <v>12839</v>
      </c>
      <c r="RXP1" s="2" t="s">
        <v>12840</v>
      </c>
      <c r="RXQ1" s="2" t="s">
        <v>12841</v>
      </c>
      <c r="RXR1" s="2" t="s">
        <v>12842</v>
      </c>
      <c r="RXS1" s="2" t="s">
        <v>12843</v>
      </c>
      <c r="RXT1" s="2" t="s">
        <v>12844</v>
      </c>
      <c r="RXU1" s="2" t="s">
        <v>12845</v>
      </c>
      <c r="RXV1" s="2" t="s">
        <v>12846</v>
      </c>
      <c r="RXW1" s="2" t="s">
        <v>12847</v>
      </c>
      <c r="RXX1" s="2" t="s">
        <v>12848</v>
      </c>
      <c r="RXY1" s="2" t="s">
        <v>12849</v>
      </c>
      <c r="RXZ1" s="2" t="s">
        <v>12850</v>
      </c>
      <c r="RYA1" s="2" t="s">
        <v>12851</v>
      </c>
      <c r="RYB1" s="2" t="s">
        <v>12852</v>
      </c>
      <c r="RYC1" s="2" t="s">
        <v>12853</v>
      </c>
      <c r="RYD1" s="2" t="s">
        <v>12854</v>
      </c>
      <c r="RYE1" s="2" t="s">
        <v>12855</v>
      </c>
      <c r="RYF1" s="2" t="s">
        <v>12856</v>
      </c>
      <c r="RYG1" s="2" t="s">
        <v>12857</v>
      </c>
      <c r="RYH1" s="2" t="s">
        <v>12858</v>
      </c>
      <c r="RYI1" s="2" t="s">
        <v>12859</v>
      </c>
      <c r="RYJ1" s="2" t="s">
        <v>12860</v>
      </c>
      <c r="RYK1" s="2" t="s">
        <v>12861</v>
      </c>
      <c r="RYL1" s="2" t="s">
        <v>12862</v>
      </c>
      <c r="RYM1" s="2" t="s">
        <v>12863</v>
      </c>
      <c r="RYN1" s="2" t="s">
        <v>12864</v>
      </c>
      <c r="RYO1" s="2" t="s">
        <v>12865</v>
      </c>
      <c r="RYP1" s="2" t="s">
        <v>12866</v>
      </c>
      <c r="RYQ1" s="2" t="s">
        <v>12867</v>
      </c>
      <c r="RYR1" s="2" t="s">
        <v>12868</v>
      </c>
      <c r="RYS1" s="2" t="s">
        <v>12869</v>
      </c>
      <c r="RYT1" s="2" t="s">
        <v>12870</v>
      </c>
      <c r="RYU1" s="2" t="s">
        <v>12871</v>
      </c>
      <c r="RYV1" s="2" t="s">
        <v>12872</v>
      </c>
      <c r="RYW1" s="2" t="s">
        <v>12873</v>
      </c>
      <c r="RYX1" s="2" t="s">
        <v>12874</v>
      </c>
      <c r="RYY1" s="2" t="s">
        <v>12875</v>
      </c>
      <c r="RYZ1" s="2" t="s">
        <v>12876</v>
      </c>
      <c r="RZA1" s="2" t="s">
        <v>12877</v>
      </c>
      <c r="RZB1" s="2" t="s">
        <v>12878</v>
      </c>
      <c r="RZC1" s="2" t="s">
        <v>12879</v>
      </c>
      <c r="RZD1" s="2" t="s">
        <v>12880</v>
      </c>
      <c r="RZE1" s="2" t="s">
        <v>12881</v>
      </c>
      <c r="RZF1" s="2" t="s">
        <v>12882</v>
      </c>
      <c r="RZG1" s="2" t="s">
        <v>12883</v>
      </c>
      <c r="RZH1" s="2" t="s">
        <v>12884</v>
      </c>
      <c r="RZI1" s="2" t="s">
        <v>12885</v>
      </c>
      <c r="RZJ1" s="2" t="s">
        <v>12886</v>
      </c>
      <c r="RZK1" s="2" t="s">
        <v>12887</v>
      </c>
      <c r="RZL1" s="2" t="s">
        <v>12888</v>
      </c>
      <c r="RZM1" s="2" t="s">
        <v>12889</v>
      </c>
      <c r="RZN1" s="2" t="s">
        <v>12890</v>
      </c>
      <c r="RZO1" s="2" t="s">
        <v>12891</v>
      </c>
      <c r="RZP1" s="2" t="s">
        <v>12892</v>
      </c>
      <c r="RZQ1" s="2" t="s">
        <v>12893</v>
      </c>
      <c r="RZR1" s="2" t="s">
        <v>12894</v>
      </c>
      <c r="RZS1" s="2" t="s">
        <v>12895</v>
      </c>
      <c r="RZT1" s="2" t="s">
        <v>12896</v>
      </c>
      <c r="RZU1" s="2" t="s">
        <v>12897</v>
      </c>
      <c r="RZV1" s="2" t="s">
        <v>12898</v>
      </c>
      <c r="RZW1" s="2" t="s">
        <v>12899</v>
      </c>
      <c r="RZX1" s="2" t="s">
        <v>12900</v>
      </c>
      <c r="RZY1" s="2" t="s">
        <v>12901</v>
      </c>
      <c r="RZZ1" s="2" t="s">
        <v>12902</v>
      </c>
      <c r="SAA1" s="2" t="s">
        <v>12903</v>
      </c>
      <c r="SAB1" s="2" t="s">
        <v>12904</v>
      </c>
      <c r="SAC1" s="2" t="s">
        <v>12905</v>
      </c>
      <c r="SAD1" s="2" t="s">
        <v>12906</v>
      </c>
      <c r="SAE1" s="2" t="s">
        <v>12907</v>
      </c>
      <c r="SAF1" s="2" t="s">
        <v>12908</v>
      </c>
      <c r="SAG1" s="2" t="s">
        <v>12909</v>
      </c>
      <c r="SAH1" s="2" t="s">
        <v>12910</v>
      </c>
      <c r="SAI1" s="2" t="s">
        <v>12911</v>
      </c>
      <c r="SAJ1" s="2" t="s">
        <v>12912</v>
      </c>
      <c r="SAK1" s="2" t="s">
        <v>12913</v>
      </c>
      <c r="SAL1" s="2" t="s">
        <v>12914</v>
      </c>
      <c r="SAM1" s="2" t="s">
        <v>12915</v>
      </c>
      <c r="SAN1" s="2" t="s">
        <v>12916</v>
      </c>
      <c r="SAO1" s="2" t="s">
        <v>12917</v>
      </c>
      <c r="SAP1" s="2" t="s">
        <v>12918</v>
      </c>
      <c r="SAQ1" s="2" t="s">
        <v>12919</v>
      </c>
      <c r="SAR1" s="2" t="s">
        <v>12920</v>
      </c>
      <c r="SAS1" s="2" t="s">
        <v>12921</v>
      </c>
      <c r="SAT1" s="2" t="s">
        <v>12922</v>
      </c>
      <c r="SAU1" s="2" t="s">
        <v>12923</v>
      </c>
      <c r="SAV1" s="2" t="s">
        <v>12924</v>
      </c>
      <c r="SAW1" s="2" t="s">
        <v>12925</v>
      </c>
      <c r="SAX1" s="2" t="s">
        <v>12926</v>
      </c>
      <c r="SAY1" s="2" t="s">
        <v>12927</v>
      </c>
      <c r="SAZ1" s="2" t="s">
        <v>12928</v>
      </c>
      <c r="SBA1" s="2" t="s">
        <v>12929</v>
      </c>
      <c r="SBB1" s="2" t="s">
        <v>12930</v>
      </c>
      <c r="SBC1" s="2" t="s">
        <v>12931</v>
      </c>
      <c r="SBD1" s="2" t="s">
        <v>12932</v>
      </c>
      <c r="SBE1" s="2" t="s">
        <v>12933</v>
      </c>
      <c r="SBF1" s="2" t="s">
        <v>12934</v>
      </c>
      <c r="SBG1" s="2" t="s">
        <v>12935</v>
      </c>
      <c r="SBH1" s="2" t="s">
        <v>12936</v>
      </c>
      <c r="SBI1" s="2" t="s">
        <v>12937</v>
      </c>
      <c r="SBJ1" s="2" t="s">
        <v>12938</v>
      </c>
      <c r="SBK1" s="2" t="s">
        <v>12939</v>
      </c>
      <c r="SBL1" s="2" t="s">
        <v>12940</v>
      </c>
      <c r="SBM1" s="2" t="s">
        <v>12941</v>
      </c>
      <c r="SBN1" s="2" t="s">
        <v>12942</v>
      </c>
      <c r="SBO1" s="2" t="s">
        <v>12943</v>
      </c>
      <c r="SBP1" s="2" t="s">
        <v>12944</v>
      </c>
      <c r="SBQ1" s="2" t="s">
        <v>12945</v>
      </c>
      <c r="SBR1" s="2" t="s">
        <v>12946</v>
      </c>
      <c r="SBS1" s="2" t="s">
        <v>12947</v>
      </c>
      <c r="SBT1" s="2" t="s">
        <v>12948</v>
      </c>
      <c r="SBU1" s="2" t="s">
        <v>12949</v>
      </c>
      <c r="SBV1" s="2" t="s">
        <v>12950</v>
      </c>
      <c r="SBW1" s="2" t="s">
        <v>12951</v>
      </c>
      <c r="SBX1" s="2" t="s">
        <v>12952</v>
      </c>
      <c r="SBY1" s="2" t="s">
        <v>12953</v>
      </c>
      <c r="SBZ1" s="2" t="s">
        <v>12954</v>
      </c>
      <c r="SCA1" s="2" t="s">
        <v>12955</v>
      </c>
      <c r="SCB1" s="2" t="s">
        <v>12956</v>
      </c>
      <c r="SCC1" s="2" t="s">
        <v>12957</v>
      </c>
      <c r="SCD1" s="2" t="s">
        <v>12958</v>
      </c>
      <c r="SCE1" s="2" t="s">
        <v>12959</v>
      </c>
      <c r="SCF1" s="2" t="s">
        <v>12960</v>
      </c>
      <c r="SCG1" s="2" t="s">
        <v>12961</v>
      </c>
      <c r="SCH1" s="2" t="s">
        <v>12962</v>
      </c>
      <c r="SCI1" s="2" t="s">
        <v>12963</v>
      </c>
      <c r="SCJ1" s="2" t="s">
        <v>12964</v>
      </c>
      <c r="SCK1" s="2" t="s">
        <v>12965</v>
      </c>
      <c r="SCL1" s="2" t="s">
        <v>12966</v>
      </c>
      <c r="SCM1" s="2" t="s">
        <v>12967</v>
      </c>
      <c r="SCN1" s="2" t="s">
        <v>12968</v>
      </c>
      <c r="SCO1" s="2" t="s">
        <v>12969</v>
      </c>
      <c r="SCP1" s="2" t="s">
        <v>12970</v>
      </c>
      <c r="SCQ1" s="2" t="s">
        <v>12971</v>
      </c>
      <c r="SCR1" s="2" t="s">
        <v>12972</v>
      </c>
      <c r="SCS1" s="2" t="s">
        <v>12973</v>
      </c>
      <c r="SCT1" s="2" t="s">
        <v>12974</v>
      </c>
      <c r="SCU1" s="2" t="s">
        <v>12975</v>
      </c>
      <c r="SCV1" s="2" t="s">
        <v>12976</v>
      </c>
      <c r="SCW1" s="2" t="s">
        <v>12977</v>
      </c>
      <c r="SCX1" s="2" t="s">
        <v>12978</v>
      </c>
      <c r="SCY1" s="2" t="s">
        <v>12979</v>
      </c>
      <c r="SCZ1" s="2" t="s">
        <v>12980</v>
      </c>
      <c r="SDA1" s="2" t="s">
        <v>12981</v>
      </c>
      <c r="SDB1" s="2" t="s">
        <v>12982</v>
      </c>
      <c r="SDC1" s="2" t="s">
        <v>12983</v>
      </c>
      <c r="SDD1" s="2" t="s">
        <v>12984</v>
      </c>
      <c r="SDE1" s="2" t="s">
        <v>12985</v>
      </c>
      <c r="SDF1" s="2" t="s">
        <v>12986</v>
      </c>
      <c r="SDG1" s="2" t="s">
        <v>12987</v>
      </c>
      <c r="SDH1" s="2" t="s">
        <v>12988</v>
      </c>
      <c r="SDI1" s="2" t="s">
        <v>12989</v>
      </c>
      <c r="SDJ1" s="2" t="s">
        <v>12990</v>
      </c>
      <c r="SDK1" s="2" t="s">
        <v>12991</v>
      </c>
      <c r="SDL1" s="2" t="s">
        <v>12992</v>
      </c>
      <c r="SDM1" s="2" t="s">
        <v>12993</v>
      </c>
      <c r="SDN1" s="2" t="s">
        <v>12994</v>
      </c>
      <c r="SDO1" s="2" t="s">
        <v>12995</v>
      </c>
      <c r="SDP1" s="2" t="s">
        <v>12996</v>
      </c>
      <c r="SDQ1" s="2" t="s">
        <v>12997</v>
      </c>
      <c r="SDR1" s="2" t="s">
        <v>12998</v>
      </c>
      <c r="SDS1" s="2" t="s">
        <v>12999</v>
      </c>
      <c r="SDT1" s="2" t="s">
        <v>13000</v>
      </c>
      <c r="SDU1" s="2" t="s">
        <v>13001</v>
      </c>
      <c r="SDV1" s="2" t="s">
        <v>13002</v>
      </c>
      <c r="SDW1" s="2" t="s">
        <v>13003</v>
      </c>
      <c r="SDX1" s="2" t="s">
        <v>13004</v>
      </c>
      <c r="SDY1" s="2" t="s">
        <v>13005</v>
      </c>
      <c r="SDZ1" s="2" t="s">
        <v>13006</v>
      </c>
      <c r="SEA1" s="2" t="s">
        <v>13007</v>
      </c>
      <c r="SEB1" s="2" t="s">
        <v>13008</v>
      </c>
      <c r="SEC1" s="2" t="s">
        <v>13009</v>
      </c>
      <c r="SED1" s="2" t="s">
        <v>13010</v>
      </c>
      <c r="SEE1" s="2" t="s">
        <v>13011</v>
      </c>
      <c r="SEF1" s="2" t="s">
        <v>13012</v>
      </c>
      <c r="SEG1" s="2" t="s">
        <v>13013</v>
      </c>
      <c r="SEH1" s="2" t="s">
        <v>13014</v>
      </c>
      <c r="SEI1" s="2" t="s">
        <v>13015</v>
      </c>
      <c r="SEJ1" s="2" t="s">
        <v>13016</v>
      </c>
      <c r="SEK1" s="2" t="s">
        <v>13017</v>
      </c>
      <c r="SEL1" s="2" t="s">
        <v>13018</v>
      </c>
      <c r="SEM1" s="2" t="s">
        <v>13019</v>
      </c>
      <c r="SEN1" s="2" t="s">
        <v>13020</v>
      </c>
      <c r="SEO1" s="2" t="s">
        <v>13021</v>
      </c>
      <c r="SEP1" s="2" t="s">
        <v>13022</v>
      </c>
      <c r="SEQ1" s="2" t="s">
        <v>13023</v>
      </c>
      <c r="SER1" s="2" t="s">
        <v>13024</v>
      </c>
      <c r="SES1" s="2" t="s">
        <v>13025</v>
      </c>
      <c r="SET1" s="2" t="s">
        <v>13026</v>
      </c>
      <c r="SEU1" s="2" t="s">
        <v>13027</v>
      </c>
      <c r="SEV1" s="2" t="s">
        <v>13028</v>
      </c>
      <c r="SEW1" s="2" t="s">
        <v>13029</v>
      </c>
      <c r="SEX1" s="2" t="s">
        <v>13030</v>
      </c>
      <c r="SEY1" s="2" t="s">
        <v>13031</v>
      </c>
      <c r="SEZ1" s="2" t="s">
        <v>13032</v>
      </c>
      <c r="SFA1" s="2" t="s">
        <v>13033</v>
      </c>
      <c r="SFB1" s="2" t="s">
        <v>13034</v>
      </c>
      <c r="SFC1" s="2" t="s">
        <v>13035</v>
      </c>
      <c r="SFD1" s="2" t="s">
        <v>13036</v>
      </c>
      <c r="SFE1" s="2" t="s">
        <v>13037</v>
      </c>
      <c r="SFF1" s="2" t="s">
        <v>13038</v>
      </c>
      <c r="SFG1" s="2" t="s">
        <v>13039</v>
      </c>
      <c r="SFH1" s="2" t="s">
        <v>13040</v>
      </c>
      <c r="SFI1" s="2" t="s">
        <v>13041</v>
      </c>
      <c r="SFJ1" s="2" t="s">
        <v>13042</v>
      </c>
      <c r="SFK1" s="2" t="s">
        <v>13043</v>
      </c>
      <c r="SFL1" s="2" t="s">
        <v>13044</v>
      </c>
      <c r="SFM1" s="2" t="s">
        <v>13045</v>
      </c>
      <c r="SFN1" s="2" t="s">
        <v>13046</v>
      </c>
      <c r="SFO1" s="2" t="s">
        <v>13047</v>
      </c>
      <c r="SFP1" s="2" t="s">
        <v>13048</v>
      </c>
      <c r="SFQ1" s="2" t="s">
        <v>13049</v>
      </c>
      <c r="SFR1" s="2" t="s">
        <v>13050</v>
      </c>
      <c r="SFS1" s="2" t="s">
        <v>13051</v>
      </c>
      <c r="SFT1" s="2" t="s">
        <v>13052</v>
      </c>
      <c r="SFU1" s="2" t="s">
        <v>13053</v>
      </c>
      <c r="SFV1" s="2" t="s">
        <v>13054</v>
      </c>
      <c r="SFW1" s="2" t="s">
        <v>13055</v>
      </c>
      <c r="SFX1" s="2" t="s">
        <v>13056</v>
      </c>
      <c r="SFY1" s="2" t="s">
        <v>13057</v>
      </c>
      <c r="SFZ1" s="2" t="s">
        <v>13058</v>
      </c>
      <c r="SGA1" s="2" t="s">
        <v>13059</v>
      </c>
      <c r="SGB1" s="2" t="s">
        <v>13060</v>
      </c>
      <c r="SGC1" s="2" t="s">
        <v>13061</v>
      </c>
      <c r="SGD1" s="2" t="s">
        <v>13062</v>
      </c>
      <c r="SGE1" s="2" t="s">
        <v>13063</v>
      </c>
      <c r="SGF1" s="2" t="s">
        <v>13064</v>
      </c>
      <c r="SGG1" s="2" t="s">
        <v>13065</v>
      </c>
      <c r="SGH1" s="2" t="s">
        <v>13066</v>
      </c>
      <c r="SGI1" s="2" t="s">
        <v>13067</v>
      </c>
      <c r="SGJ1" s="2" t="s">
        <v>13068</v>
      </c>
      <c r="SGK1" s="2" t="s">
        <v>13069</v>
      </c>
      <c r="SGL1" s="2" t="s">
        <v>13070</v>
      </c>
      <c r="SGM1" s="2" t="s">
        <v>13071</v>
      </c>
      <c r="SGN1" s="2" t="s">
        <v>13072</v>
      </c>
      <c r="SGO1" s="2" t="s">
        <v>13073</v>
      </c>
      <c r="SGP1" s="2" t="s">
        <v>13074</v>
      </c>
      <c r="SGQ1" s="2" t="s">
        <v>13075</v>
      </c>
      <c r="SGR1" s="2" t="s">
        <v>13076</v>
      </c>
      <c r="SGS1" s="2" t="s">
        <v>13077</v>
      </c>
      <c r="SGT1" s="2" t="s">
        <v>13078</v>
      </c>
      <c r="SGU1" s="2" t="s">
        <v>13079</v>
      </c>
      <c r="SGV1" s="2" t="s">
        <v>13080</v>
      </c>
      <c r="SGW1" s="2" t="s">
        <v>13081</v>
      </c>
      <c r="SGX1" s="2" t="s">
        <v>13082</v>
      </c>
      <c r="SGY1" s="2" t="s">
        <v>13083</v>
      </c>
      <c r="SGZ1" s="2" t="s">
        <v>13084</v>
      </c>
      <c r="SHA1" s="2" t="s">
        <v>13085</v>
      </c>
      <c r="SHB1" s="2" t="s">
        <v>13086</v>
      </c>
      <c r="SHC1" s="2" t="s">
        <v>13087</v>
      </c>
      <c r="SHD1" s="2" t="s">
        <v>13088</v>
      </c>
      <c r="SHE1" s="2" t="s">
        <v>13089</v>
      </c>
      <c r="SHF1" s="2" t="s">
        <v>13090</v>
      </c>
      <c r="SHG1" s="2" t="s">
        <v>13091</v>
      </c>
      <c r="SHH1" s="2" t="s">
        <v>13092</v>
      </c>
      <c r="SHI1" s="2" t="s">
        <v>13093</v>
      </c>
      <c r="SHJ1" s="2" t="s">
        <v>13094</v>
      </c>
      <c r="SHK1" s="2" t="s">
        <v>13095</v>
      </c>
      <c r="SHL1" s="2" t="s">
        <v>13096</v>
      </c>
      <c r="SHM1" s="2" t="s">
        <v>13097</v>
      </c>
      <c r="SHN1" s="2" t="s">
        <v>13098</v>
      </c>
      <c r="SHO1" s="2" t="s">
        <v>13099</v>
      </c>
      <c r="SHP1" s="2" t="s">
        <v>13100</v>
      </c>
      <c r="SHQ1" s="2" t="s">
        <v>13101</v>
      </c>
      <c r="SHR1" s="2" t="s">
        <v>13102</v>
      </c>
      <c r="SHS1" s="2" t="s">
        <v>13103</v>
      </c>
      <c r="SHT1" s="2" t="s">
        <v>13104</v>
      </c>
      <c r="SHU1" s="2" t="s">
        <v>13105</v>
      </c>
      <c r="SHV1" s="2" t="s">
        <v>13106</v>
      </c>
      <c r="SHW1" s="2" t="s">
        <v>13107</v>
      </c>
      <c r="SHX1" s="2" t="s">
        <v>13108</v>
      </c>
      <c r="SHY1" s="2" t="s">
        <v>13109</v>
      </c>
      <c r="SHZ1" s="2" t="s">
        <v>13110</v>
      </c>
      <c r="SIA1" s="2" t="s">
        <v>13111</v>
      </c>
      <c r="SIB1" s="2" t="s">
        <v>13112</v>
      </c>
      <c r="SIC1" s="2" t="s">
        <v>13113</v>
      </c>
      <c r="SID1" s="2" t="s">
        <v>13114</v>
      </c>
      <c r="SIE1" s="2" t="s">
        <v>13115</v>
      </c>
      <c r="SIF1" s="2" t="s">
        <v>13116</v>
      </c>
      <c r="SIG1" s="2" t="s">
        <v>13117</v>
      </c>
      <c r="SIH1" s="2" t="s">
        <v>13118</v>
      </c>
      <c r="SII1" s="2" t="s">
        <v>13119</v>
      </c>
      <c r="SIJ1" s="2" t="s">
        <v>13120</v>
      </c>
      <c r="SIK1" s="2" t="s">
        <v>13121</v>
      </c>
      <c r="SIL1" s="2" t="s">
        <v>13122</v>
      </c>
      <c r="SIM1" s="2" t="s">
        <v>13123</v>
      </c>
      <c r="SIN1" s="2" t="s">
        <v>13124</v>
      </c>
      <c r="SIO1" s="2" t="s">
        <v>13125</v>
      </c>
      <c r="SIP1" s="2" t="s">
        <v>13126</v>
      </c>
      <c r="SIQ1" s="2" t="s">
        <v>13127</v>
      </c>
      <c r="SIR1" s="2" t="s">
        <v>13128</v>
      </c>
      <c r="SIS1" s="2" t="s">
        <v>13129</v>
      </c>
      <c r="SIT1" s="2" t="s">
        <v>13130</v>
      </c>
      <c r="SIU1" s="2" t="s">
        <v>13131</v>
      </c>
      <c r="SIV1" s="2" t="s">
        <v>13132</v>
      </c>
      <c r="SIW1" s="2" t="s">
        <v>13133</v>
      </c>
      <c r="SIX1" s="2" t="s">
        <v>13134</v>
      </c>
      <c r="SIY1" s="2" t="s">
        <v>13135</v>
      </c>
      <c r="SIZ1" s="2" t="s">
        <v>13136</v>
      </c>
      <c r="SJA1" s="2" t="s">
        <v>13137</v>
      </c>
      <c r="SJB1" s="2" t="s">
        <v>13138</v>
      </c>
      <c r="SJC1" s="2" t="s">
        <v>13139</v>
      </c>
      <c r="SJD1" s="2" t="s">
        <v>13140</v>
      </c>
      <c r="SJE1" s="2" t="s">
        <v>13141</v>
      </c>
      <c r="SJF1" s="2" t="s">
        <v>13142</v>
      </c>
      <c r="SJG1" s="2" t="s">
        <v>13143</v>
      </c>
      <c r="SJH1" s="2" t="s">
        <v>13144</v>
      </c>
      <c r="SJI1" s="2" t="s">
        <v>13145</v>
      </c>
      <c r="SJJ1" s="2" t="s">
        <v>13146</v>
      </c>
      <c r="SJK1" s="2" t="s">
        <v>13147</v>
      </c>
      <c r="SJL1" s="2" t="s">
        <v>13148</v>
      </c>
      <c r="SJM1" s="2" t="s">
        <v>13149</v>
      </c>
      <c r="SJN1" s="2" t="s">
        <v>13150</v>
      </c>
      <c r="SJO1" s="2" t="s">
        <v>13151</v>
      </c>
      <c r="SJP1" s="2" t="s">
        <v>13152</v>
      </c>
      <c r="SJQ1" s="2" t="s">
        <v>13153</v>
      </c>
      <c r="SJR1" s="2" t="s">
        <v>13154</v>
      </c>
      <c r="SJS1" s="2" t="s">
        <v>13155</v>
      </c>
      <c r="SJT1" s="2" t="s">
        <v>13156</v>
      </c>
      <c r="SJU1" s="2" t="s">
        <v>13157</v>
      </c>
      <c r="SJV1" s="2" t="s">
        <v>13158</v>
      </c>
      <c r="SJW1" s="2" t="s">
        <v>13159</v>
      </c>
      <c r="SJX1" s="2" t="s">
        <v>13160</v>
      </c>
      <c r="SJY1" s="2" t="s">
        <v>13161</v>
      </c>
      <c r="SJZ1" s="2" t="s">
        <v>13162</v>
      </c>
      <c r="SKA1" s="2" t="s">
        <v>13163</v>
      </c>
      <c r="SKB1" s="2" t="s">
        <v>13164</v>
      </c>
      <c r="SKC1" s="2" t="s">
        <v>13165</v>
      </c>
      <c r="SKD1" s="2" t="s">
        <v>13166</v>
      </c>
      <c r="SKE1" s="2" t="s">
        <v>13167</v>
      </c>
      <c r="SKF1" s="2" t="s">
        <v>13168</v>
      </c>
      <c r="SKG1" s="2" t="s">
        <v>13169</v>
      </c>
      <c r="SKH1" s="2" t="s">
        <v>13170</v>
      </c>
      <c r="SKI1" s="2" t="s">
        <v>13171</v>
      </c>
      <c r="SKJ1" s="2" t="s">
        <v>13172</v>
      </c>
      <c r="SKK1" s="2" t="s">
        <v>13173</v>
      </c>
      <c r="SKL1" s="2" t="s">
        <v>13174</v>
      </c>
      <c r="SKM1" s="2" t="s">
        <v>13175</v>
      </c>
      <c r="SKN1" s="2" t="s">
        <v>13176</v>
      </c>
      <c r="SKO1" s="2" t="s">
        <v>13177</v>
      </c>
      <c r="SKP1" s="2" t="s">
        <v>13178</v>
      </c>
      <c r="SKQ1" s="2" t="s">
        <v>13179</v>
      </c>
      <c r="SKR1" s="2" t="s">
        <v>13180</v>
      </c>
      <c r="SKS1" s="2" t="s">
        <v>13181</v>
      </c>
      <c r="SKT1" s="2" t="s">
        <v>13182</v>
      </c>
      <c r="SKU1" s="2" t="s">
        <v>13183</v>
      </c>
      <c r="SKV1" s="2" t="s">
        <v>13184</v>
      </c>
      <c r="SKW1" s="2" t="s">
        <v>13185</v>
      </c>
      <c r="SKX1" s="2" t="s">
        <v>13186</v>
      </c>
      <c r="SKY1" s="2" t="s">
        <v>13187</v>
      </c>
      <c r="SKZ1" s="2" t="s">
        <v>13188</v>
      </c>
      <c r="SLA1" s="2" t="s">
        <v>13189</v>
      </c>
      <c r="SLB1" s="2" t="s">
        <v>13190</v>
      </c>
      <c r="SLC1" s="2" t="s">
        <v>13191</v>
      </c>
      <c r="SLD1" s="2" t="s">
        <v>13192</v>
      </c>
      <c r="SLE1" s="2" t="s">
        <v>13193</v>
      </c>
      <c r="SLF1" s="2" t="s">
        <v>13194</v>
      </c>
      <c r="SLG1" s="2" t="s">
        <v>13195</v>
      </c>
      <c r="SLH1" s="2" t="s">
        <v>13196</v>
      </c>
      <c r="SLI1" s="2" t="s">
        <v>13197</v>
      </c>
      <c r="SLJ1" s="2" t="s">
        <v>13198</v>
      </c>
      <c r="SLK1" s="2" t="s">
        <v>13199</v>
      </c>
      <c r="SLL1" s="2" t="s">
        <v>13200</v>
      </c>
      <c r="SLM1" s="2" t="s">
        <v>13201</v>
      </c>
      <c r="SLN1" s="2" t="s">
        <v>13202</v>
      </c>
      <c r="SLO1" s="2" t="s">
        <v>13203</v>
      </c>
      <c r="SLP1" s="2" t="s">
        <v>13204</v>
      </c>
      <c r="SLQ1" s="2" t="s">
        <v>13205</v>
      </c>
      <c r="SLR1" s="2" t="s">
        <v>13206</v>
      </c>
      <c r="SLS1" s="2" t="s">
        <v>13207</v>
      </c>
      <c r="SLT1" s="2" t="s">
        <v>13208</v>
      </c>
      <c r="SLU1" s="2" t="s">
        <v>13209</v>
      </c>
      <c r="SLV1" s="2" t="s">
        <v>13210</v>
      </c>
      <c r="SLW1" s="2" t="s">
        <v>13211</v>
      </c>
      <c r="SLX1" s="2" t="s">
        <v>13212</v>
      </c>
      <c r="SLY1" s="2" t="s">
        <v>13213</v>
      </c>
      <c r="SLZ1" s="2" t="s">
        <v>13214</v>
      </c>
      <c r="SMA1" s="2" t="s">
        <v>13215</v>
      </c>
      <c r="SMB1" s="2" t="s">
        <v>13216</v>
      </c>
      <c r="SMC1" s="2" t="s">
        <v>13217</v>
      </c>
      <c r="SMD1" s="2" t="s">
        <v>13218</v>
      </c>
      <c r="SME1" s="2" t="s">
        <v>13219</v>
      </c>
      <c r="SMF1" s="2" t="s">
        <v>13220</v>
      </c>
      <c r="SMG1" s="2" t="s">
        <v>13221</v>
      </c>
      <c r="SMH1" s="2" t="s">
        <v>13222</v>
      </c>
      <c r="SMI1" s="2" t="s">
        <v>13223</v>
      </c>
      <c r="SMJ1" s="2" t="s">
        <v>13224</v>
      </c>
      <c r="SMK1" s="2" t="s">
        <v>13225</v>
      </c>
      <c r="SML1" s="2" t="s">
        <v>13226</v>
      </c>
      <c r="SMM1" s="2" t="s">
        <v>13227</v>
      </c>
      <c r="SMN1" s="2" t="s">
        <v>13228</v>
      </c>
      <c r="SMO1" s="2" t="s">
        <v>13229</v>
      </c>
      <c r="SMP1" s="2" t="s">
        <v>13230</v>
      </c>
      <c r="SMQ1" s="2" t="s">
        <v>13231</v>
      </c>
      <c r="SMR1" s="2" t="s">
        <v>13232</v>
      </c>
      <c r="SMS1" s="2" t="s">
        <v>13233</v>
      </c>
      <c r="SMT1" s="2" t="s">
        <v>13234</v>
      </c>
      <c r="SMU1" s="2" t="s">
        <v>13235</v>
      </c>
      <c r="SMV1" s="2" t="s">
        <v>13236</v>
      </c>
      <c r="SMW1" s="2" t="s">
        <v>13237</v>
      </c>
      <c r="SMX1" s="2" t="s">
        <v>13238</v>
      </c>
      <c r="SMY1" s="2" t="s">
        <v>13239</v>
      </c>
      <c r="SMZ1" s="2" t="s">
        <v>13240</v>
      </c>
      <c r="SNA1" s="2" t="s">
        <v>13241</v>
      </c>
      <c r="SNB1" s="2" t="s">
        <v>13242</v>
      </c>
      <c r="SNC1" s="2" t="s">
        <v>13243</v>
      </c>
      <c r="SND1" s="2" t="s">
        <v>13244</v>
      </c>
      <c r="SNE1" s="2" t="s">
        <v>13245</v>
      </c>
      <c r="SNF1" s="2" t="s">
        <v>13246</v>
      </c>
      <c r="SNG1" s="2" t="s">
        <v>13247</v>
      </c>
      <c r="SNH1" s="2" t="s">
        <v>13248</v>
      </c>
      <c r="SNI1" s="2" t="s">
        <v>13249</v>
      </c>
      <c r="SNJ1" s="2" t="s">
        <v>13250</v>
      </c>
      <c r="SNK1" s="2" t="s">
        <v>13251</v>
      </c>
      <c r="SNL1" s="2" t="s">
        <v>13252</v>
      </c>
      <c r="SNM1" s="2" t="s">
        <v>13253</v>
      </c>
      <c r="SNN1" s="2" t="s">
        <v>13254</v>
      </c>
      <c r="SNO1" s="2" t="s">
        <v>13255</v>
      </c>
      <c r="SNP1" s="2" t="s">
        <v>13256</v>
      </c>
      <c r="SNQ1" s="2" t="s">
        <v>13257</v>
      </c>
      <c r="SNR1" s="2" t="s">
        <v>13258</v>
      </c>
      <c r="SNS1" s="2" t="s">
        <v>13259</v>
      </c>
      <c r="SNT1" s="2" t="s">
        <v>13260</v>
      </c>
      <c r="SNU1" s="2" t="s">
        <v>13261</v>
      </c>
      <c r="SNV1" s="2" t="s">
        <v>13262</v>
      </c>
      <c r="SNW1" s="2" t="s">
        <v>13263</v>
      </c>
      <c r="SNX1" s="2" t="s">
        <v>13264</v>
      </c>
      <c r="SNY1" s="2" t="s">
        <v>13265</v>
      </c>
      <c r="SNZ1" s="2" t="s">
        <v>13266</v>
      </c>
      <c r="SOA1" s="2" t="s">
        <v>13267</v>
      </c>
      <c r="SOB1" s="2" t="s">
        <v>13268</v>
      </c>
      <c r="SOC1" s="2" t="s">
        <v>13269</v>
      </c>
      <c r="SOD1" s="2" t="s">
        <v>13270</v>
      </c>
      <c r="SOE1" s="2" t="s">
        <v>13271</v>
      </c>
      <c r="SOF1" s="2" t="s">
        <v>13272</v>
      </c>
      <c r="SOG1" s="2" t="s">
        <v>13273</v>
      </c>
      <c r="SOH1" s="2" t="s">
        <v>13274</v>
      </c>
      <c r="SOI1" s="2" t="s">
        <v>13275</v>
      </c>
      <c r="SOJ1" s="2" t="s">
        <v>13276</v>
      </c>
      <c r="SOK1" s="2" t="s">
        <v>13277</v>
      </c>
      <c r="SOL1" s="2" t="s">
        <v>13278</v>
      </c>
      <c r="SOM1" s="2" t="s">
        <v>13279</v>
      </c>
      <c r="SON1" s="2" t="s">
        <v>13280</v>
      </c>
      <c r="SOO1" s="2" t="s">
        <v>13281</v>
      </c>
      <c r="SOP1" s="2" t="s">
        <v>13282</v>
      </c>
      <c r="SOQ1" s="2" t="s">
        <v>13283</v>
      </c>
      <c r="SOR1" s="2" t="s">
        <v>13284</v>
      </c>
      <c r="SOS1" s="2" t="s">
        <v>13285</v>
      </c>
      <c r="SOT1" s="2" t="s">
        <v>13286</v>
      </c>
      <c r="SOU1" s="2" t="s">
        <v>13287</v>
      </c>
      <c r="SOV1" s="2" t="s">
        <v>13288</v>
      </c>
      <c r="SOW1" s="2" t="s">
        <v>13289</v>
      </c>
      <c r="SOX1" s="2" t="s">
        <v>13290</v>
      </c>
      <c r="SOY1" s="2" t="s">
        <v>13291</v>
      </c>
      <c r="SOZ1" s="2" t="s">
        <v>13292</v>
      </c>
      <c r="SPA1" s="2" t="s">
        <v>13293</v>
      </c>
      <c r="SPB1" s="2" t="s">
        <v>13294</v>
      </c>
      <c r="SPC1" s="2" t="s">
        <v>13295</v>
      </c>
      <c r="SPD1" s="2" t="s">
        <v>13296</v>
      </c>
      <c r="SPE1" s="2" t="s">
        <v>13297</v>
      </c>
      <c r="SPF1" s="2" t="s">
        <v>13298</v>
      </c>
      <c r="SPG1" s="2" t="s">
        <v>13299</v>
      </c>
      <c r="SPH1" s="2" t="s">
        <v>13300</v>
      </c>
      <c r="SPI1" s="2" t="s">
        <v>13301</v>
      </c>
      <c r="SPJ1" s="2" t="s">
        <v>13302</v>
      </c>
      <c r="SPK1" s="2" t="s">
        <v>13303</v>
      </c>
      <c r="SPL1" s="2" t="s">
        <v>13304</v>
      </c>
      <c r="SPM1" s="2" t="s">
        <v>13305</v>
      </c>
      <c r="SPN1" s="2" t="s">
        <v>13306</v>
      </c>
      <c r="SPO1" s="2" t="s">
        <v>13307</v>
      </c>
      <c r="SPP1" s="2" t="s">
        <v>13308</v>
      </c>
      <c r="SPQ1" s="2" t="s">
        <v>13309</v>
      </c>
      <c r="SPR1" s="2" t="s">
        <v>13310</v>
      </c>
      <c r="SPS1" s="2" t="s">
        <v>13311</v>
      </c>
      <c r="SPT1" s="2" t="s">
        <v>13312</v>
      </c>
      <c r="SPU1" s="2" t="s">
        <v>13313</v>
      </c>
      <c r="SPV1" s="2" t="s">
        <v>13314</v>
      </c>
      <c r="SPW1" s="2" t="s">
        <v>13315</v>
      </c>
      <c r="SPX1" s="2" t="s">
        <v>13316</v>
      </c>
      <c r="SPY1" s="2" t="s">
        <v>13317</v>
      </c>
      <c r="SPZ1" s="2" t="s">
        <v>13318</v>
      </c>
      <c r="SQA1" s="2" t="s">
        <v>13319</v>
      </c>
      <c r="SQB1" s="2" t="s">
        <v>13320</v>
      </c>
      <c r="SQC1" s="2" t="s">
        <v>13321</v>
      </c>
      <c r="SQD1" s="2" t="s">
        <v>13322</v>
      </c>
      <c r="SQE1" s="2" t="s">
        <v>13323</v>
      </c>
      <c r="SQF1" s="2" t="s">
        <v>13324</v>
      </c>
      <c r="SQG1" s="2" t="s">
        <v>13325</v>
      </c>
      <c r="SQH1" s="2" t="s">
        <v>13326</v>
      </c>
      <c r="SQI1" s="2" t="s">
        <v>13327</v>
      </c>
      <c r="SQJ1" s="2" t="s">
        <v>13328</v>
      </c>
      <c r="SQK1" s="2" t="s">
        <v>13329</v>
      </c>
      <c r="SQL1" s="2" t="s">
        <v>13330</v>
      </c>
      <c r="SQM1" s="2" t="s">
        <v>13331</v>
      </c>
      <c r="SQN1" s="2" t="s">
        <v>13332</v>
      </c>
      <c r="SQO1" s="2" t="s">
        <v>13333</v>
      </c>
      <c r="SQP1" s="2" t="s">
        <v>13334</v>
      </c>
      <c r="SQQ1" s="2" t="s">
        <v>13335</v>
      </c>
      <c r="SQR1" s="2" t="s">
        <v>13336</v>
      </c>
      <c r="SQS1" s="2" t="s">
        <v>13337</v>
      </c>
      <c r="SQT1" s="2" t="s">
        <v>13338</v>
      </c>
      <c r="SQU1" s="2" t="s">
        <v>13339</v>
      </c>
      <c r="SQV1" s="2" t="s">
        <v>13340</v>
      </c>
      <c r="SQW1" s="2" t="s">
        <v>13341</v>
      </c>
      <c r="SQX1" s="2" t="s">
        <v>13342</v>
      </c>
      <c r="SQY1" s="2" t="s">
        <v>13343</v>
      </c>
      <c r="SQZ1" s="2" t="s">
        <v>13344</v>
      </c>
      <c r="SRA1" s="2" t="s">
        <v>13345</v>
      </c>
      <c r="SRB1" s="2" t="s">
        <v>13346</v>
      </c>
      <c r="SRC1" s="2" t="s">
        <v>13347</v>
      </c>
      <c r="SRD1" s="2" t="s">
        <v>13348</v>
      </c>
      <c r="SRE1" s="2" t="s">
        <v>13349</v>
      </c>
      <c r="SRF1" s="2" t="s">
        <v>13350</v>
      </c>
      <c r="SRG1" s="2" t="s">
        <v>13351</v>
      </c>
      <c r="SRH1" s="2" t="s">
        <v>13352</v>
      </c>
      <c r="SRI1" s="2" t="s">
        <v>13353</v>
      </c>
      <c r="SRJ1" s="2" t="s">
        <v>13354</v>
      </c>
      <c r="SRK1" s="2" t="s">
        <v>13355</v>
      </c>
      <c r="SRL1" s="2" t="s">
        <v>13356</v>
      </c>
      <c r="SRM1" s="2" t="s">
        <v>13357</v>
      </c>
      <c r="SRN1" s="2" t="s">
        <v>13358</v>
      </c>
      <c r="SRO1" s="2" t="s">
        <v>13359</v>
      </c>
      <c r="SRP1" s="2" t="s">
        <v>13360</v>
      </c>
      <c r="SRQ1" s="2" t="s">
        <v>13361</v>
      </c>
      <c r="SRR1" s="2" t="s">
        <v>13362</v>
      </c>
      <c r="SRS1" s="2" t="s">
        <v>13363</v>
      </c>
      <c r="SRT1" s="2" t="s">
        <v>13364</v>
      </c>
      <c r="SRU1" s="2" t="s">
        <v>13365</v>
      </c>
      <c r="SRV1" s="2" t="s">
        <v>13366</v>
      </c>
      <c r="SRW1" s="2" t="s">
        <v>13367</v>
      </c>
      <c r="SRX1" s="2" t="s">
        <v>13368</v>
      </c>
      <c r="SRY1" s="2" t="s">
        <v>13369</v>
      </c>
      <c r="SRZ1" s="2" t="s">
        <v>13370</v>
      </c>
      <c r="SSA1" s="2" t="s">
        <v>13371</v>
      </c>
      <c r="SSB1" s="2" t="s">
        <v>13372</v>
      </c>
      <c r="SSC1" s="2" t="s">
        <v>13373</v>
      </c>
      <c r="SSD1" s="2" t="s">
        <v>13374</v>
      </c>
      <c r="SSE1" s="2" t="s">
        <v>13375</v>
      </c>
      <c r="SSF1" s="2" t="s">
        <v>13376</v>
      </c>
      <c r="SSG1" s="2" t="s">
        <v>13377</v>
      </c>
      <c r="SSH1" s="2" t="s">
        <v>13378</v>
      </c>
      <c r="SSI1" s="2" t="s">
        <v>13379</v>
      </c>
      <c r="SSJ1" s="2" t="s">
        <v>13380</v>
      </c>
      <c r="SSK1" s="2" t="s">
        <v>13381</v>
      </c>
      <c r="SSL1" s="2" t="s">
        <v>13382</v>
      </c>
      <c r="SSM1" s="2" t="s">
        <v>13383</v>
      </c>
      <c r="SSN1" s="2" t="s">
        <v>13384</v>
      </c>
      <c r="SSO1" s="2" t="s">
        <v>13385</v>
      </c>
      <c r="SSP1" s="2" t="s">
        <v>13386</v>
      </c>
      <c r="SSQ1" s="2" t="s">
        <v>13387</v>
      </c>
      <c r="SSR1" s="2" t="s">
        <v>13388</v>
      </c>
      <c r="SSS1" s="2" t="s">
        <v>13389</v>
      </c>
      <c r="SST1" s="2" t="s">
        <v>13390</v>
      </c>
      <c r="SSU1" s="2" t="s">
        <v>13391</v>
      </c>
      <c r="SSV1" s="2" t="s">
        <v>13392</v>
      </c>
      <c r="SSW1" s="2" t="s">
        <v>13393</v>
      </c>
      <c r="SSX1" s="2" t="s">
        <v>13394</v>
      </c>
      <c r="SSY1" s="2" t="s">
        <v>13395</v>
      </c>
      <c r="SSZ1" s="2" t="s">
        <v>13396</v>
      </c>
      <c r="STA1" s="2" t="s">
        <v>13397</v>
      </c>
      <c r="STB1" s="2" t="s">
        <v>13398</v>
      </c>
      <c r="STC1" s="2" t="s">
        <v>13399</v>
      </c>
      <c r="STD1" s="2" t="s">
        <v>13400</v>
      </c>
      <c r="STE1" s="2" t="s">
        <v>13401</v>
      </c>
      <c r="STF1" s="2" t="s">
        <v>13402</v>
      </c>
      <c r="STG1" s="2" t="s">
        <v>13403</v>
      </c>
      <c r="STH1" s="2" t="s">
        <v>13404</v>
      </c>
      <c r="STI1" s="2" t="s">
        <v>13405</v>
      </c>
      <c r="STJ1" s="2" t="s">
        <v>13406</v>
      </c>
      <c r="STK1" s="2" t="s">
        <v>13407</v>
      </c>
      <c r="STL1" s="2" t="s">
        <v>13408</v>
      </c>
      <c r="STM1" s="2" t="s">
        <v>13409</v>
      </c>
      <c r="STN1" s="2" t="s">
        <v>13410</v>
      </c>
      <c r="STO1" s="2" t="s">
        <v>13411</v>
      </c>
      <c r="STP1" s="2" t="s">
        <v>13412</v>
      </c>
      <c r="STQ1" s="2" t="s">
        <v>13413</v>
      </c>
      <c r="STR1" s="2" t="s">
        <v>13414</v>
      </c>
      <c r="STS1" s="2" t="s">
        <v>13415</v>
      </c>
      <c r="STT1" s="2" t="s">
        <v>13416</v>
      </c>
      <c r="STU1" s="2" t="s">
        <v>13417</v>
      </c>
      <c r="STV1" s="2" t="s">
        <v>13418</v>
      </c>
      <c r="STW1" s="2" t="s">
        <v>13419</v>
      </c>
      <c r="STX1" s="2" t="s">
        <v>13420</v>
      </c>
      <c r="STY1" s="2" t="s">
        <v>13421</v>
      </c>
      <c r="STZ1" s="2" t="s">
        <v>13422</v>
      </c>
      <c r="SUA1" s="2" t="s">
        <v>13423</v>
      </c>
      <c r="SUB1" s="2" t="s">
        <v>13424</v>
      </c>
      <c r="SUC1" s="2" t="s">
        <v>13425</v>
      </c>
      <c r="SUD1" s="2" t="s">
        <v>13426</v>
      </c>
      <c r="SUE1" s="2" t="s">
        <v>13427</v>
      </c>
      <c r="SUF1" s="2" t="s">
        <v>13428</v>
      </c>
      <c r="SUG1" s="2" t="s">
        <v>13429</v>
      </c>
      <c r="SUH1" s="2" t="s">
        <v>13430</v>
      </c>
      <c r="SUI1" s="2" t="s">
        <v>13431</v>
      </c>
      <c r="SUJ1" s="2" t="s">
        <v>13432</v>
      </c>
      <c r="SUK1" s="2" t="s">
        <v>13433</v>
      </c>
      <c r="SUL1" s="2" t="s">
        <v>13434</v>
      </c>
      <c r="SUM1" s="2" t="s">
        <v>13435</v>
      </c>
      <c r="SUN1" s="2" t="s">
        <v>13436</v>
      </c>
      <c r="SUO1" s="2" t="s">
        <v>13437</v>
      </c>
      <c r="SUP1" s="2" t="s">
        <v>13438</v>
      </c>
      <c r="SUQ1" s="2" t="s">
        <v>13439</v>
      </c>
      <c r="SUR1" s="2" t="s">
        <v>13440</v>
      </c>
      <c r="SUS1" s="2" t="s">
        <v>13441</v>
      </c>
      <c r="SUT1" s="2" t="s">
        <v>13442</v>
      </c>
      <c r="SUU1" s="2" t="s">
        <v>13443</v>
      </c>
      <c r="SUV1" s="2" t="s">
        <v>13444</v>
      </c>
      <c r="SUW1" s="2" t="s">
        <v>13445</v>
      </c>
      <c r="SUX1" s="2" t="s">
        <v>13446</v>
      </c>
      <c r="SUY1" s="2" t="s">
        <v>13447</v>
      </c>
      <c r="SUZ1" s="2" t="s">
        <v>13448</v>
      </c>
      <c r="SVA1" s="2" t="s">
        <v>13449</v>
      </c>
      <c r="SVB1" s="2" t="s">
        <v>13450</v>
      </c>
      <c r="SVC1" s="2" t="s">
        <v>13451</v>
      </c>
      <c r="SVD1" s="2" t="s">
        <v>13452</v>
      </c>
      <c r="SVE1" s="2" t="s">
        <v>13453</v>
      </c>
      <c r="SVF1" s="2" t="s">
        <v>13454</v>
      </c>
      <c r="SVG1" s="2" t="s">
        <v>13455</v>
      </c>
      <c r="SVH1" s="2" t="s">
        <v>13456</v>
      </c>
      <c r="SVI1" s="2" t="s">
        <v>13457</v>
      </c>
      <c r="SVJ1" s="2" t="s">
        <v>13458</v>
      </c>
      <c r="SVK1" s="2" t="s">
        <v>13459</v>
      </c>
      <c r="SVL1" s="2" t="s">
        <v>13460</v>
      </c>
      <c r="SVM1" s="2" t="s">
        <v>13461</v>
      </c>
      <c r="SVN1" s="2" t="s">
        <v>13462</v>
      </c>
      <c r="SVO1" s="2" t="s">
        <v>13463</v>
      </c>
      <c r="SVP1" s="2" t="s">
        <v>13464</v>
      </c>
      <c r="SVQ1" s="2" t="s">
        <v>13465</v>
      </c>
      <c r="SVR1" s="2" t="s">
        <v>13466</v>
      </c>
      <c r="SVS1" s="2" t="s">
        <v>13467</v>
      </c>
      <c r="SVT1" s="2" t="s">
        <v>13468</v>
      </c>
      <c r="SVU1" s="2" t="s">
        <v>13469</v>
      </c>
      <c r="SVV1" s="2" t="s">
        <v>13470</v>
      </c>
      <c r="SVW1" s="2" t="s">
        <v>13471</v>
      </c>
      <c r="SVX1" s="2" t="s">
        <v>13472</v>
      </c>
      <c r="SVY1" s="2" t="s">
        <v>13473</v>
      </c>
      <c r="SVZ1" s="2" t="s">
        <v>13474</v>
      </c>
      <c r="SWA1" s="2" t="s">
        <v>13475</v>
      </c>
      <c r="SWB1" s="2" t="s">
        <v>13476</v>
      </c>
      <c r="SWC1" s="2" t="s">
        <v>13477</v>
      </c>
      <c r="SWD1" s="2" t="s">
        <v>13478</v>
      </c>
      <c r="SWE1" s="2" t="s">
        <v>13479</v>
      </c>
      <c r="SWF1" s="2" t="s">
        <v>13480</v>
      </c>
      <c r="SWG1" s="2" t="s">
        <v>13481</v>
      </c>
      <c r="SWH1" s="2" t="s">
        <v>13482</v>
      </c>
      <c r="SWI1" s="2" t="s">
        <v>13483</v>
      </c>
      <c r="SWJ1" s="2" t="s">
        <v>13484</v>
      </c>
      <c r="SWK1" s="2" t="s">
        <v>13485</v>
      </c>
      <c r="SWL1" s="2" t="s">
        <v>13486</v>
      </c>
      <c r="SWM1" s="2" t="s">
        <v>13487</v>
      </c>
      <c r="SWN1" s="2" t="s">
        <v>13488</v>
      </c>
      <c r="SWO1" s="2" t="s">
        <v>13489</v>
      </c>
      <c r="SWP1" s="2" t="s">
        <v>13490</v>
      </c>
      <c r="SWQ1" s="2" t="s">
        <v>13491</v>
      </c>
      <c r="SWR1" s="2" t="s">
        <v>13492</v>
      </c>
      <c r="SWS1" s="2" t="s">
        <v>13493</v>
      </c>
      <c r="SWT1" s="2" t="s">
        <v>13494</v>
      </c>
      <c r="SWU1" s="2" t="s">
        <v>13495</v>
      </c>
      <c r="SWV1" s="2" t="s">
        <v>13496</v>
      </c>
      <c r="SWW1" s="2" t="s">
        <v>13497</v>
      </c>
      <c r="SWX1" s="2" t="s">
        <v>13498</v>
      </c>
      <c r="SWY1" s="2" t="s">
        <v>13499</v>
      </c>
      <c r="SWZ1" s="2" t="s">
        <v>13500</v>
      </c>
      <c r="SXA1" s="2" t="s">
        <v>13501</v>
      </c>
      <c r="SXB1" s="2" t="s">
        <v>13502</v>
      </c>
      <c r="SXC1" s="2" t="s">
        <v>13503</v>
      </c>
      <c r="SXD1" s="2" t="s">
        <v>13504</v>
      </c>
      <c r="SXE1" s="2" t="s">
        <v>13505</v>
      </c>
      <c r="SXF1" s="2" t="s">
        <v>13506</v>
      </c>
      <c r="SXG1" s="2" t="s">
        <v>13507</v>
      </c>
      <c r="SXH1" s="2" t="s">
        <v>13508</v>
      </c>
      <c r="SXI1" s="2" t="s">
        <v>13509</v>
      </c>
      <c r="SXJ1" s="2" t="s">
        <v>13510</v>
      </c>
      <c r="SXK1" s="2" t="s">
        <v>13511</v>
      </c>
      <c r="SXL1" s="2" t="s">
        <v>13512</v>
      </c>
      <c r="SXM1" s="2" t="s">
        <v>13513</v>
      </c>
      <c r="SXN1" s="2" t="s">
        <v>13514</v>
      </c>
      <c r="SXO1" s="2" t="s">
        <v>13515</v>
      </c>
      <c r="SXP1" s="2" t="s">
        <v>13516</v>
      </c>
      <c r="SXQ1" s="2" t="s">
        <v>13517</v>
      </c>
      <c r="SXR1" s="2" t="s">
        <v>13518</v>
      </c>
      <c r="SXS1" s="2" t="s">
        <v>13519</v>
      </c>
      <c r="SXT1" s="2" t="s">
        <v>13520</v>
      </c>
      <c r="SXU1" s="2" t="s">
        <v>13521</v>
      </c>
      <c r="SXV1" s="2" t="s">
        <v>13522</v>
      </c>
      <c r="SXW1" s="2" t="s">
        <v>13523</v>
      </c>
      <c r="SXX1" s="2" t="s">
        <v>13524</v>
      </c>
      <c r="SXY1" s="2" t="s">
        <v>13525</v>
      </c>
      <c r="SXZ1" s="2" t="s">
        <v>13526</v>
      </c>
      <c r="SYA1" s="2" t="s">
        <v>13527</v>
      </c>
      <c r="SYB1" s="2" t="s">
        <v>13528</v>
      </c>
      <c r="SYC1" s="2" t="s">
        <v>13529</v>
      </c>
      <c r="SYD1" s="2" t="s">
        <v>13530</v>
      </c>
      <c r="SYE1" s="2" t="s">
        <v>13531</v>
      </c>
      <c r="SYF1" s="2" t="s">
        <v>13532</v>
      </c>
      <c r="SYG1" s="2" t="s">
        <v>13533</v>
      </c>
      <c r="SYH1" s="2" t="s">
        <v>13534</v>
      </c>
      <c r="SYI1" s="2" t="s">
        <v>13535</v>
      </c>
      <c r="SYJ1" s="2" t="s">
        <v>13536</v>
      </c>
      <c r="SYK1" s="2" t="s">
        <v>13537</v>
      </c>
      <c r="SYL1" s="2" t="s">
        <v>13538</v>
      </c>
      <c r="SYM1" s="2" t="s">
        <v>13539</v>
      </c>
      <c r="SYN1" s="2" t="s">
        <v>13540</v>
      </c>
      <c r="SYO1" s="2" t="s">
        <v>13541</v>
      </c>
      <c r="SYP1" s="2" t="s">
        <v>13542</v>
      </c>
      <c r="SYQ1" s="2" t="s">
        <v>13543</v>
      </c>
      <c r="SYR1" s="2" t="s">
        <v>13544</v>
      </c>
      <c r="SYS1" s="2" t="s">
        <v>13545</v>
      </c>
      <c r="SYT1" s="2" t="s">
        <v>13546</v>
      </c>
      <c r="SYU1" s="2" t="s">
        <v>13547</v>
      </c>
      <c r="SYV1" s="2" t="s">
        <v>13548</v>
      </c>
      <c r="SYW1" s="2" t="s">
        <v>13549</v>
      </c>
      <c r="SYX1" s="2" t="s">
        <v>13550</v>
      </c>
      <c r="SYY1" s="2" t="s">
        <v>13551</v>
      </c>
      <c r="SYZ1" s="2" t="s">
        <v>13552</v>
      </c>
      <c r="SZA1" s="2" t="s">
        <v>13553</v>
      </c>
      <c r="SZB1" s="2" t="s">
        <v>13554</v>
      </c>
      <c r="SZC1" s="2" t="s">
        <v>13555</v>
      </c>
      <c r="SZD1" s="2" t="s">
        <v>13556</v>
      </c>
      <c r="SZE1" s="2" t="s">
        <v>13557</v>
      </c>
      <c r="SZF1" s="2" t="s">
        <v>13558</v>
      </c>
      <c r="SZG1" s="2" t="s">
        <v>13559</v>
      </c>
      <c r="SZH1" s="2" t="s">
        <v>13560</v>
      </c>
      <c r="SZI1" s="2" t="s">
        <v>13561</v>
      </c>
      <c r="SZJ1" s="2" t="s">
        <v>13562</v>
      </c>
      <c r="SZK1" s="2" t="s">
        <v>13563</v>
      </c>
      <c r="SZL1" s="2" t="s">
        <v>13564</v>
      </c>
      <c r="SZM1" s="2" t="s">
        <v>13565</v>
      </c>
      <c r="SZN1" s="2" t="s">
        <v>13566</v>
      </c>
      <c r="SZO1" s="2" t="s">
        <v>13567</v>
      </c>
      <c r="SZP1" s="2" t="s">
        <v>13568</v>
      </c>
      <c r="SZQ1" s="2" t="s">
        <v>13569</v>
      </c>
      <c r="SZR1" s="2" t="s">
        <v>13570</v>
      </c>
      <c r="SZS1" s="2" t="s">
        <v>13571</v>
      </c>
      <c r="SZT1" s="2" t="s">
        <v>13572</v>
      </c>
      <c r="SZU1" s="2" t="s">
        <v>13573</v>
      </c>
      <c r="SZV1" s="2" t="s">
        <v>13574</v>
      </c>
      <c r="SZW1" s="2" t="s">
        <v>13575</v>
      </c>
      <c r="SZX1" s="2" t="s">
        <v>13576</v>
      </c>
      <c r="SZY1" s="2" t="s">
        <v>13577</v>
      </c>
      <c r="SZZ1" s="2" t="s">
        <v>13578</v>
      </c>
      <c r="TAA1" s="2" t="s">
        <v>13579</v>
      </c>
      <c r="TAB1" s="2" t="s">
        <v>13580</v>
      </c>
      <c r="TAC1" s="2" t="s">
        <v>13581</v>
      </c>
      <c r="TAD1" s="2" t="s">
        <v>13582</v>
      </c>
      <c r="TAE1" s="2" t="s">
        <v>13583</v>
      </c>
      <c r="TAF1" s="2" t="s">
        <v>13584</v>
      </c>
      <c r="TAG1" s="2" t="s">
        <v>13585</v>
      </c>
      <c r="TAH1" s="2" t="s">
        <v>13586</v>
      </c>
      <c r="TAI1" s="2" t="s">
        <v>13587</v>
      </c>
      <c r="TAJ1" s="2" t="s">
        <v>13588</v>
      </c>
      <c r="TAK1" s="2" t="s">
        <v>13589</v>
      </c>
      <c r="TAL1" s="2" t="s">
        <v>13590</v>
      </c>
      <c r="TAM1" s="2" t="s">
        <v>13591</v>
      </c>
      <c r="TAN1" s="2" t="s">
        <v>13592</v>
      </c>
      <c r="TAO1" s="2" t="s">
        <v>13593</v>
      </c>
      <c r="TAP1" s="2" t="s">
        <v>13594</v>
      </c>
      <c r="TAQ1" s="2" t="s">
        <v>13595</v>
      </c>
      <c r="TAR1" s="2" t="s">
        <v>13596</v>
      </c>
      <c r="TAS1" s="2" t="s">
        <v>13597</v>
      </c>
      <c r="TAT1" s="2" t="s">
        <v>13598</v>
      </c>
      <c r="TAU1" s="2" t="s">
        <v>13599</v>
      </c>
      <c r="TAV1" s="2" t="s">
        <v>13600</v>
      </c>
      <c r="TAW1" s="2" t="s">
        <v>13601</v>
      </c>
      <c r="TAX1" s="2" t="s">
        <v>13602</v>
      </c>
      <c r="TAY1" s="2" t="s">
        <v>13603</v>
      </c>
      <c r="TAZ1" s="2" t="s">
        <v>13604</v>
      </c>
      <c r="TBA1" s="2" t="s">
        <v>13605</v>
      </c>
      <c r="TBB1" s="2" t="s">
        <v>13606</v>
      </c>
      <c r="TBC1" s="2" t="s">
        <v>13607</v>
      </c>
      <c r="TBD1" s="2" t="s">
        <v>13608</v>
      </c>
      <c r="TBE1" s="2" t="s">
        <v>13609</v>
      </c>
      <c r="TBF1" s="2" t="s">
        <v>13610</v>
      </c>
      <c r="TBG1" s="2" t="s">
        <v>13611</v>
      </c>
      <c r="TBH1" s="2" t="s">
        <v>13612</v>
      </c>
      <c r="TBI1" s="2" t="s">
        <v>13613</v>
      </c>
      <c r="TBJ1" s="2" t="s">
        <v>13614</v>
      </c>
      <c r="TBK1" s="2" t="s">
        <v>13615</v>
      </c>
      <c r="TBL1" s="2" t="s">
        <v>13616</v>
      </c>
      <c r="TBM1" s="2" t="s">
        <v>13617</v>
      </c>
      <c r="TBN1" s="2" t="s">
        <v>13618</v>
      </c>
      <c r="TBO1" s="2" t="s">
        <v>13619</v>
      </c>
      <c r="TBP1" s="2" t="s">
        <v>13620</v>
      </c>
      <c r="TBQ1" s="2" t="s">
        <v>13621</v>
      </c>
      <c r="TBR1" s="2" t="s">
        <v>13622</v>
      </c>
      <c r="TBS1" s="2" t="s">
        <v>13623</v>
      </c>
      <c r="TBT1" s="2" t="s">
        <v>13624</v>
      </c>
      <c r="TBU1" s="2" t="s">
        <v>13625</v>
      </c>
      <c r="TBV1" s="2" t="s">
        <v>13626</v>
      </c>
      <c r="TBW1" s="2" t="s">
        <v>13627</v>
      </c>
      <c r="TBX1" s="2" t="s">
        <v>13628</v>
      </c>
      <c r="TBY1" s="2" t="s">
        <v>13629</v>
      </c>
      <c r="TBZ1" s="2" t="s">
        <v>13630</v>
      </c>
      <c r="TCA1" s="2" t="s">
        <v>13631</v>
      </c>
      <c r="TCB1" s="2" t="s">
        <v>13632</v>
      </c>
      <c r="TCC1" s="2" t="s">
        <v>13633</v>
      </c>
      <c r="TCD1" s="2" t="s">
        <v>13634</v>
      </c>
      <c r="TCE1" s="2" t="s">
        <v>13635</v>
      </c>
      <c r="TCF1" s="2" t="s">
        <v>13636</v>
      </c>
      <c r="TCG1" s="2" t="s">
        <v>13637</v>
      </c>
      <c r="TCH1" s="2" t="s">
        <v>13638</v>
      </c>
      <c r="TCI1" s="2" t="s">
        <v>13639</v>
      </c>
      <c r="TCJ1" s="2" t="s">
        <v>13640</v>
      </c>
      <c r="TCK1" s="2" t="s">
        <v>13641</v>
      </c>
      <c r="TCL1" s="2" t="s">
        <v>13642</v>
      </c>
      <c r="TCM1" s="2" t="s">
        <v>13643</v>
      </c>
      <c r="TCN1" s="2" t="s">
        <v>13644</v>
      </c>
      <c r="TCO1" s="2" t="s">
        <v>13645</v>
      </c>
      <c r="TCP1" s="2" t="s">
        <v>13646</v>
      </c>
      <c r="TCQ1" s="2" t="s">
        <v>13647</v>
      </c>
      <c r="TCR1" s="2" t="s">
        <v>13648</v>
      </c>
      <c r="TCS1" s="2" t="s">
        <v>13649</v>
      </c>
      <c r="TCT1" s="2" t="s">
        <v>13650</v>
      </c>
      <c r="TCU1" s="2" t="s">
        <v>13651</v>
      </c>
      <c r="TCV1" s="2" t="s">
        <v>13652</v>
      </c>
      <c r="TCW1" s="2" t="s">
        <v>13653</v>
      </c>
      <c r="TCX1" s="2" t="s">
        <v>13654</v>
      </c>
      <c r="TCY1" s="2" t="s">
        <v>13655</v>
      </c>
      <c r="TCZ1" s="2" t="s">
        <v>13656</v>
      </c>
      <c r="TDA1" s="2" t="s">
        <v>13657</v>
      </c>
      <c r="TDB1" s="2" t="s">
        <v>13658</v>
      </c>
      <c r="TDC1" s="2" t="s">
        <v>13659</v>
      </c>
      <c r="TDD1" s="2" t="s">
        <v>13660</v>
      </c>
      <c r="TDE1" s="2" t="s">
        <v>13661</v>
      </c>
      <c r="TDF1" s="2" t="s">
        <v>13662</v>
      </c>
      <c r="TDG1" s="2" t="s">
        <v>13663</v>
      </c>
      <c r="TDH1" s="2" t="s">
        <v>13664</v>
      </c>
      <c r="TDI1" s="2" t="s">
        <v>13665</v>
      </c>
      <c r="TDJ1" s="2" t="s">
        <v>13666</v>
      </c>
      <c r="TDK1" s="2" t="s">
        <v>13667</v>
      </c>
      <c r="TDL1" s="2" t="s">
        <v>13668</v>
      </c>
      <c r="TDM1" s="2" t="s">
        <v>13669</v>
      </c>
      <c r="TDN1" s="2" t="s">
        <v>13670</v>
      </c>
      <c r="TDO1" s="2" t="s">
        <v>13671</v>
      </c>
      <c r="TDP1" s="2" t="s">
        <v>13672</v>
      </c>
      <c r="TDQ1" s="2" t="s">
        <v>13673</v>
      </c>
      <c r="TDR1" s="2" t="s">
        <v>13674</v>
      </c>
      <c r="TDS1" s="2" t="s">
        <v>13675</v>
      </c>
      <c r="TDT1" s="2" t="s">
        <v>13676</v>
      </c>
      <c r="TDU1" s="2" t="s">
        <v>13677</v>
      </c>
      <c r="TDV1" s="2" t="s">
        <v>13678</v>
      </c>
      <c r="TDW1" s="2" t="s">
        <v>13679</v>
      </c>
      <c r="TDX1" s="2" t="s">
        <v>13680</v>
      </c>
      <c r="TDY1" s="2" t="s">
        <v>13681</v>
      </c>
      <c r="TDZ1" s="2" t="s">
        <v>13682</v>
      </c>
      <c r="TEA1" s="2" t="s">
        <v>13683</v>
      </c>
      <c r="TEB1" s="2" t="s">
        <v>13684</v>
      </c>
      <c r="TEC1" s="2" t="s">
        <v>13685</v>
      </c>
      <c r="TED1" s="2" t="s">
        <v>13686</v>
      </c>
      <c r="TEE1" s="2" t="s">
        <v>13687</v>
      </c>
      <c r="TEF1" s="2" t="s">
        <v>13688</v>
      </c>
      <c r="TEG1" s="2" t="s">
        <v>13689</v>
      </c>
      <c r="TEH1" s="2" t="s">
        <v>13690</v>
      </c>
      <c r="TEI1" s="2" t="s">
        <v>13691</v>
      </c>
      <c r="TEJ1" s="2" t="s">
        <v>13692</v>
      </c>
      <c r="TEK1" s="2" t="s">
        <v>13693</v>
      </c>
      <c r="TEL1" s="2" t="s">
        <v>13694</v>
      </c>
      <c r="TEM1" s="2" t="s">
        <v>13695</v>
      </c>
      <c r="TEN1" s="2" t="s">
        <v>13696</v>
      </c>
      <c r="TEO1" s="2" t="s">
        <v>13697</v>
      </c>
      <c r="TEP1" s="2" t="s">
        <v>13698</v>
      </c>
      <c r="TEQ1" s="2" t="s">
        <v>13699</v>
      </c>
      <c r="TER1" s="2" t="s">
        <v>13700</v>
      </c>
      <c r="TES1" s="2" t="s">
        <v>13701</v>
      </c>
      <c r="TET1" s="2" t="s">
        <v>13702</v>
      </c>
      <c r="TEU1" s="2" t="s">
        <v>13703</v>
      </c>
      <c r="TEV1" s="2" t="s">
        <v>13704</v>
      </c>
      <c r="TEW1" s="2" t="s">
        <v>13705</v>
      </c>
      <c r="TEX1" s="2" t="s">
        <v>13706</v>
      </c>
      <c r="TEY1" s="2" t="s">
        <v>13707</v>
      </c>
      <c r="TEZ1" s="2" t="s">
        <v>13708</v>
      </c>
      <c r="TFA1" s="2" t="s">
        <v>13709</v>
      </c>
      <c r="TFB1" s="2" t="s">
        <v>13710</v>
      </c>
      <c r="TFC1" s="2" t="s">
        <v>13711</v>
      </c>
      <c r="TFD1" s="2" t="s">
        <v>13712</v>
      </c>
      <c r="TFE1" s="2" t="s">
        <v>13713</v>
      </c>
      <c r="TFF1" s="2" t="s">
        <v>13714</v>
      </c>
      <c r="TFG1" s="2" t="s">
        <v>13715</v>
      </c>
      <c r="TFH1" s="2" t="s">
        <v>13716</v>
      </c>
      <c r="TFI1" s="2" t="s">
        <v>13717</v>
      </c>
      <c r="TFJ1" s="2" t="s">
        <v>13718</v>
      </c>
      <c r="TFK1" s="2" t="s">
        <v>13719</v>
      </c>
      <c r="TFL1" s="2" t="s">
        <v>13720</v>
      </c>
      <c r="TFM1" s="2" t="s">
        <v>13721</v>
      </c>
      <c r="TFN1" s="2" t="s">
        <v>13722</v>
      </c>
      <c r="TFO1" s="2" t="s">
        <v>13723</v>
      </c>
      <c r="TFP1" s="2" t="s">
        <v>13724</v>
      </c>
      <c r="TFQ1" s="2" t="s">
        <v>13725</v>
      </c>
      <c r="TFR1" s="2" t="s">
        <v>13726</v>
      </c>
      <c r="TFS1" s="2" t="s">
        <v>13727</v>
      </c>
      <c r="TFT1" s="2" t="s">
        <v>13728</v>
      </c>
      <c r="TFU1" s="2" t="s">
        <v>13729</v>
      </c>
      <c r="TFV1" s="2" t="s">
        <v>13730</v>
      </c>
      <c r="TFW1" s="2" t="s">
        <v>13731</v>
      </c>
      <c r="TFX1" s="2" t="s">
        <v>13732</v>
      </c>
      <c r="TFY1" s="2" t="s">
        <v>13733</v>
      </c>
      <c r="TFZ1" s="2" t="s">
        <v>13734</v>
      </c>
      <c r="TGA1" s="2" t="s">
        <v>13735</v>
      </c>
      <c r="TGB1" s="2" t="s">
        <v>13736</v>
      </c>
      <c r="TGC1" s="2" t="s">
        <v>13737</v>
      </c>
      <c r="TGD1" s="2" t="s">
        <v>13738</v>
      </c>
      <c r="TGE1" s="2" t="s">
        <v>13739</v>
      </c>
      <c r="TGF1" s="2" t="s">
        <v>13740</v>
      </c>
      <c r="TGG1" s="2" t="s">
        <v>13741</v>
      </c>
      <c r="TGH1" s="2" t="s">
        <v>13742</v>
      </c>
      <c r="TGI1" s="2" t="s">
        <v>13743</v>
      </c>
      <c r="TGJ1" s="2" t="s">
        <v>13744</v>
      </c>
      <c r="TGK1" s="2" t="s">
        <v>13745</v>
      </c>
      <c r="TGL1" s="2" t="s">
        <v>13746</v>
      </c>
      <c r="TGM1" s="2" t="s">
        <v>13747</v>
      </c>
      <c r="TGN1" s="2" t="s">
        <v>13748</v>
      </c>
      <c r="TGO1" s="2" t="s">
        <v>13749</v>
      </c>
      <c r="TGP1" s="2" t="s">
        <v>13750</v>
      </c>
      <c r="TGQ1" s="2" t="s">
        <v>13751</v>
      </c>
      <c r="TGR1" s="2" t="s">
        <v>13752</v>
      </c>
      <c r="TGS1" s="2" t="s">
        <v>13753</v>
      </c>
      <c r="TGT1" s="2" t="s">
        <v>13754</v>
      </c>
      <c r="TGU1" s="2" t="s">
        <v>13755</v>
      </c>
      <c r="TGV1" s="2" t="s">
        <v>13756</v>
      </c>
      <c r="TGW1" s="2" t="s">
        <v>13757</v>
      </c>
      <c r="TGX1" s="2" t="s">
        <v>13758</v>
      </c>
      <c r="TGY1" s="2" t="s">
        <v>13759</v>
      </c>
      <c r="TGZ1" s="2" t="s">
        <v>13760</v>
      </c>
      <c r="THA1" s="2" t="s">
        <v>13761</v>
      </c>
      <c r="THB1" s="2" t="s">
        <v>13762</v>
      </c>
      <c r="THC1" s="2" t="s">
        <v>13763</v>
      </c>
      <c r="THD1" s="2" t="s">
        <v>13764</v>
      </c>
      <c r="THE1" s="2" t="s">
        <v>13765</v>
      </c>
      <c r="THF1" s="2" t="s">
        <v>13766</v>
      </c>
      <c r="THG1" s="2" t="s">
        <v>13767</v>
      </c>
      <c r="THH1" s="2" t="s">
        <v>13768</v>
      </c>
      <c r="THI1" s="2" t="s">
        <v>13769</v>
      </c>
      <c r="THJ1" s="2" t="s">
        <v>13770</v>
      </c>
      <c r="THK1" s="2" t="s">
        <v>13771</v>
      </c>
      <c r="THL1" s="2" t="s">
        <v>13772</v>
      </c>
      <c r="THM1" s="2" t="s">
        <v>13773</v>
      </c>
      <c r="THN1" s="2" t="s">
        <v>13774</v>
      </c>
      <c r="THO1" s="2" t="s">
        <v>13775</v>
      </c>
      <c r="THP1" s="2" t="s">
        <v>13776</v>
      </c>
      <c r="THQ1" s="2" t="s">
        <v>13777</v>
      </c>
      <c r="THR1" s="2" t="s">
        <v>13778</v>
      </c>
      <c r="THS1" s="2" t="s">
        <v>13779</v>
      </c>
      <c r="THT1" s="2" t="s">
        <v>13780</v>
      </c>
      <c r="THU1" s="2" t="s">
        <v>13781</v>
      </c>
      <c r="THV1" s="2" t="s">
        <v>13782</v>
      </c>
      <c r="THW1" s="2" t="s">
        <v>13783</v>
      </c>
      <c r="THX1" s="2" t="s">
        <v>13784</v>
      </c>
      <c r="THY1" s="2" t="s">
        <v>13785</v>
      </c>
      <c r="THZ1" s="2" t="s">
        <v>13786</v>
      </c>
      <c r="TIA1" s="2" t="s">
        <v>13787</v>
      </c>
      <c r="TIB1" s="2" t="s">
        <v>13788</v>
      </c>
      <c r="TIC1" s="2" t="s">
        <v>13789</v>
      </c>
      <c r="TID1" s="2" t="s">
        <v>13790</v>
      </c>
      <c r="TIE1" s="2" t="s">
        <v>13791</v>
      </c>
      <c r="TIF1" s="2" t="s">
        <v>13792</v>
      </c>
      <c r="TIG1" s="2" t="s">
        <v>13793</v>
      </c>
      <c r="TIH1" s="2" t="s">
        <v>13794</v>
      </c>
      <c r="TII1" s="2" t="s">
        <v>13795</v>
      </c>
      <c r="TIJ1" s="2" t="s">
        <v>13796</v>
      </c>
      <c r="TIK1" s="2" t="s">
        <v>13797</v>
      </c>
      <c r="TIL1" s="2" t="s">
        <v>13798</v>
      </c>
      <c r="TIM1" s="2" t="s">
        <v>13799</v>
      </c>
      <c r="TIN1" s="2" t="s">
        <v>13800</v>
      </c>
      <c r="TIO1" s="2" t="s">
        <v>13801</v>
      </c>
      <c r="TIP1" s="2" t="s">
        <v>13802</v>
      </c>
      <c r="TIQ1" s="2" t="s">
        <v>13803</v>
      </c>
      <c r="TIR1" s="2" t="s">
        <v>13804</v>
      </c>
      <c r="TIS1" s="2" t="s">
        <v>13805</v>
      </c>
      <c r="TIT1" s="2" t="s">
        <v>13806</v>
      </c>
      <c r="TIU1" s="2" t="s">
        <v>13807</v>
      </c>
      <c r="TIV1" s="2" t="s">
        <v>13808</v>
      </c>
      <c r="TIW1" s="2" t="s">
        <v>13809</v>
      </c>
      <c r="TIX1" s="2" t="s">
        <v>13810</v>
      </c>
      <c r="TIY1" s="2" t="s">
        <v>13811</v>
      </c>
      <c r="TIZ1" s="2" t="s">
        <v>13812</v>
      </c>
      <c r="TJA1" s="2" t="s">
        <v>13813</v>
      </c>
      <c r="TJB1" s="2" t="s">
        <v>13814</v>
      </c>
      <c r="TJC1" s="2" t="s">
        <v>13815</v>
      </c>
      <c r="TJD1" s="2" t="s">
        <v>13816</v>
      </c>
      <c r="TJE1" s="2" t="s">
        <v>13817</v>
      </c>
      <c r="TJF1" s="2" t="s">
        <v>13818</v>
      </c>
      <c r="TJG1" s="2" t="s">
        <v>13819</v>
      </c>
      <c r="TJH1" s="2" t="s">
        <v>13820</v>
      </c>
      <c r="TJI1" s="2" t="s">
        <v>13821</v>
      </c>
      <c r="TJJ1" s="2" t="s">
        <v>13822</v>
      </c>
      <c r="TJK1" s="2" t="s">
        <v>13823</v>
      </c>
      <c r="TJL1" s="2" t="s">
        <v>13824</v>
      </c>
      <c r="TJM1" s="2" t="s">
        <v>13825</v>
      </c>
      <c r="TJN1" s="2" t="s">
        <v>13826</v>
      </c>
      <c r="TJO1" s="2" t="s">
        <v>13827</v>
      </c>
      <c r="TJP1" s="2" t="s">
        <v>13828</v>
      </c>
      <c r="TJQ1" s="2" t="s">
        <v>13829</v>
      </c>
      <c r="TJR1" s="2" t="s">
        <v>13830</v>
      </c>
      <c r="TJS1" s="2" t="s">
        <v>13831</v>
      </c>
      <c r="TJT1" s="2" t="s">
        <v>13832</v>
      </c>
      <c r="TJU1" s="2" t="s">
        <v>13833</v>
      </c>
      <c r="TJV1" s="2" t="s">
        <v>13834</v>
      </c>
      <c r="TJW1" s="2" t="s">
        <v>13835</v>
      </c>
      <c r="TJX1" s="2" t="s">
        <v>13836</v>
      </c>
      <c r="TJY1" s="2" t="s">
        <v>13837</v>
      </c>
      <c r="TJZ1" s="2" t="s">
        <v>13838</v>
      </c>
      <c r="TKA1" s="2" t="s">
        <v>13839</v>
      </c>
      <c r="TKB1" s="2" t="s">
        <v>13840</v>
      </c>
      <c r="TKC1" s="2" t="s">
        <v>13841</v>
      </c>
      <c r="TKD1" s="2" t="s">
        <v>13842</v>
      </c>
      <c r="TKE1" s="2" t="s">
        <v>13843</v>
      </c>
      <c r="TKF1" s="2" t="s">
        <v>13844</v>
      </c>
      <c r="TKG1" s="2" t="s">
        <v>13845</v>
      </c>
      <c r="TKH1" s="2" t="s">
        <v>13846</v>
      </c>
      <c r="TKI1" s="2" t="s">
        <v>13847</v>
      </c>
      <c r="TKJ1" s="2" t="s">
        <v>13848</v>
      </c>
      <c r="TKK1" s="2" t="s">
        <v>13849</v>
      </c>
      <c r="TKL1" s="2" t="s">
        <v>13850</v>
      </c>
      <c r="TKM1" s="2" t="s">
        <v>13851</v>
      </c>
      <c r="TKN1" s="2" t="s">
        <v>13852</v>
      </c>
      <c r="TKO1" s="2" t="s">
        <v>13853</v>
      </c>
      <c r="TKP1" s="2" t="s">
        <v>13854</v>
      </c>
      <c r="TKQ1" s="2" t="s">
        <v>13855</v>
      </c>
      <c r="TKR1" s="2" t="s">
        <v>13856</v>
      </c>
      <c r="TKS1" s="2" t="s">
        <v>13857</v>
      </c>
      <c r="TKT1" s="2" t="s">
        <v>13858</v>
      </c>
      <c r="TKU1" s="2" t="s">
        <v>13859</v>
      </c>
      <c r="TKV1" s="2" t="s">
        <v>13860</v>
      </c>
      <c r="TKW1" s="2" t="s">
        <v>13861</v>
      </c>
      <c r="TKX1" s="2" t="s">
        <v>13862</v>
      </c>
      <c r="TKY1" s="2" t="s">
        <v>13863</v>
      </c>
      <c r="TKZ1" s="2" t="s">
        <v>13864</v>
      </c>
      <c r="TLA1" s="2" t="s">
        <v>13865</v>
      </c>
      <c r="TLB1" s="2" t="s">
        <v>13866</v>
      </c>
      <c r="TLC1" s="2" t="s">
        <v>13867</v>
      </c>
      <c r="TLD1" s="2" t="s">
        <v>13868</v>
      </c>
      <c r="TLE1" s="2" t="s">
        <v>13869</v>
      </c>
      <c r="TLF1" s="2" t="s">
        <v>13870</v>
      </c>
      <c r="TLG1" s="2" t="s">
        <v>13871</v>
      </c>
      <c r="TLH1" s="2" t="s">
        <v>13872</v>
      </c>
      <c r="TLI1" s="2" t="s">
        <v>13873</v>
      </c>
      <c r="TLJ1" s="2" t="s">
        <v>13874</v>
      </c>
      <c r="TLK1" s="2" t="s">
        <v>13875</v>
      </c>
      <c r="TLL1" s="2" t="s">
        <v>13876</v>
      </c>
      <c r="TLM1" s="2" t="s">
        <v>13877</v>
      </c>
      <c r="TLN1" s="2" t="s">
        <v>13878</v>
      </c>
      <c r="TLO1" s="2" t="s">
        <v>13879</v>
      </c>
      <c r="TLP1" s="2" t="s">
        <v>13880</v>
      </c>
      <c r="TLQ1" s="2" t="s">
        <v>13881</v>
      </c>
      <c r="TLR1" s="2" t="s">
        <v>13882</v>
      </c>
      <c r="TLS1" s="2" t="s">
        <v>13883</v>
      </c>
      <c r="TLT1" s="2" t="s">
        <v>13884</v>
      </c>
      <c r="TLU1" s="2" t="s">
        <v>13885</v>
      </c>
      <c r="TLV1" s="2" t="s">
        <v>13886</v>
      </c>
      <c r="TLW1" s="2" t="s">
        <v>13887</v>
      </c>
      <c r="TLX1" s="2" t="s">
        <v>13888</v>
      </c>
      <c r="TLY1" s="2" t="s">
        <v>13889</v>
      </c>
      <c r="TLZ1" s="2" t="s">
        <v>13890</v>
      </c>
      <c r="TMA1" s="2" t="s">
        <v>13891</v>
      </c>
      <c r="TMB1" s="2" t="s">
        <v>13892</v>
      </c>
      <c r="TMC1" s="2" t="s">
        <v>13893</v>
      </c>
      <c r="TMD1" s="2" t="s">
        <v>13894</v>
      </c>
      <c r="TME1" s="2" t="s">
        <v>13895</v>
      </c>
      <c r="TMF1" s="2" t="s">
        <v>13896</v>
      </c>
      <c r="TMG1" s="2" t="s">
        <v>13897</v>
      </c>
      <c r="TMH1" s="2" t="s">
        <v>13898</v>
      </c>
      <c r="TMI1" s="2" t="s">
        <v>13899</v>
      </c>
      <c r="TMJ1" s="2" t="s">
        <v>13900</v>
      </c>
      <c r="TMK1" s="2" t="s">
        <v>13901</v>
      </c>
      <c r="TML1" s="2" t="s">
        <v>13902</v>
      </c>
      <c r="TMM1" s="2" t="s">
        <v>13903</v>
      </c>
      <c r="TMN1" s="2" t="s">
        <v>13904</v>
      </c>
      <c r="TMO1" s="2" t="s">
        <v>13905</v>
      </c>
      <c r="TMP1" s="2" t="s">
        <v>13906</v>
      </c>
      <c r="TMQ1" s="2" t="s">
        <v>13907</v>
      </c>
      <c r="TMR1" s="2" t="s">
        <v>13908</v>
      </c>
      <c r="TMS1" s="2" t="s">
        <v>13909</v>
      </c>
      <c r="TMT1" s="2" t="s">
        <v>13910</v>
      </c>
      <c r="TMU1" s="2" t="s">
        <v>13911</v>
      </c>
      <c r="TMV1" s="2" t="s">
        <v>13912</v>
      </c>
      <c r="TMW1" s="2" t="s">
        <v>13913</v>
      </c>
      <c r="TMX1" s="2" t="s">
        <v>13914</v>
      </c>
      <c r="TMY1" s="2" t="s">
        <v>13915</v>
      </c>
      <c r="TMZ1" s="2" t="s">
        <v>13916</v>
      </c>
      <c r="TNA1" s="2" t="s">
        <v>13917</v>
      </c>
      <c r="TNB1" s="2" t="s">
        <v>13918</v>
      </c>
      <c r="TNC1" s="2" t="s">
        <v>13919</v>
      </c>
      <c r="TND1" s="2" t="s">
        <v>13920</v>
      </c>
      <c r="TNE1" s="2" t="s">
        <v>13921</v>
      </c>
      <c r="TNF1" s="2" t="s">
        <v>13922</v>
      </c>
      <c r="TNG1" s="2" t="s">
        <v>13923</v>
      </c>
      <c r="TNH1" s="2" t="s">
        <v>13924</v>
      </c>
      <c r="TNI1" s="2" t="s">
        <v>13925</v>
      </c>
      <c r="TNJ1" s="2" t="s">
        <v>13926</v>
      </c>
      <c r="TNK1" s="2" t="s">
        <v>13927</v>
      </c>
      <c r="TNL1" s="2" t="s">
        <v>13928</v>
      </c>
      <c r="TNM1" s="2" t="s">
        <v>13929</v>
      </c>
      <c r="TNN1" s="2" t="s">
        <v>13930</v>
      </c>
      <c r="TNO1" s="2" t="s">
        <v>13931</v>
      </c>
      <c r="TNP1" s="2" t="s">
        <v>13932</v>
      </c>
      <c r="TNQ1" s="2" t="s">
        <v>13933</v>
      </c>
      <c r="TNR1" s="2" t="s">
        <v>13934</v>
      </c>
      <c r="TNS1" s="2" t="s">
        <v>13935</v>
      </c>
      <c r="TNT1" s="2" t="s">
        <v>13936</v>
      </c>
      <c r="TNU1" s="2" t="s">
        <v>13937</v>
      </c>
      <c r="TNV1" s="2" t="s">
        <v>13938</v>
      </c>
      <c r="TNW1" s="2" t="s">
        <v>13939</v>
      </c>
      <c r="TNX1" s="2" t="s">
        <v>13940</v>
      </c>
      <c r="TNY1" s="2" t="s">
        <v>13941</v>
      </c>
      <c r="TNZ1" s="2" t="s">
        <v>13942</v>
      </c>
      <c r="TOA1" s="2" t="s">
        <v>13943</v>
      </c>
      <c r="TOB1" s="2" t="s">
        <v>13944</v>
      </c>
      <c r="TOC1" s="2" t="s">
        <v>13945</v>
      </c>
      <c r="TOD1" s="2" t="s">
        <v>13946</v>
      </c>
      <c r="TOE1" s="2" t="s">
        <v>13947</v>
      </c>
      <c r="TOF1" s="2" t="s">
        <v>13948</v>
      </c>
      <c r="TOG1" s="2" t="s">
        <v>13949</v>
      </c>
      <c r="TOH1" s="2" t="s">
        <v>13950</v>
      </c>
      <c r="TOI1" s="2" t="s">
        <v>13951</v>
      </c>
      <c r="TOJ1" s="2" t="s">
        <v>13952</v>
      </c>
      <c r="TOK1" s="2" t="s">
        <v>13953</v>
      </c>
      <c r="TOL1" s="2" t="s">
        <v>13954</v>
      </c>
      <c r="TOM1" s="2" t="s">
        <v>13955</v>
      </c>
      <c r="TON1" s="2" t="s">
        <v>13956</v>
      </c>
      <c r="TOO1" s="2" t="s">
        <v>13957</v>
      </c>
      <c r="TOP1" s="2" t="s">
        <v>13958</v>
      </c>
      <c r="TOQ1" s="2" t="s">
        <v>13959</v>
      </c>
      <c r="TOR1" s="2" t="s">
        <v>13960</v>
      </c>
      <c r="TOS1" s="2" t="s">
        <v>13961</v>
      </c>
      <c r="TOT1" s="2" t="s">
        <v>13962</v>
      </c>
      <c r="TOU1" s="2" t="s">
        <v>13963</v>
      </c>
      <c r="TOV1" s="2" t="s">
        <v>13964</v>
      </c>
      <c r="TOW1" s="2" t="s">
        <v>13965</v>
      </c>
      <c r="TOX1" s="2" t="s">
        <v>13966</v>
      </c>
      <c r="TOY1" s="2" t="s">
        <v>13967</v>
      </c>
      <c r="TOZ1" s="2" t="s">
        <v>13968</v>
      </c>
      <c r="TPA1" s="2" t="s">
        <v>13969</v>
      </c>
      <c r="TPB1" s="2" t="s">
        <v>13970</v>
      </c>
      <c r="TPC1" s="2" t="s">
        <v>13971</v>
      </c>
      <c r="TPD1" s="2" t="s">
        <v>13972</v>
      </c>
      <c r="TPE1" s="2" t="s">
        <v>13973</v>
      </c>
      <c r="TPF1" s="2" t="s">
        <v>13974</v>
      </c>
      <c r="TPG1" s="2" t="s">
        <v>13975</v>
      </c>
      <c r="TPH1" s="2" t="s">
        <v>13976</v>
      </c>
      <c r="TPI1" s="2" t="s">
        <v>13977</v>
      </c>
      <c r="TPJ1" s="2" t="s">
        <v>13978</v>
      </c>
      <c r="TPK1" s="2" t="s">
        <v>13979</v>
      </c>
      <c r="TPL1" s="2" t="s">
        <v>13980</v>
      </c>
      <c r="TPM1" s="2" t="s">
        <v>13981</v>
      </c>
      <c r="TPN1" s="2" t="s">
        <v>13982</v>
      </c>
      <c r="TPO1" s="2" t="s">
        <v>13983</v>
      </c>
      <c r="TPP1" s="2" t="s">
        <v>13984</v>
      </c>
      <c r="TPQ1" s="2" t="s">
        <v>13985</v>
      </c>
      <c r="TPR1" s="2" t="s">
        <v>13986</v>
      </c>
      <c r="TPS1" s="2" t="s">
        <v>13987</v>
      </c>
      <c r="TPT1" s="2" t="s">
        <v>13988</v>
      </c>
      <c r="TPU1" s="2" t="s">
        <v>13989</v>
      </c>
      <c r="TPV1" s="2" t="s">
        <v>13990</v>
      </c>
      <c r="TPW1" s="2" t="s">
        <v>13991</v>
      </c>
      <c r="TPX1" s="2" t="s">
        <v>13992</v>
      </c>
      <c r="TPY1" s="2" t="s">
        <v>13993</v>
      </c>
      <c r="TPZ1" s="2" t="s">
        <v>13994</v>
      </c>
      <c r="TQA1" s="2" t="s">
        <v>13995</v>
      </c>
      <c r="TQB1" s="2" t="s">
        <v>13996</v>
      </c>
      <c r="TQC1" s="2" t="s">
        <v>13997</v>
      </c>
      <c r="TQD1" s="2" t="s">
        <v>13998</v>
      </c>
      <c r="TQE1" s="2" t="s">
        <v>13999</v>
      </c>
      <c r="TQF1" s="2" t="s">
        <v>14000</v>
      </c>
      <c r="TQG1" s="2" t="s">
        <v>14001</v>
      </c>
      <c r="TQH1" s="2" t="s">
        <v>14002</v>
      </c>
      <c r="TQI1" s="2" t="s">
        <v>14003</v>
      </c>
      <c r="TQJ1" s="2" t="s">
        <v>14004</v>
      </c>
      <c r="TQK1" s="2" t="s">
        <v>14005</v>
      </c>
      <c r="TQL1" s="2" t="s">
        <v>14006</v>
      </c>
      <c r="TQM1" s="2" t="s">
        <v>14007</v>
      </c>
      <c r="TQN1" s="2" t="s">
        <v>14008</v>
      </c>
      <c r="TQO1" s="2" t="s">
        <v>14009</v>
      </c>
      <c r="TQP1" s="2" t="s">
        <v>14010</v>
      </c>
      <c r="TQQ1" s="2" t="s">
        <v>14011</v>
      </c>
      <c r="TQR1" s="2" t="s">
        <v>14012</v>
      </c>
      <c r="TQS1" s="2" t="s">
        <v>14013</v>
      </c>
      <c r="TQT1" s="2" t="s">
        <v>14014</v>
      </c>
      <c r="TQU1" s="2" t="s">
        <v>14015</v>
      </c>
      <c r="TQV1" s="2" t="s">
        <v>14016</v>
      </c>
      <c r="TQW1" s="2" t="s">
        <v>14017</v>
      </c>
      <c r="TQX1" s="2" t="s">
        <v>14018</v>
      </c>
      <c r="TQY1" s="2" t="s">
        <v>14019</v>
      </c>
      <c r="TQZ1" s="2" t="s">
        <v>14020</v>
      </c>
      <c r="TRA1" s="2" t="s">
        <v>14021</v>
      </c>
      <c r="TRB1" s="2" t="s">
        <v>14022</v>
      </c>
      <c r="TRC1" s="2" t="s">
        <v>14023</v>
      </c>
      <c r="TRD1" s="2" t="s">
        <v>14024</v>
      </c>
      <c r="TRE1" s="2" t="s">
        <v>14025</v>
      </c>
      <c r="TRF1" s="2" t="s">
        <v>14026</v>
      </c>
      <c r="TRG1" s="2" t="s">
        <v>14027</v>
      </c>
      <c r="TRH1" s="2" t="s">
        <v>14028</v>
      </c>
      <c r="TRI1" s="2" t="s">
        <v>14029</v>
      </c>
      <c r="TRJ1" s="2" t="s">
        <v>14030</v>
      </c>
      <c r="TRK1" s="2" t="s">
        <v>14031</v>
      </c>
      <c r="TRL1" s="2" t="s">
        <v>14032</v>
      </c>
      <c r="TRM1" s="2" t="s">
        <v>14033</v>
      </c>
      <c r="TRN1" s="2" t="s">
        <v>14034</v>
      </c>
      <c r="TRO1" s="2" t="s">
        <v>14035</v>
      </c>
      <c r="TRP1" s="2" t="s">
        <v>14036</v>
      </c>
      <c r="TRQ1" s="2" t="s">
        <v>14037</v>
      </c>
      <c r="TRR1" s="2" t="s">
        <v>14038</v>
      </c>
      <c r="TRS1" s="2" t="s">
        <v>14039</v>
      </c>
      <c r="TRT1" s="2" t="s">
        <v>14040</v>
      </c>
      <c r="TRU1" s="2" t="s">
        <v>14041</v>
      </c>
      <c r="TRV1" s="2" t="s">
        <v>14042</v>
      </c>
      <c r="TRW1" s="2" t="s">
        <v>14043</v>
      </c>
      <c r="TRX1" s="2" t="s">
        <v>14044</v>
      </c>
      <c r="TRY1" s="2" t="s">
        <v>14045</v>
      </c>
      <c r="TRZ1" s="2" t="s">
        <v>14046</v>
      </c>
      <c r="TSA1" s="2" t="s">
        <v>14047</v>
      </c>
      <c r="TSB1" s="2" t="s">
        <v>14048</v>
      </c>
      <c r="TSC1" s="2" t="s">
        <v>14049</v>
      </c>
      <c r="TSD1" s="2" t="s">
        <v>14050</v>
      </c>
      <c r="TSE1" s="2" t="s">
        <v>14051</v>
      </c>
      <c r="TSF1" s="2" t="s">
        <v>14052</v>
      </c>
      <c r="TSG1" s="2" t="s">
        <v>14053</v>
      </c>
      <c r="TSH1" s="2" t="s">
        <v>14054</v>
      </c>
      <c r="TSI1" s="2" t="s">
        <v>14055</v>
      </c>
      <c r="TSJ1" s="2" t="s">
        <v>14056</v>
      </c>
      <c r="TSK1" s="2" t="s">
        <v>14057</v>
      </c>
      <c r="TSL1" s="2" t="s">
        <v>14058</v>
      </c>
      <c r="TSM1" s="2" t="s">
        <v>14059</v>
      </c>
      <c r="TSN1" s="2" t="s">
        <v>14060</v>
      </c>
      <c r="TSO1" s="2" t="s">
        <v>14061</v>
      </c>
      <c r="TSP1" s="2" t="s">
        <v>14062</v>
      </c>
      <c r="TSQ1" s="2" t="s">
        <v>14063</v>
      </c>
      <c r="TSR1" s="2" t="s">
        <v>14064</v>
      </c>
      <c r="TSS1" s="2" t="s">
        <v>14065</v>
      </c>
      <c r="TST1" s="2" t="s">
        <v>14066</v>
      </c>
      <c r="TSU1" s="2" t="s">
        <v>14067</v>
      </c>
      <c r="TSV1" s="2" t="s">
        <v>14068</v>
      </c>
      <c r="TSW1" s="2" t="s">
        <v>14069</v>
      </c>
      <c r="TSX1" s="2" t="s">
        <v>14070</v>
      </c>
      <c r="TSY1" s="2" t="s">
        <v>14071</v>
      </c>
      <c r="TSZ1" s="2" t="s">
        <v>14072</v>
      </c>
      <c r="TTA1" s="2" t="s">
        <v>14073</v>
      </c>
      <c r="TTB1" s="2" t="s">
        <v>14074</v>
      </c>
      <c r="TTC1" s="2" t="s">
        <v>14075</v>
      </c>
      <c r="TTD1" s="2" t="s">
        <v>14076</v>
      </c>
      <c r="TTE1" s="2" t="s">
        <v>14077</v>
      </c>
      <c r="TTF1" s="2" t="s">
        <v>14078</v>
      </c>
      <c r="TTG1" s="2" t="s">
        <v>14079</v>
      </c>
      <c r="TTH1" s="2" t="s">
        <v>14080</v>
      </c>
      <c r="TTI1" s="2" t="s">
        <v>14081</v>
      </c>
      <c r="TTJ1" s="2" t="s">
        <v>14082</v>
      </c>
      <c r="TTK1" s="2" t="s">
        <v>14083</v>
      </c>
      <c r="TTL1" s="2" t="s">
        <v>14084</v>
      </c>
      <c r="TTM1" s="2" t="s">
        <v>14085</v>
      </c>
      <c r="TTN1" s="2" t="s">
        <v>14086</v>
      </c>
      <c r="TTO1" s="2" t="s">
        <v>14087</v>
      </c>
      <c r="TTP1" s="2" t="s">
        <v>14088</v>
      </c>
      <c r="TTQ1" s="2" t="s">
        <v>14089</v>
      </c>
      <c r="TTR1" s="2" t="s">
        <v>14090</v>
      </c>
      <c r="TTS1" s="2" t="s">
        <v>14091</v>
      </c>
      <c r="TTT1" s="2" t="s">
        <v>14092</v>
      </c>
      <c r="TTU1" s="2" t="s">
        <v>14093</v>
      </c>
      <c r="TTV1" s="2" t="s">
        <v>14094</v>
      </c>
      <c r="TTW1" s="2" t="s">
        <v>14095</v>
      </c>
      <c r="TTX1" s="2" t="s">
        <v>14096</v>
      </c>
      <c r="TTY1" s="2" t="s">
        <v>14097</v>
      </c>
      <c r="TTZ1" s="2" t="s">
        <v>14098</v>
      </c>
      <c r="TUA1" s="2" t="s">
        <v>14099</v>
      </c>
      <c r="TUB1" s="2" t="s">
        <v>14100</v>
      </c>
      <c r="TUC1" s="2" t="s">
        <v>14101</v>
      </c>
      <c r="TUD1" s="2" t="s">
        <v>14102</v>
      </c>
      <c r="TUE1" s="2" t="s">
        <v>14103</v>
      </c>
      <c r="TUF1" s="2" t="s">
        <v>14104</v>
      </c>
      <c r="TUG1" s="2" t="s">
        <v>14105</v>
      </c>
      <c r="TUH1" s="2" t="s">
        <v>14106</v>
      </c>
      <c r="TUI1" s="2" t="s">
        <v>14107</v>
      </c>
      <c r="TUJ1" s="2" t="s">
        <v>14108</v>
      </c>
      <c r="TUK1" s="2" t="s">
        <v>14109</v>
      </c>
      <c r="TUL1" s="2" t="s">
        <v>14110</v>
      </c>
      <c r="TUM1" s="2" t="s">
        <v>14111</v>
      </c>
      <c r="TUN1" s="2" t="s">
        <v>14112</v>
      </c>
      <c r="TUO1" s="2" t="s">
        <v>14113</v>
      </c>
      <c r="TUP1" s="2" t="s">
        <v>14114</v>
      </c>
      <c r="TUQ1" s="2" t="s">
        <v>14115</v>
      </c>
      <c r="TUR1" s="2" t="s">
        <v>14116</v>
      </c>
      <c r="TUS1" s="2" t="s">
        <v>14117</v>
      </c>
      <c r="TUT1" s="2" t="s">
        <v>14118</v>
      </c>
      <c r="TUU1" s="2" t="s">
        <v>14119</v>
      </c>
      <c r="TUV1" s="2" t="s">
        <v>14120</v>
      </c>
      <c r="TUW1" s="2" t="s">
        <v>14121</v>
      </c>
      <c r="TUX1" s="2" t="s">
        <v>14122</v>
      </c>
      <c r="TUY1" s="2" t="s">
        <v>14123</v>
      </c>
      <c r="TUZ1" s="2" t="s">
        <v>14124</v>
      </c>
      <c r="TVA1" s="2" t="s">
        <v>14125</v>
      </c>
      <c r="TVB1" s="2" t="s">
        <v>14126</v>
      </c>
      <c r="TVC1" s="2" t="s">
        <v>14127</v>
      </c>
      <c r="TVD1" s="2" t="s">
        <v>14128</v>
      </c>
      <c r="TVE1" s="2" t="s">
        <v>14129</v>
      </c>
      <c r="TVF1" s="2" t="s">
        <v>14130</v>
      </c>
      <c r="TVG1" s="2" t="s">
        <v>14131</v>
      </c>
      <c r="TVH1" s="2" t="s">
        <v>14132</v>
      </c>
      <c r="TVI1" s="2" t="s">
        <v>14133</v>
      </c>
      <c r="TVJ1" s="2" t="s">
        <v>14134</v>
      </c>
      <c r="TVK1" s="2" t="s">
        <v>14135</v>
      </c>
      <c r="TVL1" s="2" t="s">
        <v>14136</v>
      </c>
      <c r="TVM1" s="2" t="s">
        <v>14137</v>
      </c>
      <c r="TVN1" s="2" t="s">
        <v>14138</v>
      </c>
      <c r="TVO1" s="2" t="s">
        <v>14139</v>
      </c>
      <c r="TVP1" s="2" t="s">
        <v>14140</v>
      </c>
      <c r="TVQ1" s="2" t="s">
        <v>14141</v>
      </c>
      <c r="TVR1" s="2" t="s">
        <v>14142</v>
      </c>
      <c r="TVS1" s="2" t="s">
        <v>14143</v>
      </c>
      <c r="TVT1" s="2" t="s">
        <v>14144</v>
      </c>
      <c r="TVU1" s="2" t="s">
        <v>14145</v>
      </c>
      <c r="TVV1" s="2" t="s">
        <v>14146</v>
      </c>
      <c r="TVW1" s="2" t="s">
        <v>14147</v>
      </c>
      <c r="TVX1" s="2" t="s">
        <v>14148</v>
      </c>
      <c r="TVY1" s="2" t="s">
        <v>14149</v>
      </c>
      <c r="TVZ1" s="2" t="s">
        <v>14150</v>
      </c>
      <c r="TWA1" s="2" t="s">
        <v>14151</v>
      </c>
      <c r="TWB1" s="2" t="s">
        <v>14152</v>
      </c>
      <c r="TWC1" s="2" t="s">
        <v>14153</v>
      </c>
      <c r="TWD1" s="2" t="s">
        <v>14154</v>
      </c>
      <c r="TWE1" s="2" t="s">
        <v>14155</v>
      </c>
      <c r="TWF1" s="2" t="s">
        <v>14156</v>
      </c>
      <c r="TWG1" s="2" t="s">
        <v>14157</v>
      </c>
      <c r="TWH1" s="2" t="s">
        <v>14158</v>
      </c>
      <c r="TWI1" s="2" t="s">
        <v>14159</v>
      </c>
      <c r="TWJ1" s="2" t="s">
        <v>14160</v>
      </c>
      <c r="TWK1" s="2" t="s">
        <v>14161</v>
      </c>
      <c r="TWL1" s="2" t="s">
        <v>14162</v>
      </c>
      <c r="TWM1" s="2" t="s">
        <v>14163</v>
      </c>
      <c r="TWN1" s="2" t="s">
        <v>14164</v>
      </c>
      <c r="TWO1" s="2" t="s">
        <v>14165</v>
      </c>
      <c r="TWP1" s="2" t="s">
        <v>14166</v>
      </c>
      <c r="TWQ1" s="2" t="s">
        <v>14167</v>
      </c>
      <c r="TWR1" s="2" t="s">
        <v>14168</v>
      </c>
      <c r="TWS1" s="2" t="s">
        <v>14169</v>
      </c>
      <c r="TWT1" s="2" t="s">
        <v>14170</v>
      </c>
      <c r="TWU1" s="2" t="s">
        <v>14171</v>
      </c>
      <c r="TWV1" s="2" t="s">
        <v>14172</v>
      </c>
      <c r="TWW1" s="2" t="s">
        <v>14173</v>
      </c>
      <c r="TWX1" s="2" t="s">
        <v>14174</v>
      </c>
      <c r="TWY1" s="2" t="s">
        <v>14175</v>
      </c>
      <c r="TWZ1" s="2" t="s">
        <v>14176</v>
      </c>
      <c r="TXA1" s="2" t="s">
        <v>14177</v>
      </c>
      <c r="TXB1" s="2" t="s">
        <v>14178</v>
      </c>
      <c r="TXC1" s="2" t="s">
        <v>14179</v>
      </c>
      <c r="TXD1" s="2" t="s">
        <v>14180</v>
      </c>
      <c r="TXE1" s="2" t="s">
        <v>14181</v>
      </c>
      <c r="TXF1" s="2" t="s">
        <v>14182</v>
      </c>
      <c r="TXG1" s="2" t="s">
        <v>14183</v>
      </c>
      <c r="TXH1" s="2" t="s">
        <v>14184</v>
      </c>
      <c r="TXI1" s="2" t="s">
        <v>14185</v>
      </c>
      <c r="TXJ1" s="2" t="s">
        <v>14186</v>
      </c>
      <c r="TXK1" s="2" t="s">
        <v>14187</v>
      </c>
      <c r="TXL1" s="2" t="s">
        <v>14188</v>
      </c>
      <c r="TXM1" s="2" t="s">
        <v>14189</v>
      </c>
      <c r="TXN1" s="2" t="s">
        <v>14190</v>
      </c>
      <c r="TXO1" s="2" t="s">
        <v>14191</v>
      </c>
      <c r="TXP1" s="2" t="s">
        <v>14192</v>
      </c>
      <c r="TXQ1" s="2" t="s">
        <v>14193</v>
      </c>
      <c r="TXR1" s="2" t="s">
        <v>14194</v>
      </c>
      <c r="TXS1" s="2" t="s">
        <v>14195</v>
      </c>
      <c r="TXT1" s="2" t="s">
        <v>14196</v>
      </c>
      <c r="TXU1" s="2" t="s">
        <v>14197</v>
      </c>
      <c r="TXV1" s="2" t="s">
        <v>14198</v>
      </c>
      <c r="TXW1" s="2" t="s">
        <v>14199</v>
      </c>
      <c r="TXX1" s="2" t="s">
        <v>14200</v>
      </c>
      <c r="TXY1" s="2" t="s">
        <v>14201</v>
      </c>
      <c r="TXZ1" s="2" t="s">
        <v>14202</v>
      </c>
      <c r="TYA1" s="2" t="s">
        <v>14203</v>
      </c>
      <c r="TYB1" s="2" t="s">
        <v>14204</v>
      </c>
      <c r="TYC1" s="2" t="s">
        <v>14205</v>
      </c>
      <c r="TYD1" s="2" t="s">
        <v>14206</v>
      </c>
      <c r="TYE1" s="2" t="s">
        <v>14207</v>
      </c>
      <c r="TYF1" s="2" t="s">
        <v>14208</v>
      </c>
      <c r="TYG1" s="2" t="s">
        <v>14209</v>
      </c>
      <c r="TYH1" s="2" t="s">
        <v>14210</v>
      </c>
      <c r="TYI1" s="2" t="s">
        <v>14211</v>
      </c>
      <c r="TYJ1" s="2" t="s">
        <v>14212</v>
      </c>
      <c r="TYK1" s="2" t="s">
        <v>14213</v>
      </c>
      <c r="TYL1" s="2" t="s">
        <v>14214</v>
      </c>
      <c r="TYM1" s="2" t="s">
        <v>14215</v>
      </c>
      <c r="TYN1" s="2" t="s">
        <v>14216</v>
      </c>
      <c r="TYO1" s="2" t="s">
        <v>14217</v>
      </c>
      <c r="TYP1" s="2" t="s">
        <v>14218</v>
      </c>
      <c r="TYQ1" s="2" t="s">
        <v>14219</v>
      </c>
      <c r="TYR1" s="2" t="s">
        <v>14220</v>
      </c>
      <c r="TYS1" s="2" t="s">
        <v>14221</v>
      </c>
      <c r="TYT1" s="2" t="s">
        <v>14222</v>
      </c>
      <c r="TYU1" s="2" t="s">
        <v>14223</v>
      </c>
      <c r="TYV1" s="2" t="s">
        <v>14224</v>
      </c>
      <c r="TYW1" s="2" t="s">
        <v>14225</v>
      </c>
      <c r="TYX1" s="2" t="s">
        <v>14226</v>
      </c>
      <c r="TYY1" s="2" t="s">
        <v>14227</v>
      </c>
      <c r="TYZ1" s="2" t="s">
        <v>14228</v>
      </c>
      <c r="TZA1" s="2" t="s">
        <v>14229</v>
      </c>
      <c r="TZB1" s="2" t="s">
        <v>14230</v>
      </c>
      <c r="TZC1" s="2" t="s">
        <v>14231</v>
      </c>
      <c r="TZD1" s="2" t="s">
        <v>14232</v>
      </c>
      <c r="TZE1" s="2" t="s">
        <v>14233</v>
      </c>
      <c r="TZF1" s="2" t="s">
        <v>14234</v>
      </c>
      <c r="TZG1" s="2" t="s">
        <v>14235</v>
      </c>
      <c r="TZH1" s="2" t="s">
        <v>14236</v>
      </c>
      <c r="TZI1" s="2" t="s">
        <v>14237</v>
      </c>
      <c r="TZJ1" s="2" t="s">
        <v>14238</v>
      </c>
      <c r="TZK1" s="2" t="s">
        <v>14239</v>
      </c>
      <c r="TZL1" s="2" t="s">
        <v>14240</v>
      </c>
      <c r="TZM1" s="2" t="s">
        <v>14241</v>
      </c>
      <c r="TZN1" s="2" t="s">
        <v>14242</v>
      </c>
      <c r="TZO1" s="2" t="s">
        <v>14243</v>
      </c>
      <c r="TZP1" s="2" t="s">
        <v>14244</v>
      </c>
      <c r="TZQ1" s="2" t="s">
        <v>14245</v>
      </c>
      <c r="TZR1" s="2" t="s">
        <v>14246</v>
      </c>
      <c r="TZS1" s="2" t="s">
        <v>14247</v>
      </c>
      <c r="TZT1" s="2" t="s">
        <v>14248</v>
      </c>
      <c r="TZU1" s="2" t="s">
        <v>14249</v>
      </c>
      <c r="TZV1" s="2" t="s">
        <v>14250</v>
      </c>
      <c r="TZW1" s="2" t="s">
        <v>14251</v>
      </c>
      <c r="TZX1" s="2" t="s">
        <v>14252</v>
      </c>
      <c r="TZY1" s="2" t="s">
        <v>14253</v>
      </c>
      <c r="TZZ1" s="2" t="s">
        <v>14254</v>
      </c>
      <c r="UAA1" s="2" t="s">
        <v>14255</v>
      </c>
      <c r="UAB1" s="2" t="s">
        <v>14256</v>
      </c>
      <c r="UAC1" s="2" t="s">
        <v>14257</v>
      </c>
      <c r="UAD1" s="2" t="s">
        <v>14258</v>
      </c>
      <c r="UAE1" s="2" t="s">
        <v>14259</v>
      </c>
      <c r="UAF1" s="2" t="s">
        <v>14260</v>
      </c>
      <c r="UAG1" s="2" t="s">
        <v>14261</v>
      </c>
      <c r="UAH1" s="2" t="s">
        <v>14262</v>
      </c>
      <c r="UAI1" s="2" t="s">
        <v>14263</v>
      </c>
      <c r="UAJ1" s="2" t="s">
        <v>14264</v>
      </c>
      <c r="UAK1" s="2" t="s">
        <v>14265</v>
      </c>
      <c r="UAL1" s="2" t="s">
        <v>14266</v>
      </c>
      <c r="UAM1" s="2" t="s">
        <v>14267</v>
      </c>
      <c r="UAN1" s="2" t="s">
        <v>14268</v>
      </c>
      <c r="UAO1" s="2" t="s">
        <v>14269</v>
      </c>
      <c r="UAP1" s="2" t="s">
        <v>14270</v>
      </c>
      <c r="UAQ1" s="2" t="s">
        <v>14271</v>
      </c>
      <c r="UAR1" s="2" t="s">
        <v>14272</v>
      </c>
      <c r="UAS1" s="2" t="s">
        <v>14273</v>
      </c>
      <c r="UAT1" s="2" t="s">
        <v>14274</v>
      </c>
      <c r="UAU1" s="2" t="s">
        <v>14275</v>
      </c>
      <c r="UAV1" s="2" t="s">
        <v>14276</v>
      </c>
      <c r="UAW1" s="2" t="s">
        <v>14277</v>
      </c>
      <c r="UAX1" s="2" t="s">
        <v>14278</v>
      </c>
      <c r="UAY1" s="2" t="s">
        <v>14279</v>
      </c>
      <c r="UAZ1" s="2" t="s">
        <v>14280</v>
      </c>
      <c r="UBA1" s="2" t="s">
        <v>14281</v>
      </c>
      <c r="UBB1" s="2" t="s">
        <v>14282</v>
      </c>
      <c r="UBC1" s="2" t="s">
        <v>14283</v>
      </c>
      <c r="UBD1" s="2" t="s">
        <v>14284</v>
      </c>
      <c r="UBE1" s="2" t="s">
        <v>14285</v>
      </c>
      <c r="UBF1" s="2" t="s">
        <v>14286</v>
      </c>
      <c r="UBG1" s="2" t="s">
        <v>14287</v>
      </c>
      <c r="UBH1" s="2" t="s">
        <v>14288</v>
      </c>
      <c r="UBI1" s="2" t="s">
        <v>14289</v>
      </c>
      <c r="UBJ1" s="2" t="s">
        <v>14290</v>
      </c>
      <c r="UBK1" s="2" t="s">
        <v>14291</v>
      </c>
      <c r="UBL1" s="2" t="s">
        <v>14292</v>
      </c>
      <c r="UBM1" s="2" t="s">
        <v>14293</v>
      </c>
      <c r="UBN1" s="2" t="s">
        <v>14294</v>
      </c>
      <c r="UBO1" s="2" t="s">
        <v>14295</v>
      </c>
      <c r="UBP1" s="2" t="s">
        <v>14296</v>
      </c>
      <c r="UBQ1" s="2" t="s">
        <v>14297</v>
      </c>
      <c r="UBR1" s="2" t="s">
        <v>14298</v>
      </c>
      <c r="UBS1" s="2" t="s">
        <v>14299</v>
      </c>
      <c r="UBT1" s="2" t="s">
        <v>14300</v>
      </c>
      <c r="UBU1" s="2" t="s">
        <v>14301</v>
      </c>
      <c r="UBV1" s="2" t="s">
        <v>14302</v>
      </c>
      <c r="UBW1" s="2" t="s">
        <v>14303</v>
      </c>
      <c r="UBX1" s="2" t="s">
        <v>14304</v>
      </c>
      <c r="UBY1" s="2" t="s">
        <v>14305</v>
      </c>
      <c r="UBZ1" s="2" t="s">
        <v>14306</v>
      </c>
      <c r="UCA1" s="2" t="s">
        <v>14307</v>
      </c>
      <c r="UCB1" s="2" t="s">
        <v>14308</v>
      </c>
      <c r="UCC1" s="2" t="s">
        <v>14309</v>
      </c>
      <c r="UCD1" s="2" t="s">
        <v>14310</v>
      </c>
      <c r="UCE1" s="2" t="s">
        <v>14311</v>
      </c>
      <c r="UCF1" s="2" t="s">
        <v>14312</v>
      </c>
      <c r="UCG1" s="2" t="s">
        <v>14313</v>
      </c>
      <c r="UCH1" s="2" t="s">
        <v>14314</v>
      </c>
      <c r="UCI1" s="2" t="s">
        <v>14315</v>
      </c>
      <c r="UCJ1" s="2" t="s">
        <v>14316</v>
      </c>
      <c r="UCK1" s="2" t="s">
        <v>14317</v>
      </c>
      <c r="UCL1" s="2" t="s">
        <v>14318</v>
      </c>
      <c r="UCM1" s="2" t="s">
        <v>14319</v>
      </c>
      <c r="UCN1" s="2" t="s">
        <v>14320</v>
      </c>
      <c r="UCO1" s="2" t="s">
        <v>14321</v>
      </c>
      <c r="UCP1" s="2" t="s">
        <v>14322</v>
      </c>
      <c r="UCQ1" s="2" t="s">
        <v>14323</v>
      </c>
      <c r="UCR1" s="2" t="s">
        <v>14324</v>
      </c>
      <c r="UCS1" s="2" t="s">
        <v>14325</v>
      </c>
      <c r="UCT1" s="2" t="s">
        <v>14326</v>
      </c>
      <c r="UCU1" s="2" t="s">
        <v>14327</v>
      </c>
      <c r="UCV1" s="2" t="s">
        <v>14328</v>
      </c>
      <c r="UCW1" s="2" t="s">
        <v>14329</v>
      </c>
      <c r="UCX1" s="2" t="s">
        <v>14330</v>
      </c>
      <c r="UCY1" s="2" t="s">
        <v>14331</v>
      </c>
      <c r="UCZ1" s="2" t="s">
        <v>14332</v>
      </c>
      <c r="UDA1" s="2" t="s">
        <v>14333</v>
      </c>
      <c r="UDB1" s="2" t="s">
        <v>14334</v>
      </c>
      <c r="UDC1" s="2" t="s">
        <v>14335</v>
      </c>
      <c r="UDD1" s="2" t="s">
        <v>14336</v>
      </c>
      <c r="UDE1" s="2" t="s">
        <v>14337</v>
      </c>
      <c r="UDF1" s="2" t="s">
        <v>14338</v>
      </c>
      <c r="UDG1" s="2" t="s">
        <v>14339</v>
      </c>
      <c r="UDH1" s="2" t="s">
        <v>14340</v>
      </c>
      <c r="UDI1" s="2" t="s">
        <v>14341</v>
      </c>
      <c r="UDJ1" s="2" t="s">
        <v>14342</v>
      </c>
      <c r="UDK1" s="2" t="s">
        <v>14343</v>
      </c>
      <c r="UDL1" s="2" t="s">
        <v>14344</v>
      </c>
      <c r="UDM1" s="2" t="s">
        <v>14345</v>
      </c>
      <c r="UDN1" s="2" t="s">
        <v>14346</v>
      </c>
      <c r="UDO1" s="2" t="s">
        <v>14347</v>
      </c>
      <c r="UDP1" s="2" t="s">
        <v>14348</v>
      </c>
      <c r="UDQ1" s="2" t="s">
        <v>14349</v>
      </c>
      <c r="UDR1" s="2" t="s">
        <v>14350</v>
      </c>
      <c r="UDS1" s="2" t="s">
        <v>14351</v>
      </c>
      <c r="UDT1" s="2" t="s">
        <v>14352</v>
      </c>
      <c r="UDU1" s="2" t="s">
        <v>14353</v>
      </c>
      <c r="UDV1" s="2" t="s">
        <v>14354</v>
      </c>
      <c r="UDW1" s="2" t="s">
        <v>14355</v>
      </c>
      <c r="UDX1" s="2" t="s">
        <v>14356</v>
      </c>
      <c r="UDY1" s="2" t="s">
        <v>14357</v>
      </c>
      <c r="UDZ1" s="2" t="s">
        <v>14358</v>
      </c>
      <c r="UEA1" s="2" t="s">
        <v>14359</v>
      </c>
      <c r="UEB1" s="2" t="s">
        <v>14360</v>
      </c>
      <c r="UEC1" s="2" t="s">
        <v>14361</v>
      </c>
      <c r="UED1" s="2" t="s">
        <v>14362</v>
      </c>
      <c r="UEE1" s="2" t="s">
        <v>14363</v>
      </c>
      <c r="UEF1" s="2" t="s">
        <v>14364</v>
      </c>
      <c r="UEG1" s="2" t="s">
        <v>14365</v>
      </c>
      <c r="UEH1" s="2" t="s">
        <v>14366</v>
      </c>
      <c r="UEI1" s="2" t="s">
        <v>14367</v>
      </c>
      <c r="UEJ1" s="2" t="s">
        <v>14368</v>
      </c>
      <c r="UEK1" s="2" t="s">
        <v>14369</v>
      </c>
      <c r="UEL1" s="2" t="s">
        <v>14370</v>
      </c>
      <c r="UEM1" s="2" t="s">
        <v>14371</v>
      </c>
      <c r="UEN1" s="2" t="s">
        <v>14372</v>
      </c>
      <c r="UEO1" s="2" t="s">
        <v>14373</v>
      </c>
      <c r="UEP1" s="2" t="s">
        <v>14374</v>
      </c>
      <c r="UEQ1" s="2" t="s">
        <v>14375</v>
      </c>
      <c r="UER1" s="2" t="s">
        <v>14376</v>
      </c>
      <c r="UES1" s="2" t="s">
        <v>14377</v>
      </c>
      <c r="UET1" s="2" t="s">
        <v>14378</v>
      </c>
      <c r="UEU1" s="2" t="s">
        <v>14379</v>
      </c>
      <c r="UEV1" s="2" t="s">
        <v>14380</v>
      </c>
      <c r="UEW1" s="2" t="s">
        <v>14381</v>
      </c>
      <c r="UEX1" s="2" t="s">
        <v>14382</v>
      </c>
      <c r="UEY1" s="2" t="s">
        <v>14383</v>
      </c>
      <c r="UEZ1" s="2" t="s">
        <v>14384</v>
      </c>
      <c r="UFA1" s="2" t="s">
        <v>14385</v>
      </c>
      <c r="UFB1" s="2" t="s">
        <v>14386</v>
      </c>
      <c r="UFC1" s="2" t="s">
        <v>14387</v>
      </c>
      <c r="UFD1" s="2" t="s">
        <v>14388</v>
      </c>
      <c r="UFE1" s="2" t="s">
        <v>14389</v>
      </c>
      <c r="UFF1" s="2" t="s">
        <v>14390</v>
      </c>
      <c r="UFG1" s="2" t="s">
        <v>14391</v>
      </c>
      <c r="UFH1" s="2" t="s">
        <v>14392</v>
      </c>
      <c r="UFI1" s="2" t="s">
        <v>14393</v>
      </c>
      <c r="UFJ1" s="2" t="s">
        <v>14394</v>
      </c>
      <c r="UFK1" s="2" t="s">
        <v>14395</v>
      </c>
      <c r="UFL1" s="2" t="s">
        <v>14396</v>
      </c>
      <c r="UFM1" s="2" t="s">
        <v>14397</v>
      </c>
      <c r="UFN1" s="2" t="s">
        <v>14398</v>
      </c>
      <c r="UFO1" s="2" t="s">
        <v>14399</v>
      </c>
      <c r="UFP1" s="2" t="s">
        <v>14400</v>
      </c>
      <c r="UFQ1" s="2" t="s">
        <v>14401</v>
      </c>
      <c r="UFR1" s="2" t="s">
        <v>14402</v>
      </c>
      <c r="UFS1" s="2" t="s">
        <v>14403</v>
      </c>
      <c r="UFT1" s="2" t="s">
        <v>14404</v>
      </c>
      <c r="UFU1" s="2" t="s">
        <v>14405</v>
      </c>
      <c r="UFV1" s="2" t="s">
        <v>14406</v>
      </c>
      <c r="UFW1" s="2" t="s">
        <v>14407</v>
      </c>
      <c r="UFX1" s="2" t="s">
        <v>14408</v>
      </c>
      <c r="UFY1" s="2" t="s">
        <v>14409</v>
      </c>
      <c r="UFZ1" s="2" t="s">
        <v>14410</v>
      </c>
      <c r="UGA1" s="2" t="s">
        <v>14411</v>
      </c>
      <c r="UGB1" s="2" t="s">
        <v>14412</v>
      </c>
      <c r="UGC1" s="2" t="s">
        <v>14413</v>
      </c>
      <c r="UGD1" s="2" t="s">
        <v>14414</v>
      </c>
      <c r="UGE1" s="2" t="s">
        <v>14415</v>
      </c>
      <c r="UGF1" s="2" t="s">
        <v>14416</v>
      </c>
      <c r="UGG1" s="2" t="s">
        <v>14417</v>
      </c>
      <c r="UGH1" s="2" t="s">
        <v>14418</v>
      </c>
      <c r="UGI1" s="2" t="s">
        <v>14419</v>
      </c>
      <c r="UGJ1" s="2" t="s">
        <v>14420</v>
      </c>
      <c r="UGK1" s="2" t="s">
        <v>14421</v>
      </c>
      <c r="UGL1" s="2" t="s">
        <v>14422</v>
      </c>
      <c r="UGM1" s="2" t="s">
        <v>14423</v>
      </c>
      <c r="UGN1" s="2" t="s">
        <v>14424</v>
      </c>
      <c r="UGO1" s="2" t="s">
        <v>14425</v>
      </c>
      <c r="UGP1" s="2" t="s">
        <v>14426</v>
      </c>
      <c r="UGQ1" s="2" t="s">
        <v>14427</v>
      </c>
      <c r="UGR1" s="2" t="s">
        <v>14428</v>
      </c>
      <c r="UGS1" s="2" t="s">
        <v>14429</v>
      </c>
      <c r="UGT1" s="2" t="s">
        <v>14430</v>
      </c>
      <c r="UGU1" s="2" t="s">
        <v>14431</v>
      </c>
      <c r="UGV1" s="2" t="s">
        <v>14432</v>
      </c>
      <c r="UGW1" s="2" t="s">
        <v>14433</v>
      </c>
      <c r="UGX1" s="2" t="s">
        <v>14434</v>
      </c>
      <c r="UGY1" s="2" t="s">
        <v>14435</v>
      </c>
      <c r="UGZ1" s="2" t="s">
        <v>14436</v>
      </c>
      <c r="UHA1" s="2" t="s">
        <v>14437</v>
      </c>
      <c r="UHB1" s="2" t="s">
        <v>14438</v>
      </c>
      <c r="UHC1" s="2" t="s">
        <v>14439</v>
      </c>
      <c r="UHD1" s="2" t="s">
        <v>14440</v>
      </c>
      <c r="UHE1" s="2" t="s">
        <v>14441</v>
      </c>
      <c r="UHF1" s="2" t="s">
        <v>14442</v>
      </c>
      <c r="UHG1" s="2" t="s">
        <v>14443</v>
      </c>
      <c r="UHH1" s="2" t="s">
        <v>14444</v>
      </c>
      <c r="UHI1" s="2" t="s">
        <v>14445</v>
      </c>
      <c r="UHJ1" s="2" t="s">
        <v>14446</v>
      </c>
      <c r="UHK1" s="2" t="s">
        <v>14447</v>
      </c>
      <c r="UHL1" s="2" t="s">
        <v>14448</v>
      </c>
      <c r="UHM1" s="2" t="s">
        <v>14449</v>
      </c>
      <c r="UHN1" s="2" t="s">
        <v>14450</v>
      </c>
      <c r="UHO1" s="2" t="s">
        <v>14451</v>
      </c>
      <c r="UHP1" s="2" t="s">
        <v>14452</v>
      </c>
      <c r="UHQ1" s="2" t="s">
        <v>14453</v>
      </c>
      <c r="UHR1" s="2" t="s">
        <v>14454</v>
      </c>
      <c r="UHS1" s="2" t="s">
        <v>14455</v>
      </c>
      <c r="UHT1" s="2" t="s">
        <v>14456</v>
      </c>
      <c r="UHU1" s="2" t="s">
        <v>14457</v>
      </c>
      <c r="UHV1" s="2" t="s">
        <v>14458</v>
      </c>
      <c r="UHW1" s="2" t="s">
        <v>14459</v>
      </c>
      <c r="UHX1" s="2" t="s">
        <v>14460</v>
      </c>
      <c r="UHY1" s="2" t="s">
        <v>14461</v>
      </c>
      <c r="UHZ1" s="2" t="s">
        <v>14462</v>
      </c>
      <c r="UIA1" s="2" t="s">
        <v>14463</v>
      </c>
      <c r="UIB1" s="2" t="s">
        <v>14464</v>
      </c>
      <c r="UIC1" s="2" t="s">
        <v>14465</v>
      </c>
      <c r="UID1" s="2" t="s">
        <v>14466</v>
      </c>
      <c r="UIE1" s="2" t="s">
        <v>14467</v>
      </c>
      <c r="UIF1" s="2" t="s">
        <v>14468</v>
      </c>
      <c r="UIG1" s="2" t="s">
        <v>14469</v>
      </c>
      <c r="UIH1" s="2" t="s">
        <v>14470</v>
      </c>
      <c r="UII1" s="2" t="s">
        <v>14471</v>
      </c>
      <c r="UIJ1" s="2" t="s">
        <v>14472</v>
      </c>
      <c r="UIK1" s="2" t="s">
        <v>14473</v>
      </c>
      <c r="UIL1" s="2" t="s">
        <v>14474</v>
      </c>
      <c r="UIM1" s="2" t="s">
        <v>14475</v>
      </c>
      <c r="UIN1" s="2" t="s">
        <v>14476</v>
      </c>
      <c r="UIO1" s="2" t="s">
        <v>14477</v>
      </c>
      <c r="UIP1" s="2" t="s">
        <v>14478</v>
      </c>
      <c r="UIQ1" s="2" t="s">
        <v>14479</v>
      </c>
      <c r="UIR1" s="2" t="s">
        <v>14480</v>
      </c>
      <c r="UIS1" s="2" t="s">
        <v>14481</v>
      </c>
      <c r="UIT1" s="2" t="s">
        <v>14482</v>
      </c>
      <c r="UIU1" s="2" t="s">
        <v>14483</v>
      </c>
      <c r="UIV1" s="2" t="s">
        <v>14484</v>
      </c>
      <c r="UIW1" s="2" t="s">
        <v>14485</v>
      </c>
      <c r="UIX1" s="2" t="s">
        <v>14486</v>
      </c>
      <c r="UIY1" s="2" t="s">
        <v>14487</v>
      </c>
      <c r="UIZ1" s="2" t="s">
        <v>14488</v>
      </c>
      <c r="UJA1" s="2" t="s">
        <v>14489</v>
      </c>
      <c r="UJB1" s="2" t="s">
        <v>14490</v>
      </c>
      <c r="UJC1" s="2" t="s">
        <v>14491</v>
      </c>
      <c r="UJD1" s="2" t="s">
        <v>14492</v>
      </c>
      <c r="UJE1" s="2" t="s">
        <v>14493</v>
      </c>
      <c r="UJF1" s="2" t="s">
        <v>14494</v>
      </c>
      <c r="UJG1" s="2" t="s">
        <v>14495</v>
      </c>
      <c r="UJH1" s="2" t="s">
        <v>14496</v>
      </c>
      <c r="UJI1" s="2" t="s">
        <v>14497</v>
      </c>
      <c r="UJJ1" s="2" t="s">
        <v>14498</v>
      </c>
      <c r="UJK1" s="2" t="s">
        <v>14499</v>
      </c>
      <c r="UJL1" s="2" t="s">
        <v>14500</v>
      </c>
      <c r="UJM1" s="2" t="s">
        <v>14501</v>
      </c>
      <c r="UJN1" s="2" t="s">
        <v>14502</v>
      </c>
      <c r="UJO1" s="2" t="s">
        <v>14503</v>
      </c>
      <c r="UJP1" s="2" t="s">
        <v>14504</v>
      </c>
      <c r="UJQ1" s="2" t="s">
        <v>14505</v>
      </c>
      <c r="UJR1" s="2" t="s">
        <v>14506</v>
      </c>
      <c r="UJS1" s="2" t="s">
        <v>14507</v>
      </c>
      <c r="UJT1" s="2" t="s">
        <v>14508</v>
      </c>
      <c r="UJU1" s="2" t="s">
        <v>14509</v>
      </c>
      <c r="UJV1" s="2" t="s">
        <v>14510</v>
      </c>
      <c r="UJW1" s="2" t="s">
        <v>14511</v>
      </c>
      <c r="UJX1" s="2" t="s">
        <v>14512</v>
      </c>
      <c r="UJY1" s="2" t="s">
        <v>14513</v>
      </c>
      <c r="UJZ1" s="2" t="s">
        <v>14514</v>
      </c>
      <c r="UKA1" s="2" t="s">
        <v>14515</v>
      </c>
      <c r="UKB1" s="2" t="s">
        <v>14516</v>
      </c>
      <c r="UKC1" s="2" t="s">
        <v>14517</v>
      </c>
      <c r="UKD1" s="2" t="s">
        <v>14518</v>
      </c>
      <c r="UKE1" s="2" t="s">
        <v>14519</v>
      </c>
      <c r="UKF1" s="2" t="s">
        <v>14520</v>
      </c>
      <c r="UKG1" s="2" t="s">
        <v>14521</v>
      </c>
      <c r="UKH1" s="2" t="s">
        <v>14522</v>
      </c>
      <c r="UKI1" s="2" t="s">
        <v>14523</v>
      </c>
      <c r="UKJ1" s="2" t="s">
        <v>14524</v>
      </c>
      <c r="UKK1" s="2" t="s">
        <v>14525</v>
      </c>
      <c r="UKL1" s="2" t="s">
        <v>14526</v>
      </c>
      <c r="UKM1" s="2" t="s">
        <v>14527</v>
      </c>
      <c r="UKN1" s="2" t="s">
        <v>14528</v>
      </c>
      <c r="UKO1" s="2" t="s">
        <v>14529</v>
      </c>
      <c r="UKP1" s="2" t="s">
        <v>14530</v>
      </c>
      <c r="UKQ1" s="2" t="s">
        <v>14531</v>
      </c>
      <c r="UKR1" s="2" t="s">
        <v>14532</v>
      </c>
      <c r="UKS1" s="2" t="s">
        <v>14533</v>
      </c>
      <c r="UKT1" s="2" t="s">
        <v>14534</v>
      </c>
      <c r="UKU1" s="2" t="s">
        <v>14535</v>
      </c>
      <c r="UKV1" s="2" t="s">
        <v>14536</v>
      </c>
      <c r="UKW1" s="2" t="s">
        <v>14537</v>
      </c>
      <c r="UKX1" s="2" t="s">
        <v>14538</v>
      </c>
      <c r="UKY1" s="2" t="s">
        <v>14539</v>
      </c>
      <c r="UKZ1" s="2" t="s">
        <v>14540</v>
      </c>
      <c r="ULA1" s="2" t="s">
        <v>14541</v>
      </c>
      <c r="ULB1" s="2" t="s">
        <v>14542</v>
      </c>
      <c r="ULC1" s="2" t="s">
        <v>14543</v>
      </c>
      <c r="ULD1" s="2" t="s">
        <v>14544</v>
      </c>
      <c r="ULE1" s="2" t="s">
        <v>14545</v>
      </c>
      <c r="ULF1" s="2" t="s">
        <v>14546</v>
      </c>
      <c r="ULG1" s="2" t="s">
        <v>14547</v>
      </c>
      <c r="ULH1" s="2" t="s">
        <v>14548</v>
      </c>
      <c r="ULI1" s="2" t="s">
        <v>14549</v>
      </c>
      <c r="ULJ1" s="2" t="s">
        <v>14550</v>
      </c>
      <c r="ULK1" s="2" t="s">
        <v>14551</v>
      </c>
      <c r="ULL1" s="2" t="s">
        <v>14552</v>
      </c>
      <c r="ULM1" s="2" t="s">
        <v>14553</v>
      </c>
      <c r="ULN1" s="2" t="s">
        <v>14554</v>
      </c>
      <c r="ULO1" s="2" t="s">
        <v>14555</v>
      </c>
      <c r="ULP1" s="2" t="s">
        <v>14556</v>
      </c>
      <c r="ULQ1" s="2" t="s">
        <v>14557</v>
      </c>
      <c r="ULR1" s="2" t="s">
        <v>14558</v>
      </c>
      <c r="ULS1" s="2" t="s">
        <v>14559</v>
      </c>
      <c r="ULT1" s="2" t="s">
        <v>14560</v>
      </c>
      <c r="ULU1" s="2" t="s">
        <v>14561</v>
      </c>
      <c r="ULV1" s="2" t="s">
        <v>14562</v>
      </c>
      <c r="ULW1" s="2" t="s">
        <v>14563</v>
      </c>
      <c r="ULX1" s="2" t="s">
        <v>14564</v>
      </c>
      <c r="ULY1" s="2" t="s">
        <v>14565</v>
      </c>
      <c r="ULZ1" s="2" t="s">
        <v>14566</v>
      </c>
      <c r="UMA1" s="2" t="s">
        <v>14567</v>
      </c>
      <c r="UMB1" s="2" t="s">
        <v>14568</v>
      </c>
      <c r="UMC1" s="2" t="s">
        <v>14569</v>
      </c>
      <c r="UMD1" s="2" t="s">
        <v>14570</v>
      </c>
      <c r="UME1" s="2" t="s">
        <v>14571</v>
      </c>
      <c r="UMF1" s="2" t="s">
        <v>14572</v>
      </c>
      <c r="UMG1" s="2" t="s">
        <v>14573</v>
      </c>
      <c r="UMH1" s="2" t="s">
        <v>14574</v>
      </c>
      <c r="UMI1" s="2" t="s">
        <v>14575</v>
      </c>
      <c r="UMJ1" s="2" t="s">
        <v>14576</v>
      </c>
      <c r="UMK1" s="2" t="s">
        <v>14577</v>
      </c>
      <c r="UML1" s="2" t="s">
        <v>14578</v>
      </c>
      <c r="UMM1" s="2" t="s">
        <v>14579</v>
      </c>
      <c r="UMN1" s="2" t="s">
        <v>14580</v>
      </c>
      <c r="UMO1" s="2" t="s">
        <v>14581</v>
      </c>
      <c r="UMP1" s="2" t="s">
        <v>14582</v>
      </c>
      <c r="UMQ1" s="2" t="s">
        <v>14583</v>
      </c>
      <c r="UMR1" s="2" t="s">
        <v>14584</v>
      </c>
      <c r="UMS1" s="2" t="s">
        <v>14585</v>
      </c>
      <c r="UMT1" s="2" t="s">
        <v>14586</v>
      </c>
      <c r="UMU1" s="2" t="s">
        <v>14587</v>
      </c>
      <c r="UMV1" s="2" t="s">
        <v>14588</v>
      </c>
      <c r="UMW1" s="2" t="s">
        <v>14589</v>
      </c>
      <c r="UMX1" s="2" t="s">
        <v>14590</v>
      </c>
      <c r="UMY1" s="2" t="s">
        <v>14591</v>
      </c>
      <c r="UMZ1" s="2" t="s">
        <v>14592</v>
      </c>
      <c r="UNA1" s="2" t="s">
        <v>14593</v>
      </c>
      <c r="UNB1" s="2" t="s">
        <v>14594</v>
      </c>
      <c r="UNC1" s="2" t="s">
        <v>14595</v>
      </c>
      <c r="UND1" s="2" t="s">
        <v>14596</v>
      </c>
      <c r="UNE1" s="2" t="s">
        <v>14597</v>
      </c>
      <c r="UNF1" s="2" t="s">
        <v>14598</v>
      </c>
      <c r="UNG1" s="2" t="s">
        <v>14599</v>
      </c>
      <c r="UNH1" s="2" t="s">
        <v>14600</v>
      </c>
      <c r="UNI1" s="2" t="s">
        <v>14601</v>
      </c>
      <c r="UNJ1" s="2" t="s">
        <v>14602</v>
      </c>
      <c r="UNK1" s="2" t="s">
        <v>14603</v>
      </c>
      <c r="UNL1" s="2" t="s">
        <v>14604</v>
      </c>
      <c r="UNM1" s="2" t="s">
        <v>14605</v>
      </c>
      <c r="UNN1" s="2" t="s">
        <v>14606</v>
      </c>
      <c r="UNO1" s="2" t="s">
        <v>14607</v>
      </c>
      <c r="UNP1" s="2" t="s">
        <v>14608</v>
      </c>
      <c r="UNQ1" s="2" t="s">
        <v>14609</v>
      </c>
      <c r="UNR1" s="2" t="s">
        <v>14610</v>
      </c>
      <c r="UNS1" s="2" t="s">
        <v>14611</v>
      </c>
      <c r="UNT1" s="2" t="s">
        <v>14612</v>
      </c>
      <c r="UNU1" s="2" t="s">
        <v>14613</v>
      </c>
      <c r="UNV1" s="2" t="s">
        <v>14614</v>
      </c>
      <c r="UNW1" s="2" t="s">
        <v>14615</v>
      </c>
      <c r="UNX1" s="2" t="s">
        <v>14616</v>
      </c>
      <c r="UNY1" s="2" t="s">
        <v>14617</v>
      </c>
      <c r="UNZ1" s="2" t="s">
        <v>14618</v>
      </c>
      <c r="UOA1" s="2" t="s">
        <v>14619</v>
      </c>
      <c r="UOB1" s="2" t="s">
        <v>14620</v>
      </c>
      <c r="UOC1" s="2" t="s">
        <v>14621</v>
      </c>
      <c r="UOD1" s="2" t="s">
        <v>14622</v>
      </c>
      <c r="UOE1" s="2" t="s">
        <v>14623</v>
      </c>
      <c r="UOF1" s="2" t="s">
        <v>14624</v>
      </c>
      <c r="UOG1" s="2" t="s">
        <v>14625</v>
      </c>
      <c r="UOH1" s="2" t="s">
        <v>14626</v>
      </c>
      <c r="UOI1" s="2" t="s">
        <v>14627</v>
      </c>
      <c r="UOJ1" s="2" t="s">
        <v>14628</v>
      </c>
      <c r="UOK1" s="2" t="s">
        <v>14629</v>
      </c>
      <c r="UOL1" s="2" t="s">
        <v>14630</v>
      </c>
      <c r="UOM1" s="2" t="s">
        <v>14631</v>
      </c>
      <c r="UON1" s="2" t="s">
        <v>14632</v>
      </c>
      <c r="UOO1" s="2" t="s">
        <v>14633</v>
      </c>
      <c r="UOP1" s="2" t="s">
        <v>14634</v>
      </c>
      <c r="UOQ1" s="2" t="s">
        <v>14635</v>
      </c>
      <c r="UOR1" s="2" t="s">
        <v>14636</v>
      </c>
      <c r="UOS1" s="2" t="s">
        <v>14637</v>
      </c>
      <c r="UOT1" s="2" t="s">
        <v>14638</v>
      </c>
      <c r="UOU1" s="2" t="s">
        <v>14639</v>
      </c>
      <c r="UOV1" s="2" t="s">
        <v>14640</v>
      </c>
      <c r="UOW1" s="2" t="s">
        <v>14641</v>
      </c>
      <c r="UOX1" s="2" t="s">
        <v>14642</v>
      </c>
      <c r="UOY1" s="2" t="s">
        <v>14643</v>
      </c>
      <c r="UOZ1" s="2" t="s">
        <v>14644</v>
      </c>
      <c r="UPA1" s="2" t="s">
        <v>14645</v>
      </c>
      <c r="UPB1" s="2" t="s">
        <v>14646</v>
      </c>
      <c r="UPC1" s="2" t="s">
        <v>14647</v>
      </c>
      <c r="UPD1" s="2" t="s">
        <v>14648</v>
      </c>
      <c r="UPE1" s="2" t="s">
        <v>14649</v>
      </c>
      <c r="UPF1" s="2" t="s">
        <v>14650</v>
      </c>
      <c r="UPG1" s="2" t="s">
        <v>14651</v>
      </c>
      <c r="UPH1" s="2" t="s">
        <v>14652</v>
      </c>
      <c r="UPI1" s="2" t="s">
        <v>14653</v>
      </c>
      <c r="UPJ1" s="2" t="s">
        <v>14654</v>
      </c>
      <c r="UPK1" s="2" t="s">
        <v>14655</v>
      </c>
      <c r="UPL1" s="2" t="s">
        <v>14656</v>
      </c>
      <c r="UPM1" s="2" t="s">
        <v>14657</v>
      </c>
      <c r="UPN1" s="2" t="s">
        <v>14658</v>
      </c>
      <c r="UPO1" s="2" t="s">
        <v>14659</v>
      </c>
      <c r="UPP1" s="2" t="s">
        <v>14660</v>
      </c>
      <c r="UPQ1" s="2" t="s">
        <v>14661</v>
      </c>
      <c r="UPR1" s="2" t="s">
        <v>14662</v>
      </c>
      <c r="UPS1" s="2" t="s">
        <v>14663</v>
      </c>
      <c r="UPT1" s="2" t="s">
        <v>14664</v>
      </c>
      <c r="UPU1" s="2" t="s">
        <v>14665</v>
      </c>
      <c r="UPV1" s="2" t="s">
        <v>14666</v>
      </c>
      <c r="UPW1" s="2" t="s">
        <v>14667</v>
      </c>
      <c r="UPX1" s="2" t="s">
        <v>14668</v>
      </c>
      <c r="UPY1" s="2" t="s">
        <v>14669</v>
      </c>
      <c r="UPZ1" s="2" t="s">
        <v>14670</v>
      </c>
      <c r="UQA1" s="2" t="s">
        <v>14671</v>
      </c>
      <c r="UQB1" s="2" t="s">
        <v>14672</v>
      </c>
      <c r="UQC1" s="2" t="s">
        <v>14673</v>
      </c>
      <c r="UQD1" s="2" t="s">
        <v>14674</v>
      </c>
      <c r="UQE1" s="2" t="s">
        <v>14675</v>
      </c>
      <c r="UQF1" s="2" t="s">
        <v>14676</v>
      </c>
      <c r="UQG1" s="2" t="s">
        <v>14677</v>
      </c>
      <c r="UQH1" s="2" t="s">
        <v>14678</v>
      </c>
      <c r="UQI1" s="2" t="s">
        <v>14679</v>
      </c>
      <c r="UQJ1" s="2" t="s">
        <v>14680</v>
      </c>
      <c r="UQK1" s="2" t="s">
        <v>14681</v>
      </c>
      <c r="UQL1" s="2" t="s">
        <v>14682</v>
      </c>
      <c r="UQM1" s="2" t="s">
        <v>14683</v>
      </c>
      <c r="UQN1" s="2" t="s">
        <v>14684</v>
      </c>
      <c r="UQO1" s="2" t="s">
        <v>14685</v>
      </c>
      <c r="UQP1" s="2" t="s">
        <v>14686</v>
      </c>
      <c r="UQQ1" s="2" t="s">
        <v>14687</v>
      </c>
      <c r="UQR1" s="2" t="s">
        <v>14688</v>
      </c>
      <c r="UQS1" s="2" t="s">
        <v>14689</v>
      </c>
      <c r="UQT1" s="2" t="s">
        <v>14690</v>
      </c>
      <c r="UQU1" s="2" t="s">
        <v>14691</v>
      </c>
      <c r="UQV1" s="2" t="s">
        <v>14692</v>
      </c>
      <c r="UQW1" s="2" t="s">
        <v>14693</v>
      </c>
      <c r="UQX1" s="2" t="s">
        <v>14694</v>
      </c>
      <c r="UQY1" s="2" t="s">
        <v>14695</v>
      </c>
      <c r="UQZ1" s="2" t="s">
        <v>14696</v>
      </c>
      <c r="URA1" s="2" t="s">
        <v>14697</v>
      </c>
      <c r="URB1" s="2" t="s">
        <v>14698</v>
      </c>
      <c r="URC1" s="2" t="s">
        <v>14699</v>
      </c>
      <c r="URD1" s="2" t="s">
        <v>14700</v>
      </c>
      <c r="URE1" s="2" t="s">
        <v>14701</v>
      </c>
      <c r="URF1" s="2" t="s">
        <v>14702</v>
      </c>
      <c r="URG1" s="2" t="s">
        <v>14703</v>
      </c>
      <c r="URH1" s="2" t="s">
        <v>14704</v>
      </c>
      <c r="URI1" s="2" t="s">
        <v>14705</v>
      </c>
      <c r="URJ1" s="2" t="s">
        <v>14706</v>
      </c>
      <c r="URK1" s="2" t="s">
        <v>14707</v>
      </c>
      <c r="URL1" s="2" t="s">
        <v>14708</v>
      </c>
      <c r="URM1" s="2" t="s">
        <v>14709</v>
      </c>
      <c r="URN1" s="2" t="s">
        <v>14710</v>
      </c>
      <c r="URO1" s="2" t="s">
        <v>14711</v>
      </c>
      <c r="URP1" s="2" t="s">
        <v>14712</v>
      </c>
      <c r="URQ1" s="2" t="s">
        <v>14713</v>
      </c>
      <c r="URR1" s="2" t="s">
        <v>14714</v>
      </c>
      <c r="URS1" s="2" t="s">
        <v>14715</v>
      </c>
      <c r="URT1" s="2" t="s">
        <v>14716</v>
      </c>
      <c r="URU1" s="2" t="s">
        <v>14717</v>
      </c>
      <c r="URV1" s="2" t="s">
        <v>14718</v>
      </c>
      <c r="URW1" s="2" t="s">
        <v>14719</v>
      </c>
      <c r="URX1" s="2" t="s">
        <v>14720</v>
      </c>
      <c r="URY1" s="2" t="s">
        <v>14721</v>
      </c>
      <c r="URZ1" s="2" t="s">
        <v>14722</v>
      </c>
      <c r="USA1" s="2" t="s">
        <v>14723</v>
      </c>
      <c r="USB1" s="2" t="s">
        <v>14724</v>
      </c>
      <c r="USC1" s="2" t="s">
        <v>14725</v>
      </c>
      <c r="USD1" s="2" t="s">
        <v>14726</v>
      </c>
      <c r="USE1" s="2" t="s">
        <v>14727</v>
      </c>
      <c r="USF1" s="2" t="s">
        <v>14728</v>
      </c>
      <c r="USG1" s="2" t="s">
        <v>14729</v>
      </c>
      <c r="USH1" s="2" t="s">
        <v>14730</v>
      </c>
      <c r="USI1" s="2" t="s">
        <v>14731</v>
      </c>
      <c r="USJ1" s="2" t="s">
        <v>14732</v>
      </c>
      <c r="USK1" s="2" t="s">
        <v>14733</v>
      </c>
      <c r="USL1" s="2" t="s">
        <v>14734</v>
      </c>
      <c r="USM1" s="2" t="s">
        <v>14735</v>
      </c>
      <c r="USN1" s="2" t="s">
        <v>14736</v>
      </c>
      <c r="USO1" s="2" t="s">
        <v>14737</v>
      </c>
      <c r="USP1" s="2" t="s">
        <v>14738</v>
      </c>
      <c r="USQ1" s="2" t="s">
        <v>14739</v>
      </c>
      <c r="USR1" s="2" t="s">
        <v>14740</v>
      </c>
      <c r="USS1" s="2" t="s">
        <v>14741</v>
      </c>
      <c r="UST1" s="2" t="s">
        <v>14742</v>
      </c>
      <c r="USU1" s="2" t="s">
        <v>14743</v>
      </c>
      <c r="USV1" s="2" t="s">
        <v>14744</v>
      </c>
      <c r="USW1" s="2" t="s">
        <v>14745</v>
      </c>
      <c r="USX1" s="2" t="s">
        <v>14746</v>
      </c>
      <c r="USY1" s="2" t="s">
        <v>14747</v>
      </c>
      <c r="USZ1" s="2" t="s">
        <v>14748</v>
      </c>
      <c r="UTA1" s="2" t="s">
        <v>14749</v>
      </c>
      <c r="UTB1" s="2" t="s">
        <v>14750</v>
      </c>
      <c r="UTC1" s="2" t="s">
        <v>14751</v>
      </c>
      <c r="UTD1" s="2" t="s">
        <v>14752</v>
      </c>
      <c r="UTE1" s="2" t="s">
        <v>14753</v>
      </c>
      <c r="UTF1" s="2" t="s">
        <v>14754</v>
      </c>
      <c r="UTG1" s="2" t="s">
        <v>14755</v>
      </c>
      <c r="UTH1" s="2" t="s">
        <v>14756</v>
      </c>
      <c r="UTI1" s="2" t="s">
        <v>14757</v>
      </c>
      <c r="UTJ1" s="2" t="s">
        <v>14758</v>
      </c>
      <c r="UTK1" s="2" t="s">
        <v>14759</v>
      </c>
      <c r="UTL1" s="2" t="s">
        <v>14760</v>
      </c>
      <c r="UTM1" s="2" t="s">
        <v>14761</v>
      </c>
      <c r="UTN1" s="2" t="s">
        <v>14762</v>
      </c>
      <c r="UTO1" s="2" t="s">
        <v>14763</v>
      </c>
      <c r="UTP1" s="2" t="s">
        <v>14764</v>
      </c>
      <c r="UTQ1" s="2" t="s">
        <v>14765</v>
      </c>
      <c r="UTR1" s="2" t="s">
        <v>14766</v>
      </c>
      <c r="UTS1" s="2" t="s">
        <v>14767</v>
      </c>
      <c r="UTT1" s="2" t="s">
        <v>14768</v>
      </c>
      <c r="UTU1" s="2" t="s">
        <v>14769</v>
      </c>
      <c r="UTV1" s="2" t="s">
        <v>14770</v>
      </c>
      <c r="UTW1" s="2" t="s">
        <v>14771</v>
      </c>
      <c r="UTX1" s="2" t="s">
        <v>14772</v>
      </c>
      <c r="UTY1" s="2" t="s">
        <v>14773</v>
      </c>
      <c r="UTZ1" s="2" t="s">
        <v>14774</v>
      </c>
      <c r="UUA1" s="2" t="s">
        <v>14775</v>
      </c>
      <c r="UUB1" s="2" t="s">
        <v>14776</v>
      </c>
      <c r="UUC1" s="2" t="s">
        <v>14777</v>
      </c>
      <c r="UUD1" s="2" t="s">
        <v>14778</v>
      </c>
      <c r="UUE1" s="2" t="s">
        <v>14779</v>
      </c>
      <c r="UUF1" s="2" t="s">
        <v>14780</v>
      </c>
      <c r="UUG1" s="2" t="s">
        <v>14781</v>
      </c>
      <c r="UUH1" s="2" t="s">
        <v>14782</v>
      </c>
      <c r="UUI1" s="2" t="s">
        <v>14783</v>
      </c>
      <c r="UUJ1" s="2" t="s">
        <v>14784</v>
      </c>
      <c r="UUK1" s="2" t="s">
        <v>14785</v>
      </c>
      <c r="UUL1" s="2" t="s">
        <v>14786</v>
      </c>
      <c r="UUM1" s="2" t="s">
        <v>14787</v>
      </c>
      <c r="UUN1" s="2" t="s">
        <v>14788</v>
      </c>
      <c r="UUO1" s="2" t="s">
        <v>14789</v>
      </c>
      <c r="UUP1" s="2" t="s">
        <v>14790</v>
      </c>
      <c r="UUQ1" s="2" t="s">
        <v>14791</v>
      </c>
      <c r="UUR1" s="2" t="s">
        <v>14792</v>
      </c>
      <c r="UUS1" s="2" t="s">
        <v>14793</v>
      </c>
      <c r="UUT1" s="2" t="s">
        <v>14794</v>
      </c>
      <c r="UUU1" s="2" t="s">
        <v>14795</v>
      </c>
      <c r="UUV1" s="2" t="s">
        <v>14796</v>
      </c>
      <c r="UUW1" s="2" t="s">
        <v>14797</v>
      </c>
      <c r="UUX1" s="2" t="s">
        <v>14798</v>
      </c>
      <c r="UUY1" s="2" t="s">
        <v>14799</v>
      </c>
      <c r="UUZ1" s="2" t="s">
        <v>14800</v>
      </c>
      <c r="UVA1" s="2" t="s">
        <v>14801</v>
      </c>
      <c r="UVB1" s="2" t="s">
        <v>14802</v>
      </c>
      <c r="UVC1" s="2" t="s">
        <v>14803</v>
      </c>
      <c r="UVD1" s="2" t="s">
        <v>14804</v>
      </c>
      <c r="UVE1" s="2" t="s">
        <v>14805</v>
      </c>
      <c r="UVF1" s="2" t="s">
        <v>14806</v>
      </c>
      <c r="UVG1" s="2" t="s">
        <v>14807</v>
      </c>
      <c r="UVH1" s="2" t="s">
        <v>14808</v>
      </c>
      <c r="UVI1" s="2" t="s">
        <v>14809</v>
      </c>
      <c r="UVJ1" s="2" t="s">
        <v>14810</v>
      </c>
      <c r="UVK1" s="2" t="s">
        <v>14811</v>
      </c>
      <c r="UVL1" s="2" t="s">
        <v>14812</v>
      </c>
      <c r="UVM1" s="2" t="s">
        <v>14813</v>
      </c>
      <c r="UVN1" s="2" t="s">
        <v>14814</v>
      </c>
      <c r="UVO1" s="2" t="s">
        <v>14815</v>
      </c>
      <c r="UVP1" s="2" t="s">
        <v>14816</v>
      </c>
      <c r="UVQ1" s="2" t="s">
        <v>14817</v>
      </c>
      <c r="UVR1" s="2" t="s">
        <v>14818</v>
      </c>
      <c r="UVS1" s="2" t="s">
        <v>14819</v>
      </c>
      <c r="UVT1" s="2" t="s">
        <v>14820</v>
      </c>
      <c r="UVU1" s="2" t="s">
        <v>14821</v>
      </c>
      <c r="UVV1" s="2" t="s">
        <v>14822</v>
      </c>
      <c r="UVW1" s="2" t="s">
        <v>14823</v>
      </c>
      <c r="UVX1" s="2" t="s">
        <v>14824</v>
      </c>
      <c r="UVY1" s="2" t="s">
        <v>14825</v>
      </c>
      <c r="UVZ1" s="2" t="s">
        <v>14826</v>
      </c>
      <c r="UWA1" s="2" t="s">
        <v>14827</v>
      </c>
      <c r="UWB1" s="2" t="s">
        <v>14828</v>
      </c>
      <c r="UWC1" s="2" t="s">
        <v>14829</v>
      </c>
      <c r="UWD1" s="2" t="s">
        <v>14830</v>
      </c>
      <c r="UWE1" s="2" t="s">
        <v>14831</v>
      </c>
      <c r="UWF1" s="2" t="s">
        <v>14832</v>
      </c>
      <c r="UWG1" s="2" t="s">
        <v>14833</v>
      </c>
      <c r="UWH1" s="2" t="s">
        <v>14834</v>
      </c>
      <c r="UWI1" s="2" t="s">
        <v>14835</v>
      </c>
      <c r="UWJ1" s="2" t="s">
        <v>14836</v>
      </c>
      <c r="UWK1" s="2" t="s">
        <v>14837</v>
      </c>
      <c r="UWL1" s="2" t="s">
        <v>14838</v>
      </c>
      <c r="UWM1" s="2" t="s">
        <v>14839</v>
      </c>
      <c r="UWN1" s="2" t="s">
        <v>14840</v>
      </c>
      <c r="UWO1" s="2" t="s">
        <v>14841</v>
      </c>
      <c r="UWP1" s="2" t="s">
        <v>14842</v>
      </c>
      <c r="UWQ1" s="2" t="s">
        <v>14843</v>
      </c>
      <c r="UWR1" s="2" t="s">
        <v>14844</v>
      </c>
      <c r="UWS1" s="2" t="s">
        <v>14845</v>
      </c>
      <c r="UWT1" s="2" t="s">
        <v>14846</v>
      </c>
      <c r="UWU1" s="2" t="s">
        <v>14847</v>
      </c>
      <c r="UWV1" s="2" t="s">
        <v>14848</v>
      </c>
      <c r="UWW1" s="2" t="s">
        <v>14849</v>
      </c>
      <c r="UWX1" s="2" t="s">
        <v>14850</v>
      </c>
      <c r="UWY1" s="2" t="s">
        <v>14851</v>
      </c>
      <c r="UWZ1" s="2" t="s">
        <v>14852</v>
      </c>
      <c r="UXA1" s="2" t="s">
        <v>14853</v>
      </c>
      <c r="UXB1" s="2" t="s">
        <v>14854</v>
      </c>
      <c r="UXC1" s="2" t="s">
        <v>14855</v>
      </c>
      <c r="UXD1" s="2" t="s">
        <v>14856</v>
      </c>
      <c r="UXE1" s="2" t="s">
        <v>14857</v>
      </c>
      <c r="UXF1" s="2" t="s">
        <v>14858</v>
      </c>
      <c r="UXG1" s="2" t="s">
        <v>14859</v>
      </c>
      <c r="UXH1" s="2" t="s">
        <v>14860</v>
      </c>
      <c r="UXI1" s="2" t="s">
        <v>14861</v>
      </c>
      <c r="UXJ1" s="2" t="s">
        <v>14862</v>
      </c>
      <c r="UXK1" s="2" t="s">
        <v>14863</v>
      </c>
      <c r="UXL1" s="2" t="s">
        <v>14864</v>
      </c>
      <c r="UXM1" s="2" t="s">
        <v>14865</v>
      </c>
      <c r="UXN1" s="2" t="s">
        <v>14866</v>
      </c>
      <c r="UXO1" s="2" t="s">
        <v>14867</v>
      </c>
      <c r="UXP1" s="2" t="s">
        <v>14868</v>
      </c>
      <c r="UXQ1" s="2" t="s">
        <v>14869</v>
      </c>
      <c r="UXR1" s="2" t="s">
        <v>14870</v>
      </c>
      <c r="UXS1" s="2" t="s">
        <v>14871</v>
      </c>
      <c r="UXT1" s="2" t="s">
        <v>14872</v>
      </c>
      <c r="UXU1" s="2" t="s">
        <v>14873</v>
      </c>
      <c r="UXV1" s="2" t="s">
        <v>14874</v>
      </c>
      <c r="UXW1" s="2" t="s">
        <v>14875</v>
      </c>
      <c r="UXX1" s="2" t="s">
        <v>14876</v>
      </c>
      <c r="UXY1" s="2" t="s">
        <v>14877</v>
      </c>
      <c r="UXZ1" s="2" t="s">
        <v>14878</v>
      </c>
      <c r="UYA1" s="2" t="s">
        <v>14879</v>
      </c>
      <c r="UYB1" s="2" t="s">
        <v>14880</v>
      </c>
      <c r="UYC1" s="2" t="s">
        <v>14881</v>
      </c>
      <c r="UYD1" s="2" t="s">
        <v>14882</v>
      </c>
      <c r="UYE1" s="2" t="s">
        <v>14883</v>
      </c>
      <c r="UYF1" s="2" t="s">
        <v>14884</v>
      </c>
      <c r="UYG1" s="2" t="s">
        <v>14885</v>
      </c>
      <c r="UYH1" s="2" t="s">
        <v>14886</v>
      </c>
      <c r="UYI1" s="2" t="s">
        <v>14887</v>
      </c>
      <c r="UYJ1" s="2" t="s">
        <v>14888</v>
      </c>
      <c r="UYK1" s="2" t="s">
        <v>14889</v>
      </c>
      <c r="UYL1" s="2" t="s">
        <v>14890</v>
      </c>
      <c r="UYM1" s="2" t="s">
        <v>14891</v>
      </c>
      <c r="UYN1" s="2" t="s">
        <v>14892</v>
      </c>
      <c r="UYO1" s="2" t="s">
        <v>14893</v>
      </c>
      <c r="UYP1" s="2" t="s">
        <v>14894</v>
      </c>
      <c r="UYQ1" s="2" t="s">
        <v>14895</v>
      </c>
      <c r="UYR1" s="2" t="s">
        <v>14896</v>
      </c>
      <c r="UYS1" s="2" t="s">
        <v>14897</v>
      </c>
      <c r="UYT1" s="2" t="s">
        <v>14898</v>
      </c>
      <c r="UYU1" s="2" t="s">
        <v>14899</v>
      </c>
      <c r="UYV1" s="2" t="s">
        <v>14900</v>
      </c>
      <c r="UYW1" s="2" t="s">
        <v>14901</v>
      </c>
      <c r="UYX1" s="2" t="s">
        <v>14902</v>
      </c>
      <c r="UYY1" s="2" t="s">
        <v>14903</v>
      </c>
      <c r="UYZ1" s="2" t="s">
        <v>14904</v>
      </c>
      <c r="UZA1" s="2" t="s">
        <v>14905</v>
      </c>
      <c r="UZB1" s="2" t="s">
        <v>14906</v>
      </c>
      <c r="UZC1" s="2" t="s">
        <v>14907</v>
      </c>
      <c r="UZD1" s="2" t="s">
        <v>14908</v>
      </c>
      <c r="UZE1" s="2" t="s">
        <v>14909</v>
      </c>
      <c r="UZF1" s="2" t="s">
        <v>14910</v>
      </c>
      <c r="UZG1" s="2" t="s">
        <v>14911</v>
      </c>
      <c r="UZH1" s="2" t="s">
        <v>14912</v>
      </c>
      <c r="UZI1" s="2" t="s">
        <v>14913</v>
      </c>
      <c r="UZJ1" s="2" t="s">
        <v>14914</v>
      </c>
      <c r="UZK1" s="2" t="s">
        <v>14915</v>
      </c>
      <c r="UZL1" s="2" t="s">
        <v>14916</v>
      </c>
      <c r="UZM1" s="2" t="s">
        <v>14917</v>
      </c>
      <c r="UZN1" s="2" t="s">
        <v>14918</v>
      </c>
      <c r="UZO1" s="2" t="s">
        <v>14919</v>
      </c>
      <c r="UZP1" s="2" t="s">
        <v>14920</v>
      </c>
      <c r="UZQ1" s="2" t="s">
        <v>14921</v>
      </c>
      <c r="UZR1" s="2" t="s">
        <v>14922</v>
      </c>
      <c r="UZS1" s="2" t="s">
        <v>14923</v>
      </c>
      <c r="UZT1" s="2" t="s">
        <v>14924</v>
      </c>
      <c r="UZU1" s="2" t="s">
        <v>14925</v>
      </c>
      <c r="UZV1" s="2" t="s">
        <v>14926</v>
      </c>
      <c r="UZW1" s="2" t="s">
        <v>14927</v>
      </c>
      <c r="UZX1" s="2" t="s">
        <v>14928</v>
      </c>
      <c r="UZY1" s="2" t="s">
        <v>14929</v>
      </c>
      <c r="UZZ1" s="2" t="s">
        <v>14930</v>
      </c>
      <c r="VAA1" s="2" t="s">
        <v>14931</v>
      </c>
      <c r="VAB1" s="2" t="s">
        <v>14932</v>
      </c>
      <c r="VAC1" s="2" t="s">
        <v>14933</v>
      </c>
      <c r="VAD1" s="2" t="s">
        <v>14934</v>
      </c>
      <c r="VAE1" s="2" t="s">
        <v>14935</v>
      </c>
      <c r="VAF1" s="2" t="s">
        <v>14936</v>
      </c>
      <c r="VAG1" s="2" t="s">
        <v>14937</v>
      </c>
      <c r="VAH1" s="2" t="s">
        <v>14938</v>
      </c>
      <c r="VAI1" s="2" t="s">
        <v>14939</v>
      </c>
      <c r="VAJ1" s="2" t="s">
        <v>14940</v>
      </c>
      <c r="VAK1" s="2" t="s">
        <v>14941</v>
      </c>
      <c r="VAL1" s="2" t="s">
        <v>14942</v>
      </c>
      <c r="VAM1" s="2" t="s">
        <v>14943</v>
      </c>
      <c r="VAN1" s="2" t="s">
        <v>14944</v>
      </c>
      <c r="VAO1" s="2" t="s">
        <v>14945</v>
      </c>
      <c r="VAP1" s="2" t="s">
        <v>14946</v>
      </c>
      <c r="VAQ1" s="2" t="s">
        <v>14947</v>
      </c>
      <c r="VAR1" s="2" t="s">
        <v>14948</v>
      </c>
      <c r="VAS1" s="2" t="s">
        <v>14949</v>
      </c>
      <c r="VAT1" s="2" t="s">
        <v>14950</v>
      </c>
      <c r="VAU1" s="2" t="s">
        <v>14951</v>
      </c>
      <c r="VAV1" s="2" t="s">
        <v>14952</v>
      </c>
      <c r="VAW1" s="2" t="s">
        <v>14953</v>
      </c>
      <c r="VAX1" s="2" t="s">
        <v>14954</v>
      </c>
      <c r="VAY1" s="2" t="s">
        <v>14955</v>
      </c>
      <c r="VAZ1" s="2" t="s">
        <v>14956</v>
      </c>
      <c r="VBA1" s="2" t="s">
        <v>14957</v>
      </c>
      <c r="VBB1" s="2" t="s">
        <v>14958</v>
      </c>
      <c r="VBC1" s="2" t="s">
        <v>14959</v>
      </c>
      <c r="VBD1" s="2" t="s">
        <v>14960</v>
      </c>
      <c r="VBE1" s="2" t="s">
        <v>14961</v>
      </c>
      <c r="VBF1" s="2" t="s">
        <v>14962</v>
      </c>
      <c r="VBG1" s="2" t="s">
        <v>14963</v>
      </c>
      <c r="VBH1" s="2" t="s">
        <v>14964</v>
      </c>
      <c r="VBI1" s="2" t="s">
        <v>14965</v>
      </c>
      <c r="VBJ1" s="2" t="s">
        <v>14966</v>
      </c>
      <c r="VBK1" s="2" t="s">
        <v>14967</v>
      </c>
      <c r="VBL1" s="2" t="s">
        <v>14968</v>
      </c>
      <c r="VBM1" s="2" t="s">
        <v>14969</v>
      </c>
      <c r="VBN1" s="2" t="s">
        <v>14970</v>
      </c>
      <c r="VBO1" s="2" t="s">
        <v>14971</v>
      </c>
      <c r="VBP1" s="2" t="s">
        <v>14972</v>
      </c>
      <c r="VBQ1" s="2" t="s">
        <v>14973</v>
      </c>
      <c r="VBR1" s="2" t="s">
        <v>14974</v>
      </c>
      <c r="VBS1" s="2" t="s">
        <v>14975</v>
      </c>
      <c r="VBT1" s="2" t="s">
        <v>14976</v>
      </c>
      <c r="VBU1" s="2" t="s">
        <v>14977</v>
      </c>
      <c r="VBV1" s="2" t="s">
        <v>14978</v>
      </c>
      <c r="VBW1" s="2" t="s">
        <v>14979</v>
      </c>
      <c r="VBX1" s="2" t="s">
        <v>14980</v>
      </c>
      <c r="VBY1" s="2" t="s">
        <v>14981</v>
      </c>
      <c r="VBZ1" s="2" t="s">
        <v>14982</v>
      </c>
      <c r="VCA1" s="2" t="s">
        <v>14983</v>
      </c>
      <c r="VCB1" s="2" t="s">
        <v>14984</v>
      </c>
      <c r="VCC1" s="2" t="s">
        <v>14985</v>
      </c>
      <c r="VCD1" s="2" t="s">
        <v>14986</v>
      </c>
      <c r="VCE1" s="2" t="s">
        <v>14987</v>
      </c>
      <c r="VCF1" s="2" t="s">
        <v>14988</v>
      </c>
      <c r="VCG1" s="2" t="s">
        <v>14989</v>
      </c>
      <c r="VCH1" s="2" t="s">
        <v>14990</v>
      </c>
      <c r="VCI1" s="2" t="s">
        <v>14991</v>
      </c>
      <c r="VCJ1" s="2" t="s">
        <v>14992</v>
      </c>
      <c r="VCK1" s="2" t="s">
        <v>14993</v>
      </c>
      <c r="VCL1" s="2" t="s">
        <v>14994</v>
      </c>
      <c r="VCM1" s="2" t="s">
        <v>14995</v>
      </c>
      <c r="VCN1" s="2" t="s">
        <v>14996</v>
      </c>
      <c r="VCO1" s="2" t="s">
        <v>14997</v>
      </c>
      <c r="VCP1" s="2" t="s">
        <v>14998</v>
      </c>
      <c r="VCQ1" s="2" t="s">
        <v>14999</v>
      </c>
      <c r="VCR1" s="2" t="s">
        <v>15000</v>
      </c>
      <c r="VCS1" s="2" t="s">
        <v>15001</v>
      </c>
      <c r="VCT1" s="2" t="s">
        <v>15002</v>
      </c>
      <c r="VCU1" s="2" t="s">
        <v>15003</v>
      </c>
      <c r="VCV1" s="2" t="s">
        <v>15004</v>
      </c>
      <c r="VCW1" s="2" t="s">
        <v>15005</v>
      </c>
      <c r="VCX1" s="2" t="s">
        <v>15006</v>
      </c>
      <c r="VCY1" s="2" t="s">
        <v>15007</v>
      </c>
      <c r="VCZ1" s="2" t="s">
        <v>15008</v>
      </c>
      <c r="VDA1" s="2" t="s">
        <v>15009</v>
      </c>
      <c r="VDB1" s="2" t="s">
        <v>15010</v>
      </c>
      <c r="VDC1" s="2" t="s">
        <v>15011</v>
      </c>
      <c r="VDD1" s="2" t="s">
        <v>15012</v>
      </c>
      <c r="VDE1" s="2" t="s">
        <v>15013</v>
      </c>
      <c r="VDF1" s="2" t="s">
        <v>15014</v>
      </c>
      <c r="VDG1" s="2" t="s">
        <v>15015</v>
      </c>
      <c r="VDH1" s="2" t="s">
        <v>15016</v>
      </c>
      <c r="VDI1" s="2" t="s">
        <v>15017</v>
      </c>
      <c r="VDJ1" s="2" t="s">
        <v>15018</v>
      </c>
      <c r="VDK1" s="2" t="s">
        <v>15019</v>
      </c>
      <c r="VDL1" s="2" t="s">
        <v>15020</v>
      </c>
      <c r="VDM1" s="2" t="s">
        <v>15021</v>
      </c>
      <c r="VDN1" s="2" t="s">
        <v>15022</v>
      </c>
      <c r="VDO1" s="2" t="s">
        <v>15023</v>
      </c>
      <c r="VDP1" s="2" t="s">
        <v>15024</v>
      </c>
      <c r="VDQ1" s="2" t="s">
        <v>15025</v>
      </c>
      <c r="VDR1" s="2" t="s">
        <v>15026</v>
      </c>
      <c r="VDS1" s="2" t="s">
        <v>15027</v>
      </c>
      <c r="VDT1" s="2" t="s">
        <v>15028</v>
      </c>
      <c r="VDU1" s="2" t="s">
        <v>15029</v>
      </c>
      <c r="VDV1" s="2" t="s">
        <v>15030</v>
      </c>
      <c r="VDW1" s="2" t="s">
        <v>15031</v>
      </c>
      <c r="VDX1" s="2" t="s">
        <v>15032</v>
      </c>
      <c r="VDY1" s="2" t="s">
        <v>15033</v>
      </c>
      <c r="VDZ1" s="2" t="s">
        <v>15034</v>
      </c>
      <c r="VEA1" s="2" t="s">
        <v>15035</v>
      </c>
      <c r="VEB1" s="2" t="s">
        <v>15036</v>
      </c>
      <c r="VEC1" s="2" t="s">
        <v>15037</v>
      </c>
      <c r="VED1" s="2" t="s">
        <v>15038</v>
      </c>
      <c r="VEE1" s="2" t="s">
        <v>15039</v>
      </c>
      <c r="VEF1" s="2" t="s">
        <v>15040</v>
      </c>
      <c r="VEG1" s="2" t="s">
        <v>15041</v>
      </c>
      <c r="VEH1" s="2" t="s">
        <v>15042</v>
      </c>
      <c r="VEI1" s="2" t="s">
        <v>15043</v>
      </c>
      <c r="VEJ1" s="2" t="s">
        <v>15044</v>
      </c>
      <c r="VEK1" s="2" t="s">
        <v>15045</v>
      </c>
      <c r="VEL1" s="2" t="s">
        <v>15046</v>
      </c>
      <c r="VEM1" s="2" t="s">
        <v>15047</v>
      </c>
      <c r="VEN1" s="2" t="s">
        <v>15048</v>
      </c>
      <c r="VEO1" s="2" t="s">
        <v>15049</v>
      </c>
      <c r="VEP1" s="2" t="s">
        <v>15050</v>
      </c>
      <c r="VEQ1" s="2" t="s">
        <v>15051</v>
      </c>
      <c r="VER1" s="2" t="s">
        <v>15052</v>
      </c>
      <c r="VES1" s="2" t="s">
        <v>15053</v>
      </c>
      <c r="VET1" s="2" t="s">
        <v>15054</v>
      </c>
      <c r="VEU1" s="2" t="s">
        <v>15055</v>
      </c>
      <c r="VEV1" s="2" t="s">
        <v>15056</v>
      </c>
      <c r="VEW1" s="2" t="s">
        <v>15057</v>
      </c>
      <c r="VEX1" s="2" t="s">
        <v>15058</v>
      </c>
      <c r="VEY1" s="2" t="s">
        <v>15059</v>
      </c>
      <c r="VEZ1" s="2" t="s">
        <v>15060</v>
      </c>
      <c r="VFA1" s="2" t="s">
        <v>15061</v>
      </c>
      <c r="VFB1" s="2" t="s">
        <v>15062</v>
      </c>
      <c r="VFC1" s="2" t="s">
        <v>15063</v>
      </c>
      <c r="VFD1" s="2" t="s">
        <v>15064</v>
      </c>
      <c r="VFE1" s="2" t="s">
        <v>15065</v>
      </c>
      <c r="VFF1" s="2" t="s">
        <v>15066</v>
      </c>
      <c r="VFG1" s="2" t="s">
        <v>15067</v>
      </c>
      <c r="VFH1" s="2" t="s">
        <v>15068</v>
      </c>
      <c r="VFI1" s="2" t="s">
        <v>15069</v>
      </c>
      <c r="VFJ1" s="2" t="s">
        <v>15070</v>
      </c>
      <c r="VFK1" s="2" t="s">
        <v>15071</v>
      </c>
      <c r="VFL1" s="2" t="s">
        <v>15072</v>
      </c>
      <c r="VFM1" s="2" t="s">
        <v>15073</v>
      </c>
      <c r="VFN1" s="2" t="s">
        <v>15074</v>
      </c>
      <c r="VFO1" s="2" t="s">
        <v>15075</v>
      </c>
      <c r="VFP1" s="2" t="s">
        <v>15076</v>
      </c>
      <c r="VFQ1" s="2" t="s">
        <v>15077</v>
      </c>
      <c r="VFR1" s="2" t="s">
        <v>15078</v>
      </c>
      <c r="VFS1" s="2" t="s">
        <v>15079</v>
      </c>
      <c r="VFT1" s="2" t="s">
        <v>15080</v>
      </c>
      <c r="VFU1" s="2" t="s">
        <v>15081</v>
      </c>
      <c r="VFV1" s="2" t="s">
        <v>15082</v>
      </c>
      <c r="VFW1" s="2" t="s">
        <v>15083</v>
      </c>
      <c r="VFX1" s="2" t="s">
        <v>15084</v>
      </c>
      <c r="VFY1" s="2" t="s">
        <v>15085</v>
      </c>
      <c r="VFZ1" s="2" t="s">
        <v>15086</v>
      </c>
      <c r="VGA1" s="2" t="s">
        <v>15087</v>
      </c>
      <c r="VGB1" s="2" t="s">
        <v>15088</v>
      </c>
      <c r="VGC1" s="2" t="s">
        <v>15089</v>
      </c>
      <c r="VGD1" s="2" t="s">
        <v>15090</v>
      </c>
      <c r="VGE1" s="2" t="s">
        <v>15091</v>
      </c>
      <c r="VGF1" s="2" t="s">
        <v>15092</v>
      </c>
      <c r="VGG1" s="2" t="s">
        <v>15093</v>
      </c>
      <c r="VGH1" s="2" t="s">
        <v>15094</v>
      </c>
      <c r="VGI1" s="2" t="s">
        <v>15095</v>
      </c>
      <c r="VGJ1" s="2" t="s">
        <v>15096</v>
      </c>
      <c r="VGK1" s="2" t="s">
        <v>15097</v>
      </c>
      <c r="VGL1" s="2" t="s">
        <v>15098</v>
      </c>
      <c r="VGM1" s="2" t="s">
        <v>15099</v>
      </c>
      <c r="VGN1" s="2" t="s">
        <v>15100</v>
      </c>
      <c r="VGO1" s="2" t="s">
        <v>15101</v>
      </c>
      <c r="VGP1" s="2" t="s">
        <v>15102</v>
      </c>
      <c r="VGQ1" s="2" t="s">
        <v>15103</v>
      </c>
      <c r="VGR1" s="2" t="s">
        <v>15104</v>
      </c>
      <c r="VGS1" s="2" t="s">
        <v>15105</v>
      </c>
      <c r="VGT1" s="2" t="s">
        <v>15106</v>
      </c>
      <c r="VGU1" s="2" t="s">
        <v>15107</v>
      </c>
      <c r="VGV1" s="2" t="s">
        <v>15108</v>
      </c>
      <c r="VGW1" s="2" t="s">
        <v>15109</v>
      </c>
      <c r="VGX1" s="2" t="s">
        <v>15110</v>
      </c>
      <c r="VGY1" s="2" t="s">
        <v>15111</v>
      </c>
      <c r="VGZ1" s="2" t="s">
        <v>15112</v>
      </c>
      <c r="VHA1" s="2" t="s">
        <v>15113</v>
      </c>
      <c r="VHB1" s="2" t="s">
        <v>15114</v>
      </c>
      <c r="VHC1" s="2" t="s">
        <v>15115</v>
      </c>
      <c r="VHD1" s="2" t="s">
        <v>15116</v>
      </c>
      <c r="VHE1" s="2" t="s">
        <v>15117</v>
      </c>
      <c r="VHF1" s="2" t="s">
        <v>15118</v>
      </c>
      <c r="VHG1" s="2" t="s">
        <v>15119</v>
      </c>
      <c r="VHH1" s="2" t="s">
        <v>15120</v>
      </c>
      <c r="VHI1" s="2" t="s">
        <v>15121</v>
      </c>
      <c r="VHJ1" s="2" t="s">
        <v>15122</v>
      </c>
      <c r="VHK1" s="2" t="s">
        <v>15123</v>
      </c>
      <c r="VHL1" s="2" t="s">
        <v>15124</v>
      </c>
      <c r="VHM1" s="2" t="s">
        <v>15125</v>
      </c>
      <c r="VHN1" s="2" t="s">
        <v>15126</v>
      </c>
      <c r="VHO1" s="2" t="s">
        <v>15127</v>
      </c>
      <c r="VHP1" s="2" t="s">
        <v>15128</v>
      </c>
      <c r="VHQ1" s="2" t="s">
        <v>15129</v>
      </c>
      <c r="VHR1" s="2" t="s">
        <v>15130</v>
      </c>
      <c r="VHS1" s="2" t="s">
        <v>15131</v>
      </c>
      <c r="VHT1" s="2" t="s">
        <v>15132</v>
      </c>
      <c r="VHU1" s="2" t="s">
        <v>15133</v>
      </c>
      <c r="VHV1" s="2" t="s">
        <v>15134</v>
      </c>
      <c r="VHW1" s="2" t="s">
        <v>15135</v>
      </c>
      <c r="VHX1" s="2" t="s">
        <v>15136</v>
      </c>
      <c r="VHY1" s="2" t="s">
        <v>15137</v>
      </c>
      <c r="VHZ1" s="2" t="s">
        <v>15138</v>
      </c>
      <c r="VIA1" s="2" t="s">
        <v>15139</v>
      </c>
      <c r="VIB1" s="2" t="s">
        <v>15140</v>
      </c>
      <c r="VIC1" s="2" t="s">
        <v>15141</v>
      </c>
      <c r="VID1" s="2" t="s">
        <v>15142</v>
      </c>
      <c r="VIE1" s="2" t="s">
        <v>15143</v>
      </c>
      <c r="VIF1" s="2" t="s">
        <v>15144</v>
      </c>
      <c r="VIG1" s="2" t="s">
        <v>15145</v>
      </c>
      <c r="VIH1" s="2" t="s">
        <v>15146</v>
      </c>
      <c r="VII1" s="2" t="s">
        <v>15147</v>
      </c>
      <c r="VIJ1" s="2" t="s">
        <v>15148</v>
      </c>
      <c r="VIK1" s="2" t="s">
        <v>15149</v>
      </c>
      <c r="VIL1" s="2" t="s">
        <v>15150</v>
      </c>
      <c r="VIM1" s="2" t="s">
        <v>15151</v>
      </c>
      <c r="VIN1" s="2" t="s">
        <v>15152</v>
      </c>
      <c r="VIO1" s="2" t="s">
        <v>15153</v>
      </c>
      <c r="VIP1" s="2" t="s">
        <v>15154</v>
      </c>
      <c r="VIQ1" s="2" t="s">
        <v>15155</v>
      </c>
      <c r="VIR1" s="2" t="s">
        <v>15156</v>
      </c>
      <c r="VIS1" s="2" t="s">
        <v>15157</v>
      </c>
      <c r="VIT1" s="2" t="s">
        <v>15158</v>
      </c>
      <c r="VIU1" s="2" t="s">
        <v>15159</v>
      </c>
      <c r="VIV1" s="2" t="s">
        <v>15160</v>
      </c>
      <c r="VIW1" s="2" t="s">
        <v>15161</v>
      </c>
      <c r="VIX1" s="2" t="s">
        <v>15162</v>
      </c>
      <c r="VIY1" s="2" t="s">
        <v>15163</v>
      </c>
      <c r="VIZ1" s="2" t="s">
        <v>15164</v>
      </c>
      <c r="VJA1" s="2" t="s">
        <v>15165</v>
      </c>
      <c r="VJB1" s="2" t="s">
        <v>15166</v>
      </c>
      <c r="VJC1" s="2" t="s">
        <v>15167</v>
      </c>
      <c r="VJD1" s="2" t="s">
        <v>15168</v>
      </c>
      <c r="VJE1" s="2" t="s">
        <v>15169</v>
      </c>
      <c r="VJF1" s="2" t="s">
        <v>15170</v>
      </c>
      <c r="VJG1" s="2" t="s">
        <v>15171</v>
      </c>
      <c r="VJH1" s="2" t="s">
        <v>15172</v>
      </c>
      <c r="VJI1" s="2" t="s">
        <v>15173</v>
      </c>
      <c r="VJJ1" s="2" t="s">
        <v>15174</v>
      </c>
      <c r="VJK1" s="2" t="s">
        <v>15175</v>
      </c>
      <c r="VJL1" s="2" t="s">
        <v>15176</v>
      </c>
      <c r="VJM1" s="2" t="s">
        <v>15177</v>
      </c>
      <c r="VJN1" s="2" t="s">
        <v>15178</v>
      </c>
      <c r="VJO1" s="2" t="s">
        <v>15179</v>
      </c>
      <c r="VJP1" s="2" t="s">
        <v>15180</v>
      </c>
      <c r="VJQ1" s="2" t="s">
        <v>15181</v>
      </c>
      <c r="VJR1" s="2" t="s">
        <v>15182</v>
      </c>
      <c r="VJS1" s="2" t="s">
        <v>15183</v>
      </c>
      <c r="VJT1" s="2" t="s">
        <v>15184</v>
      </c>
      <c r="VJU1" s="2" t="s">
        <v>15185</v>
      </c>
      <c r="VJV1" s="2" t="s">
        <v>15186</v>
      </c>
      <c r="VJW1" s="2" t="s">
        <v>15187</v>
      </c>
      <c r="VJX1" s="2" t="s">
        <v>15188</v>
      </c>
      <c r="VJY1" s="2" t="s">
        <v>15189</v>
      </c>
      <c r="VJZ1" s="2" t="s">
        <v>15190</v>
      </c>
      <c r="VKA1" s="2" t="s">
        <v>15191</v>
      </c>
      <c r="VKB1" s="2" t="s">
        <v>15192</v>
      </c>
      <c r="VKC1" s="2" t="s">
        <v>15193</v>
      </c>
      <c r="VKD1" s="2" t="s">
        <v>15194</v>
      </c>
      <c r="VKE1" s="2" t="s">
        <v>15195</v>
      </c>
      <c r="VKF1" s="2" t="s">
        <v>15196</v>
      </c>
      <c r="VKG1" s="2" t="s">
        <v>15197</v>
      </c>
      <c r="VKH1" s="2" t="s">
        <v>15198</v>
      </c>
      <c r="VKI1" s="2" t="s">
        <v>15199</v>
      </c>
      <c r="VKJ1" s="2" t="s">
        <v>15200</v>
      </c>
      <c r="VKK1" s="2" t="s">
        <v>15201</v>
      </c>
      <c r="VKL1" s="2" t="s">
        <v>15202</v>
      </c>
      <c r="VKM1" s="2" t="s">
        <v>15203</v>
      </c>
      <c r="VKN1" s="2" t="s">
        <v>15204</v>
      </c>
      <c r="VKO1" s="2" t="s">
        <v>15205</v>
      </c>
      <c r="VKP1" s="2" t="s">
        <v>15206</v>
      </c>
      <c r="VKQ1" s="2" t="s">
        <v>15207</v>
      </c>
      <c r="VKR1" s="2" t="s">
        <v>15208</v>
      </c>
      <c r="VKS1" s="2" t="s">
        <v>15209</v>
      </c>
      <c r="VKT1" s="2" t="s">
        <v>15210</v>
      </c>
      <c r="VKU1" s="2" t="s">
        <v>15211</v>
      </c>
      <c r="VKV1" s="2" t="s">
        <v>15212</v>
      </c>
      <c r="VKW1" s="2" t="s">
        <v>15213</v>
      </c>
      <c r="VKX1" s="2" t="s">
        <v>15214</v>
      </c>
      <c r="VKY1" s="2" t="s">
        <v>15215</v>
      </c>
      <c r="VKZ1" s="2" t="s">
        <v>15216</v>
      </c>
      <c r="VLA1" s="2" t="s">
        <v>15217</v>
      </c>
      <c r="VLB1" s="2" t="s">
        <v>15218</v>
      </c>
      <c r="VLC1" s="2" t="s">
        <v>15219</v>
      </c>
      <c r="VLD1" s="2" t="s">
        <v>15220</v>
      </c>
      <c r="VLE1" s="2" t="s">
        <v>15221</v>
      </c>
      <c r="VLF1" s="2" t="s">
        <v>15222</v>
      </c>
      <c r="VLG1" s="2" t="s">
        <v>15223</v>
      </c>
      <c r="VLH1" s="2" t="s">
        <v>15224</v>
      </c>
      <c r="VLI1" s="2" t="s">
        <v>15225</v>
      </c>
      <c r="VLJ1" s="2" t="s">
        <v>15226</v>
      </c>
      <c r="VLK1" s="2" t="s">
        <v>15227</v>
      </c>
      <c r="VLL1" s="2" t="s">
        <v>15228</v>
      </c>
      <c r="VLM1" s="2" t="s">
        <v>15229</v>
      </c>
      <c r="VLN1" s="2" t="s">
        <v>15230</v>
      </c>
      <c r="VLO1" s="2" t="s">
        <v>15231</v>
      </c>
      <c r="VLP1" s="2" t="s">
        <v>15232</v>
      </c>
      <c r="VLQ1" s="2" t="s">
        <v>15233</v>
      </c>
      <c r="VLR1" s="2" t="s">
        <v>15234</v>
      </c>
      <c r="VLS1" s="2" t="s">
        <v>15235</v>
      </c>
      <c r="VLT1" s="2" t="s">
        <v>15236</v>
      </c>
      <c r="VLU1" s="2" t="s">
        <v>15237</v>
      </c>
      <c r="VLV1" s="2" t="s">
        <v>15238</v>
      </c>
      <c r="VLW1" s="2" t="s">
        <v>15239</v>
      </c>
      <c r="VLX1" s="2" t="s">
        <v>15240</v>
      </c>
      <c r="VLY1" s="2" t="s">
        <v>15241</v>
      </c>
      <c r="VLZ1" s="2" t="s">
        <v>15242</v>
      </c>
      <c r="VMA1" s="2" t="s">
        <v>15243</v>
      </c>
      <c r="VMB1" s="2" t="s">
        <v>15244</v>
      </c>
      <c r="VMC1" s="2" t="s">
        <v>15245</v>
      </c>
      <c r="VMD1" s="2" t="s">
        <v>15246</v>
      </c>
      <c r="VME1" s="2" t="s">
        <v>15247</v>
      </c>
      <c r="VMF1" s="2" t="s">
        <v>15248</v>
      </c>
      <c r="VMG1" s="2" t="s">
        <v>15249</v>
      </c>
      <c r="VMH1" s="2" t="s">
        <v>15250</v>
      </c>
      <c r="VMI1" s="2" t="s">
        <v>15251</v>
      </c>
      <c r="VMJ1" s="2" t="s">
        <v>15252</v>
      </c>
      <c r="VMK1" s="2" t="s">
        <v>15253</v>
      </c>
      <c r="VML1" s="2" t="s">
        <v>15254</v>
      </c>
      <c r="VMM1" s="2" t="s">
        <v>15255</v>
      </c>
      <c r="VMN1" s="2" t="s">
        <v>15256</v>
      </c>
      <c r="VMO1" s="2" t="s">
        <v>15257</v>
      </c>
      <c r="VMP1" s="2" t="s">
        <v>15258</v>
      </c>
      <c r="VMQ1" s="2" t="s">
        <v>15259</v>
      </c>
      <c r="VMR1" s="2" t="s">
        <v>15260</v>
      </c>
      <c r="VMS1" s="2" t="s">
        <v>15261</v>
      </c>
      <c r="VMT1" s="2" t="s">
        <v>15262</v>
      </c>
      <c r="VMU1" s="2" t="s">
        <v>15263</v>
      </c>
      <c r="VMV1" s="2" t="s">
        <v>15264</v>
      </c>
      <c r="VMW1" s="2" t="s">
        <v>15265</v>
      </c>
      <c r="VMX1" s="2" t="s">
        <v>15266</v>
      </c>
      <c r="VMY1" s="2" t="s">
        <v>15267</v>
      </c>
      <c r="VMZ1" s="2" t="s">
        <v>15268</v>
      </c>
      <c r="VNA1" s="2" t="s">
        <v>15269</v>
      </c>
      <c r="VNB1" s="2" t="s">
        <v>15270</v>
      </c>
      <c r="VNC1" s="2" t="s">
        <v>15271</v>
      </c>
      <c r="VND1" s="2" t="s">
        <v>15272</v>
      </c>
      <c r="VNE1" s="2" t="s">
        <v>15273</v>
      </c>
      <c r="VNF1" s="2" t="s">
        <v>15274</v>
      </c>
      <c r="VNG1" s="2" t="s">
        <v>15275</v>
      </c>
      <c r="VNH1" s="2" t="s">
        <v>15276</v>
      </c>
      <c r="VNI1" s="2" t="s">
        <v>15277</v>
      </c>
      <c r="VNJ1" s="2" t="s">
        <v>15278</v>
      </c>
      <c r="VNK1" s="2" t="s">
        <v>15279</v>
      </c>
      <c r="VNL1" s="2" t="s">
        <v>15280</v>
      </c>
      <c r="VNM1" s="2" t="s">
        <v>15281</v>
      </c>
      <c r="VNN1" s="2" t="s">
        <v>15282</v>
      </c>
      <c r="VNO1" s="2" t="s">
        <v>15283</v>
      </c>
      <c r="VNP1" s="2" t="s">
        <v>15284</v>
      </c>
      <c r="VNQ1" s="2" t="s">
        <v>15285</v>
      </c>
      <c r="VNR1" s="2" t="s">
        <v>15286</v>
      </c>
      <c r="VNS1" s="2" t="s">
        <v>15287</v>
      </c>
      <c r="VNT1" s="2" t="s">
        <v>15288</v>
      </c>
      <c r="VNU1" s="2" t="s">
        <v>15289</v>
      </c>
      <c r="VNV1" s="2" t="s">
        <v>15290</v>
      </c>
      <c r="VNW1" s="2" t="s">
        <v>15291</v>
      </c>
      <c r="VNX1" s="2" t="s">
        <v>15292</v>
      </c>
      <c r="VNY1" s="2" t="s">
        <v>15293</v>
      </c>
      <c r="VNZ1" s="2" t="s">
        <v>15294</v>
      </c>
      <c r="VOA1" s="2" t="s">
        <v>15295</v>
      </c>
      <c r="VOB1" s="2" t="s">
        <v>15296</v>
      </c>
      <c r="VOC1" s="2" t="s">
        <v>15297</v>
      </c>
      <c r="VOD1" s="2" t="s">
        <v>15298</v>
      </c>
      <c r="VOE1" s="2" t="s">
        <v>15299</v>
      </c>
      <c r="VOF1" s="2" t="s">
        <v>15300</v>
      </c>
      <c r="VOG1" s="2" t="s">
        <v>15301</v>
      </c>
      <c r="VOH1" s="2" t="s">
        <v>15302</v>
      </c>
      <c r="VOI1" s="2" t="s">
        <v>15303</v>
      </c>
      <c r="VOJ1" s="2" t="s">
        <v>15304</v>
      </c>
      <c r="VOK1" s="2" t="s">
        <v>15305</v>
      </c>
      <c r="VOL1" s="2" t="s">
        <v>15306</v>
      </c>
      <c r="VOM1" s="2" t="s">
        <v>15307</v>
      </c>
      <c r="VON1" s="2" t="s">
        <v>15308</v>
      </c>
      <c r="VOO1" s="2" t="s">
        <v>15309</v>
      </c>
      <c r="VOP1" s="2" t="s">
        <v>15310</v>
      </c>
      <c r="VOQ1" s="2" t="s">
        <v>15311</v>
      </c>
      <c r="VOR1" s="2" t="s">
        <v>15312</v>
      </c>
      <c r="VOS1" s="2" t="s">
        <v>15313</v>
      </c>
      <c r="VOT1" s="2" t="s">
        <v>15314</v>
      </c>
      <c r="VOU1" s="2" t="s">
        <v>15315</v>
      </c>
      <c r="VOV1" s="2" t="s">
        <v>15316</v>
      </c>
      <c r="VOW1" s="2" t="s">
        <v>15317</v>
      </c>
      <c r="VOX1" s="2" t="s">
        <v>15318</v>
      </c>
      <c r="VOY1" s="2" t="s">
        <v>15319</v>
      </c>
      <c r="VOZ1" s="2" t="s">
        <v>15320</v>
      </c>
      <c r="VPA1" s="2" t="s">
        <v>15321</v>
      </c>
      <c r="VPB1" s="2" t="s">
        <v>15322</v>
      </c>
      <c r="VPC1" s="2" t="s">
        <v>15323</v>
      </c>
      <c r="VPD1" s="2" t="s">
        <v>15324</v>
      </c>
      <c r="VPE1" s="2" t="s">
        <v>15325</v>
      </c>
      <c r="VPF1" s="2" t="s">
        <v>15326</v>
      </c>
      <c r="VPG1" s="2" t="s">
        <v>15327</v>
      </c>
      <c r="VPH1" s="2" t="s">
        <v>15328</v>
      </c>
      <c r="VPI1" s="2" t="s">
        <v>15329</v>
      </c>
      <c r="VPJ1" s="2" t="s">
        <v>15330</v>
      </c>
      <c r="VPK1" s="2" t="s">
        <v>15331</v>
      </c>
      <c r="VPL1" s="2" t="s">
        <v>15332</v>
      </c>
      <c r="VPM1" s="2" t="s">
        <v>15333</v>
      </c>
      <c r="VPN1" s="2" t="s">
        <v>15334</v>
      </c>
      <c r="VPO1" s="2" t="s">
        <v>15335</v>
      </c>
      <c r="VPP1" s="2" t="s">
        <v>15336</v>
      </c>
      <c r="VPQ1" s="2" t="s">
        <v>15337</v>
      </c>
      <c r="VPR1" s="2" t="s">
        <v>15338</v>
      </c>
      <c r="VPS1" s="2" t="s">
        <v>15339</v>
      </c>
      <c r="VPT1" s="2" t="s">
        <v>15340</v>
      </c>
      <c r="VPU1" s="2" t="s">
        <v>15341</v>
      </c>
      <c r="VPV1" s="2" t="s">
        <v>15342</v>
      </c>
      <c r="VPW1" s="2" t="s">
        <v>15343</v>
      </c>
      <c r="VPX1" s="2" t="s">
        <v>15344</v>
      </c>
      <c r="VPY1" s="2" t="s">
        <v>15345</v>
      </c>
      <c r="VPZ1" s="2" t="s">
        <v>15346</v>
      </c>
      <c r="VQA1" s="2" t="s">
        <v>15347</v>
      </c>
      <c r="VQB1" s="2" t="s">
        <v>15348</v>
      </c>
      <c r="VQC1" s="2" t="s">
        <v>15349</v>
      </c>
      <c r="VQD1" s="2" t="s">
        <v>15350</v>
      </c>
      <c r="VQE1" s="2" t="s">
        <v>15351</v>
      </c>
      <c r="VQF1" s="2" t="s">
        <v>15352</v>
      </c>
      <c r="VQG1" s="2" t="s">
        <v>15353</v>
      </c>
      <c r="VQH1" s="2" t="s">
        <v>15354</v>
      </c>
      <c r="VQI1" s="2" t="s">
        <v>15355</v>
      </c>
      <c r="VQJ1" s="2" t="s">
        <v>15356</v>
      </c>
      <c r="VQK1" s="2" t="s">
        <v>15357</v>
      </c>
      <c r="VQL1" s="2" t="s">
        <v>15358</v>
      </c>
      <c r="VQM1" s="2" t="s">
        <v>15359</v>
      </c>
      <c r="VQN1" s="2" t="s">
        <v>15360</v>
      </c>
      <c r="VQO1" s="2" t="s">
        <v>15361</v>
      </c>
      <c r="VQP1" s="2" t="s">
        <v>15362</v>
      </c>
      <c r="VQQ1" s="2" t="s">
        <v>15363</v>
      </c>
      <c r="VQR1" s="2" t="s">
        <v>15364</v>
      </c>
      <c r="VQS1" s="2" t="s">
        <v>15365</v>
      </c>
      <c r="VQT1" s="2" t="s">
        <v>15366</v>
      </c>
      <c r="VQU1" s="2" t="s">
        <v>15367</v>
      </c>
      <c r="VQV1" s="2" t="s">
        <v>15368</v>
      </c>
      <c r="VQW1" s="2" t="s">
        <v>15369</v>
      </c>
      <c r="VQX1" s="2" t="s">
        <v>15370</v>
      </c>
      <c r="VQY1" s="2" t="s">
        <v>15371</v>
      </c>
      <c r="VQZ1" s="2" t="s">
        <v>15372</v>
      </c>
      <c r="VRA1" s="2" t="s">
        <v>15373</v>
      </c>
      <c r="VRB1" s="2" t="s">
        <v>15374</v>
      </c>
      <c r="VRC1" s="2" t="s">
        <v>15375</v>
      </c>
      <c r="VRD1" s="2" t="s">
        <v>15376</v>
      </c>
      <c r="VRE1" s="2" t="s">
        <v>15377</v>
      </c>
      <c r="VRF1" s="2" t="s">
        <v>15378</v>
      </c>
      <c r="VRG1" s="2" t="s">
        <v>15379</v>
      </c>
      <c r="VRH1" s="2" t="s">
        <v>15380</v>
      </c>
      <c r="VRI1" s="2" t="s">
        <v>15381</v>
      </c>
      <c r="VRJ1" s="2" t="s">
        <v>15382</v>
      </c>
      <c r="VRK1" s="2" t="s">
        <v>15383</v>
      </c>
      <c r="VRL1" s="2" t="s">
        <v>15384</v>
      </c>
      <c r="VRM1" s="2" t="s">
        <v>15385</v>
      </c>
      <c r="VRN1" s="2" t="s">
        <v>15386</v>
      </c>
      <c r="VRO1" s="2" t="s">
        <v>15387</v>
      </c>
      <c r="VRP1" s="2" t="s">
        <v>15388</v>
      </c>
      <c r="VRQ1" s="2" t="s">
        <v>15389</v>
      </c>
      <c r="VRR1" s="2" t="s">
        <v>15390</v>
      </c>
      <c r="VRS1" s="2" t="s">
        <v>15391</v>
      </c>
      <c r="VRT1" s="2" t="s">
        <v>15392</v>
      </c>
      <c r="VRU1" s="2" t="s">
        <v>15393</v>
      </c>
      <c r="VRV1" s="2" t="s">
        <v>15394</v>
      </c>
      <c r="VRW1" s="2" t="s">
        <v>15395</v>
      </c>
      <c r="VRX1" s="2" t="s">
        <v>15396</v>
      </c>
      <c r="VRY1" s="2" t="s">
        <v>15397</v>
      </c>
      <c r="VRZ1" s="2" t="s">
        <v>15398</v>
      </c>
      <c r="VSA1" s="2" t="s">
        <v>15399</v>
      </c>
      <c r="VSB1" s="2" t="s">
        <v>15400</v>
      </c>
      <c r="VSC1" s="2" t="s">
        <v>15401</v>
      </c>
      <c r="VSD1" s="2" t="s">
        <v>15402</v>
      </c>
      <c r="VSE1" s="2" t="s">
        <v>15403</v>
      </c>
      <c r="VSF1" s="2" t="s">
        <v>15404</v>
      </c>
      <c r="VSG1" s="2" t="s">
        <v>15405</v>
      </c>
      <c r="VSH1" s="2" t="s">
        <v>15406</v>
      </c>
      <c r="VSI1" s="2" t="s">
        <v>15407</v>
      </c>
      <c r="VSJ1" s="2" t="s">
        <v>15408</v>
      </c>
      <c r="VSK1" s="2" t="s">
        <v>15409</v>
      </c>
      <c r="VSL1" s="2" t="s">
        <v>15410</v>
      </c>
      <c r="VSM1" s="2" t="s">
        <v>15411</v>
      </c>
      <c r="VSN1" s="2" t="s">
        <v>15412</v>
      </c>
      <c r="VSO1" s="2" t="s">
        <v>15413</v>
      </c>
      <c r="VSP1" s="2" t="s">
        <v>15414</v>
      </c>
      <c r="VSQ1" s="2" t="s">
        <v>15415</v>
      </c>
      <c r="VSR1" s="2" t="s">
        <v>15416</v>
      </c>
      <c r="VSS1" s="2" t="s">
        <v>15417</v>
      </c>
      <c r="VST1" s="2" t="s">
        <v>15418</v>
      </c>
      <c r="VSU1" s="2" t="s">
        <v>15419</v>
      </c>
      <c r="VSV1" s="2" t="s">
        <v>15420</v>
      </c>
      <c r="VSW1" s="2" t="s">
        <v>15421</v>
      </c>
      <c r="VSX1" s="2" t="s">
        <v>15422</v>
      </c>
      <c r="VSY1" s="2" t="s">
        <v>15423</v>
      </c>
      <c r="VSZ1" s="2" t="s">
        <v>15424</v>
      </c>
      <c r="VTA1" s="2" t="s">
        <v>15425</v>
      </c>
      <c r="VTB1" s="2" t="s">
        <v>15426</v>
      </c>
      <c r="VTC1" s="2" t="s">
        <v>15427</v>
      </c>
      <c r="VTD1" s="2" t="s">
        <v>15428</v>
      </c>
      <c r="VTE1" s="2" t="s">
        <v>15429</v>
      </c>
      <c r="VTF1" s="2" t="s">
        <v>15430</v>
      </c>
      <c r="VTG1" s="2" t="s">
        <v>15431</v>
      </c>
      <c r="VTH1" s="2" t="s">
        <v>15432</v>
      </c>
      <c r="VTI1" s="2" t="s">
        <v>15433</v>
      </c>
      <c r="VTJ1" s="2" t="s">
        <v>15434</v>
      </c>
      <c r="VTK1" s="2" t="s">
        <v>15435</v>
      </c>
      <c r="VTL1" s="2" t="s">
        <v>15436</v>
      </c>
      <c r="VTM1" s="2" t="s">
        <v>15437</v>
      </c>
      <c r="VTN1" s="2" t="s">
        <v>15438</v>
      </c>
      <c r="VTO1" s="2" t="s">
        <v>15439</v>
      </c>
      <c r="VTP1" s="2" t="s">
        <v>15440</v>
      </c>
      <c r="VTQ1" s="2" t="s">
        <v>15441</v>
      </c>
      <c r="VTR1" s="2" t="s">
        <v>15442</v>
      </c>
      <c r="VTS1" s="2" t="s">
        <v>15443</v>
      </c>
      <c r="VTT1" s="2" t="s">
        <v>15444</v>
      </c>
      <c r="VTU1" s="2" t="s">
        <v>15445</v>
      </c>
      <c r="VTV1" s="2" t="s">
        <v>15446</v>
      </c>
      <c r="VTW1" s="2" t="s">
        <v>15447</v>
      </c>
      <c r="VTX1" s="2" t="s">
        <v>15448</v>
      </c>
      <c r="VTY1" s="2" t="s">
        <v>15449</v>
      </c>
      <c r="VTZ1" s="2" t="s">
        <v>15450</v>
      </c>
      <c r="VUA1" s="2" t="s">
        <v>15451</v>
      </c>
      <c r="VUB1" s="2" t="s">
        <v>15452</v>
      </c>
      <c r="VUC1" s="2" t="s">
        <v>15453</v>
      </c>
      <c r="VUD1" s="2" t="s">
        <v>15454</v>
      </c>
      <c r="VUE1" s="2" t="s">
        <v>15455</v>
      </c>
      <c r="VUF1" s="2" t="s">
        <v>15456</v>
      </c>
      <c r="VUG1" s="2" t="s">
        <v>15457</v>
      </c>
      <c r="VUH1" s="2" t="s">
        <v>15458</v>
      </c>
      <c r="VUI1" s="2" t="s">
        <v>15459</v>
      </c>
      <c r="VUJ1" s="2" t="s">
        <v>15460</v>
      </c>
      <c r="VUK1" s="2" t="s">
        <v>15461</v>
      </c>
      <c r="VUL1" s="2" t="s">
        <v>15462</v>
      </c>
      <c r="VUM1" s="2" t="s">
        <v>15463</v>
      </c>
      <c r="VUN1" s="2" t="s">
        <v>15464</v>
      </c>
      <c r="VUO1" s="2" t="s">
        <v>15465</v>
      </c>
      <c r="VUP1" s="2" t="s">
        <v>15466</v>
      </c>
      <c r="VUQ1" s="2" t="s">
        <v>15467</v>
      </c>
      <c r="VUR1" s="2" t="s">
        <v>15468</v>
      </c>
      <c r="VUS1" s="2" t="s">
        <v>15469</v>
      </c>
      <c r="VUT1" s="2" t="s">
        <v>15470</v>
      </c>
      <c r="VUU1" s="2" t="s">
        <v>15471</v>
      </c>
      <c r="VUV1" s="2" t="s">
        <v>15472</v>
      </c>
      <c r="VUW1" s="2" t="s">
        <v>15473</v>
      </c>
      <c r="VUX1" s="2" t="s">
        <v>15474</v>
      </c>
      <c r="VUY1" s="2" t="s">
        <v>15475</v>
      </c>
      <c r="VUZ1" s="2" t="s">
        <v>15476</v>
      </c>
      <c r="VVA1" s="2" t="s">
        <v>15477</v>
      </c>
      <c r="VVB1" s="2" t="s">
        <v>15478</v>
      </c>
      <c r="VVC1" s="2" t="s">
        <v>15479</v>
      </c>
      <c r="VVD1" s="2" t="s">
        <v>15480</v>
      </c>
      <c r="VVE1" s="2" t="s">
        <v>15481</v>
      </c>
      <c r="VVF1" s="2" t="s">
        <v>15482</v>
      </c>
      <c r="VVG1" s="2" t="s">
        <v>15483</v>
      </c>
      <c r="VVH1" s="2" t="s">
        <v>15484</v>
      </c>
      <c r="VVI1" s="2" t="s">
        <v>15485</v>
      </c>
      <c r="VVJ1" s="2" t="s">
        <v>15486</v>
      </c>
      <c r="VVK1" s="2" t="s">
        <v>15487</v>
      </c>
      <c r="VVL1" s="2" t="s">
        <v>15488</v>
      </c>
      <c r="VVM1" s="2" t="s">
        <v>15489</v>
      </c>
      <c r="VVN1" s="2" t="s">
        <v>15490</v>
      </c>
      <c r="VVO1" s="2" t="s">
        <v>15491</v>
      </c>
      <c r="VVP1" s="2" t="s">
        <v>15492</v>
      </c>
      <c r="VVQ1" s="2" t="s">
        <v>15493</v>
      </c>
      <c r="VVR1" s="2" t="s">
        <v>15494</v>
      </c>
      <c r="VVS1" s="2" t="s">
        <v>15495</v>
      </c>
      <c r="VVT1" s="2" t="s">
        <v>15496</v>
      </c>
      <c r="VVU1" s="2" t="s">
        <v>15497</v>
      </c>
      <c r="VVV1" s="2" t="s">
        <v>15498</v>
      </c>
      <c r="VVW1" s="2" t="s">
        <v>15499</v>
      </c>
      <c r="VVX1" s="2" t="s">
        <v>15500</v>
      </c>
      <c r="VVY1" s="2" t="s">
        <v>15501</v>
      </c>
      <c r="VVZ1" s="2" t="s">
        <v>15502</v>
      </c>
      <c r="VWA1" s="2" t="s">
        <v>15503</v>
      </c>
      <c r="VWB1" s="2" t="s">
        <v>15504</v>
      </c>
      <c r="VWC1" s="2" t="s">
        <v>15505</v>
      </c>
      <c r="VWD1" s="2" t="s">
        <v>15506</v>
      </c>
      <c r="VWE1" s="2" t="s">
        <v>15507</v>
      </c>
      <c r="VWF1" s="2" t="s">
        <v>15508</v>
      </c>
      <c r="VWG1" s="2" t="s">
        <v>15509</v>
      </c>
      <c r="VWH1" s="2" t="s">
        <v>15510</v>
      </c>
      <c r="VWI1" s="2" t="s">
        <v>15511</v>
      </c>
      <c r="VWJ1" s="2" t="s">
        <v>15512</v>
      </c>
      <c r="VWK1" s="2" t="s">
        <v>15513</v>
      </c>
      <c r="VWL1" s="2" t="s">
        <v>15514</v>
      </c>
      <c r="VWM1" s="2" t="s">
        <v>15515</v>
      </c>
      <c r="VWN1" s="2" t="s">
        <v>15516</v>
      </c>
      <c r="VWO1" s="2" t="s">
        <v>15517</v>
      </c>
      <c r="VWP1" s="2" t="s">
        <v>15518</v>
      </c>
      <c r="VWQ1" s="2" t="s">
        <v>15519</v>
      </c>
      <c r="VWR1" s="2" t="s">
        <v>15520</v>
      </c>
      <c r="VWS1" s="2" t="s">
        <v>15521</v>
      </c>
      <c r="VWT1" s="2" t="s">
        <v>15522</v>
      </c>
      <c r="VWU1" s="2" t="s">
        <v>15523</v>
      </c>
      <c r="VWV1" s="2" t="s">
        <v>15524</v>
      </c>
      <c r="VWW1" s="2" t="s">
        <v>15525</v>
      </c>
      <c r="VWX1" s="2" t="s">
        <v>15526</v>
      </c>
      <c r="VWY1" s="2" t="s">
        <v>15527</v>
      </c>
      <c r="VWZ1" s="2" t="s">
        <v>15528</v>
      </c>
      <c r="VXA1" s="2" t="s">
        <v>15529</v>
      </c>
      <c r="VXB1" s="2" t="s">
        <v>15530</v>
      </c>
      <c r="VXC1" s="2" t="s">
        <v>15531</v>
      </c>
      <c r="VXD1" s="2" t="s">
        <v>15532</v>
      </c>
      <c r="VXE1" s="2" t="s">
        <v>15533</v>
      </c>
      <c r="VXF1" s="2" t="s">
        <v>15534</v>
      </c>
      <c r="VXG1" s="2" t="s">
        <v>15535</v>
      </c>
      <c r="VXH1" s="2" t="s">
        <v>15536</v>
      </c>
      <c r="VXI1" s="2" t="s">
        <v>15537</v>
      </c>
      <c r="VXJ1" s="2" t="s">
        <v>15538</v>
      </c>
      <c r="VXK1" s="2" t="s">
        <v>15539</v>
      </c>
      <c r="VXL1" s="2" t="s">
        <v>15540</v>
      </c>
      <c r="VXM1" s="2" t="s">
        <v>15541</v>
      </c>
      <c r="VXN1" s="2" t="s">
        <v>15542</v>
      </c>
      <c r="VXO1" s="2" t="s">
        <v>15543</v>
      </c>
      <c r="VXP1" s="2" t="s">
        <v>15544</v>
      </c>
      <c r="VXQ1" s="2" t="s">
        <v>15545</v>
      </c>
      <c r="VXR1" s="2" t="s">
        <v>15546</v>
      </c>
      <c r="VXS1" s="2" t="s">
        <v>15547</v>
      </c>
      <c r="VXT1" s="2" t="s">
        <v>15548</v>
      </c>
      <c r="VXU1" s="2" t="s">
        <v>15549</v>
      </c>
      <c r="VXV1" s="2" t="s">
        <v>15550</v>
      </c>
      <c r="VXW1" s="2" t="s">
        <v>15551</v>
      </c>
      <c r="VXX1" s="2" t="s">
        <v>15552</v>
      </c>
      <c r="VXY1" s="2" t="s">
        <v>15553</v>
      </c>
      <c r="VXZ1" s="2" t="s">
        <v>15554</v>
      </c>
      <c r="VYA1" s="2" t="s">
        <v>15555</v>
      </c>
      <c r="VYB1" s="2" t="s">
        <v>15556</v>
      </c>
      <c r="VYC1" s="2" t="s">
        <v>15557</v>
      </c>
      <c r="VYD1" s="2" t="s">
        <v>15558</v>
      </c>
      <c r="VYE1" s="2" t="s">
        <v>15559</v>
      </c>
      <c r="VYF1" s="2" t="s">
        <v>15560</v>
      </c>
      <c r="VYG1" s="2" t="s">
        <v>15561</v>
      </c>
      <c r="VYH1" s="2" t="s">
        <v>15562</v>
      </c>
      <c r="VYI1" s="2" t="s">
        <v>15563</v>
      </c>
      <c r="VYJ1" s="2" t="s">
        <v>15564</v>
      </c>
      <c r="VYK1" s="2" t="s">
        <v>15565</v>
      </c>
      <c r="VYL1" s="2" t="s">
        <v>15566</v>
      </c>
      <c r="VYM1" s="2" t="s">
        <v>15567</v>
      </c>
      <c r="VYN1" s="2" t="s">
        <v>15568</v>
      </c>
      <c r="VYO1" s="2" t="s">
        <v>15569</v>
      </c>
      <c r="VYP1" s="2" t="s">
        <v>15570</v>
      </c>
      <c r="VYQ1" s="2" t="s">
        <v>15571</v>
      </c>
      <c r="VYR1" s="2" t="s">
        <v>15572</v>
      </c>
      <c r="VYS1" s="2" t="s">
        <v>15573</v>
      </c>
      <c r="VYT1" s="2" t="s">
        <v>15574</v>
      </c>
      <c r="VYU1" s="2" t="s">
        <v>15575</v>
      </c>
      <c r="VYV1" s="2" t="s">
        <v>15576</v>
      </c>
      <c r="VYW1" s="2" t="s">
        <v>15577</v>
      </c>
      <c r="VYX1" s="2" t="s">
        <v>15578</v>
      </c>
      <c r="VYY1" s="2" t="s">
        <v>15579</v>
      </c>
      <c r="VYZ1" s="2" t="s">
        <v>15580</v>
      </c>
      <c r="VZA1" s="2" t="s">
        <v>15581</v>
      </c>
      <c r="VZB1" s="2" t="s">
        <v>15582</v>
      </c>
      <c r="VZC1" s="2" t="s">
        <v>15583</v>
      </c>
      <c r="VZD1" s="2" t="s">
        <v>15584</v>
      </c>
      <c r="VZE1" s="2" t="s">
        <v>15585</v>
      </c>
      <c r="VZF1" s="2" t="s">
        <v>15586</v>
      </c>
      <c r="VZG1" s="2" t="s">
        <v>15587</v>
      </c>
      <c r="VZH1" s="2" t="s">
        <v>15588</v>
      </c>
      <c r="VZI1" s="2" t="s">
        <v>15589</v>
      </c>
      <c r="VZJ1" s="2" t="s">
        <v>15590</v>
      </c>
      <c r="VZK1" s="2" t="s">
        <v>15591</v>
      </c>
      <c r="VZL1" s="2" t="s">
        <v>15592</v>
      </c>
      <c r="VZM1" s="2" t="s">
        <v>15593</v>
      </c>
      <c r="VZN1" s="2" t="s">
        <v>15594</v>
      </c>
      <c r="VZO1" s="2" t="s">
        <v>15595</v>
      </c>
      <c r="VZP1" s="2" t="s">
        <v>15596</v>
      </c>
      <c r="VZQ1" s="2" t="s">
        <v>15597</v>
      </c>
      <c r="VZR1" s="2" t="s">
        <v>15598</v>
      </c>
      <c r="VZS1" s="2" t="s">
        <v>15599</v>
      </c>
      <c r="VZT1" s="2" t="s">
        <v>15600</v>
      </c>
      <c r="VZU1" s="2" t="s">
        <v>15601</v>
      </c>
      <c r="VZV1" s="2" t="s">
        <v>15602</v>
      </c>
      <c r="VZW1" s="2" t="s">
        <v>15603</v>
      </c>
      <c r="VZX1" s="2" t="s">
        <v>15604</v>
      </c>
      <c r="VZY1" s="2" t="s">
        <v>15605</v>
      </c>
      <c r="VZZ1" s="2" t="s">
        <v>15606</v>
      </c>
      <c r="WAA1" s="2" t="s">
        <v>15607</v>
      </c>
      <c r="WAB1" s="2" t="s">
        <v>15608</v>
      </c>
      <c r="WAC1" s="2" t="s">
        <v>15609</v>
      </c>
      <c r="WAD1" s="2" t="s">
        <v>15610</v>
      </c>
      <c r="WAE1" s="2" t="s">
        <v>15611</v>
      </c>
      <c r="WAF1" s="2" t="s">
        <v>15612</v>
      </c>
      <c r="WAG1" s="2" t="s">
        <v>15613</v>
      </c>
      <c r="WAH1" s="2" t="s">
        <v>15614</v>
      </c>
      <c r="WAI1" s="2" t="s">
        <v>15615</v>
      </c>
      <c r="WAJ1" s="2" t="s">
        <v>15616</v>
      </c>
      <c r="WAK1" s="2" t="s">
        <v>15617</v>
      </c>
      <c r="WAL1" s="2" t="s">
        <v>15618</v>
      </c>
      <c r="WAM1" s="2" t="s">
        <v>15619</v>
      </c>
      <c r="WAN1" s="2" t="s">
        <v>15620</v>
      </c>
      <c r="WAO1" s="2" t="s">
        <v>15621</v>
      </c>
      <c r="WAP1" s="2" t="s">
        <v>15622</v>
      </c>
      <c r="WAQ1" s="2" t="s">
        <v>15623</v>
      </c>
      <c r="WAR1" s="2" t="s">
        <v>15624</v>
      </c>
      <c r="WAS1" s="2" t="s">
        <v>15625</v>
      </c>
      <c r="WAT1" s="2" t="s">
        <v>15626</v>
      </c>
      <c r="WAU1" s="2" t="s">
        <v>15627</v>
      </c>
      <c r="WAV1" s="2" t="s">
        <v>15628</v>
      </c>
      <c r="WAW1" s="2" t="s">
        <v>15629</v>
      </c>
      <c r="WAX1" s="2" t="s">
        <v>15630</v>
      </c>
      <c r="WAY1" s="2" t="s">
        <v>15631</v>
      </c>
      <c r="WAZ1" s="2" t="s">
        <v>15632</v>
      </c>
      <c r="WBA1" s="2" t="s">
        <v>15633</v>
      </c>
      <c r="WBB1" s="2" t="s">
        <v>15634</v>
      </c>
      <c r="WBC1" s="2" t="s">
        <v>15635</v>
      </c>
      <c r="WBD1" s="2" t="s">
        <v>15636</v>
      </c>
      <c r="WBE1" s="2" t="s">
        <v>15637</v>
      </c>
      <c r="WBF1" s="2" t="s">
        <v>15638</v>
      </c>
      <c r="WBG1" s="2" t="s">
        <v>15639</v>
      </c>
      <c r="WBH1" s="2" t="s">
        <v>15640</v>
      </c>
      <c r="WBI1" s="2" t="s">
        <v>15641</v>
      </c>
      <c r="WBJ1" s="2" t="s">
        <v>15642</v>
      </c>
      <c r="WBK1" s="2" t="s">
        <v>15643</v>
      </c>
      <c r="WBL1" s="2" t="s">
        <v>15644</v>
      </c>
      <c r="WBM1" s="2" t="s">
        <v>15645</v>
      </c>
      <c r="WBN1" s="2" t="s">
        <v>15646</v>
      </c>
      <c r="WBO1" s="2" t="s">
        <v>15647</v>
      </c>
      <c r="WBP1" s="2" t="s">
        <v>15648</v>
      </c>
      <c r="WBQ1" s="2" t="s">
        <v>15649</v>
      </c>
      <c r="WBR1" s="2" t="s">
        <v>15650</v>
      </c>
      <c r="WBS1" s="2" t="s">
        <v>15651</v>
      </c>
      <c r="WBT1" s="2" t="s">
        <v>15652</v>
      </c>
      <c r="WBU1" s="2" t="s">
        <v>15653</v>
      </c>
      <c r="WBV1" s="2" t="s">
        <v>15654</v>
      </c>
      <c r="WBW1" s="2" t="s">
        <v>15655</v>
      </c>
      <c r="WBX1" s="2" t="s">
        <v>15656</v>
      </c>
      <c r="WBY1" s="2" t="s">
        <v>15657</v>
      </c>
      <c r="WBZ1" s="2" t="s">
        <v>15658</v>
      </c>
      <c r="WCA1" s="2" t="s">
        <v>15659</v>
      </c>
      <c r="WCB1" s="2" t="s">
        <v>15660</v>
      </c>
      <c r="WCC1" s="2" t="s">
        <v>15661</v>
      </c>
      <c r="WCD1" s="2" t="s">
        <v>15662</v>
      </c>
      <c r="WCE1" s="2" t="s">
        <v>15663</v>
      </c>
      <c r="WCF1" s="2" t="s">
        <v>15664</v>
      </c>
      <c r="WCG1" s="2" t="s">
        <v>15665</v>
      </c>
      <c r="WCH1" s="2" t="s">
        <v>15666</v>
      </c>
      <c r="WCI1" s="2" t="s">
        <v>15667</v>
      </c>
      <c r="WCJ1" s="2" t="s">
        <v>15668</v>
      </c>
      <c r="WCK1" s="2" t="s">
        <v>15669</v>
      </c>
      <c r="WCL1" s="2" t="s">
        <v>15670</v>
      </c>
      <c r="WCM1" s="2" t="s">
        <v>15671</v>
      </c>
      <c r="WCN1" s="2" t="s">
        <v>15672</v>
      </c>
      <c r="WCO1" s="2" t="s">
        <v>15673</v>
      </c>
      <c r="WCP1" s="2" t="s">
        <v>15674</v>
      </c>
      <c r="WCQ1" s="2" t="s">
        <v>15675</v>
      </c>
      <c r="WCR1" s="2" t="s">
        <v>15676</v>
      </c>
      <c r="WCS1" s="2" t="s">
        <v>15677</v>
      </c>
      <c r="WCT1" s="2" t="s">
        <v>15678</v>
      </c>
      <c r="WCU1" s="2" t="s">
        <v>15679</v>
      </c>
      <c r="WCV1" s="2" t="s">
        <v>15680</v>
      </c>
      <c r="WCW1" s="2" t="s">
        <v>15681</v>
      </c>
      <c r="WCX1" s="2" t="s">
        <v>15682</v>
      </c>
      <c r="WCY1" s="2" t="s">
        <v>15683</v>
      </c>
      <c r="WCZ1" s="2" t="s">
        <v>15684</v>
      </c>
      <c r="WDA1" s="2" t="s">
        <v>15685</v>
      </c>
      <c r="WDB1" s="2" t="s">
        <v>15686</v>
      </c>
      <c r="WDC1" s="2" t="s">
        <v>15687</v>
      </c>
      <c r="WDD1" s="2" t="s">
        <v>15688</v>
      </c>
      <c r="WDE1" s="2" t="s">
        <v>15689</v>
      </c>
      <c r="WDF1" s="2" t="s">
        <v>15690</v>
      </c>
      <c r="WDG1" s="2" t="s">
        <v>15691</v>
      </c>
      <c r="WDH1" s="2" t="s">
        <v>15692</v>
      </c>
      <c r="WDI1" s="2" t="s">
        <v>15693</v>
      </c>
      <c r="WDJ1" s="2" t="s">
        <v>15694</v>
      </c>
      <c r="WDK1" s="2" t="s">
        <v>15695</v>
      </c>
      <c r="WDL1" s="2" t="s">
        <v>15696</v>
      </c>
      <c r="WDM1" s="2" t="s">
        <v>15697</v>
      </c>
      <c r="WDN1" s="2" t="s">
        <v>15698</v>
      </c>
      <c r="WDO1" s="2" t="s">
        <v>15699</v>
      </c>
      <c r="WDP1" s="2" t="s">
        <v>15700</v>
      </c>
      <c r="WDQ1" s="2" t="s">
        <v>15701</v>
      </c>
      <c r="WDR1" s="2" t="s">
        <v>15702</v>
      </c>
      <c r="WDS1" s="2" t="s">
        <v>15703</v>
      </c>
      <c r="WDT1" s="2" t="s">
        <v>15704</v>
      </c>
      <c r="WDU1" s="2" t="s">
        <v>15705</v>
      </c>
      <c r="WDV1" s="2" t="s">
        <v>15706</v>
      </c>
      <c r="WDW1" s="2" t="s">
        <v>15707</v>
      </c>
      <c r="WDX1" s="2" t="s">
        <v>15708</v>
      </c>
      <c r="WDY1" s="2" t="s">
        <v>15709</v>
      </c>
      <c r="WDZ1" s="2" t="s">
        <v>15710</v>
      </c>
      <c r="WEA1" s="2" t="s">
        <v>15711</v>
      </c>
      <c r="WEB1" s="2" t="s">
        <v>15712</v>
      </c>
      <c r="WEC1" s="2" t="s">
        <v>15713</v>
      </c>
      <c r="WED1" s="2" t="s">
        <v>15714</v>
      </c>
      <c r="WEE1" s="2" t="s">
        <v>15715</v>
      </c>
      <c r="WEF1" s="2" t="s">
        <v>15716</v>
      </c>
      <c r="WEG1" s="2" t="s">
        <v>15717</v>
      </c>
      <c r="WEH1" s="2" t="s">
        <v>15718</v>
      </c>
      <c r="WEI1" s="2" t="s">
        <v>15719</v>
      </c>
      <c r="WEJ1" s="2" t="s">
        <v>15720</v>
      </c>
      <c r="WEK1" s="2" t="s">
        <v>15721</v>
      </c>
      <c r="WEL1" s="2" t="s">
        <v>15722</v>
      </c>
      <c r="WEM1" s="2" t="s">
        <v>15723</v>
      </c>
      <c r="WEN1" s="2" t="s">
        <v>15724</v>
      </c>
      <c r="WEO1" s="2" t="s">
        <v>15725</v>
      </c>
      <c r="WEP1" s="2" t="s">
        <v>15726</v>
      </c>
      <c r="WEQ1" s="2" t="s">
        <v>15727</v>
      </c>
      <c r="WER1" s="2" t="s">
        <v>15728</v>
      </c>
      <c r="WES1" s="2" t="s">
        <v>15729</v>
      </c>
      <c r="WET1" s="2" t="s">
        <v>15730</v>
      </c>
      <c r="WEU1" s="2" t="s">
        <v>15731</v>
      </c>
      <c r="WEV1" s="2" t="s">
        <v>15732</v>
      </c>
      <c r="WEW1" s="2" t="s">
        <v>15733</v>
      </c>
      <c r="WEX1" s="2" t="s">
        <v>15734</v>
      </c>
      <c r="WEY1" s="2" t="s">
        <v>15735</v>
      </c>
      <c r="WEZ1" s="2" t="s">
        <v>15736</v>
      </c>
      <c r="WFA1" s="2" t="s">
        <v>15737</v>
      </c>
      <c r="WFB1" s="2" t="s">
        <v>15738</v>
      </c>
      <c r="WFC1" s="2" t="s">
        <v>15739</v>
      </c>
      <c r="WFD1" s="2" t="s">
        <v>15740</v>
      </c>
      <c r="WFE1" s="2" t="s">
        <v>15741</v>
      </c>
      <c r="WFF1" s="2" t="s">
        <v>15742</v>
      </c>
      <c r="WFG1" s="2" t="s">
        <v>15743</v>
      </c>
      <c r="WFH1" s="2" t="s">
        <v>15744</v>
      </c>
      <c r="WFI1" s="2" t="s">
        <v>15745</v>
      </c>
      <c r="WFJ1" s="2" t="s">
        <v>15746</v>
      </c>
      <c r="WFK1" s="2" t="s">
        <v>15747</v>
      </c>
      <c r="WFL1" s="2" t="s">
        <v>15748</v>
      </c>
      <c r="WFM1" s="2" t="s">
        <v>15749</v>
      </c>
      <c r="WFN1" s="2" t="s">
        <v>15750</v>
      </c>
      <c r="WFO1" s="2" t="s">
        <v>15751</v>
      </c>
      <c r="WFP1" s="2" t="s">
        <v>15752</v>
      </c>
      <c r="WFQ1" s="2" t="s">
        <v>15753</v>
      </c>
      <c r="WFR1" s="2" t="s">
        <v>15754</v>
      </c>
      <c r="WFS1" s="2" t="s">
        <v>15755</v>
      </c>
      <c r="WFT1" s="2" t="s">
        <v>15756</v>
      </c>
      <c r="WFU1" s="2" t="s">
        <v>15757</v>
      </c>
      <c r="WFV1" s="2" t="s">
        <v>15758</v>
      </c>
      <c r="WFW1" s="2" t="s">
        <v>15759</v>
      </c>
      <c r="WFX1" s="2" t="s">
        <v>15760</v>
      </c>
      <c r="WFY1" s="2" t="s">
        <v>15761</v>
      </c>
      <c r="WFZ1" s="2" t="s">
        <v>15762</v>
      </c>
      <c r="WGA1" s="2" t="s">
        <v>15763</v>
      </c>
      <c r="WGB1" s="2" t="s">
        <v>15764</v>
      </c>
      <c r="WGC1" s="2" t="s">
        <v>15765</v>
      </c>
      <c r="WGD1" s="2" t="s">
        <v>15766</v>
      </c>
      <c r="WGE1" s="2" t="s">
        <v>15767</v>
      </c>
      <c r="WGF1" s="2" t="s">
        <v>15768</v>
      </c>
      <c r="WGG1" s="2" t="s">
        <v>15769</v>
      </c>
      <c r="WGH1" s="2" t="s">
        <v>15770</v>
      </c>
      <c r="WGI1" s="2" t="s">
        <v>15771</v>
      </c>
      <c r="WGJ1" s="2" t="s">
        <v>15772</v>
      </c>
      <c r="WGK1" s="2" t="s">
        <v>15773</v>
      </c>
      <c r="WGL1" s="2" t="s">
        <v>15774</v>
      </c>
      <c r="WGM1" s="2" t="s">
        <v>15775</v>
      </c>
      <c r="WGN1" s="2" t="s">
        <v>15776</v>
      </c>
      <c r="WGO1" s="2" t="s">
        <v>15777</v>
      </c>
      <c r="WGP1" s="2" t="s">
        <v>15778</v>
      </c>
      <c r="WGQ1" s="2" t="s">
        <v>15779</v>
      </c>
      <c r="WGR1" s="2" t="s">
        <v>15780</v>
      </c>
      <c r="WGS1" s="2" t="s">
        <v>15781</v>
      </c>
      <c r="WGT1" s="2" t="s">
        <v>15782</v>
      </c>
      <c r="WGU1" s="2" t="s">
        <v>15783</v>
      </c>
      <c r="WGV1" s="2" t="s">
        <v>15784</v>
      </c>
      <c r="WGW1" s="2" t="s">
        <v>15785</v>
      </c>
      <c r="WGX1" s="2" t="s">
        <v>15786</v>
      </c>
      <c r="WGY1" s="2" t="s">
        <v>15787</v>
      </c>
      <c r="WGZ1" s="2" t="s">
        <v>15788</v>
      </c>
      <c r="WHA1" s="2" t="s">
        <v>15789</v>
      </c>
      <c r="WHB1" s="2" t="s">
        <v>15790</v>
      </c>
      <c r="WHC1" s="2" t="s">
        <v>15791</v>
      </c>
      <c r="WHD1" s="2" t="s">
        <v>15792</v>
      </c>
      <c r="WHE1" s="2" t="s">
        <v>15793</v>
      </c>
      <c r="WHF1" s="2" t="s">
        <v>15794</v>
      </c>
      <c r="WHG1" s="2" t="s">
        <v>15795</v>
      </c>
      <c r="WHH1" s="2" t="s">
        <v>15796</v>
      </c>
      <c r="WHI1" s="2" t="s">
        <v>15797</v>
      </c>
      <c r="WHJ1" s="2" t="s">
        <v>15798</v>
      </c>
      <c r="WHK1" s="2" t="s">
        <v>15799</v>
      </c>
      <c r="WHL1" s="2" t="s">
        <v>15800</v>
      </c>
      <c r="WHM1" s="2" t="s">
        <v>15801</v>
      </c>
      <c r="WHN1" s="2" t="s">
        <v>15802</v>
      </c>
      <c r="WHO1" s="2" t="s">
        <v>15803</v>
      </c>
      <c r="WHP1" s="2" t="s">
        <v>15804</v>
      </c>
      <c r="WHQ1" s="2" t="s">
        <v>15805</v>
      </c>
      <c r="WHR1" s="2" t="s">
        <v>15806</v>
      </c>
      <c r="WHS1" s="2" t="s">
        <v>15807</v>
      </c>
      <c r="WHT1" s="2" t="s">
        <v>15808</v>
      </c>
      <c r="WHU1" s="2" t="s">
        <v>15809</v>
      </c>
      <c r="WHV1" s="2" t="s">
        <v>15810</v>
      </c>
      <c r="WHW1" s="2" t="s">
        <v>15811</v>
      </c>
      <c r="WHX1" s="2" t="s">
        <v>15812</v>
      </c>
      <c r="WHY1" s="2" t="s">
        <v>15813</v>
      </c>
      <c r="WHZ1" s="2" t="s">
        <v>15814</v>
      </c>
      <c r="WIA1" s="2" t="s">
        <v>15815</v>
      </c>
      <c r="WIB1" s="2" t="s">
        <v>15816</v>
      </c>
      <c r="WIC1" s="2" t="s">
        <v>15817</v>
      </c>
      <c r="WID1" s="2" t="s">
        <v>15818</v>
      </c>
      <c r="WIE1" s="2" t="s">
        <v>15819</v>
      </c>
      <c r="WIF1" s="2" t="s">
        <v>15820</v>
      </c>
      <c r="WIG1" s="2" t="s">
        <v>15821</v>
      </c>
      <c r="WIH1" s="2" t="s">
        <v>15822</v>
      </c>
      <c r="WII1" s="2" t="s">
        <v>15823</v>
      </c>
      <c r="WIJ1" s="2" t="s">
        <v>15824</v>
      </c>
      <c r="WIK1" s="2" t="s">
        <v>15825</v>
      </c>
      <c r="WIL1" s="2" t="s">
        <v>15826</v>
      </c>
      <c r="WIM1" s="2" t="s">
        <v>15827</v>
      </c>
      <c r="WIN1" s="2" t="s">
        <v>15828</v>
      </c>
      <c r="WIO1" s="2" t="s">
        <v>15829</v>
      </c>
      <c r="WIP1" s="2" t="s">
        <v>15830</v>
      </c>
      <c r="WIQ1" s="2" t="s">
        <v>15831</v>
      </c>
      <c r="WIR1" s="2" t="s">
        <v>15832</v>
      </c>
      <c r="WIS1" s="2" t="s">
        <v>15833</v>
      </c>
      <c r="WIT1" s="2" t="s">
        <v>15834</v>
      </c>
      <c r="WIU1" s="2" t="s">
        <v>15835</v>
      </c>
      <c r="WIV1" s="2" t="s">
        <v>15836</v>
      </c>
      <c r="WIW1" s="2" t="s">
        <v>15837</v>
      </c>
      <c r="WIX1" s="2" t="s">
        <v>15838</v>
      </c>
      <c r="WIY1" s="2" t="s">
        <v>15839</v>
      </c>
      <c r="WIZ1" s="2" t="s">
        <v>15840</v>
      </c>
      <c r="WJA1" s="2" t="s">
        <v>15841</v>
      </c>
      <c r="WJB1" s="2" t="s">
        <v>15842</v>
      </c>
      <c r="WJC1" s="2" t="s">
        <v>15843</v>
      </c>
      <c r="WJD1" s="2" t="s">
        <v>15844</v>
      </c>
      <c r="WJE1" s="2" t="s">
        <v>15845</v>
      </c>
      <c r="WJF1" s="2" t="s">
        <v>15846</v>
      </c>
      <c r="WJG1" s="2" t="s">
        <v>15847</v>
      </c>
      <c r="WJH1" s="2" t="s">
        <v>15848</v>
      </c>
      <c r="WJI1" s="2" t="s">
        <v>15849</v>
      </c>
      <c r="WJJ1" s="2" t="s">
        <v>15850</v>
      </c>
      <c r="WJK1" s="2" t="s">
        <v>15851</v>
      </c>
      <c r="WJL1" s="2" t="s">
        <v>15852</v>
      </c>
      <c r="WJM1" s="2" t="s">
        <v>15853</v>
      </c>
      <c r="WJN1" s="2" t="s">
        <v>15854</v>
      </c>
      <c r="WJO1" s="2" t="s">
        <v>15855</v>
      </c>
      <c r="WJP1" s="2" t="s">
        <v>15856</v>
      </c>
      <c r="WJQ1" s="2" t="s">
        <v>15857</v>
      </c>
      <c r="WJR1" s="2" t="s">
        <v>15858</v>
      </c>
      <c r="WJS1" s="2" t="s">
        <v>15859</v>
      </c>
      <c r="WJT1" s="2" t="s">
        <v>15860</v>
      </c>
      <c r="WJU1" s="2" t="s">
        <v>15861</v>
      </c>
      <c r="WJV1" s="2" t="s">
        <v>15862</v>
      </c>
      <c r="WJW1" s="2" t="s">
        <v>15863</v>
      </c>
      <c r="WJX1" s="2" t="s">
        <v>15864</v>
      </c>
      <c r="WJY1" s="2" t="s">
        <v>15865</v>
      </c>
      <c r="WJZ1" s="2" t="s">
        <v>15866</v>
      </c>
      <c r="WKA1" s="2" t="s">
        <v>15867</v>
      </c>
      <c r="WKB1" s="2" t="s">
        <v>15868</v>
      </c>
      <c r="WKC1" s="2" t="s">
        <v>15869</v>
      </c>
      <c r="WKD1" s="2" t="s">
        <v>15870</v>
      </c>
      <c r="WKE1" s="2" t="s">
        <v>15871</v>
      </c>
      <c r="WKF1" s="2" t="s">
        <v>15872</v>
      </c>
      <c r="WKG1" s="2" t="s">
        <v>15873</v>
      </c>
      <c r="WKH1" s="2" t="s">
        <v>15874</v>
      </c>
      <c r="WKI1" s="2" t="s">
        <v>15875</v>
      </c>
      <c r="WKJ1" s="2" t="s">
        <v>15876</v>
      </c>
      <c r="WKK1" s="2" t="s">
        <v>15877</v>
      </c>
      <c r="WKL1" s="2" t="s">
        <v>15878</v>
      </c>
      <c r="WKM1" s="2" t="s">
        <v>15879</v>
      </c>
      <c r="WKN1" s="2" t="s">
        <v>15880</v>
      </c>
      <c r="WKO1" s="2" t="s">
        <v>15881</v>
      </c>
      <c r="WKP1" s="2" t="s">
        <v>15882</v>
      </c>
      <c r="WKQ1" s="2" t="s">
        <v>15883</v>
      </c>
      <c r="WKR1" s="2" t="s">
        <v>15884</v>
      </c>
      <c r="WKS1" s="2" t="s">
        <v>15885</v>
      </c>
      <c r="WKT1" s="2" t="s">
        <v>15886</v>
      </c>
      <c r="WKU1" s="2" t="s">
        <v>15887</v>
      </c>
      <c r="WKV1" s="2" t="s">
        <v>15888</v>
      </c>
      <c r="WKW1" s="2" t="s">
        <v>15889</v>
      </c>
      <c r="WKX1" s="2" t="s">
        <v>15890</v>
      </c>
      <c r="WKY1" s="2" t="s">
        <v>15891</v>
      </c>
      <c r="WKZ1" s="2" t="s">
        <v>15892</v>
      </c>
      <c r="WLA1" s="2" t="s">
        <v>15893</v>
      </c>
      <c r="WLB1" s="2" t="s">
        <v>15894</v>
      </c>
      <c r="WLC1" s="2" t="s">
        <v>15895</v>
      </c>
      <c r="WLD1" s="2" t="s">
        <v>15896</v>
      </c>
      <c r="WLE1" s="2" t="s">
        <v>15897</v>
      </c>
      <c r="WLF1" s="2" t="s">
        <v>15898</v>
      </c>
      <c r="WLG1" s="2" t="s">
        <v>15899</v>
      </c>
      <c r="WLH1" s="2" t="s">
        <v>15900</v>
      </c>
      <c r="WLI1" s="2" t="s">
        <v>15901</v>
      </c>
      <c r="WLJ1" s="2" t="s">
        <v>15902</v>
      </c>
      <c r="WLK1" s="2" t="s">
        <v>15903</v>
      </c>
      <c r="WLL1" s="2" t="s">
        <v>15904</v>
      </c>
      <c r="WLM1" s="2" t="s">
        <v>15905</v>
      </c>
      <c r="WLN1" s="2" t="s">
        <v>15906</v>
      </c>
      <c r="WLO1" s="2" t="s">
        <v>15907</v>
      </c>
      <c r="WLP1" s="2" t="s">
        <v>15908</v>
      </c>
      <c r="WLQ1" s="2" t="s">
        <v>15909</v>
      </c>
      <c r="WLR1" s="2" t="s">
        <v>15910</v>
      </c>
      <c r="WLS1" s="2" t="s">
        <v>15911</v>
      </c>
      <c r="WLT1" s="2" t="s">
        <v>15912</v>
      </c>
      <c r="WLU1" s="2" t="s">
        <v>15913</v>
      </c>
      <c r="WLV1" s="2" t="s">
        <v>15914</v>
      </c>
      <c r="WLW1" s="2" t="s">
        <v>15915</v>
      </c>
      <c r="WLX1" s="2" t="s">
        <v>15916</v>
      </c>
      <c r="WLY1" s="2" t="s">
        <v>15917</v>
      </c>
      <c r="WLZ1" s="2" t="s">
        <v>15918</v>
      </c>
      <c r="WMA1" s="2" t="s">
        <v>15919</v>
      </c>
      <c r="WMB1" s="2" t="s">
        <v>15920</v>
      </c>
      <c r="WMC1" s="2" t="s">
        <v>15921</v>
      </c>
      <c r="WMD1" s="2" t="s">
        <v>15922</v>
      </c>
      <c r="WME1" s="2" t="s">
        <v>15923</v>
      </c>
      <c r="WMF1" s="2" t="s">
        <v>15924</v>
      </c>
      <c r="WMG1" s="2" t="s">
        <v>15925</v>
      </c>
      <c r="WMH1" s="2" t="s">
        <v>15926</v>
      </c>
      <c r="WMI1" s="2" t="s">
        <v>15927</v>
      </c>
      <c r="WMJ1" s="2" t="s">
        <v>15928</v>
      </c>
      <c r="WMK1" s="2" t="s">
        <v>15929</v>
      </c>
      <c r="WML1" s="2" t="s">
        <v>15930</v>
      </c>
      <c r="WMM1" s="2" t="s">
        <v>15931</v>
      </c>
      <c r="WMN1" s="2" t="s">
        <v>15932</v>
      </c>
      <c r="WMO1" s="2" t="s">
        <v>15933</v>
      </c>
      <c r="WMP1" s="2" t="s">
        <v>15934</v>
      </c>
      <c r="WMQ1" s="2" t="s">
        <v>15935</v>
      </c>
      <c r="WMR1" s="2" t="s">
        <v>15936</v>
      </c>
      <c r="WMS1" s="2" t="s">
        <v>15937</v>
      </c>
      <c r="WMT1" s="2" t="s">
        <v>15938</v>
      </c>
      <c r="WMU1" s="2" t="s">
        <v>15939</v>
      </c>
      <c r="WMV1" s="2" t="s">
        <v>15940</v>
      </c>
      <c r="WMW1" s="2" t="s">
        <v>15941</v>
      </c>
      <c r="WMX1" s="2" t="s">
        <v>15942</v>
      </c>
      <c r="WMY1" s="2" t="s">
        <v>15943</v>
      </c>
      <c r="WMZ1" s="2" t="s">
        <v>15944</v>
      </c>
      <c r="WNA1" s="2" t="s">
        <v>15945</v>
      </c>
      <c r="WNB1" s="2" t="s">
        <v>15946</v>
      </c>
      <c r="WNC1" s="2" t="s">
        <v>15947</v>
      </c>
      <c r="WND1" s="2" t="s">
        <v>15948</v>
      </c>
      <c r="WNE1" s="2" t="s">
        <v>15949</v>
      </c>
      <c r="WNF1" s="2" t="s">
        <v>15950</v>
      </c>
      <c r="WNG1" s="2" t="s">
        <v>15951</v>
      </c>
      <c r="WNH1" s="2" t="s">
        <v>15952</v>
      </c>
      <c r="WNI1" s="2" t="s">
        <v>15953</v>
      </c>
      <c r="WNJ1" s="2" t="s">
        <v>15954</v>
      </c>
      <c r="WNK1" s="2" t="s">
        <v>15955</v>
      </c>
      <c r="WNL1" s="2" t="s">
        <v>15956</v>
      </c>
      <c r="WNM1" s="2" t="s">
        <v>15957</v>
      </c>
      <c r="WNN1" s="2" t="s">
        <v>15958</v>
      </c>
      <c r="WNO1" s="2" t="s">
        <v>15959</v>
      </c>
      <c r="WNP1" s="2" t="s">
        <v>15960</v>
      </c>
      <c r="WNQ1" s="2" t="s">
        <v>15961</v>
      </c>
      <c r="WNR1" s="2" t="s">
        <v>15962</v>
      </c>
      <c r="WNS1" s="2" t="s">
        <v>15963</v>
      </c>
      <c r="WNT1" s="2" t="s">
        <v>15964</v>
      </c>
      <c r="WNU1" s="2" t="s">
        <v>15965</v>
      </c>
      <c r="WNV1" s="2" t="s">
        <v>15966</v>
      </c>
      <c r="WNW1" s="2" t="s">
        <v>15967</v>
      </c>
      <c r="WNX1" s="2" t="s">
        <v>15968</v>
      </c>
      <c r="WNY1" s="2" t="s">
        <v>15969</v>
      </c>
      <c r="WNZ1" s="2" t="s">
        <v>15970</v>
      </c>
      <c r="WOA1" s="2" t="s">
        <v>15971</v>
      </c>
      <c r="WOB1" s="2" t="s">
        <v>15972</v>
      </c>
      <c r="WOC1" s="2" t="s">
        <v>15973</v>
      </c>
      <c r="WOD1" s="2" t="s">
        <v>15974</v>
      </c>
      <c r="WOE1" s="2" t="s">
        <v>15975</v>
      </c>
      <c r="WOF1" s="2" t="s">
        <v>15976</v>
      </c>
      <c r="WOG1" s="2" t="s">
        <v>15977</v>
      </c>
      <c r="WOH1" s="2" t="s">
        <v>15978</v>
      </c>
      <c r="WOI1" s="2" t="s">
        <v>15979</v>
      </c>
      <c r="WOJ1" s="2" t="s">
        <v>15980</v>
      </c>
      <c r="WOK1" s="2" t="s">
        <v>15981</v>
      </c>
      <c r="WOL1" s="2" t="s">
        <v>15982</v>
      </c>
      <c r="WOM1" s="2" t="s">
        <v>15983</v>
      </c>
      <c r="WON1" s="2" t="s">
        <v>15984</v>
      </c>
      <c r="WOO1" s="2" t="s">
        <v>15985</v>
      </c>
      <c r="WOP1" s="2" t="s">
        <v>15986</v>
      </c>
      <c r="WOQ1" s="2" t="s">
        <v>15987</v>
      </c>
      <c r="WOR1" s="2" t="s">
        <v>15988</v>
      </c>
      <c r="WOS1" s="2" t="s">
        <v>15989</v>
      </c>
      <c r="WOT1" s="2" t="s">
        <v>15990</v>
      </c>
      <c r="WOU1" s="2" t="s">
        <v>15991</v>
      </c>
      <c r="WOV1" s="2" t="s">
        <v>15992</v>
      </c>
      <c r="WOW1" s="2" t="s">
        <v>15993</v>
      </c>
      <c r="WOX1" s="2" t="s">
        <v>15994</v>
      </c>
      <c r="WOY1" s="2" t="s">
        <v>15995</v>
      </c>
      <c r="WOZ1" s="2" t="s">
        <v>15996</v>
      </c>
      <c r="WPA1" s="2" t="s">
        <v>15997</v>
      </c>
      <c r="WPB1" s="2" t="s">
        <v>15998</v>
      </c>
      <c r="WPC1" s="2" t="s">
        <v>15999</v>
      </c>
      <c r="WPD1" s="2" t="s">
        <v>16000</v>
      </c>
      <c r="WPE1" s="2" t="s">
        <v>16001</v>
      </c>
      <c r="WPF1" s="2" t="s">
        <v>16002</v>
      </c>
      <c r="WPG1" s="2" t="s">
        <v>16003</v>
      </c>
      <c r="WPH1" s="2" t="s">
        <v>16004</v>
      </c>
      <c r="WPI1" s="2" t="s">
        <v>16005</v>
      </c>
      <c r="WPJ1" s="2" t="s">
        <v>16006</v>
      </c>
      <c r="WPK1" s="2" t="s">
        <v>16007</v>
      </c>
      <c r="WPL1" s="2" t="s">
        <v>16008</v>
      </c>
      <c r="WPM1" s="2" t="s">
        <v>16009</v>
      </c>
      <c r="WPN1" s="2" t="s">
        <v>16010</v>
      </c>
      <c r="WPO1" s="2" t="s">
        <v>16011</v>
      </c>
      <c r="WPP1" s="2" t="s">
        <v>16012</v>
      </c>
      <c r="WPQ1" s="2" t="s">
        <v>16013</v>
      </c>
      <c r="WPR1" s="2" t="s">
        <v>16014</v>
      </c>
      <c r="WPS1" s="2" t="s">
        <v>16015</v>
      </c>
      <c r="WPT1" s="2" t="s">
        <v>16016</v>
      </c>
      <c r="WPU1" s="2" t="s">
        <v>16017</v>
      </c>
      <c r="WPV1" s="2" t="s">
        <v>16018</v>
      </c>
      <c r="WPW1" s="2" t="s">
        <v>16019</v>
      </c>
      <c r="WPX1" s="2" t="s">
        <v>16020</v>
      </c>
      <c r="WPY1" s="2" t="s">
        <v>16021</v>
      </c>
      <c r="WPZ1" s="2" t="s">
        <v>16022</v>
      </c>
      <c r="WQA1" s="2" t="s">
        <v>16023</v>
      </c>
      <c r="WQB1" s="2" t="s">
        <v>16024</v>
      </c>
      <c r="WQC1" s="2" t="s">
        <v>16025</v>
      </c>
      <c r="WQD1" s="2" t="s">
        <v>16026</v>
      </c>
      <c r="WQE1" s="2" t="s">
        <v>16027</v>
      </c>
      <c r="WQF1" s="2" t="s">
        <v>16028</v>
      </c>
      <c r="WQG1" s="2" t="s">
        <v>16029</v>
      </c>
      <c r="WQH1" s="2" t="s">
        <v>16030</v>
      </c>
      <c r="WQI1" s="2" t="s">
        <v>16031</v>
      </c>
      <c r="WQJ1" s="2" t="s">
        <v>16032</v>
      </c>
      <c r="WQK1" s="2" t="s">
        <v>16033</v>
      </c>
      <c r="WQL1" s="2" t="s">
        <v>16034</v>
      </c>
      <c r="WQM1" s="2" t="s">
        <v>16035</v>
      </c>
      <c r="WQN1" s="2" t="s">
        <v>16036</v>
      </c>
      <c r="WQO1" s="2" t="s">
        <v>16037</v>
      </c>
      <c r="WQP1" s="2" t="s">
        <v>16038</v>
      </c>
      <c r="WQQ1" s="2" t="s">
        <v>16039</v>
      </c>
      <c r="WQR1" s="2" t="s">
        <v>16040</v>
      </c>
      <c r="WQS1" s="2" t="s">
        <v>16041</v>
      </c>
      <c r="WQT1" s="2" t="s">
        <v>16042</v>
      </c>
      <c r="WQU1" s="2" t="s">
        <v>16043</v>
      </c>
      <c r="WQV1" s="2" t="s">
        <v>16044</v>
      </c>
      <c r="WQW1" s="2" t="s">
        <v>16045</v>
      </c>
      <c r="WQX1" s="2" t="s">
        <v>16046</v>
      </c>
      <c r="WQY1" s="2" t="s">
        <v>16047</v>
      </c>
      <c r="WQZ1" s="2" t="s">
        <v>16048</v>
      </c>
      <c r="WRA1" s="2" t="s">
        <v>16049</v>
      </c>
      <c r="WRB1" s="2" t="s">
        <v>16050</v>
      </c>
      <c r="WRC1" s="2" t="s">
        <v>16051</v>
      </c>
      <c r="WRD1" s="2" t="s">
        <v>16052</v>
      </c>
      <c r="WRE1" s="2" t="s">
        <v>16053</v>
      </c>
      <c r="WRF1" s="2" t="s">
        <v>16054</v>
      </c>
      <c r="WRG1" s="2" t="s">
        <v>16055</v>
      </c>
      <c r="WRH1" s="2" t="s">
        <v>16056</v>
      </c>
      <c r="WRI1" s="2" t="s">
        <v>16057</v>
      </c>
      <c r="WRJ1" s="2" t="s">
        <v>16058</v>
      </c>
      <c r="WRK1" s="2" t="s">
        <v>16059</v>
      </c>
      <c r="WRL1" s="2" t="s">
        <v>16060</v>
      </c>
      <c r="WRM1" s="2" t="s">
        <v>16061</v>
      </c>
      <c r="WRN1" s="2" t="s">
        <v>16062</v>
      </c>
      <c r="WRO1" s="2" t="s">
        <v>16063</v>
      </c>
      <c r="WRP1" s="2" t="s">
        <v>16064</v>
      </c>
      <c r="WRQ1" s="2" t="s">
        <v>16065</v>
      </c>
      <c r="WRR1" s="2" t="s">
        <v>16066</v>
      </c>
      <c r="WRS1" s="2" t="s">
        <v>16067</v>
      </c>
      <c r="WRT1" s="2" t="s">
        <v>16068</v>
      </c>
      <c r="WRU1" s="2" t="s">
        <v>16069</v>
      </c>
      <c r="WRV1" s="2" t="s">
        <v>16070</v>
      </c>
      <c r="WRW1" s="2" t="s">
        <v>16071</v>
      </c>
      <c r="WRX1" s="2" t="s">
        <v>16072</v>
      </c>
      <c r="WRY1" s="2" t="s">
        <v>16073</v>
      </c>
      <c r="WRZ1" s="2" t="s">
        <v>16074</v>
      </c>
      <c r="WSA1" s="2" t="s">
        <v>16075</v>
      </c>
      <c r="WSB1" s="2" t="s">
        <v>16076</v>
      </c>
      <c r="WSC1" s="2" t="s">
        <v>16077</v>
      </c>
      <c r="WSD1" s="2" t="s">
        <v>16078</v>
      </c>
      <c r="WSE1" s="2" t="s">
        <v>16079</v>
      </c>
      <c r="WSF1" s="2" t="s">
        <v>16080</v>
      </c>
      <c r="WSG1" s="2" t="s">
        <v>16081</v>
      </c>
      <c r="WSH1" s="2" t="s">
        <v>16082</v>
      </c>
      <c r="WSI1" s="2" t="s">
        <v>16083</v>
      </c>
      <c r="WSJ1" s="2" t="s">
        <v>16084</v>
      </c>
      <c r="WSK1" s="2" t="s">
        <v>16085</v>
      </c>
      <c r="WSL1" s="2" t="s">
        <v>16086</v>
      </c>
      <c r="WSM1" s="2" t="s">
        <v>16087</v>
      </c>
      <c r="WSN1" s="2" t="s">
        <v>16088</v>
      </c>
      <c r="WSO1" s="2" t="s">
        <v>16089</v>
      </c>
      <c r="WSP1" s="2" t="s">
        <v>16090</v>
      </c>
      <c r="WSQ1" s="2" t="s">
        <v>16091</v>
      </c>
      <c r="WSR1" s="2" t="s">
        <v>16092</v>
      </c>
      <c r="WSS1" s="2" t="s">
        <v>16093</v>
      </c>
      <c r="WST1" s="2" t="s">
        <v>16094</v>
      </c>
      <c r="WSU1" s="2" t="s">
        <v>16095</v>
      </c>
      <c r="WSV1" s="2" t="s">
        <v>16096</v>
      </c>
      <c r="WSW1" s="2" t="s">
        <v>16097</v>
      </c>
      <c r="WSX1" s="2" t="s">
        <v>16098</v>
      </c>
      <c r="WSY1" s="2" t="s">
        <v>16099</v>
      </c>
      <c r="WSZ1" s="2" t="s">
        <v>16100</v>
      </c>
      <c r="WTA1" s="2" t="s">
        <v>16101</v>
      </c>
      <c r="WTB1" s="2" t="s">
        <v>16102</v>
      </c>
      <c r="WTC1" s="2" t="s">
        <v>16103</v>
      </c>
      <c r="WTD1" s="2" t="s">
        <v>16104</v>
      </c>
      <c r="WTE1" s="2" t="s">
        <v>16105</v>
      </c>
      <c r="WTF1" s="2" t="s">
        <v>16106</v>
      </c>
      <c r="WTG1" s="2" t="s">
        <v>16107</v>
      </c>
      <c r="WTH1" s="2" t="s">
        <v>16108</v>
      </c>
      <c r="WTI1" s="2" t="s">
        <v>16109</v>
      </c>
      <c r="WTJ1" s="2" t="s">
        <v>16110</v>
      </c>
      <c r="WTK1" s="2" t="s">
        <v>16111</v>
      </c>
      <c r="WTL1" s="2" t="s">
        <v>16112</v>
      </c>
      <c r="WTM1" s="2" t="s">
        <v>16113</v>
      </c>
      <c r="WTN1" s="2" t="s">
        <v>16114</v>
      </c>
      <c r="WTO1" s="2" t="s">
        <v>16115</v>
      </c>
      <c r="WTP1" s="2" t="s">
        <v>16116</v>
      </c>
      <c r="WTQ1" s="2" t="s">
        <v>16117</v>
      </c>
      <c r="WTR1" s="2" t="s">
        <v>16118</v>
      </c>
      <c r="WTS1" s="2" t="s">
        <v>16119</v>
      </c>
      <c r="WTT1" s="2" t="s">
        <v>16120</v>
      </c>
      <c r="WTU1" s="2" t="s">
        <v>16121</v>
      </c>
      <c r="WTV1" s="2" t="s">
        <v>16122</v>
      </c>
      <c r="WTW1" s="2" t="s">
        <v>16123</v>
      </c>
      <c r="WTX1" s="2" t="s">
        <v>16124</v>
      </c>
      <c r="WTY1" s="2" t="s">
        <v>16125</v>
      </c>
      <c r="WTZ1" s="2" t="s">
        <v>16126</v>
      </c>
      <c r="WUA1" s="2" t="s">
        <v>16127</v>
      </c>
      <c r="WUB1" s="2" t="s">
        <v>16128</v>
      </c>
      <c r="WUC1" s="2" t="s">
        <v>16129</v>
      </c>
      <c r="WUD1" s="2" t="s">
        <v>16130</v>
      </c>
      <c r="WUE1" s="2" t="s">
        <v>16131</v>
      </c>
      <c r="WUF1" s="2" t="s">
        <v>16132</v>
      </c>
      <c r="WUG1" s="2" t="s">
        <v>16133</v>
      </c>
      <c r="WUH1" s="2" t="s">
        <v>16134</v>
      </c>
      <c r="WUI1" s="2" t="s">
        <v>16135</v>
      </c>
      <c r="WUJ1" s="2" t="s">
        <v>16136</v>
      </c>
      <c r="WUK1" s="2" t="s">
        <v>16137</v>
      </c>
      <c r="WUL1" s="2" t="s">
        <v>16138</v>
      </c>
      <c r="WUM1" s="2" t="s">
        <v>16139</v>
      </c>
      <c r="WUN1" s="2" t="s">
        <v>16140</v>
      </c>
      <c r="WUO1" s="2" t="s">
        <v>16141</v>
      </c>
      <c r="WUP1" s="2" t="s">
        <v>16142</v>
      </c>
      <c r="WUQ1" s="2" t="s">
        <v>16143</v>
      </c>
      <c r="WUR1" s="2" t="s">
        <v>16144</v>
      </c>
      <c r="WUS1" s="2" t="s">
        <v>16145</v>
      </c>
      <c r="WUT1" s="2" t="s">
        <v>16146</v>
      </c>
      <c r="WUU1" s="2" t="s">
        <v>16147</v>
      </c>
      <c r="WUV1" s="2" t="s">
        <v>16148</v>
      </c>
      <c r="WUW1" s="2" t="s">
        <v>16149</v>
      </c>
      <c r="WUX1" s="2" t="s">
        <v>16150</v>
      </c>
      <c r="WUY1" s="2" t="s">
        <v>16151</v>
      </c>
      <c r="WUZ1" s="2" t="s">
        <v>16152</v>
      </c>
      <c r="WVA1" s="2" t="s">
        <v>16153</v>
      </c>
      <c r="WVB1" s="2" t="s">
        <v>16154</v>
      </c>
      <c r="WVC1" s="2" t="s">
        <v>16155</v>
      </c>
      <c r="WVD1" s="2" t="s">
        <v>16156</v>
      </c>
      <c r="WVE1" s="2" t="s">
        <v>16157</v>
      </c>
      <c r="WVF1" s="2" t="s">
        <v>16158</v>
      </c>
      <c r="WVG1" s="2" t="s">
        <v>16159</v>
      </c>
      <c r="WVH1" s="2" t="s">
        <v>16160</v>
      </c>
      <c r="WVI1" s="2" t="s">
        <v>16161</v>
      </c>
      <c r="WVJ1" s="2" t="s">
        <v>16162</v>
      </c>
      <c r="WVK1" s="2" t="s">
        <v>16163</v>
      </c>
      <c r="WVL1" s="2" t="s">
        <v>16164</v>
      </c>
      <c r="WVM1" s="2" t="s">
        <v>16165</v>
      </c>
      <c r="WVN1" s="2" t="s">
        <v>16166</v>
      </c>
      <c r="WVO1" s="2" t="s">
        <v>16167</v>
      </c>
      <c r="WVP1" s="2" t="s">
        <v>16168</v>
      </c>
      <c r="WVQ1" s="2" t="s">
        <v>16169</v>
      </c>
      <c r="WVR1" s="2" t="s">
        <v>16170</v>
      </c>
      <c r="WVS1" s="2" t="s">
        <v>16171</v>
      </c>
      <c r="WVT1" s="2" t="s">
        <v>16172</v>
      </c>
      <c r="WVU1" s="2" t="s">
        <v>16173</v>
      </c>
      <c r="WVV1" s="2" t="s">
        <v>16174</v>
      </c>
      <c r="WVW1" s="2" t="s">
        <v>16175</v>
      </c>
      <c r="WVX1" s="2" t="s">
        <v>16176</v>
      </c>
      <c r="WVY1" s="2" t="s">
        <v>16177</v>
      </c>
      <c r="WVZ1" s="2" t="s">
        <v>16178</v>
      </c>
      <c r="WWA1" s="2" t="s">
        <v>16179</v>
      </c>
      <c r="WWB1" s="2" t="s">
        <v>16180</v>
      </c>
      <c r="WWC1" s="2" t="s">
        <v>16181</v>
      </c>
      <c r="WWD1" s="2" t="s">
        <v>16182</v>
      </c>
      <c r="WWE1" s="2" t="s">
        <v>16183</v>
      </c>
      <c r="WWF1" s="2" t="s">
        <v>16184</v>
      </c>
      <c r="WWG1" s="2" t="s">
        <v>16185</v>
      </c>
      <c r="WWH1" s="2" t="s">
        <v>16186</v>
      </c>
      <c r="WWI1" s="2" t="s">
        <v>16187</v>
      </c>
      <c r="WWJ1" s="2" t="s">
        <v>16188</v>
      </c>
      <c r="WWK1" s="2" t="s">
        <v>16189</v>
      </c>
      <c r="WWL1" s="2" t="s">
        <v>16190</v>
      </c>
      <c r="WWM1" s="2" t="s">
        <v>16191</v>
      </c>
      <c r="WWN1" s="2" t="s">
        <v>16192</v>
      </c>
      <c r="WWO1" s="2" t="s">
        <v>16193</v>
      </c>
      <c r="WWP1" s="2" t="s">
        <v>16194</v>
      </c>
      <c r="WWQ1" s="2" t="s">
        <v>16195</v>
      </c>
      <c r="WWR1" s="2" t="s">
        <v>16196</v>
      </c>
      <c r="WWS1" s="2" t="s">
        <v>16197</v>
      </c>
      <c r="WWT1" s="2" t="s">
        <v>16198</v>
      </c>
      <c r="WWU1" s="2" t="s">
        <v>16199</v>
      </c>
      <c r="WWV1" s="2" t="s">
        <v>16200</v>
      </c>
      <c r="WWW1" s="2" t="s">
        <v>16201</v>
      </c>
      <c r="WWX1" s="2" t="s">
        <v>16202</v>
      </c>
      <c r="WWY1" s="2" t="s">
        <v>16203</v>
      </c>
      <c r="WWZ1" s="2" t="s">
        <v>16204</v>
      </c>
      <c r="WXA1" s="2" t="s">
        <v>16205</v>
      </c>
      <c r="WXB1" s="2" t="s">
        <v>16206</v>
      </c>
      <c r="WXC1" s="2" t="s">
        <v>16207</v>
      </c>
      <c r="WXD1" s="2" t="s">
        <v>16208</v>
      </c>
      <c r="WXE1" s="2" t="s">
        <v>16209</v>
      </c>
      <c r="WXF1" s="2" t="s">
        <v>16210</v>
      </c>
      <c r="WXG1" s="2" t="s">
        <v>16211</v>
      </c>
      <c r="WXH1" s="2" t="s">
        <v>16212</v>
      </c>
      <c r="WXI1" s="2" t="s">
        <v>16213</v>
      </c>
      <c r="WXJ1" s="2" t="s">
        <v>16214</v>
      </c>
      <c r="WXK1" s="2" t="s">
        <v>16215</v>
      </c>
      <c r="WXL1" s="2" t="s">
        <v>16216</v>
      </c>
      <c r="WXM1" s="2" t="s">
        <v>16217</v>
      </c>
      <c r="WXN1" s="2" t="s">
        <v>16218</v>
      </c>
      <c r="WXO1" s="2" t="s">
        <v>16219</v>
      </c>
      <c r="WXP1" s="2" t="s">
        <v>16220</v>
      </c>
      <c r="WXQ1" s="2" t="s">
        <v>16221</v>
      </c>
      <c r="WXR1" s="2" t="s">
        <v>16222</v>
      </c>
      <c r="WXS1" s="2" t="s">
        <v>16223</v>
      </c>
      <c r="WXT1" s="2" t="s">
        <v>16224</v>
      </c>
      <c r="WXU1" s="2" t="s">
        <v>16225</v>
      </c>
      <c r="WXV1" s="2" t="s">
        <v>16226</v>
      </c>
      <c r="WXW1" s="2" t="s">
        <v>16227</v>
      </c>
      <c r="WXX1" s="2" t="s">
        <v>16228</v>
      </c>
      <c r="WXY1" s="2" t="s">
        <v>16229</v>
      </c>
      <c r="WXZ1" s="2" t="s">
        <v>16230</v>
      </c>
      <c r="WYA1" s="2" t="s">
        <v>16231</v>
      </c>
      <c r="WYB1" s="2" t="s">
        <v>16232</v>
      </c>
      <c r="WYC1" s="2" t="s">
        <v>16233</v>
      </c>
      <c r="WYD1" s="2" t="s">
        <v>16234</v>
      </c>
      <c r="WYE1" s="2" t="s">
        <v>16235</v>
      </c>
      <c r="WYF1" s="2" t="s">
        <v>16236</v>
      </c>
      <c r="WYG1" s="2" t="s">
        <v>16237</v>
      </c>
      <c r="WYH1" s="2" t="s">
        <v>16238</v>
      </c>
      <c r="WYI1" s="2" t="s">
        <v>16239</v>
      </c>
      <c r="WYJ1" s="2" t="s">
        <v>16240</v>
      </c>
      <c r="WYK1" s="2" t="s">
        <v>16241</v>
      </c>
      <c r="WYL1" s="2" t="s">
        <v>16242</v>
      </c>
      <c r="WYM1" s="2" t="s">
        <v>16243</v>
      </c>
      <c r="WYN1" s="2" t="s">
        <v>16244</v>
      </c>
      <c r="WYO1" s="2" t="s">
        <v>16245</v>
      </c>
      <c r="WYP1" s="2" t="s">
        <v>16246</v>
      </c>
      <c r="WYQ1" s="2" t="s">
        <v>16247</v>
      </c>
      <c r="WYR1" s="2" t="s">
        <v>16248</v>
      </c>
      <c r="WYS1" s="2" t="s">
        <v>16249</v>
      </c>
      <c r="WYT1" s="2" t="s">
        <v>16250</v>
      </c>
      <c r="WYU1" s="2" t="s">
        <v>16251</v>
      </c>
      <c r="WYV1" s="2" t="s">
        <v>16252</v>
      </c>
      <c r="WYW1" s="2" t="s">
        <v>16253</v>
      </c>
      <c r="WYX1" s="2" t="s">
        <v>16254</v>
      </c>
      <c r="WYY1" s="2" t="s">
        <v>16255</v>
      </c>
      <c r="WYZ1" s="2" t="s">
        <v>16256</v>
      </c>
      <c r="WZA1" s="2" t="s">
        <v>16257</v>
      </c>
      <c r="WZB1" s="2" t="s">
        <v>16258</v>
      </c>
      <c r="WZC1" s="2" t="s">
        <v>16259</v>
      </c>
      <c r="WZD1" s="2" t="s">
        <v>16260</v>
      </c>
      <c r="WZE1" s="2" t="s">
        <v>16261</v>
      </c>
      <c r="WZF1" s="2" t="s">
        <v>16262</v>
      </c>
      <c r="WZG1" s="2" t="s">
        <v>16263</v>
      </c>
      <c r="WZH1" s="2" t="s">
        <v>16264</v>
      </c>
      <c r="WZI1" s="2" t="s">
        <v>16265</v>
      </c>
      <c r="WZJ1" s="2" t="s">
        <v>16266</v>
      </c>
      <c r="WZK1" s="2" t="s">
        <v>16267</v>
      </c>
      <c r="WZL1" s="2" t="s">
        <v>16268</v>
      </c>
      <c r="WZM1" s="2" t="s">
        <v>16269</v>
      </c>
      <c r="WZN1" s="2" t="s">
        <v>16270</v>
      </c>
      <c r="WZO1" s="2" t="s">
        <v>16271</v>
      </c>
      <c r="WZP1" s="2" t="s">
        <v>16272</v>
      </c>
      <c r="WZQ1" s="2" t="s">
        <v>16273</v>
      </c>
      <c r="WZR1" s="2" t="s">
        <v>16274</v>
      </c>
      <c r="WZS1" s="2" t="s">
        <v>16275</v>
      </c>
      <c r="WZT1" s="2" t="s">
        <v>16276</v>
      </c>
      <c r="WZU1" s="2" t="s">
        <v>16277</v>
      </c>
      <c r="WZV1" s="2" t="s">
        <v>16278</v>
      </c>
      <c r="WZW1" s="2" t="s">
        <v>16279</v>
      </c>
      <c r="WZX1" s="2" t="s">
        <v>16280</v>
      </c>
      <c r="WZY1" s="2" t="s">
        <v>16281</v>
      </c>
      <c r="WZZ1" s="2" t="s">
        <v>16282</v>
      </c>
      <c r="XAA1" s="2" t="s">
        <v>16283</v>
      </c>
      <c r="XAB1" s="2" t="s">
        <v>16284</v>
      </c>
      <c r="XAC1" s="2" t="s">
        <v>16285</v>
      </c>
      <c r="XAD1" s="2" t="s">
        <v>16286</v>
      </c>
      <c r="XAE1" s="2" t="s">
        <v>16287</v>
      </c>
      <c r="XAF1" s="2" t="s">
        <v>16288</v>
      </c>
      <c r="XAG1" s="2" t="s">
        <v>16289</v>
      </c>
      <c r="XAH1" s="2" t="s">
        <v>16290</v>
      </c>
      <c r="XAI1" s="2" t="s">
        <v>16291</v>
      </c>
      <c r="XAJ1" s="2" t="s">
        <v>16292</v>
      </c>
      <c r="XAK1" s="2" t="s">
        <v>16293</v>
      </c>
      <c r="XAL1" s="2" t="s">
        <v>16294</v>
      </c>
      <c r="XAM1" s="2" t="s">
        <v>16295</v>
      </c>
      <c r="XAN1" s="2" t="s">
        <v>16296</v>
      </c>
      <c r="XAO1" s="2" t="s">
        <v>16297</v>
      </c>
      <c r="XAP1" s="2" t="s">
        <v>16298</v>
      </c>
      <c r="XAQ1" s="2" t="s">
        <v>16299</v>
      </c>
      <c r="XAR1" s="2" t="s">
        <v>16300</v>
      </c>
      <c r="XAS1" s="2" t="s">
        <v>16301</v>
      </c>
      <c r="XAT1" s="2" t="s">
        <v>16302</v>
      </c>
      <c r="XAU1" s="2" t="s">
        <v>16303</v>
      </c>
      <c r="XAV1" s="2" t="s">
        <v>16304</v>
      </c>
      <c r="XAW1" s="2" t="s">
        <v>16305</v>
      </c>
      <c r="XAX1" s="2" t="s">
        <v>16306</v>
      </c>
      <c r="XAY1" s="2" t="s">
        <v>16307</v>
      </c>
      <c r="XAZ1" s="2" t="s">
        <v>16308</v>
      </c>
      <c r="XBA1" s="2" t="s">
        <v>16309</v>
      </c>
      <c r="XBB1" s="2" t="s">
        <v>16310</v>
      </c>
      <c r="XBC1" s="2" t="s">
        <v>16311</v>
      </c>
      <c r="XBD1" s="2" t="s">
        <v>16312</v>
      </c>
      <c r="XBE1" s="2" t="s">
        <v>16313</v>
      </c>
      <c r="XBF1" s="2" t="s">
        <v>16314</v>
      </c>
      <c r="XBG1" s="2" t="s">
        <v>16315</v>
      </c>
      <c r="XBH1" s="2" t="s">
        <v>16316</v>
      </c>
      <c r="XBI1" s="2" t="s">
        <v>16317</v>
      </c>
      <c r="XBJ1" s="2" t="s">
        <v>16318</v>
      </c>
      <c r="XBK1" s="2" t="s">
        <v>16319</v>
      </c>
      <c r="XBL1" s="2" t="s">
        <v>16320</v>
      </c>
      <c r="XBM1" s="2" t="s">
        <v>16321</v>
      </c>
      <c r="XBN1" s="2" t="s">
        <v>16322</v>
      </c>
      <c r="XBO1" s="2" t="s">
        <v>16323</v>
      </c>
      <c r="XBP1" s="2" t="s">
        <v>16324</v>
      </c>
      <c r="XBQ1" s="2" t="s">
        <v>16325</v>
      </c>
      <c r="XBR1" s="2" t="s">
        <v>16326</v>
      </c>
      <c r="XBS1" s="2" t="s">
        <v>16327</v>
      </c>
      <c r="XBT1" s="2" t="s">
        <v>16328</v>
      </c>
      <c r="XBU1" s="2" t="s">
        <v>16329</v>
      </c>
      <c r="XBV1" s="2" t="s">
        <v>16330</v>
      </c>
      <c r="XBW1" s="2" t="s">
        <v>16331</v>
      </c>
      <c r="XBX1" s="2" t="s">
        <v>16332</v>
      </c>
      <c r="XBY1" s="2" t="s">
        <v>16333</v>
      </c>
      <c r="XBZ1" s="2" t="s">
        <v>16334</v>
      </c>
      <c r="XCA1" s="2" t="s">
        <v>16335</v>
      </c>
      <c r="XCB1" s="2" t="s">
        <v>16336</v>
      </c>
      <c r="XCC1" s="2" t="s">
        <v>16337</v>
      </c>
      <c r="XCD1" s="2" t="s">
        <v>16338</v>
      </c>
      <c r="XCE1" s="2" t="s">
        <v>16339</v>
      </c>
      <c r="XCF1" s="2" t="s">
        <v>16340</v>
      </c>
      <c r="XCG1" s="2" t="s">
        <v>16341</v>
      </c>
      <c r="XCH1" s="2" t="s">
        <v>16342</v>
      </c>
      <c r="XCI1" s="2" t="s">
        <v>16343</v>
      </c>
      <c r="XCJ1" s="2" t="s">
        <v>16344</v>
      </c>
      <c r="XCK1" s="2" t="s">
        <v>16345</v>
      </c>
      <c r="XCL1" s="2" t="s">
        <v>16346</v>
      </c>
      <c r="XCM1" s="2" t="s">
        <v>16347</v>
      </c>
      <c r="XCN1" s="2" t="s">
        <v>16348</v>
      </c>
      <c r="XCO1" s="2" t="s">
        <v>16349</v>
      </c>
      <c r="XCP1" s="2" t="s">
        <v>16350</v>
      </c>
      <c r="XCQ1" s="2" t="s">
        <v>16351</v>
      </c>
      <c r="XCR1" s="2" t="s">
        <v>16352</v>
      </c>
      <c r="XCS1" s="2" t="s">
        <v>16353</v>
      </c>
      <c r="XCT1" s="2" t="s">
        <v>16354</v>
      </c>
      <c r="XCU1" s="2" t="s">
        <v>16355</v>
      </c>
      <c r="XCV1" s="2" t="s">
        <v>16356</v>
      </c>
      <c r="XCW1" s="2" t="s">
        <v>16357</v>
      </c>
      <c r="XCX1" s="2" t="s">
        <v>16358</v>
      </c>
      <c r="XCY1" s="2" t="s">
        <v>16359</v>
      </c>
      <c r="XCZ1" s="2" t="s">
        <v>16360</v>
      </c>
      <c r="XDA1" s="2" t="s">
        <v>16361</v>
      </c>
      <c r="XDB1" s="2" t="s">
        <v>16362</v>
      </c>
      <c r="XDC1" s="2" t="s">
        <v>16363</v>
      </c>
      <c r="XDD1" s="2" t="s">
        <v>16364</v>
      </c>
      <c r="XDE1" s="2" t="s">
        <v>16365</v>
      </c>
      <c r="XDF1" s="2" t="s">
        <v>16366</v>
      </c>
      <c r="XDG1" s="2" t="s">
        <v>16367</v>
      </c>
      <c r="XDH1" s="2" t="s">
        <v>16368</v>
      </c>
      <c r="XDI1" s="2" t="s">
        <v>16369</v>
      </c>
      <c r="XDJ1" s="2" t="s">
        <v>16370</v>
      </c>
      <c r="XDK1" s="2" t="s">
        <v>16371</v>
      </c>
      <c r="XDL1" s="2" t="s">
        <v>16372</v>
      </c>
      <c r="XDM1" s="2" t="s">
        <v>16373</v>
      </c>
      <c r="XDN1" s="2" t="s">
        <v>16374</v>
      </c>
      <c r="XDO1" s="2" t="s">
        <v>16375</v>
      </c>
      <c r="XDP1" s="2" t="s">
        <v>16376</v>
      </c>
      <c r="XDQ1" s="2" t="s">
        <v>16377</v>
      </c>
      <c r="XDR1" s="2" t="s">
        <v>16378</v>
      </c>
      <c r="XDS1" s="2" t="s">
        <v>16379</v>
      </c>
      <c r="XDT1" s="2" t="s">
        <v>16380</v>
      </c>
      <c r="XDU1" s="2" t="s">
        <v>16381</v>
      </c>
      <c r="XDV1" s="2" t="s">
        <v>16382</v>
      </c>
      <c r="XDW1" s="2" t="s">
        <v>16383</v>
      </c>
      <c r="XDX1" s="2" t="s">
        <v>16384</v>
      </c>
      <c r="XDY1" s="2" t="s">
        <v>16385</v>
      </c>
      <c r="XDZ1" s="2" t="s">
        <v>16386</v>
      </c>
      <c r="XEA1" s="2" t="s">
        <v>16387</v>
      </c>
      <c r="XEB1" s="2" t="s">
        <v>16388</v>
      </c>
      <c r="XEC1" s="2" t="s">
        <v>16389</v>
      </c>
      <c r="XED1" s="2" t="s">
        <v>16390</v>
      </c>
      <c r="XEE1" s="2" t="s">
        <v>16391</v>
      </c>
      <c r="XEF1" s="2" t="s">
        <v>16392</v>
      </c>
      <c r="XEG1" s="2" t="s">
        <v>16393</v>
      </c>
      <c r="XEH1" s="2" t="s">
        <v>16394</v>
      </c>
      <c r="XEI1" s="2" t="s">
        <v>16395</v>
      </c>
      <c r="XEJ1" s="2" t="s">
        <v>16396</v>
      </c>
      <c r="XEK1" s="2" t="s">
        <v>16397</v>
      </c>
      <c r="XEL1" s="2" t="s">
        <v>16398</v>
      </c>
      <c r="XEM1" s="2" t="s">
        <v>16399</v>
      </c>
      <c r="XEN1" s="2" t="s">
        <v>16400</v>
      </c>
      <c r="XEO1" s="2" t="s">
        <v>16401</v>
      </c>
      <c r="XEP1" s="2" t="s">
        <v>16402</v>
      </c>
      <c r="XEQ1" s="2" t="s">
        <v>16403</v>
      </c>
      <c r="XER1" s="2" t="s">
        <v>16404</v>
      </c>
      <c r="XES1" s="2" t="s">
        <v>16405</v>
      </c>
      <c r="XET1" s="2" t="s">
        <v>16406</v>
      </c>
      <c r="XEU1" s="2" t="s">
        <v>16407</v>
      </c>
      <c r="XEV1" s="2" t="s">
        <v>16408</v>
      </c>
      <c r="XEW1" s="2" t="s">
        <v>16409</v>
      </c>
      <c r="XEX1" s="2" t="s">
        <v>16410</v>
      </c>
      <c r="XEY1" s="2" t="s">
        <v>16411</v>
      </c>
      <c r="XEZ1" s="2" t="s">
        <v>16412</v>
      </c>
      <c r="XFA1" s="2" t="s">
        <v>16413</v>
      </c>
      <c r="XFB1" s="2" t="s">
        <v>16414</v>
      </c>
      <c r="XFC1" s="2" t="s">
        <v>16415</v>
      </c>
      <c r="XFD1" s="2" t="s">
        <v>16416</v>
      </c>
    </row>
    <row r="2" spans="1:16384" x14ac:dyDescent="0.25">
      <c r="A2">
        <v>1</v>
      </c>
      <c r="B2" s="7">
        <v>40544</v>
      </c>
      <c r="C2">
        <v>1</v>
      </c>
      <c r="D2">
        <v>0</v>
      </c>
      <c r="E2">
        <v>1</v>
      </c>
      <c r="F2" s="11">
        <v>0</v>
      </c>
      <c r="G2" t="b">
        <v>0</v>
      </c>
      <c r="H2">
        <v>6</v>
      </c>
      <c r="I2">
        <v>1</v>
      </c>
      <c r="J2" s="5">
        <v>0.24</v>
      </c>
      <c r="K2">
        <f>VLOOKUP(A2, dataset_2!$A$2:$F$10000, 2, FALSE)</f>
        <v>0.28789999999999999</v>
      </c>
      <c r="L2" s="5">
        <f>VLOOKUP($A2, dataset_2!$A$2:$F$10000, 3, FALSE)</f>
        <v>0.81</v>
      </c>
      <c r="M2" s="5">
        <f>VLOOKUP($A2, dataset_2!$A$2:$G$10000, 4, FALSE)</f>
        <v>0</v>
      </c>
      <c r="N2" s="5">
        <f>VLOOKUP($A2, dataset_2!$A$2:$G$10000, 5, FALSE)</f>
        <v>3</v>
      </c>
      <c r="O2">
        <f>VLOOKUP($A2, dataset_2!$A$2:$G$10000, 6, FALSE)</f>
        <v>13</v>
      </c>
      <c r="P2">
        <f>VLOOKUP($A2, dataset_2!$A$2:$G$10000, 7, FALSE)</f>
        <v>16</v>
      </c>
      <c r="Q2" t="str">
        <f>IF(OR(H2=1, H2=7), "Weekend", "Weekday")</f>
        <v>Weekday</v>
      </c>
      <c r="R2" t="str">
        <f>IF(OR(AND(F2&gt;=7,F2&lt;=9), AND(F2&gt;=17,F2&lt;=19)), "Peak", "Non-Peak")</f>
        <v>Non-Peak</v>
      </c>
      <c r="S2" t="str">
        <f>IF(G2=FALSE,"Non Holiday","Holiday")</f>
        <v>Non Holiday</v>
      </c>
      <c r="T2" t="str">
        <f>IF(C2=1,"Spring"," ")</f>
        <v>Spring</v>
      </c>
      <c r="U2" t="str">
        <f>IF(F2&lt;6,"Early Morning",IF(F2&lt;12,"Morning",IF(F2&lt;18,"Afternoon","Evening")))</f>
        <v>Early Morning</v>
      </c>
      <c r="V2" t="str">
        <f t="shared" ref="V2:V66" si="0">IF(I2=1, "Clear", IF(I2=2, "Mist/Cloudy", IF(I2=3, "Light Rain/Snow", IF(I2=4, "Heavy Rain/Snow", "Unknown"))))</f>
        <v>Clear</v>
      </c>
    </row>
    <row r="3" spans="1:16384" x14ac:dyDescent="0.25">
      <c r="A3">
        <v>2</v>
      </c>
      <c r="B3" s="7">
        <v>40544</v>
      </c>
      <c r="C3">
        <v>1</v>
      </c>
      <c r="D3">
        <v>0</v>
      </c>
      <c r="E3">
        <v>1</v>
      </c>
      <c r="F3" s="11">
        <v>1</v>
      </c>
      <c r="G3" t="b">
        <v>0</v>
      </c>
      <c r="H3">
        <v>6</v>
      </c>
      <c r="I3">
        <v>1</v>
      </c>
      <c r="J3" s="5">
        <v>0.22</v>
      </c>
      <c r="K3">
        <f>VLOOKUP(A3, dataset_2!$A$2:$F$10000, 2, FALSE)</f>
        <v>0.2727</v>
      </c>
      <c r="L3" s="5">
        <f>VLOOKUP($A3, dataset_2!$A$2:$F$10000, 3, FALSE)</f>
        <v>0.8</v>
      </c>
      <c r="M3" s="5">
        <f>VLOOKUP($A3, dataset_2!$A$2:$G$10000, 4, FALSE)</f>
        <v>0</v>
      </c>
      <c r="N3" s="5">
        <f>VLOOKUP($A3, dataset_2!$A$2:$G$10000, 5, FALSE)</f>
        <v>8</v>
      </c>
      <c r="O3">
        <f>VLOOKUP($A3, dataset_2!$A$2:$G$10000, 6, FALSE)</f>
        <v>32</v>
      </c>
      <c r="P3">
        <f>VLOOKUP($A3, dataset_2!$A$2:$G$10000, 7, FALSE)</f>
        <v>40</v>
      </c>
      <c r="Q3" t="str">
        <f t="shared" ref="Q3:Q66" si="1">IF(OR(H3=1, H3=7), "Weekend", "Weekday")</f>
        <v>Weekday</v>
      </c>
      <c r="R3" t="str">
        <f t="shared" ref="R3:R66" si="2">IF(OR(AND(F3&gt;=7,F3&lt;=9), AND(F3&gt;=17,F3&lt;=19)), "Peak", "Non-Peak")</f>
        <v>Non-Peak</v>
      </c>
      <c r="S3" t="str">
        <f t="shared" ref="S3:S66" si="3">IF(G3=FALSE,"Non Holiday","Holiday")</f>
        <v>Non Holiday</v>
      </c>
      <c r="T3" t="str">
        <f t="shared" ref="T3:T66" si="4">IF(C3=1,"Spring"," ")</f>
        <v>Spring</v>
      </c>
      <c r="U3" t="str">
        <f t="shared" ref="U3:U66" si="5">IF(F3&lt;6,"Early Morning",IF(F3&lt;12,"Morning",IF(F3&lt;18,"Afternoon","Evening")))</f>
        <v>Early Morning</v>
      </c>
      <c r="V3" t="str">
        <f t="shared" si="0"/>
        <v>Clear</v>
      </c>
    </row>
    <row r="4" spans="1:16384" x14ac:dyDescent="0.25">
      <c r="A4">
        <v>3</v>
      </c>
      <c r="B4" s="7">
        <v>40544</v>
      </c>
      <c r="C4">
        <v>1</v>
      </c>
      <c r="D4">
        <v>0</v>
      </c>
      <c r="E4">
        <v>1</v>
      </c>
      <c r="F4" s="11">
        <v>2</v>
      </c>
      <c r="G4" t="b">
        <v>0</v>
      </c>
      <c r="H4">
        <v>6</v>
      </c>
      <c r="I4">
        <v>1</v>
      </c>
      <c r="J4" s="5">
        <v>0.22</v>
      </c>
      <c r="K4">
        <f>VLOOKUP(A4, dataset_2!$A$2:$F$10000, 2, FALSE)</f>
        <v>0.2727</v>
      </c>
      <c r="L4" s="5">
        <f>VLOOKUP($A4, dataset_2!$A$2:$F$10000, 3, FALSE)</f>
        <v>0.8</v>
      </c>
      <c r="M4" s="5">
        <f>VLOOKUP($A4, dataset_2!$A$2:$G$10000, 4, FALSE)</f>
        <v>0</v>
      </c>
      <c r="N4" s="5">
        <f>VLOOKUP($A4, dataset_2!$A$2:$G$10000, 5, FALSE)</f>
        <v>5</v>
      </c>
      <c r="O4">
        <f>VLOOKUP($A4, dataset_2!$A$2:$G$10000, 6, FALSE)</f>
        <v>27</v>
      </c>
      <c r="P4">
        <f>VLOOKUP($A4, dataset_2!$A$2:$G$10000, 7, FALSE)</f>
        <v>32</v>
      </c>
      <c r="Q4" t="str">
        <f t="shared" si="1"/>
        <v>Weekday</v>
      </c>
      <c r="R4" t="str">
        <f t="shared" si="2"/>
        <v>Non-Peak</v>
      </c>
      <c r="S4" t="str">
        <f t="shared" si="3"/>
        <v>Non Holiday</v>
      </c>
      <c r="T4" t="str">
        <f t="shared" si="4"/>
        <v>Spring</v>
      </c>
      <c r="U4" t="str">
        <f t="shared" si="5"/>
        <v>Early Morning</v>
      </c>
      <c r="V4" t="str">
        <f t="shared" si="0"/>
        <v>Clear</v>
      </c>
    </row>
    <row r="5" spans="1:16384" x14ac:dyDescent="0.25">
      <c r="A5">
        <v>4</v>
      </c>
      <c r="B5" s="7">
        <v>40544</v>
      </c>
      <c r="C5">
        <v>1</v>
      </c>
      <c r="D5">
        <v>0</v>
      </c>
      <c r="E5">
        <v>1</v>
      </c>
      <c r="F5" s="11">
        <v>3</v>
      </c>
      <c r="G5" t="b">
        <v>0</v>
      </c>
      <c r="H5">
        <v>6</v>
      </c>
      <c r="I5">
        <v>1</v>
      </c>
      <c r="J5" s="5">
        <v>0.24</v>
      </c>
      <c r="K5">
        <f>VLOOKUP(A5, dataset_2!$A$2:$F$10000, 2, FALSE)</f>
        <v>0.28789999999999999</v>
      </c>
      <c r="L5" s="5">
        <f>VLOOKUP($A5, dataset_2!$A$2:$F$10000, 3, FALSE)</f>
        <v>0.75</v>
      </c>
      <c r="M5" s="5">
        <f>VLOOKUP($A5, dataset_2!$A$2:$G$10000, 4, FALSE)</f>
        <v>0</v>
      </c>
      <c r="N5" s="5">
        <f>VLOOKUP($A5, dataset_2!$A$2:$G$10000, 5, FALSE)</f>
        <v>3</v>
      </c>
      <c r="O5">
        <f>VLOOKUP($A5, dataset_2!$A$2:$G$10000, 6, FALSE)</f>
        <v>10</v>
      </c>
      <c r="P5">
        <f>VLOOKUP($A5, dataset_2!$A$2:$G$10000, 7, FALSE)</f>
        <v>13</v>
      </c>
      <c r="Q5" t="str">
        <f t="shared" si="1"/>
        <v>Weekday</v>
      </c>
      <c r="R5" t="str">
        <f t="shared" si="2"/>
        <v>Non-Peak</v>
      </c>
      <c r="S5" t="str">
        <f t="shared" si="3"/>
        <v>Non Holiday</v>
      </c>
      <c r="T5" t="str">
        <f t="shared" si="4"/>
        <v>Spring</v>
      </c>
      <c r="U5" t="str">
        <f t="shared" si="5"/>
        <v>Early Morning</v>
      </c>
      <c r="V5" t="str">
        <f t="shared" si="0"/>
        <v>Clear</v>
      </c>
    </row>
    <row r="6" spans="1:16384" x14ac:dyDescent="0.25">
      <c r="A6">
        <v>5</v>
      </c>
      <c r="B6" s="7">
        <v>40544</v>
      </c>
      <c r="C6">
        <v>1</v>
      </c>
      <c r="D6">
        <v>0</v>
      </c>
      <c r="E6">
        <v>1</v>
      </c>
      <c r="F6" s="11">
        <v>4</v>
      </c>
      <c r="G6" t="b">
        <v>0</v>
      </c>
      <c r="H6">
        <v>6</v>
      </c>
      <c r="I6">
        <v>1</v>
      </c>
      <c r="J6" s="5">
        <v>0.24</v>
      </c>
      <c r="K6">
        <f>VLOOKUP(A6, dataset_2!$A$2:$F$10000, 2, FALSE)</f>
        <v>0.28789999999999999</v>
      </c>
      <c r="L6" s="5">
        <f>VLOOKUP($A6, dataset_2!$A$2:$F$10000, 3, FALSE)</f>
        <v>0.75</v>
      </c>
      <c r="M6" s="5">
        <f>VLOOKUP($A6, dataset_2!$A$2:$G$10000, 4, FALSE)</f>
        <v>0</v>
      </c>
      <c r="N6" s="5">
        <f>VLOOKUP($A6, dataset_2!$A$2:$G$10000, 5, FALSE)</f>
        <v>0</v>
      </c>
      <c r="O6">
        <f>VLOOKUP($A6, dataset_2!$A$2:$G$10000, 6, FALSE)</f>
        <v>1</v>
      </c>
      <c r="P6">
        <f>VLOOKUP($A6, dataset_2!$A$2:$G$10000, 7, FALSE)</f>
        <v>1</v>
      </c>
      <c r="Q6" t="str">
        <f t="shared" si="1"/>
        <v>Weekday</v>
      </c>
      <c r="R6" t="str">
        <f t="shared" si="2"/>
        <v>Non-Peak</v>
      </c>
      <c r="S6" t="str">
        <f t="shared" si="3"/>
        <v>Non Holiday</v>
      </c>
      <c r="T6" t="str">
        <f t="shared" si="4"/>
        <v>Spring</v>
      </c>
      <c r="U6" t="str">
        <f t="shared" si="5"/>
        <v>Early Morning</v>
      </c>
      <c r="V6" t="str">
        <f t="shared" si="0"/>
        <v>Clear</v>
      </c>
    </row>
    <row r="7" spans="1:16384" x14ac:dyDescent="0.25">
      <c r="A7">
        <v>6</v>
      </c>
      <c r="B7" s="7">
        <v>40544</v>
      </c>
      <c r="C7">
        <v>1</v>
      </c>
      <c r="D7">
        <v>0</v>
      </c>
      <c r="E7">
        <v>1</v>
      </c>
      <c r="F7" s="11">
        <v>5</v>
      </c>
      <c r="G7" t="b">
        <v>0</v>
      </c>
      <c r="H7">
        <v>6</v>
      </c>
      <c r="I7">
        <v>2</v>
      </c>
      <c r="J7" s="5">
        <v>0.24</v>
      </c>
      <c r="K7">
        <f>VLOOKUP(A7, dataset_2!$A$2:$F$10000, 2, FALSE)</f>
        <v>0.2576</v>
      </c>
      <c r="L7" s="5">
        <f>VLOOKUP($A7, dataset_2!$A$2:$F$10000, 3, FALSE)</f>
        <v>0.75</v>
      </c>
      <c r="M7" s="5">
        <f>VLOOKUP($A7, dataset_2!$A$2:$G$10000, 4, FALSE)</f>
        <v>8.9599999999999999E-2</v>
      </c>
      <c r="N7" s="5">
        <f>VLOOKUP($A7, dataset_2!$A$2:$G$10000, 5, FALSE)</f>
        <v>0</v>
      </c>
      <c r="O7">
        <f>VLOOKUP($A7, dataset_2!$A$2:$G$10000, 6, FALSE)</f>
        <v>1</v>
      </c>
      <c r="P7">
        <f>VLOOKUP($A7, dataset_2!$A$2:$G$10000, 7, FALSE)</f>
        <v>1</v>
      </c>
      <c r="Q7" t="str">
        <f t="shared" si="1"/>
        <v>Weekday</v>
      </c>
      <c r="R7" t="str">
        <f t="shared" si="2"/>
        <v>Non-Peak</v>
      </c>
      <c r="S7" t="str">
        <f t="shared" si="3"/>
        <v>Non Holiday</v>
      </c>
      <c r="T7" t="str">
        <f t="shared" si="4"/>
        <v>Spring</v>
      </c>
      <c r="U7" t="str">
        <f t="shared" si="5"/>
        <v>Early Morning</v>
      </c>
      <c r="V7" t="str">
        <f t="shared" si="0"/>
        <v>Mist/Cloudy</v>
      </c>
    </row>
    <row r="8" spans="1:16384" x14ac:dyDescent="0.25">
      <c r="A8">
        <v>7</v>
      </c>
      <c r="B8" s="7">
        <v>40544</v>
      </c>
      <c r="C8">
        <v>1</v>
      </c>
      <c r="D8">
        <v>0</v>
      </c>
      <c r="E8">
        <v>1</v>
      </c>
      <c r="F8" s="11">
        <v>6</v>
      </c>
      <c r="G8" t="b">
        <v>0</v>
      </c>
      <c r="H8">
        <v>6</v>
      </c>
      <c r="I8">
        <v>1</v>
      </c>
      <c r="J8" s="5">
        <v>0.22</v>
      </c>
      <c r="K8">
        <f>VLOOKUP(A8, dataset_2!$A$2:$F$10000, 2, FALSE)</f>
        <v>0.2727</v>
      </c>
      <c r="L8" s="5">
        <f>VLOOKUP($A8, dataset_2!$A$2:$F$10000, 3, FALSE)</f>
        <v>0.8</v>
      </c>
      <c r="M8" s="5">
        <f>VLOOKUP($A8, dataset_2!$A$2:$G$10000, 4, FALSE)</f>
        <v>0</v>
      </c>
      <c r="N8" s="5">
        <f>VLOOKUP($A8, dataset_2!$A$2:$G$10000, 5, FALSE)</f>
        <v>2</v>
      </c>
      <c r="O8">
        <f>VLOOKUP($A8, dataset_2!$A$2:$G$10000, 6, FALSE)</f>
        <v>0</v>
      </c>
      <c r="P8">
        <f>VLOOKUP($A8, dataset_2!$A$2:$G$10000, 7, FALSE)</f>
        <v>2</v>
      </c>
      <c r="Q8" t="str">
        <f t="shared" si="1"/>
        <v>Weekday</v>
      </c>
      <c r="R8" t="str">
        <f t="shared" si="2"/>
        <v>Non-Peak</v>
      </c>
      <c r="S8" t="str">
        <f t="shared" si="3"/>
        <v>Non Holiday</v>
      </c>
      <c r="T8" t="str">
        <f t="shared" si="4"/>
        <v>Spring</v>
      </c>
      <c r="U8" t="str">
        <f t="shared" si="5"/>
        <v>Morning</v>
      </c>
      <c r="V8" t="str">
        <f t="shared" si="0"/>
        <v>Clear</v>
      </c>
    </row>
    <row r="9" spans="1:16384" x14ac:dyDescent="0.25">
      <c r="A9">
        <v>8</v>
      </c>
      <c r="B9" s="7">
        <v>40544</v>
      </c>
      <c r="C9">
        <v>1</v>
      </c>
      <c r="D9">
        <v>0</v>
      </c>
      <c r="E9">
        <v>1</v>
      </c>
      <c r="F9" s="11">
        <v>7</v>
      </c>
      <c r="G9" t="b">
        <v>0</v>
      </c>
      <c r="H9">
        <v>6</v>
      </c>
      <c r="I9">
        <v>1</v>
      </c>
      <c r="J9" s="5">
        <v>0.2</v>
      </c>
      <c r="K9">
        <f>VLOOKUP(A9, dataset_2!$A$2:$F$10000, 2, FALSE)</f>
        <v>0.2576</v>
      </c>
      <c r="L9" s="5">
        <f>VLOOKUP($A9, dataset_2!$A$2:$F$10000, 3, FALSE)</f>
        <v>0.86</v>
      </c>
      <c r="M9" s="5">
        <f>VLOOKUP($A9, dataset_2!$A$2:$G$10000, 4, FALSE)</f>
        <v>0</v>
      </c>
      <c r="N9" s="5">
        <f>VLOOKUP($A9, dataset_2!$A$2:$G$10000, 5, FALSE)</f>
        <v>1</v>
      </c>
      <c r="O9">
        <f>VLOOKUP($A9, dataset_2!$A$2:$G$10000, 6, FALSE)</f>
        <v>2</v>
      </c>
      <c r="P9">
        <f>VLOOKUP($A9, dataset_2!$A$2:$G$10000, 7, FALSE)</f>
        <v>3</v>
      </c>
      <c r="Q9" t="str">
        <f t="shared" si="1"/>
        <v>Weekday</v>
      </c>
      <c r="R9" t="str">
        <f t="shared" si="2"/>
        <v>Peak</v>
      </c>
      <c r="S9" t="str">
        <f t="shared" si="3"/>
        <v>Non Holiday</v>
      </c>
      <c r="T9" t="str">
        <f t="shared" si="4"/>
        <v>Spring</v>
      </c>
      <c r="U9" t="str">
        <f t="shared" si="5"/>
        <v>Morning</v>
      </c>
      <c r="V9" t="str">
        <f t="shared" si="0"/>
        <v>Clear</v>
      </c>
    </row>
    <row r="10" spans="1:16384" x14ac:dyDescent="0.25">
      <c r="A10">
        <v>9</v>
      </c>
      <c r="B10" s="7">
        <v>40544</v>
      </c>
      <c r="C10">
        <v>1</v>
      </c>
      <c r="D10">
        <v>0</v>
      </c>
      <c r="E10">
        <v>1</v>
      </c>
      <c r="F10" s="11">
        <v>8</v>
      </c>
      <c r="G10" t="b">
        <v>0</v>
      </c>
      <c r="H10">
        <v>6</v>
      </c>
      <c r="I10">
        <v>1</v>
      </c>
      <c r="J10" s="5">
        <v>0.24</v>
      </c>
      <c r="K10">
        <f>VLOOKUP(A10, dataset_2!$A$2:$F$10000, 2, FALSE)</f>
        <v>0.2006</v>
      </c>
      <c r="L10" s="5">
        <f>VLOOKUP($A10, dataset_2!$A$2:$F$10000, 3, FALSE)</f>
        <v>0.75</v>
      </c>
      <c r="M10" s="5">
        <f>VLOOKUP($A10, dataset_2!$A$2:$G$10000, 4, FALSE)</f>
        <v>0</v>
      </c>
      <c r="N10" s="5">
        <f>VLOOKUP($A10, dataset_2!$A$2:$G$10000, 5, FALSE)</f>
        <v>1</v>
      </c>
      <c r="O10">
        <f>VLOOKUP($A10, dataset_2!$A$2:$G$10000, 6, FALSE)</f>
        <v>7</v>
      </c>
      <c r="P10">
        <f>VLOOKUP($A10, dataset_2!$A$2:$G$10000, 7, FALSE)</f>
        <v>8</v>
      </c>
      <c r="Q10" t="str">
        <f t="shared" si="1"/>
        <v>Weekday</v>
      </c>
      <c r="R10" t="str">
        <f t="shared" si="2"/>
        <v>Peak</v>
      </c>
      <c r="S10" t="str">
        <f t="shared" si="3"/>
        <v>Non Holiday</v>
      </c>
      <c r="T10" t="str">
        <f t="shared" si="4"/>
        <v>Spring</v>
      </c>
      <c r="U10" t="str">
        <f t="shared" si="5"/>
        <v>Morning</v>
      </c>
      <c r="V10" t="str">
        <f t="shared" si="0"/>
        <v>Clear</v>
      </c>
    </row>
    <row r="11" spans="1:16384" x14ac:dyDescent="0.25">
      <c r="A11">
        <v>10</v>
      </c>
      <c r="B11" s="7">
        <v>40544</v>
      </c>
      <c r="C11">
        <v>1</v>
      </c>
      <c r="D11">
        <v>0</v>
      </c>
      <c r="E11">
        <v>1</v>
      </c>
      <c r="F11" s="11">
        <v>9</v>
      </c>
      <c r="G11" t="b">
        <v>0</v>
      </c>
      <c r="H11">
        <v>6</v>
      </c>
      <c r="I11">
        <v>1</v>
      </c>
      <c r="J11" s="5">
        <v>0.32</v>
      </c>
      <c r="K11">
        <f>VLOOKUP(A11, dataset_2!$A$2:$F$10000, 2, FALSE)</f>
        <v>0.34849999999999998</v>
      </c>
      <c r="L11" s="5">
        <f>VLOOKUP($A11, dataset_2!$A$2:$F$10000, 3, FALSE)</f>
        <v>0.76</v>
      </c>
      <c r="M11" s="5">
        <f>VLOOKUP($A11, dataset_2!$A$2:$G$10000, 4, FALSE)</f>
        <v>0</v>
      </c>
      <c r="N11" s="5">
        <f>VLOOKUP($A11, dataset_2!$A$2:$G$10000, 5, FALSE)</f>
        <v>8</v>
      </c>
      <c r="O11">
        <f>VLOOKUP($A11, dataset_2!$A$2:$G$10000, 6, FALSE)</f>
        <v>6</v>
      </c>
      <c r="P11">
        <f>VLOOKUP($A11, dataset_2!$A$2:$G$10000, 7, FALSE)</f>
        <v>14</v>
      </c>
      <c r="Q11" t="str">
        <f t="shared" si="1"/>
        <v>Weekday</v>
      </c>
      <c r="R11" t="str">
        <f t="shared" si="2"/>
        <v>Peak</v>
      </c>
      <c r="S11" t="str">
        <f t="shared" si="3"/>
        <v>Non Holiday</v>
      </c>
      <c r="T11" t="str">
        <f t="shared" si="4"/>
        <v>Spring</v>
      </c>
      <c r="U11" t="str">
        <f t="shared" si="5"/>
        <v>Morning</v>
      </c>
      <c r="V11" t="str">
        <f t="shared" si="0"/>
        <v>Clear</v>
      </c>
    </row>
    <row r="12" spans="1:16384" x14ac:dyDescent="0.25">
      <c r="A12">
        <v>11</v>
      </c>
      <c r="B12" s="7">
        <v>40544</v>
      </c>
      <c r="C12">
        <v>1</v>
      </c>
      <c r="D12">
        <v>0</v>
      </c>
      <c r="E12">
        <v>1</v>
      </c>
      <c r="F12" s="11">
        <v>10</v>
      </c>
      <c r="G12" t="b">
        <v>0</v>
      </c>
      <c r="H12">
        <v>6</v>
      </c>
      <c r="I12">
        <v>1</v>
      </c>
      <c r="J12" s="5">
        <v>0.38</v>
      </c>
      <c r="K12">
        <f>VLOOKUP(A12, dataset_2!$A$2:$F$10000, 2, FALSE)</f>
        <v>0.39389999999999997</v>
      </c>
      <c r="L12" s="5">
        <f>VLOOKUP($A12, dataset_2!$A$2:$F$10000, 3, FALSE)</f>
        <v>0.76</v>
      </c>
      <c r="M12" s="5">
        <f>VLOOKUP($A12, dataset_2!$A$2:$G$10000, 4, FALSE)</f>
        <v>0.25369999999999998</v>
      </c>
      <c r="N12" s="5">
        <f>VLOOKUP($A12, dataset_2!$A$2:$G$10000, 5, FALSE)</f>
        <v>12</v>
      </c>
      <c r="O12">
        <f>VLOOKUP($A12, dataset_2!$A$2:$G$10000, 6, FALSE)</f>
        <v>24</v>
      </c>
      <c r="P12">
        <f>VLOOKUP($A12, dataset_2!$A$2:$G$10000, 7, FALSE)</f>
        <v>36</v>
      </c>
      <c r="Q12" t="str">
        <f t="shared" si="1"/>
        <v>Weekday</v>
      </c>
      <c r="R12" t="str">
        <f t="shared" si="2"/>
        <v>Non-Peak</v>
      </c>
      <c r="S12" t="str">
        <f t="shared" si="3"/>
        <v>Non Holiday</v>
      </c>
      <c r="T12" t="str">
        <f t="shared" si="4"/>
        <v>Spring</v>
      </c>
      <c r="U12" t="str">
        <f t="shared" si="5"/>
        <v>Morning</v>
      </c>
      <c r="V12" t="str">
        <f t="shared" si="0"/>
        <v>Clear</v>
      </c>
    </row>
    <row r="13" spans="1:16384" x14ac:dyDescent="0.25">
      <c r="A13">
        <v>12</v>
      </c>
      <c r="B13" s="7">
        <v>40544</v>
      </c>
      <c r="C13">
        <v>1</v>
      </c>
      <c r="D13">
        <v>0</v>
      </c>
      <c r="E13">
        <v>1</v>
      </c>
      <c r="F13" s="11">
        <v>11</v>
      </c>
      <c r="G13" t="b">
        <v>0</v>
      </c>
      <c r="H13">
        <v>6</v>
      </c>
      <c r="I13">
        <v>1</v>
      </c>
      <c r="J13" s="5">
        <v>0.36</v>
      </c>
      <c r="K13">
        <f>VLOOKUP(A13, dataset_2!$A$2:$F$10000, 2, FALSE)</f>
        <v>0.33329999999999999</v>
      </c>
      <c r="L13" s="5">
        <f>VLOOKUP($A13, dataset_2!$A$2:$F$10000, 3, FALSE)</f>
        <v>0.81</v>
      </c>
      <c r="M13" s="5">
        <f>VLOOKUP($A13, dataset_2!$A$2:$G$10000, 4, FALSE)</f>
        <v>0.28360000000000002</v>
      </c>
      <c r="N13" s="5">
        <f>VLOOKUP($A13, dataset_2!$A$2:$G$10000, 5, FALSE)</f>
        <v>26</v>
      </c>
      <c r="O13">
        <f>VLOOKUP($A13, dataset_2!$A$2:$G$10000, 6, FALSE)</f>
        <v>30</v>
      </c>
      <c r="P13">
        <f>VLOOKUP($A13, dataset_2!$A$2:$G$10000, 7, FALSE)</f>
        <v>56</v>
      </c>
      <c r="Q13" t="str">
        <f t="shared" si="1"/>
        <v>Weekday</v>
      </c>
      <c r="R13" t="str">
        <f t="shared" si="2"/>
        <v>Non-Peak</v>
      </c>
      <c r="S13" t="str">
        <f t="shared" si="3"/>
        <v>Non Holiday</v>
      </c>
      <c r="T13" t="str">
        <f t="shared" si="4"/>
        <v>Spring</v>
      </c>
      <c r="U13" t="str">
        <f t="shared" si="5"/>
        <v>Morning</v>
      </c>
      <c r="V13" t="str">
        <f t="shared" si="0"/>
        <v>Clear</v>
      </c>
    </row>
    <row r="14" spans="1:16384" x14ac:dyDescent="0.25">
      <c r="A14">
        <v>13</v>
      </c>
      <c r="B14" s="7">
        <v>40544</v>
      </c>
      <c r="C14">
        <v>1</v>
      </c>
      <c r="D14">
        <v>0</v>
      </c>
      <c r="E14">
        <v>1</v>
      </c>
      <c r="F14" s="11">
        <v>12</v>
      </c>
      <c r="G14" t="b">
        <v>0</v>
      </c>
      <c r="H14">
        <v>6</v>
      </c>
      <c r="I14">
        <v>1</v>
      </c>
      <c r="J14" s="5">
        <v>0.42</v>
      </c>
      <c r="K14">
        <f>VLOOKUP(A14, dataset_2!$A$2:$F$10000, 2, FALSE)</f>
        <v>0.42420000000000002</v>
      </c>
      <c r="L14" s="5">
        <f>VLOOKUP($A14, dataset_2!$A$2:$F$10000, 3, FALSE)</f>
        <v>0.77</v>
      </c>
      <c r="M14" s="5">
        <f>VLOOKUP($A14, dataset_2!$A$2:$G$10000, 4, FALSE)</f>
        <v>0.28360000000000002</v>
      </c>
      <c r="N14" s="5">
        <f>VLOOKUP($A14, dataset_2!$A$2:$G$10000, 5, FALSE)</f>
        <v>29</v>
      </c>
      <c r="O14">
        <f>VLOOKUP($A14, dataset_2!$A$2:$G$10000, 6, FALSE)</f>
        <v>55</v>
      </c>
      <c r="P14">
        <f>VLOOKUP($A14, dataset_2!$A$2:$G$10000, 7, FALSE)</f>
        <v>84</v>
      </c>
      <c r="Q14" t="str">
        <f t="shared" si="1"/>
        <v>Weekday</v>
      </c>
      <c r="R14" t="str">
        <f t="shared" si="2"/>
        <v>Non-Peak</v>
      </c>
      <c r="S14" t="str">
        <f t="shared" si="3"/>
        <v>Non Holiday</v>
      </c>
      <c r="T14" t="str">
        <f t="shared" si="4"/>
        <v>Spring</v>
      </c>
      <c r="U14" t="str">
        <f t="shared" si="5"/>
        <v>Afternoon</v>
      </c>
      <c r="V14" t="str">
        <f t="shared" si="0"/>
        <v>Clear</v>
      </c>
    </row>
    <row r="15" spans="1:16384" x14ac:dyDescent="0.25">
      <c r="A15">
        <v>14</v>
      </c>
      <c r="B15" s="7">
        <v>40544</v>
      </c>
      <c r="C15">
        <v>1</v>
      </c>
      <c r="D15">
        <v>0</v>
      </c>
      <c r="E15">
        <v>1</v>
      </c>
      <c r="F15" s="11">
        <v>13</v>
      </c>
      <c r="G15" t="b">
        <v>0</v>
      </c>
      <c r="H15">
        <v>6</v>
      </c>
      <c r="I15">
        <v>2</v>
      </c>
      <c r="J15" s="5">
        <v>0.46</v>
      </c>
      <c r="K15">
        <f>VLOOKUP(A15, dataset_2!$A$2:$F$10000, 2, FALSE)</f>
        <v>0.45450000000000002</v>
      </c>
      <c r="L15" s="5">
        <f>VLOOKUP($A15, dataset_2!$A$2:$F$10000, 3, FALSE)</f>
        <v>0.72</v>
      </c>
      <c r="M15" s="5">
        <f>VLOOKUP($A15, dataset_2!$A$2:$G$10000, 4, FALSE)</f>
        <v>0.29849999999999999</v>
      </c>
      <c r="N15" s="5">
        <f>VLOOKUP($A15, dataset_2!$A$2:$G$10000, 5, FALSE)</f>
        <v>47</v>
      </c>
      <c r="O15">
        <f>VLOOKUP($A15, dataset_2!$A$2:$G$10000, 6, FALSE)</f>
        <v>47</v>
      </c>
      <c r="P15">
        <f>VLOOKUP($A15, dataset_2!$A$2:$G$10000, 7, FALSE)</f>
        <v>94</v>
      </c>
      <c r="Q15" t="str">
        <f t="shared" si="1"/>
        <v>Weekday</v>
      </c>
      <c r="R15" t="str">
        <f t="shared" si="2"/>
        <v>Non-Peak</v>
      </c>
      <c r="S15" t="str">
        <f t="shared" si="3"/>
        <v>Non Holiday</v>
      </c>
      <c r="T15" t="str">
        <f t="shared" si="4"/>
        <v>Spring</v>
      </c>
      <c r="U15" t="str">
        <f t="shared" si="5"/>
        <v>Afternoon</v>
      </c>
      <c r="V15" t="str">
        <f t="shared" si="0"/>
        <v>Mist/Cloudy</v>
      </c>
    </row>
    <row r="16" spans="1:16384" x14ac:dyDescent="0.25">
      <c r="A16">
        <v>15</v>
      </c>
      <c r="B16" s="7">
        <v>40544</v>
      </c>
      <c r="C16">
        <v>1</v>
      </c>
      <c r="D16">
        <v>0</v>
      </c>
      <c r="E16">
        <v>1</v>
      </c>
      <c r="F16" s="11">
        <v>14</v>
      </c>
      <c r="G16" t="b">
        <v>0</v>
      </c>
      <c r="H16">
        <v>6</v>
      </c>
      <c r="I16">
        <v>2</v>
      </c>
      <c r="J16" s="5">
        <v>0.46</v>
      </c>
      <c r="K16">
        <f>VLOOKUP(A16, dataset_2!$A$2:$F$10000, 2, FALSE)</f>
        <v>0.45450000000000002</v>
      </c>
      <c r="L16" s="5">
        <f>VLOOKUP($A16, dataset_2!$A$2:$F$10000, 3, FALSE)</f>
        <v>0.72</v>
      </c>
      <c r="M16" s="5">
        <f>VLOOKUP($A16, dataset_2!$A$2:$G$10000, 4, FALSE)</f>
        <v>0.28360000000000002</v>
      </c>
      <c r="N16" s="5">
        <f>VLOOKUP($A16, dataset_2!$A$2:$G$10000, 5, FALSE)</f>
        <v>35</v>
      </c>
      <c r="O16">
        <f>VLOOKUP($A16, dataset_2!$A$2:$G$10000, 6, FALSE)</f>
        <v>71</v>
      </c>
      <c r="P16">
        <f>VLOOKUP($A16, dataset_2!$A$2:$G$10000, 7, FALSE)</f>
        <v>106</v>
      </c>
      <c r="Q16" t="str">
        <f t="shared" si="1"/>
        <v>Weekday</v>
      </c>
      <c r="R16" t="str">
        <f t="shared" si="2"/>
        <v>Non-Peak</v>
      </c>
      <c r="S16" t="str">
        <f t="shared" si="3"/>
        <v>Non Holiday</v>
      </c>
      <c r="T16" t="str">
        <f t="shared" si="4"/>
        <v>Spring</v>
      </c>
      <c r="U16" t="str">
        <f t="shared" si="5"/>
        <v>Afternoon</v>
      </c>
      <c r="V16" t="str">
        <f t="shared" si="0"/>
        <v>Mist/Cloudy</v>
      </c>
    </row>
    <row r="17" spans="1:22" x14ac:dyDescent="0.25">
      <c r="A17">
        <v>16</v>
      </c>
      <c r="B17" s="7">
        <v>40544</v>
      </c>
      <c r="C17">
        <v>1</v>
      </c>
      <c r="D17">
        <v>0</v>
      </c>
      <c r="E17">
        <v>1</v>
      </c>
      <c r="F17" s="11">
        <v>15</v>
      </c>
      <c r="G17" t="b">
        <v>0</v>
      </c>
      <c r="H17">
        <v>6</v>
      </c>
      <c r="I17">
        <v>2</v>
      </c>
      <c r="J17" s="5">
        <v>0.44</v>
      </c>
      <c r="K17">
        <f>VLOOKUP(A17, dataset_2!$A$2:$F$10000, 2, FALSE)</f>
        <v>0.43940000000000001</v>
      </c>
      <c r="L17" s="5">
        <f>VLOOKUP($A17, dataset_2!$A$2:$F$10000, 3, FALSE)</f>
        <v>0.77</v>
      </c>
      <c r="M17" s="5">
        <f>VLOOKUP($A17, dataset_2!$A$2:$G$10000, 4, FALSE)</f>
        <v>0.29849999999999999</v>
      </c>
      <c r="N17" s="5">
        <f>VLOOKUP($A17, dataset_2!$A$2:$G$10000, 5, FALSE)</f>
        <v>40</v>
      </c>
      <c r="O17">
        <f>VLOOKUP($A17, dataset_2!$A$2:$G$10000, 6, FALSE)</f>
        <v>70</v>
      </c>
      <c r="P17">
        <f>VLOOKUP($A17, dataset_2!$A$2:$G$10000, 7, FALSE)</f>
        <v>110</v>
      </c>
      <c r="Q17" t="str">
        <f t="shared" si="1"/>
        <v>Weekday</v>
      </c>
      <c r="R17" t="str">
        <f t="shared" si="2"/>
        <v>Non-Peak</v>
      </c>
      <c r="S17" t="str">
        <f t="shared" si="3"/>
        <v>Non Holiday</v>
      </c>
      <c r="T17" t="str">
        <f t="shared" si="4"/>
        <v>Spring</v>
      </c>
      <c r="U17" t="str">
        <f t="shared" si="5"/>
        <v>Afternoon</v>
      </c>
      <c r="V17" t="str">
        <f t="shared" si="0"/>
        <v>Mist/Cloudy</v>
      </c>
    </row>
    <row r="18" spans="1:22" x14ac:dyDescent="0.25">
      <c r="A18">
        <v>17</v>
      </c>
      <c r="B18" s="7">
        <v>40544</v>
      </c>
      <c r="C18">
        <v>1</v>
      </c>
      <c r="D18">
        <v>0</v>
      </c>
      <c r="E18">
        <v>1</v>
      </c>
      <c r="F18" s="11">
        <v>16</v>
      </c>
      <c r="G18" t="b">
        <v>0</v>
      </c>
      <c r="H18">
        <v>6</v>
      </c>
      <c r="I18">
        <v>2</v>
      </c>
      <c r="J18" s="5">
        <v>0.42</v>
      </c>
      <c r="K18">
        <f>VLOOKUP(A18, dataset_2!$A$2:$F$10000, 2, FALSE)</f>
        <v>0.42420000000000002</v>
      </c>
      <c r="L18" s="5">
        <f>VLOOKUP($A18, dataset_2!$A$2:$F$10000, 3, FALSE)</f>
        <v>0.82</v>
      </c>
      <c r="M18" s="5">
        <f>VLOOKUP($A18, dataset_2!$A$2:$G$10000, 4, FALSE)</f>
        <v>0.29849999999999999</v>
      </c>
      <c r="N18" s="5">
        <f>VLOOKUP($A18, dataset_2!$A$2:$G$10000, 5, FALSE)</f>
        <v>41</v>
      </c>
      <c r="O18">
        <f>VLOOKUP($A18, dataset_2!$A$2:$G$10000, 6, FALSE)</f>
        <v>52</v>
      </c>
      <c r="P18">
        <f>VLOOKUP($A18, dataset_2!$A$2:$G$10000, 7, FALSE)</f>
        <v>93</v>
      </c>
      <c r="Q18" t="str">
        <f t="shared" si="1"/>
        <v>Weekday</v>
      </c>
      <c r="R18" t="str">
        <f t="shared" si="2"/>
        <v>Non-Peak</v>
      </c>
      <c r="S18" t="str">
        <f t="shared" si="3"/>
        <v>Non Holiday</v>
      </c>
      <c r="T18" t="str">
        <f t="shared" si="4"/>
        <v>Spring</v>
      </c>
      <c r="U18" t="str">
        <f t="shared" si="5"/>
        <v>Afternoon</v>
      </c>
      <c r="V18" t="str">
        <f t="shared" si="0"/>
        <v>Mist/Cloudy</v>
      </c>
    </row>
    <row r="19" spans="1:22" x14ac:dyDescent="0.25">
      <c r="A19">
        <v>18</v>
      </c>
      <c r="B19" s="7">
        <v>40544</v>
      </c>
      <c r="C19">
        <v>1</v>
      </c>
      <c r="D19">
        <v>0</v>
      </c>
      <c r="E19">
        <v>1</v>
      </c>
      <c r="F19" s="11">
        <v>17</v>
      </c>
      <c r="G19" t="b">
        <v>0</v>
      </c>
      <c r="H19">
        <v>6</v>
      </c>
      <c r="I19">
        <v>2</v>
      </c>
      <c r="J19" s="5">
        <v>0.44</v>
      </c>
      <c r="K19">
        <f>VLOOKUP(A19, dataset_2!$A$2:$F$10000, 2, FALSE)</f>
        <v>0.2006</v>
      </c>
      <c r="L19" s="5">
        <f>VLOOKUP($A19, dataset_2!$A$2:$F$10000, 3, FALSE)</f>
        <v>0.82</v>
      </c>
      <c r="M19" s="5">
        <f>VLOOKUP($A19, dataset_2!$A$2:$G$10000, 4, FALSE)</f>
        <v>0.28360000000000002</v>
      </c>
      <c r="N19" s="5">
        <f>VLOOKUP($A19, dataset_2!$A$2:$G$10000, 5, FALSE)</f>
        <v>15</v>
      </c>
      <c r="O19">
        <f>VLOOKUP($A19, dataset_2!$A$2:$G$10000, 6, FALSE)</f>
        <v>52</v>
      </c>
      <c r="P19">
        <f>VLOOKUP($A19, dataset_2!$A$2:$G$10000, 7, FALSE)</f>
        <v>67</v>
      </c>
      <c r="Q19" t="str">
        <f t="shared" si="1"/>
        <v>Weekday</v>
      </c>
      <c r="R19" t="str">
        <f t="shared" si="2"/>
        <v>Peak</v>
      </c>
      <c r="S19" t="str">
        <f t="shared" si="3"/>
        <v>Non Holiday</v>
      </c>
      <c r="T19" t="str">
        <f t="shared" si="4"/>
        <v>Spring</v>
      </c>
      <c r="U19" t="str">
        <f t="shared" si="5"/>
        <v>Afternoon</v>
      </c>
      <c r="V19" t="str">
        <f t="shared" si="0"/>
        <v>Mist/Cloudy</v>
      </c>
    </row>
    <row r="20" spans="1:22" x14ac:dyDescent="0.25">
      <c r="A20">
        <v>19</v>
      </c>
      <c r="B20" s="7">
        <v>40544</v>
      </c>
      <c r="C20">
        <v>1</v>
      </c>
      <c r="D20">
        <v>0</v>
      </c>
      <c r="E20">
        <v>1</v>
      </c>
      <c r="F20" s="11">
        <v>18</v>
      </c>
      <c r="G20" t="b">
        <v>0</v>
      </c>
      <c r="H20">
        <v>6</v>
      </c>
      <c r="I20">
        <v>3</v>
      </c>
      <c r="J20" s="5">
        <v>0.42</v>
      </c>
      <c r="K20">
        <f>VLOOKUP(A20, dataset_2!$A$2:$F$10000, 2, FALSE)</f>
        <v>0.42420000000000002</v>
      </c>
      <c r="L20" s="5">
        <f>VLOOKUP($A20, dataset_2!$A$2:$F$10000, 3, FALSE)</f>
        <v>0.88</v>
      </c>
      <c r="M20" s="5">
        <f>VLOOKUP($A20, dataset_2!$A$2:$G$10000, 4, FALSE)</f>
        <v>0.25369999999999998</v>
      </c>
      <c r="N20" s="5">
        <f>VLOOKUP($A20, dataset_2!$A$2:$G$10000, 5, FALSE)</f>
        <v>9</v>
      </c>
      <c r="O20">
        <f>VLOOKUP($A20, dataset_2!$A$2:$G$10000, 6, FALSE)</f>
        <v>26</v>
      </c>
      <c r="P20">
        <f>VLOOKUP($A20, dataset_2!$A$2:$G$10000, 7, FALSE)</f>
        <v>35</v>
      </c>
      <c r="Q20" t="str">
        <f t="shared" si="1"/>
        <v>Weekday</v>
      </c>
      <c r="R20" t="str">
        <f t="shared" si="2"/>
        <v>Peak</v>
      </c>
      <c r="S20" t="str">
        <f t="shared" si="3"/>
        <v>Non Holiday</v>
      </c>
      <c r="T20" t="str">
        <f t="shared" si="4"/>
        <v>Spring</v>
      </c>
      <c r="U20" t="str">
        <f t="shared" si="5"/>
        <v>Evening</v>
      </c>
      <c r="V20" t="str">
        <f t="shared" si="0"/>
        <v>Light Rain/Snow</v>
      </c>
    </row>
    <row r="21" spans="1:22" x14ac:dyDescent="0.25">
      <c r="A21">
        <v>20</v>
      </c>
      <c r="B21" s="7">
        <v>40544</v>
      </c>
      <c r="C21">
        <v>1</v>
      </c>
      <c r="D21">
        <v>0</v>
      </c>
      <c r="E21">
        <v>1</v>
      </c>
      <c r="F21" s="11">
        <v>19</v>
      </c>
      <c r="G21" t="b">
        <v>0</v>
      </c>
      <c r="H21">
        <v>6</v>
      </c>
      <c r="I21">
        <v>3</v>
      </c>
      <c r="J21" s="5">
        <v>0.42</v>
      </c>
      <c r="K21">
        <f>VLOOKUP(A21, dataset_2!$A$2:$F$10000, 2, FALSE)</f>
        <v>0.42420000000000002</v>
      </c>
      <c r="L21" s="5">
        <f>VLOOKUP($A21, dataset_2!$A$2:$F$10000, 3, FALSE)</f>
        <v>0.88</v>
      </c>
      <c r="M21" s="5">
        <f>VLOOKUP($A21, dataset_2!$A$2:$G$10000, 4, FALSE)</f>
        <v>0.25369999999999998</v>
      </c>
      <c r="N21" s="5">
        <f>VLOOKUP($A21, dataset_2!$A$2:$G$10000, 5, FALSE)</f>
        <v>6</v>
      </c>
      <c r="O21">
        <f>VLOOKUP($A21, dataset_2!$A$2:$G$10000, 6, FALSE)</f>
        <v>31</v>
      </c>
      <c r="P21">
        <f>VLOOKUP($A21, dataset_2!$A$2:$G$10000, 7, FALSE)</f>
        <v>37</v>
      </c>
      <c r="Q21" t="str">
        <f t="shared" si="1"/>
        <v>Weekday</v>
      </c>
      <c r="R21" t="str">
        <f t="shared" si="2"/>
        <v>Peak</v>
      </c>
      <c r="S21" t="str">
        <f t="shared" si="3"/>
        <v>Non Holiday</v>
      </c>
      <c r="T21" t="str">
        <f t="shared" si="4"/>
        <v>Spring</v>
      </c>
      <c r="U21" t="str">
        <f t="shared" si="5"/>
        <v>Evening</v>
      </c>
      <c r="V21" t="str">
        <f t="shared" si="0"/>
        <v>Light Rain/Snow</v>
      </c>
    </row>
    <row r="22" spans="1:22" x14ac:dyDescent="0.25">
      <c r="A22">
        <v>21</v>
      </c>
      <c r="B22" s="7">
        <v>40544</v>
      </c>
      <c r="C22">
        <v>1</v>
      </c>
      <c r="D22">
        <v>0</v>
      </c>
      <c r="E22">
        <v>1</v>
      </c>
      <c r="F22" s="11">
        <v>20</v>
      </c>
      <c r="G22" t="b">
        <v>0</v>
      </c>
      <c r="H22">
        <v>6</v>
      </c>
      <c r="I22">
        <v>2</v>
      </c>
      <c r="J22" s="5">
        <v>0.4</v>
      </c>
      <c r="K22">
        <f>VLOOKUP(A22, dataset_2!$A$2:$F$10000, 2, FALSE)</f>
        <v>0.40910000000000002</v>
      </c>
      <c r="L22" s="5">
        <f>VLOOKUP($A22, dataset_2!$A$2:$F$10000, 3, FALSE)</f>
        <v>0.87</v>
      </c>
      <c r="M22" s="5">
        <f>VLOOKUP($A22, dataset_2!$A$2:$G$10000, 4, FALSE)</f>
        <v>0.25369999999999998</v>
      </c>
      <c r="N22" s="5">
        <f>VLOOKUP($A22, dataset_2!$A$2:$G$10000, 5, FALSE)</f>
        <v>11</v>
      </c>
      <c r="O22">
        <f>VLOOKUP($A22, dataset_2!$A$2:$G$10000, 6, FALSE)</f>
        <v>25</v>
      </c>
      <c r="P22">
        <f>VLOOKUP($A22, dataset_2!$A$2:$G$10000, 7, FALSE)</f>
        <v>36</v>
      </c>
      <c r="Q22" t="str">
        <f t="shared" si="1"/>
        <v>Weekday</v>
      </c>
      <c r="R22" t="str">
        <f t="shared" si="2"/>
        <v>Non-Peak</v>
      </c>
      <c r="S22" t="str">
        <f t="shared" si="3"/>
        <v>Non Holiday</v>
      </c>
      <c r="T22" t="str">
        <f t="shared" si="4"/>
        <v>Spring</v>
      </c>
      <c r="U22" t="str">
        <f t="shared" si="5"/>
        <v>Evening</v>
      </c>
      <c r="V22" t="str">
        <f t="shared" si="0"/>
        <v>Mist/Cloudy</v>
      </c>
    </row>
    <row r="23" spans="1:22" x14ac:dyDescent="0.25">
      <c r="A23">
        <v>22</v>
      </c>
      <c r="B23" s="7">
        <v>40544</v>
      </c>
      <c r="C23">
        <v>1</v>
      </c>
      <c r="D23">
        <v>0</v>
      </c>
      <c r="E23">
        <v>1</v>
      </c>
      <c r="F23" s="11">
        <v>21</v>
      </c>
      <c r="G23" t="b">
        <v>0</v>
      </c>
      <c r="H23">
        <v>6</v>
      </c>
      <c r="I23">
        <v>2</v>
      </c>
      <c r="J23" s="5">
        <v>0.4</v>
      </c>
      <c r="K23">
        <f>VLOOKUP(A23, dataset_2!$A$2:$F$10000, 2, FALSE)</f>
        <v>0.40910000000000002</v>
      </c>
      <c r="L23" s="5">
        <f>VLOOKUP($A23, dataset_2!$A$2:$F$10000, 3, FALSE)</f>
        <v>0.87</v>
      </c>
      <c r="M23" s="5">
        <f>VLOOKUP($A23, dataset_2!$A$2:$G$10000, 4, FALSE)</f>
        <v>0.19400000000000001</v>
      </c>
      <c r="N23" s="5">
        <f>VLOOKUP($A23, dataset_2!$A$2:$G$10000, 5, FALSE)</f>
        <v>3</v>
      </c>
      <c r="O23">
        <f>VLOOKUP($A23, dataset_2!$A$2:$G$10000, 6, FALSE)</f>
        <v>31</v>
      </c>
      <c r="P23">
        <f>VLOOKUP($A23, dataset_2!$A$2:$G$10000, 7, FALSE)</f>
        <v>34</v>
      </c>
      <c r="Q23" t="str">
        <f t="shared" si="1"/>
        <v>Weekday</v>
      </c>
      <c r="R23" t="str">
        <f t="shared" si="2"/>
        <v>Non-Peak</v>
      </c>
      <c r="S23" t="str">
        <f t="shared" si="3"/>
        <v>Non Holiday</v>
      </c>
      <c r="T23" t="str">
        <f t="shared" si="4"/>
        <v>Spring</v>
      </c>
      <c r="U23" t="str">
        <f t="shared" si="5"/>
        <v>Evening</v>
      </c>
      <c r="V23" t="str">
        <f t="shared" si="0"/>
        <v>Mist/Cloudy</v>
      </c>
    </row>
    <row r="24" spans="1:22" x14ac:dyDescent="0.25">
      <c r="A24">
        <v>23</v>
      </c>
      <c r="B24" s="7">
        <v>40544</v>
      </c>
      <c r="C24">
        <v>1</v>
      </c>
      <c r="D24">
        <v>0</v>
      </c>
      <c r="E24">
        <v>1</v>
      </c>
      <c r="F24" s="11">
        <v>22</v>
      </c>
      <c r="G24" t="b">
        <v>0</v>
      </c>
      <c r="H24">
        <v>6</v>
      </c>
      <c r="I24">
        <v>2</v>
      </c>
      <c r="J24" s="5">
        <v>0.4</v>
      </c>
      <c r="K24">
        <f>VLOOKUP(A24, dataset_2!$A$2:$F$10000, 2, FALSE)</f>
        <v>0.40910000000000002</v>
      </c>
      <c r="L24" s="5">
        <f>VLOOKUP($A24, dataset_2!$A$2:$F$10000, 3, FALSE)</f>
        <v>0.94</v>
      </c>
      <c r="M24" s="5">
        <f>VLOOKUP($A24, dataset_2!$A$2:$G$10000, 4, FALSE)</f>
        <v>0.22389999999999999</v>
      </c>
      <c r="N24" s="5">
        <f>VLOOKUP($A24, dataset_2!$A$2:$G$10000, 5, FALSE)</f>
        <v>11</v>
      </c>
      <c r="O24">
        <f>VLOOKUP($A24, dataset_2!$A$2:$G$10000, 6, FALSE)</f>
        <v>17</v>
      </c>
      <c r="P24">
        <f>VLOOKUP($A24, dataset_2!$A$2:$G$10000, 7, FALSE)</f>
        <v>28</v>
      </c>
      <c r="Q24" t="str">
        <f t="shared" si="1"/>
        <v>Weekday</v>
      </c>
      <c r="R24" t="str">
        <f t="shared" si="2"/>
        <v>Non-Peak</v>
      </c>
      <c r="S24" t="str">
        <f t="shared" si="3"/>
        <v>Non Holiday</v>
      </c>
      <c r="T24" t="str">
        <f t="shared" si="4"/>
        <v>Spring</v>
      </c>
      <c r="U24" t="str">
        <f t="shared" si="5"/>
        <v>Evening</v>
      </c>
      <c r="V24" t="str">
        <f t="shared" si="0"/>
        <v>Mist/Cloudy</v>
      </c>
    </row>
    <row r="25" spans="1:22" x14ac:dyDescent="0.25">
      <c r="A25">
        <v>24</v>
      </c>
      <c r="B25" s="7">
        <v>40544</v>
      </c>
      <c r="C25">
        <v>1</v>
      </c>
      <c r="D25">
        <v>0</v>
      </c>
      <c r="E25">
        <v>1</v>
      </c>
      <c r="F25" s="11">
        <v>23</v>
      </c>
      <c r="G25" t="b">
        <v>0</v>
      </c>
      <c r="H25">
        <v>6</v>
      </c>
      <c r="I25">
        <v>2</v>
      </c>
      <c r="J25" s="5">
        <v>0.46</v>
      </c>
      <c r="K25">
        <f>VLOOKUP(A25, dataset_2!$A$2:$F$10000, 2, FALSE)</f>
        <v>0.2006</v>
      </c>
      <c r="L25" s="5">
        <f>VLOOKUP($A25, dataset_2!$A$2:$F$10000, 3, FALSE)</f>
        <v>0.88</v>
      </c>
      <c r="M25" s="5">
        <f>VLOOKUP($A25, dataset_2!$A$2:$G$10000, 4, FALSE)</f>
        <v>0.29849999999999999</v>
      </c>
      <c r="N25" s="5">
        <f>VLOOKUP($A25, dataset_2!$A$2:$G$10000, 5, FALSE)</f>
        <v>15</v>
      </c>
      <c r="O25">
        <f>VLOOKUP($A25, dataset_2!$A$2:$G$10000, 6, FALSE)</f>
        <v>24</v>
      </c>
      <c r="P25">
        <f>VLOOKUP($A25, dataset_2!$A$2:$G$10000, 7, FALSE)</f>
        <v>39</v>
      </c>
      <c r="Q25" t="str">
        <f t="shared" si="1"/>
        <v>Weekday</v>
      </c>
      <c r="R25" t="str">
        <f t="shared" si="2"/>
        <v>Non-Peak</v>
      </c>
      <c r="S25" t="str">
        <f t="shared" si="3"/>
        <v>Non Holiday</v>
      </c>
      <c r="T25" t="str">
        <f t="shared" si="4"/>
        <v>Spring</v>
      </c>
      <c r="U25" t="str">
        <f t="shared" si="5"/>
        <v>Evening</v>
      </c>
      <c r="V25" t="str">
        <f t="shared" si="0"/>
        <v>Mist/Cloudy</v>
      </c>
    </row>
    <row r="26" spans="1:22" x14ac:dyDescent="0.25">
      <c r="A26">
        <v>25</v>
      </c>
      <c r="B26" s="7">
        <v>40575</v>
      </c>
      <c r="C26">
        <v>1</v>
      </c>
      <c r="D26">
        <v>0</v>
      </c>
      <c r="E26">
        <v>1</v>
      </c>
      <c r="F26" s="11">
        <v>0</v>
      </c>
      <c r="G26" t="b">
        <v>0</v>
      </c>
      <c r="H26">
        <v>0</v>
      </c>
      <c r="I26">
        <v>2</v>
      </c>
      <c r="J26" s="5">
        <v>0.46</v>
      </c>
      <c r="K26">
        <f>VLOOKUP(A26, dataset_2!$A$2:$F$10000, 2, FALSE)</f>
        <v>0.45450000000000002</v>
      </c>
      <c r="L26" s="5">
        <f>VLOOKUP($A26, dataset_2!$A$2:$F$10000, 3, FALSE)</f>
        <v>0.88</v>
      </c>
      <c r="M26" s="5">
        <f>VLOOKUP($A26, dataset_2!$A$2:$G$10000, 4, FALSE)</f>
        <v>0.29849999999999999</v>
      </c>
      <c r="N26" s="5">
        <f>VLOOKUP($A26, dataset_2!$A$2:$G$10000, 5, FALSE)</f>
        <v>4</v>
      </c>
      <c r="O26">
        <f>VLOOKUP($A26, dataset_2!$A$2:$G$10000, 6, FALSE)</f>
        <v>13</v>
      </c>
      <c r="P26">
        <f>VLOOKUP($A26, dataset_2!$A$2:$G$10000, 7, FALSE)</f>
        <v>17</v>
      </c>
      <c r="Q26" t="str">
        <f t="shared" si="1"/>
        <v>Weekday</v>
      </c>
      <c r="R26" t="str">
        <f t="shared" si="2"/>
        <v>Non-Peak</v>
      </c>
      <c r="S26" t="str">
        <f t="shared" si="3"/>
        <v>Non Holiday</v>
      </c>
      <c r="T26" t="str">
        <f t="shared" si="4"/>
        <v>Spring</v>
      </c>
      <c r="U26" t="str">
        <f t="shared" si="5"/>
        <v>Early Morning</v>
      </c>
      <c r="V26" t="str">
        <f t="shared" si="0"/>
        <v>Mist/Cloudy</v>
      </c>
    </row>
    <row r="27" spans="1:22" x14ac:dyDescent="0.25">
      <c r="A27">
        <v>26</v>
      </c>
      <c r="B27" s="7">
        <v>40575</v>
      </c>
      <c r="C27">
        <v>1</v>
      </c>
      <c r="D27">
        <v>0</v>
      </c>
      <c r="E27">
        <v>1</v>
      </c>
      <c r="F27" s="11">
        <v>1</v>
      </c>
      <c r="G27" t="b">
        <v>0</v>
      </c>
      <c r="H27">
        <v>0</v>
      </c>
      <c r="I27">
        <v>2</v>
      </c>
      <c r="J27" s="5">
        <v>0.44</v>
      </c>
      <c r="K27">
        <f>VLOOKUP(A27, dataset_2!$A$2:$F$10000, 2, FALSE)</f>
        <v>0.43940000000000001</v>
      </c>
      <c r="L27" s="5">
        <f>VLOOKUP($A27, dataset_2!$A$2:$F$10000, 3, FALSE)</f>
        <v>0.94</v>
      </c>
      <c r="M27" s="5">
        <f>VLOOKUP($A27, dataset_2!$A$2:$G$10000, 4, FALSE)</f>
        <v>0.25369999999999998</v>
      </c>
      <c r="N27" s="5">
        <f>VLOOKUP($A27, dataset_2!$A$2:$G$10000, 5, FALSE)</f>
        <v>1</v>
      </c>
      <c r="O27">
        <f>VLOOKUP($A27, dataset_2!$A$2:$G$10000, 6, FALSE)</f>
        <v>16</v>
      </c>
      <c r="P27">
        <f>VLOOKUP($A27, dataset_2!$A$2:$G$10000, 7, FALSE)</f>
        <v>17</v>
      </c>
      <c r="Q27" t="str">
        <f t="shared" si="1"/>
        <v>Weekday</v>
      </c>
      <c r="R27" t="str">
        <f t="shared" si="2"/>
        <v>Non-Peak</v>
      </c>
      <c r="S27" t="str">
        <f t="shared" si="3"/>
        <v>Non Holiday</v>
      </c>
      <c r="T27" t="str">
        <f t="shared" si="4"/>
        <v>Spring</v>
      </c>
      <c r="U27" t="str">
        <f t="shared" si="5"/>
        <v>Early Morning</v>
      </c>
      <c r="V27" t="str">
        <f t="shared" si="0"/>
        <v>Mist/Cloudy</v>
      </c>
    </row>
    <row r="28" spans="1:22" x14ac:dyDescent="0.25">
      <c r="A28">
        <v>27</v>
      </c>
      <c r="B28" s="7">
        <v>40575</v>
      </c>
      <c r="C28">
        <v>1</v>
      </c>
      <c r="D28">
        <v>0</v>
      </c>
      <c r="E28">
        <v>1</v>
      </c>
      <c r="F28" s="11">
        <v>2</v>
      </c>
      <c r="G28" t="b">
        <v>0</v>
      </c>
      <c r="H28">
        <v>0</v>
      </c>
      <c r="I28">
        <v>2</v>
      </c>
      <c r="J28" s="5">
        <v>0.42</v>
      </c>
      <c r="K28">
        <f>VLOOKUP(A28, dataset_2!$A$2:$F$10000, 2, FALSE)</f>
        <v>0.42420000000000002</v>
      </c>
      <c r="L28" s="5">
        <f>VLOOKUP($A28, dataset_2!$A$2:$F$10000, 3, FALSE)</f>
        <v>1</v>
      </c>
      <c r="M28" s="5">
        <f>VLOOKUP($A28, dataset_2!$A$2:$G$10000, 4, FALSE)</f>
        <v>0.28360000000000002</v>
      </c>
      <c r="N28" s="5">
        <f>VLOOKUP($A28, dataset_2!$A$2:$G$10000, 5, FALSE)</f>
        <v>1</v>
      </c>
      <c r="O28">
        <f>VLOOKUP($A28, dataset_2!$A$2:$G$10000, 6, FALSE)</f>
        <v>8</v>
      </c>
      <c r="P28">
        <f>VLOOKUP($A28, dataset_2!$A$2:$G$10000, 7, FALSE)</f>
        <v>9</v>
      </c>
      <c r="Q28" t="str">
        <f t="shared" si="1"/>
        <v>Weekday</v>
      </c>
      <c r="R28" t="str">
        <f t="shared" si="2"/>
        <v>Non-Peak</v>
      </c>
      <c r="S28" t="str">
        <f t="shared" si="3"/>
        <v>Non Holiday</v>
      </c>
      <c r="T28" t="str">
        <f t="shared" si="4"/>
        <v>Spring</v>
      </c>
      <c r="U28" t="str">
        <f t="shared" si="5"/>
        <v>Early Morning</v>
      </c>
      <c r="V28" t="str">
        <f t="shared" si="0"/>
        <v>Mist/Cloudy</v>
      </c>
    </row>
    <row r="29" spans="1:22" x14ac:dyDescent="0.25">
      <c r="A29">
        <v>28</v>
      </c>
      <c r="B29" s="7">
        <v>40575</v>
      </c>
      <c r="C29">
        <v>1</v>
      </c>
      <c r="D29">
        <v>0</v>
      </c>
      <c r="E29">
        <v>1</v>
      </c>
      <c r="F29" s="11">
        <v>3</v>
      </c>
      <c r="G29" t="b">
        <v>0</v>
      </c>
      <c r="H29">
        <v>0</v>
      </c>
      <c r="I29">
        <v>2</v>
      </c>
      <c r="J29" s="5">
        <v>0.46</v>
      </c>
      <c r="K29">
        <f>VLOOKUP(A29, dataset_2!$A$2:$F$10000, 2, FALSE)</f>
        <v>0.45450000000000002</v>
      </c>
      <c r="L29" s="5">
        <f>VLOOKUP($A29, dataset_2!$A$2:$F$10000, 3, FALSE)</f>
        <v>0.94</v>
      </c>
      <c r="M29" s="5">
        <f>VLOOKUP($A29, dataset_2!$A$2:$G$10000, 4, FALSE)</f>
        <v>0.19400000000000001</v>
      </c>
      <c r="N29" s="5">
        <f>VLOOKUP($A29, dataset_2!$A$2:$G$10000, 5, FALSE)</f>
        <v>2</v>
      </c>
      <c r="O29">
        <f>VLOOKUP($A29, dataset_2!$A$2:$G$10000, 6, FALSE)</f>
        <v>4</v>
      </c>
      <c r="P29">
        <f>VLOOKUP($A29, dataset_2!$A$2:$G$10000, 7, FALSE)</f>
        <v>6</v>
      </c>
      <c r="Q29" t="str">
        <f t="shared" si="1"/>
        <v>Weekday</v>
      </c>
      <c r="R29" t="str">
        <f t="shared" si="2"/>
        <v>Non-Peak</v>
      </c>
      <c r="S29" t="str">
        <f t="shared" si="3"/>
        <v>Non Holiday</v>
      </c>
      <c r="T29" t="str">
        <f t="shared" si="4"/>
        <v>Spring</v>
      </c>
      <c r="U29" t="str">
        <f t="shared" si="5"/>
        <v>Early Morning</v>
      </c>
      <c r="V29" t="str">
        <f t="shared" si="0"/>
        <v>Mist/Cloudy</v>
      </c>
    </row>
    <row r="30" spans="1:22" x14ac:dyDescent="0.25">
      <c r="A30">
        <v>29</v>
      </c>
      <c r="B30" s="7">
        <v>40575</v>
      </c>
      <c r="C30">
        <v>1</v>
      </c>
      <c r="D30">
        <v>0</v>
      </c>
      <c r="E30">
        <v>1</v>
      </c>
      <c r="F30" s="11">
        <v>4</v>
      </c>
      <c r="G30" t="b">
        <v>0</v>
      </c>
      <c r="H30">
        <v>0</v>
      </c>
      <c r="I30">
        <v>2</v>
      </c>
      <c r="J30" s="5">
        <v>0.46</v>
      </c>
      <c r="K30">
        <f>VLOOKUP(A30, dataset_2!$A$2:$F$10000, 2, FALSE)</f>
        <v>0.2006</v>
      </c>
      <c r="L30" s="5">
        <f>VLOOKUP($A30, dataset_2!$A$2:$F$10000, 3, FALSE)</f>
        <v>0.94</v>
      </c>
      <c r="M30" s="5">
        <f>VLOOKUP($A30, dataset_2!$A$2:$G$10000, 4, FALSE)</f>
        <v>0.19400000000000001</v>
      </c>
      <c r="N30" s="5">
        <f>VLOOKUP($A30, dataset_2!$A$2:$G$10000, 5, FALSE)</f>
        <v>2</v>
      </c>
      <c r="O30">
        <f>VLOOKUP($A30, dataset_2!$A$2:$G$10000, 6, FALSE)</f>
        <v>1</v>
      </c>
      <c r="P30">
        <f>VLOOKUP($A30, dataset_2!$A$2:$G$10000, 7, FALSE)</f>
        <v>3</v>
      </c>
      <c r="Q30" t="str">
        <f t="shared" si="1"/>
        <v>Weekday</v>
      </c>
      <c r="R30" t="str">
        <f t="shared" si="2"/>
        <v>Non-Peak</v>
      </c>
      <c r="S30" t="str">
        <f t="shared" si="3"/>
        <v>Non Holiday</v>
      </c>
      <c r="T30" t="str">
        <f t="shared" si="4"/>
        <v>Spring</v>
      </c>
      <c r="U30" t="str">
        <f t="shared" si="5"/>
        <v>Early Morning</v>
      </c>
      <c r="V30" t="str">
        <f t="shared" si="0"/>
        <v>Mist/Cloudy</v>
      </c>
    </row>
    <row r="31" spans="1:22" x14ac:dyDescent="0.25">
      <c r="A31">
        <v>30</v>
      </c>
      <c r="B31" s="7">
        <v>40575</v>
      </c>
      <c r="C31">
        <v>1</v>
      </c>
      <c r="D31">
        <v>0</v>
      </c>
      <c r="E31">
        <v>1</v>
      </c>
      <c r="F31" s="11">
        <v>6</v>
      </c>
      <c r="G31" t="b">
        <v>0</v>
      </c>
      <c r="H31">
        <v>0</v>
      </c>
      <c r="I31">
        <v>3</v>
      </c>
      <c r="J31" s="5">
        <v>0.42</v>
      </c>
      <c r="K31">
        <f>VLOOKUP(A31, dataset_2!$A$2:$F$10000, 2, FALSE)</f>
        <v>0.42420000000000002</v>
      </c>
      <c r="L31" s="5">
        <f>VLOOKUP($A31, dataset_2!$A$2:$F$10000, 3, FALSE)</f>
        <v>0.77</v>
      </c>
      <c r="M31" s="5">
        <f>VLOOKUP($A31, dataset_2!$A$2:$G$10000, 4, FALSE)</f>
        <v>0.29849999999999999</v>
      </c>
      <c r="N31" s="5">
        <f>VLOOKUP($A31, dataset_2!$A$2:$G$10000, 5, FALSE)</f>
        <v>0</v>
      </c>
      <c r="O31">
        <f>VLOOKUP($A31, dataset_2!$A$2:$G$10000, 6, FALSE)</f>
        <v>2</v>
      </c>
      <c r="P31">
        <f>VLOOKUP($A31, dataset_2!$A$2:$G$10000, 7, FALSE)</f>
        <v>2</v>
      </c>
      <c r="Q31" t="str">
        <f t="shared" si="1"/>
        <v>Weekday</v>
      </c>
      <c r="R31" t="str">
        <f t="shared" si="2"/>
        <v>Non-Peak</v>
      </c>
      <c r="S31" t="str">
        <f t="shared" si="3"/>
        <v>Non Holiday</v>
      </c>
      <c r="T31" t="str">
        <f t="shared" si="4"/>
        <v>Spring</v>
      </c>
      <c r="U31" t="str">
        <f t="shared" si="5"/>
        <v>Morning</v>
      </c>
      <c r="V31" t="str">
        <f t="shared" si="0"/>
        <v>Light Rain/Snow</v>
      </c>
    </row>
    <row r="32" spans="1:22" x14ac:dyDescent="0.25">
      <c r="A32">
        <v>31</v>
      </c>
      <c r="B32" s="7">
        <v>40575</v>
      </c>
      <c r="C32">
        <v>1</v>
      </c>
      <c r="D32">
        <v>0</v>
      </c>
      <c r="E32">
        <v>1</v>
      </c>
      <c r="F32" s="11">
        <v>7</v>
      </c>
      <c r="G32" t="b">
        <v>0</v>
      </c>
      <c r="H32">
        <v>0</v>
      </c>
      <c r="I32">
        <v>2</v>
      </c>
      <c r="J32" s="5">
        <v>0.4</v>
      </c>
      <c r="K32">
        <f>VLOOKUP(A32, dataset_2!$A$2:$F$10000, 2, FALSE)</f>
        <v>0.40910000000000002</v>
      </c>
      <c r="L32" s="5">
        <f>VLOOKUP($A32, dataset_2!$A$2:$F$10000, 3, FALSE)</f>
        <v>0.76</v>
      </c>
      <c r="M32" s="5">
        <f>VLOOKUP($A32, dataset_2!$A$2:$G$10000, 4, FALSE)</f>
        <v>0.19400000000000001</v>
      </c>
      <c r="N32" s="5">
        <f>VLOOKUP($A32, dataset_2!$A$2:$G$10000, 5, FALSE)</f>
        <v>0</v>
      </c>
      <c r="O32">
        <f>VLOOKUP($A32, dataset_2!$A$2:$G$10000, 6, FALSE)</f>
        <v>1</v>
      </c>
      <c r="P32">
        <f>VLOOKUP($A32, dataset_2!$A$2:$G$10000, 7, FALSE)</f>
        <v>1</v>
      </c>
      <c r="Q32" t="str">
        <f t="shared" si="1"/>
        <v>Weekday</v>
      </c>
      <c r="R32" t="str">
        <f t="shared" si="2"/>
        <v>Peak</v>
      </c>
      <c r="S32" t="str">
        <f t="shared" si="3"/>
        <v>Non Holiday</v>
      </c>
      <c r="T32" t="str">
        <f t="shared" si="4"/>
        <v>Spring</v>
      </c>
      <c r="U32" t="str">
        <f t="shared" si="5"/>
        <v>Morning</v>
      </c>
      <c r="V32" t="str">
        <f t="shared" si="0"/>
        <v>Mist/Cloudy</v>
      </c>
    </row>
    <row r="33" spans="1:22" x14ac:dyDescent="0.25">
      <c r="A33">
        <v>32</v>
      </c>
      <c r="B33" s="7">
        <v>40575</v>
      </c>
      <c r="C33">
        <v>1</v>
      </c>
      <c r="D33">
        <v>0</v>
      </c>
      <c r="E33">
        <v>1</v>
      </c>
      <c r="F33" s="11">
        <v>8</v>
      </c>
      <c r="G33" t="b">
        <v>0</v>
      </c>
      <c r="H33">
        <v>0</v>
      </c>
      <c r="I33">
        <v>3</v>
      </c>
      <c r="J33" s="5">
        <v>0.4</v>
      </c>
      <c r="K33">
        <f>VLOOKUP(A33, dataset_2!$A$2:$F$10000, 2, FALSE)</f>
        <v>0.40910000000000002</v>
      </c>
      <c r="L33" s="5">
        <f>VLOOKUP($A33, dataset_2!$A$2:$F$10000, 3, FALSE)</f>
        <v>0.71</v>
      </c>
      <c r="M33" s="5">
        <f>VLOOKUP($A33, dataset_2!$A$2:$G$10000, 4, FALSE)</f>
        <v>0.22389999999999999</v>
      </c>
      <c r="N33" s="5">
        <f>VLOOKUP($A33, dataset_2!$A$2:$G$10000, 5, FALSE)</f>
        <v>0</v>
      </c>
      <c r="O33">
        <f>VLOOKUP($A33, dataset_2!$A$2:$G$10000, 6, FALSE)</f>
        <v>8</v>
      </c>
      <c r="P33">
        <f>VLOOKUP($A33, dataset_2!$A$2:$G$10000, 7, FALSE)</f>
        <v>8</v>
      </c>
      <c r="Q33" t="str">
        <f t="shared" si="1"/>
        <v>Weekday</v>
      </c>
      <c r="R33" t="str">
        <f t="shared" si="2"/>
        <v>Peak</v>
      </c>
      <c r="S33" t="str">
        <f t="shared" si="3"/>
        <v>Non Holiday</v>
      </c>
      <c r="T33" t="str">
        <f t="shared" si="4"/>
        <v>Spring</v>
      </c>
      <c r="U33" t="str">
        <f t="shared" si="5"/>
        <v>Morning</v>
      </c>
      <c r="V33" t="str">
        <f t="shared" si="0"/>
        <v>Light Rain/Snow</v>
      </c>
    </row>
    <row r="34" spans="1:22" x14ac:dyDescent="0.25">
      <c r="A34">
        <v>33</v>
      </c>
      <c r="B34" s="7">
        <v>40575</v>
      </c>
      <c r="C34">
        <v>1</v>
      </c>
      <c r="D34">
        <v>0</v>
      </c>
      <c r="E34">
        <v>1</v>
      </c>
      <c r="F34" s="11">
        <v>9</v>
      </c>
      <c r="G34" t="b">
        <v>0</v>
      </c>
      <c r="H34">
        <v>0</v>
      </c>
      <c r="I34">
        <v>2</v>
      </c>
      <c r="J34" s="5">
        <v>0.38</v>
      </c>
      <c r="K34">
        <f>VLOOKUP(A34, dataset_2!$A$2:$F$10000, 2, FALSE)</f>
        <v>0.2006</v>
      </c>
      <c r="L34" s="5">
        <f>VLOOKUP($A34, dataset_2!$A$2:$F$10000, 3, FALSE)</f>
        <v>0.76</v>
      </c>
      <c r="M34" s="5">
        <f>VLOOKUP($A34, dataset_2!$A$2:$G$10000, 4, FALSE)</f>
        <v>0.22389999999999999</v>
      </c>
      <c r="N34" s="5">
        <f>VLOOKUP($A34, dataset_2!$A$2:$G$10000, 5, FALSE)</f>
        <v>1</v>
      </c>
      <c r="O34">
        <f>VLOOKUP($A34, dataset_2!$A$2:$G$10000, 6, FALSE)</f>
        <v>19</v>
      </c>
      <c r="P34">
        <f>VLOOKUP($A34, dataset_2!$A$2:$G$10000, 7, FALSE)</f>
        <v>20</v>
      </c>
      <c r="Q34" t="str">
        <f t="shared" si="1"/>
        <v>Weekday</v>
      </c>
      <c r="R34" t="str">
        <f t="shared" si="2"/>
        <v>Peak</v>
      </c>
      <c r="S34" t="str">
        <f t="shared" si="3"/>
        <v>Non Holiday</v>
      </c>
      <c r="T34" t="str">
        <f t="shared" si="4"/>
        <v>Spring</v>
      </c>
      <c r="U34" t="str">
        <f t="shared" si="5"/>
        <v>Morning</v>
      </c>
      <c r="V34" t="str">
        <f t="shared" si="0"/>
        <v>Mist/Cloudy</v>
      </c>
    </row>
    <row r="35" spans="1:22" x14ac:dyDescent="0.25">
      <c r="A35">
        <v>34</v>
      </c>
      <c r="B35" s="7">
        <v>40575</v>
      </c>
      <c r="C35">
        <v>1</v>
      </c>
      <c r="D35">
        <v>0</v>
      </c>
      <c r="E35">
        <v>1</v>
      </c>
      <c r="F35" s="11">
        <v>10</v>
      </c>
      <c r="G35" t="b">
        <v>0</v>
      </c>
      <c r="H35">
        <v>0</v>
      </c>
      <c r="I35">
        <v>2</v>
      </c>
      <c r="J35" s="5">
        <v>0.36</v>
      </c>
      <c r="K35">
        <f>VLOOKUP(A35, dataset_2!$A$2:$F$10000, 2, FALSE)</f>
        <v>0.34849999999999998</v>
      </c>
      <c r="L35" s="5">
        <f>VLOOKUP($A35, dataset_2!$A$2:$F$10000, 3, FALSE)</f>
        <v>0.81</v>
      </c>
      <c r="M35" s="5">
        <f>VLOOKUP($A35, dataset_2!$A$2:$G$10000, 4, FALSE)</f>
        <v>0.22389999999999999</v>
      </c>
      <c r="N35" s="5">
        <f>VLOOKUP($A35, dataset_2!$A$2:$G$10000, 5, FALSE)</f>
        <v>7</v>
      </c>
      <c r="O35">
        <f>VLOOKUP($A35, dataset_2!$A$2:$G$10000, 6, FALSE)</f>
        <v>46</v>
      </c>
      <c r="P35">
        <f>VLOOKUP($A35, dataset_2!$A$2:$G$10000, 7, FALSE)</f>
        <v>53</v>
      </c>
      <c r="Q35" t="str">
        <f t="shared" si="1"/>
        <v>Weekday</v>
      </c>
      <c r="R35" t="str">
        <f t="shared" si="2"/>
        <v>Non-Peak</v>
      </c>
      <c r="S35" t="str">
        <f t="shared" si="3"/>
        <v>Non Holiday</v>
      </c>
      <c r="T35" t="str">
        <f t="shared" si="4"/>
        <v>Spring</v>
      </c>
      <c r="U35" t="str">
        <f t="shared" si="5"/>
        <v>Morning</v>
      </c>
      <c r="V35" t="str">
        <f t="shared" si="0"/>
        <v>Mist/Cloudy</v>
      </c>
    </row>
    <row r="36" spans="1:22" x14ac:dyDescent="0.25">
      <c r="A36">
        <v>35</v>
      </c>
      <c r="B36" s="7">
        <v>40575</v>
      </c>
      <c r="C36">
        <v>1</v>
      </c>
      <c r="D36">
        <v>0</v>
      </c>
      <c r="E36">
        <v>1</v>
      </c>
      <c r="F36" s="11">
        <v>11</v>
      </c>
      <c r="G36" t="b">
        <v>0</v>
      </c>
      <c r="H36">
        <v>0</v>
      </c>
      <c r="I36">
        <v>2</v>
      </c>
      <c r="J36" s="5">
        <v>0.36</v>
      </c>
      <c r="K36">
        <f>VLOOKUP(A36, dataset_2!$A$2:$F$10000, 2, FALSE)</f>
        <v>0.33329999999999999</v>
      </c>
      <c r="L36" s="5">
        <f>VLOOKUP($A36, dataset_2!$A$2:$F$10000, 3, FALSE)</f>
        <v>0.71</v>
      </c>
      <c r="M36" s="5">
        <f>VLOOKUP($A36, dataset_2!$A$2:$G$10000, 4, FALSE)</f>
        <v>0.25369999999999998</v>
      </c>
      <c r="N36" s="5">
        <f>VLOOKUP($A36, dataset_2!$A$2:$G$10000, 5, FALSE)</f>
        <v>16</v>
      </c>
      <c r="O36">
        <f>VLOOKUP($A36, dataset_2!$A$2:$G$10000, 6, FALSE)</f>
        <v>54</v>
      </c>
      <c r="P36">
        <f>VLOOKUP($A36, dataset_2!$A$2:$G$10000, 7, FALSE)</f>
        <v>70</v>
      </c>
      <c r="Q36" t="str">
        <f t="shared" si="1"/>
        <v>Weekday</v>
      </c>
      <c r="R36" t="str">
        <f t="shared" si="2"/>
        <v>Non-Peak</v>
      </c>
      <c r="S36" t="str">
        <f t="shared" si="3"/>
        <v>Non Holiday</v>
      </c>
      <c r="T36" t="str">
        <f t="shared" si="4"/>
        <v>Spring</v>
      </c>
      <c r="U36" t="str">
        <f t="shared" si="5"/>
        <v>Morning</v>
      </c>
      <c r="V36" t="str">
        <f t="shared" si="0"/>
        <v>Mist/Cloudy</v>
      </c>
    </row>
    <row r="37" spans="1:22" x14ac:dyDescent="0.25">
      <c r="A37">
        <v>36</v>
      </c>
      <c r="B37" s="7">
        <v>40575</v>
      </c>
      <c r="C37">
        <v>1</v>
      </c>
      <c r="D37">
        <v>0</v>
      </c>
      <c r="E37">
        <v>1</v>
      </c>
      <c r="F37" s="11">
        <v>12</v>
      </c>
      <c r="G37" t="b">
        <v>0</v>
      </c>
      <c r="H37">
        <v>0</v>
      </c>
      <c r="I37">
        <v>2</v>
      </c>
      <c r="J37" s="5">
        <v>0.36</v>
      </c>
      <c r="K37">
        <f>VLOOKUP(A37, dataset_2!$A$2:$F$10000, 2, FALSE)</f>
        <v>0.33329999999999999</v>
      </c>
      <c r="L37" s="5">
        <f>VLOOKUP($A37, dataset_2!$A$2:$F$10000, 3, FALSE)</f>
        <v>0.66</v>
      </c>
      <c r="M37" s="5">
        <f>VLOOKUP($A37, dataset_2!$A$2:$G$10000, 4, FALSE)</f>
        <v>0.29849999999999999</v>
      </c>
      <c r="N37" s="5">
        <f>VLOOKUP($A37, dataset_2!$A$2:$G$10000, 5, FALSE)</f>
        <v>20</v>
      </c>
      <c r="O37">
        <f>VLOOKUP($A37, dataset_2!$A$2:$G$10000, 6, FALSE)</f>
        <v>73</v>
      </c>
      <c r="P37">
        <f>VLOOKUP($A37, dataset_2!$A$2:$G$10000, 7, FALSE)</f>
        <v>93</v>
      </c>
      <c r="Q37" t="str">
        <f t="shared" si="1"/>
        <v>Weekday</v>
      </c>
      <c r="R37" t="str">
        <f t="shared" si="2"/>
        <v>Non-Peak</v>
      </c>
      <c r="S37" t="str">
        <f t="shared" si="3"/>
        <v>Non Holiday</v>
      </c>
      <c r="T37" t="str">
        <f t="shared" si="4"/>
        <v>Spring</v>
      </c>
      <c r="U37" t="str">
        <f t="shared" si="5"/>
        <v>Afternoon</v>
      </c>
      <c r="V37" t="str">
        <f t="shared" si="0"/>
        <v>Mist/Cloudy</v>
      </c>
    </row>
    <row r="38" spans="1:22" x14ac:dyDescent="0.25">
      <c r="A38">
        <v>37</v>
      </c>
      <c r="B38" s="7">
        <v>40575</v>
      </c>
      <c r="C38">
        <v>1</v>
      </c>
      <c r="D38">
        <v>0</v>
      </c>
      <c r="E38">
        <v>1</v>
      </c>
      <c r="F38" s="11">
        <v>13</v>
      </c>
      <c r="G38" t="b">
        <v>0</v>
      </c>
      <c r="H38">
        <v>0</v>
      </c>
      <c r="I38">
        <v>2</v>
      </c>
      <c r="J38" s="5">
        <v>0.36</v>
      </c>
      <c r="K38">
        <f>VLOOKUP(A38, dataset_2!$A$2:$F$10000, 2, FALSE)</f>
        <v>0.34849999999999998</v>
      </c>
      <c r="L38" s="5">
        <f>VLOOKUP($A38, dataset_2!$A$2:$F$10000, 3, FALSE)</f>
        <v>0.66</v>
      </c>
      <c r="M38" s="5">
        <f>VLOOKUP($A38, dataset_2!$A$2:$G$10000, 4, FALSE)</f>
        <v>0.1343</v>
      </c>
      <c r="N38" s="5">
        <f>VLOOKUP($A38, dataset_2!$A$2:$G$10000, 5, FALSE)</f>
        <v>11</v>
      </c>
      <c r="O38">
        <f>VLOOKUP($A38, dataset_2!$A$2:$G$10000, 6, FALSE)</f>
        <v>64</v>
      </c>
      <c r="P38">
        <f>VLOOKUP($A38, dataset_2!$A$2:$G$10000, 7, FALSE)</f>
        <v>75</v>
      </c>
      <c r="Q38" t="str">
        <f t="shared" si="1"/>
        <v>Weekday</v>
      </c>
      <c r="R38" t="str">
        <f t="shared" si="2"/>
        <v>Non-Peak</v>
      </c>
      <c r="S38" t="str">
        <f t="shared" si="3"/>
        <v>Non Holiday</v>
      </c>
      <c r="T38" t="str">
        <f t="shared" si="4"/>
        <v>Spring</v>
      </c>
      <c r="U38" t="str">
        <f t="shared" si="5"/>
        <v>Afternoon</v>
      </c>
      <c r="V38" t="str">
        <f t="shared" si="0"/>
        <v>Mist/Cloudy</v>
      </c>
    </row>
    <row r="39" spans="1:22" x14ac:dyDescent="0.25">
      <c r="A39">
        <v>38</v>
      </c>
      <c r="B39" s="7">
        <v>40575</v>
      </c>
      <c r="C39">
        <v>1</v>
      </c>
      <c r="D39">
        <v>0</v>
      </c>
      <c r="E39">
        <v>1</v>
      </c>
      <c r="F39" s="11">
        <v>14</v>
      </c>
      <c r="G39" t="b">
        <v>0</v>
      </c>
      <c r="H39">
        <v>0</v>
      </c>
      <c r="I39">
        <v>3</v>
      </c>
      <c r="J39" s="5">
        <v>0.36</v>
      </c>
      <c r="K39">
        <f>VLOOKUP(A39, dataset_2!$A$2:$F$10000, 2, FALSE)</f>
        <v>0.2006</v>
      </c>
      <c r="L39" s="5">
        <f>VLOOKUP($A39, dataset_2!$A$2:$F$10000, 3, FALSE)</f>
        <v>0.76</v>
      </c>
      <c r="M39" s="5">
        <f>VLOOKUP($A39, dataset_2!$A$2:$G$10000, 4, FALSE)</f>
        <v>0.19400000000000001</v>
      </c>
      <c r="N39" s="5">
        <f>VLOOKUP($A39, dataset_2!$A$2:$G$10000, 5, FALSE)</f>
        <v>4</v>
      </c>
      <c r="O39">
        <f>VLOOKUP($A39, dataset_2!$A$2:$G$10000, 6, FALSE)</f>
        <v>55</v>
      </c>
      <c r="P39">
        <f>VLOOKUP($A39, dataset_2!$A$2:$G$10000, 7, FALSE)</f>
        <v>59</v>
      </c>
      <c r="Q39" t="str">
        <f t="shared" si="1"/>
        <v>Weekday</v>
      </c>
      <c r="R39" t="str">
        <f t="shared" si="2"/>
        <v>Non-Peak</v>
      </c>
      <c r="S39" t="str">
        <f t="shared" si="3"/>
        <v>Non Holiday</v>
      </c>
      <c r="T39" t="str">
        <f t="shared" si="4"/>
        <v>Spring</v>
      </c>
      <c r="U39" t="str">
        <f t="shared" si="5"/>
        <v>Afternoon</v>
      </c>
      <c r="V39" t="str">
        <f t="shared" si="0"/>
        <v>Light Rain/Snow</v>
      </c>
    </row>
    <row r="40" spans="1:22" x14ac:dyDescent="0.25">
      <c r="A40">
        <v>39</v>
      </c>
      <c r="B40" s="7">
        <v>40575</v>
      </c>
      <c r="C40">
        <v>1</v>
      </c>
      <c r="D40">
        <v>0</v>
      </c>
      <c r="E40">
        <v>1</v>
      </c>
      <c r="F40" s="11">
        <v>15</v>
      </c>
      <c r="G40" t="b">
        <v>0</v>
      </c>
      <c r="H40">
        <v>0</v>
      </c>
      <c r="I40">
        <v>3</v>
      </c>
      <c r="J40" s="5">
        <v>0.34</v>
      </c>
      <c r="K40">
        <f>VLOOKUP(A40, dataset_2!$A$2:$F$10000, 2, FALSE)</f>
        <v>0.33329999999999999</v>
      </c>
      <c r="L40" s="5">
        <f>VLOOKUP($A40, dataset_2!$A$2:$F$10000, 3, FALSE)</f>
        <v>0.81</v>
      </c>
      <c r="M40" s="5">
        <f>VLOOKUP($A40, dataset_2!$A$2:$G$10000, 4, FALSE)</f>
        <v>0.16420000000000001</v>
      </c>
      <c r="N40" s="5">
        <f>VLOOKUP($A40, dataset_2!$A$2:$G$10000, 5, FALSE)</f>
        <v>19</v>
      </c>
      <c r="O40">
        <f>VLOOKUP($A40, dataset_2!$A$2:$G$10000, 6, FALSE)</f>
        <v>55</v>
      </c>
      <c r="P40">
        <f>VLOOKUP($A40, dataset_2!$A$2:$G$10000, 7, FALSE)</f>
        <v>74</v>
      </c>
      <c r="Q40" t="str">
        <f t="shared" si="1"/>
        <v>Weekday</v>
      </c>
      <c r="R40" t="str">
        <f t="shared" si="2"/>
        <v>Non-Peak</v>
      </c>
      <c r="S40" t="str">
        <f t="shared" si="3"/>
        <v>Non Holiday</v>
      </c>
      <c r="T40" t="str">
        <f t="shared" si="4"/>
        <v>Spring</v>
      </c>
      <c r="U40" t="str">
        <f t="shared" si="5"/>
        <v>Afternoon</v>
      </c>
      <c r="V40" t="str">
        <f t="shared" si="0"/>
        <v>Light Rain/Snow</v>
      </c>
    </row>
    <row r="41" spans="1:22" x14ac:dyDescent="0.25">
      <c r="A41">
        <v>40</v>
      </c>
      <c r="B41" s="7">
        <v>40575</v>
      </c>
      <c r="C41">
        <v>1</v>
      </c>
      <c r="D41">
        <v>0</v>
      </c>
      <c r="E41">
        <v>1</v>
      </c>
      <c r="F41" s="11">
        <v>16</v>
      </c>
      <c r="G41" t="b">
        <v>0</v>
      </c>
      <c r="H41">
        <v>0</v>
      </c>
      <c r="I41">
        <v>3</v>
      </c>
      <c r="J41" s="5">
        <v>0.34</v>
      </c>
      <c r="K41">
        <f>VLOOKUP(A41, dataset_2!$A$2:$F$10000, 2, FALSE)</f>
        <v>0.33329999999999999</v>
      </c>
      <c r="L41" s="5">
        <f>VLOOKUP($A41, dataset_2!$A$2:$F$10000, 3, FALSE)</f>
        <v>0.71</v>
      </c>
      <c r="M41" s="5">
        <f>VLOOKUP($A41, dataset_2!$A$2:$G$10000, 4, FALSE)</f>
        <v>0.16420000000000001</v>
      </c>
      <c r="N41" s="5">
        <f>VLOOKUP($A41, dataset_2!$A$2:$G$10000, 5, FALSE)</f>
        <v>9</v>
      </c>
      <c r="O41">
        <f>VLOOKUP($A41, dataset_2!$A$2:$G$10000, 6, FALSE)</f>
        <v>67</v>
      </c>
      <c r="P41">
        <f>VLOOKUP($A41, dataset_2!$A$2:$G$10000, 7, FALSE)</f>
        <v>76</v>
      </c>
      <c r="Q41" t="str">
        <f t="shared" si="1"/>
        <v>Weekday</v>
      </c>
      <c r="R41" t="str">
        <f t="shared" si="2"/>
        <v>Non-Peak</v>
      </c>
      <c r="S41" t="str">
        <f t="shared" si="3"/>
        <v>Non Holiday</v>
      </c>
      <c r="T41" t="str">
        <f t="shared" si="4"/>
        <v>Spring</v>
      </c>
      <c r="U41" t="str">
        <f t="shared" si="5"/>
        <v>Afternoon</v>
      </c>
      <c r="V41" t="str">
        <f t="shared" si="0"/>
        <v>Light Rain/Snow</v>
      </c>
    </row>
    <row r="42" spans="1:22" x14ac:dyDescent="0.25">
      <c r="A42">
        <v>41</v>
      </c>
      <c r="B42" s="7">
        <v>40575</v>
      </c>
      <c r="C42">
        <v>1</v>
      </c>
      <c r="D42">
        <v>0</v>
      </c>
      <c r="E42">
        <v>1</v>
      </c>
      <c r="F42" s="11">
        <v>17</v>
      </c>
      <c r="G42" t="b">
        <v>0</v>
      </c>
      <c r="H42">
        <v>0</v>
      </c>
      <c r="I42">
        <v>1</v>
      </c>
      <c r="J42" s="5">
        <v>0.34</v>
      </c>
      <c r="K42">
        <f>VLOOKUP(A42, dataset_2!$A$2:$F$10000, 2, FALSE)</f>
        <v>0.33329999999999999</v>
      </c>
      <c r="L42" s="5">
        <f>VLOOKUP($A42, dataset_2!$A$2:$F$10000, 3, FALSE)</f>
        <v>0.56999999999999995</v>
      </c>
      <c r="M42" s="5">
        <f>VLOOKUP($A42, dataset_2!$A$2:$G$10000, 4, FALSE)</f>
        <v>0.19400000000000001</v>
      </c>
      <c r="N42" s="5">
        <f>VLOOKUP($A42, dataset_2!$A$2:$G$10000, 5, FALSE)</f>
        <v>7</v>
      </c>
      <c r="O42">
        <f>VLOOKUP($A42, dataset_2!$A$2:$G$10000, 6, FALSE)</f>
        <v>58</v>
      </c>
      <c r="P42">
        <f>VLOOKUP($A42, dataset_2!$A$2:$G$10000, 7, FALSE)</f>
        <v>65</v>
      </c>
      <c r="Q42" t="str">
        <f t="shared" si="1"/>
        <v>Weekday</v>
      </c>
      <c r="R42" t="str">
        <f t="shared" si="2"/>
        <v>Peak</v>
      </c>
      <c r="S42" t="str">
        <f t="shared" si="3"/>
        <v>Non Holiday</v>
      </c>
      <c r="T42" t="str">
        <f t="shared" si="4"/>
        <v>Spring</v>
      </c>
      <c r="U42" t="str">
        <f t="shared" si="5"/>
        <v>Afternoon</v>
      </c>
      <c r="V42" t="str">
        <f t="shared" si="0"/>
        <v>Clear</v>
      </c>
    </row>
    <row r="43" spans="1:22" x14ac:dyDescent="0.25">
      <c r="A43">
        <v>42</v>
      </c>
      <c r="B43" s="7">
        <v>40575</v>
      </c>
      <c r="C43">
        <v>1</v>
      </c>
      <c r="D43">
        <v>0</v>
      </c>
      <c r="E43">
        <v>1</v>
      </c>
      <c r="F43" s="11">
        <v>18</v>
      </c>
      <c r="G43" t="b">
        <v>0</v>
      </c>
      <c r="H43">
        <v>0</v>
      </c>
      <c r="I43">
        <v>2</v>
      </c>
      <c r="J43" s="5">
        <v>0.36</v>
      </c>
      <c r="K43">
        <f>VLOOKUP(A43, dataset_2!$A$2:$F$10000, 2, FALSE)</f>
        <v>0.33329999999999999</v>
      </c>
      <c r="L43" s="5">
        <f>VLOOKUP($A43, dataset_2!$A$2:$F$10000, 3, FALSE)</f>
        <v>0.46</v>
      </c>
      <c r="M43" s="5">
        <f>VLOOKUP($A43, dataset_2!$A$2:$G$10000, 4, FALSE)</f>
        <v>0.32840000000000003</v>
      </c>
      <c r="N43" s="5">
        <f>VLOOKUP($A43, dataset_2!$A$2:$G$10000, 5, FALSE)</f>
        <v>10</v>
      </c>
      <c r="O43">
        <f>VLOOKUP($A43, dataset_2!$A$2:$G$10000, 6, FALSE)</f>
        <v>43</v>
      </c>
      <c r="P43">
        <f>VLOOKUP($A43, dataset_2!$A$2:$G$10000, 7, FALSE)</f>
        <v>53</v>
      </c>
      <c r="Q43" t="str">
        <f t="shared" si="1"/>
        <v>Weekday</v>
      </c>
      <c r="R43" t="str">
        <f t="shared" si="2"/>
        <v>Peak</v>
      </c>
      <c r="S43" t="str">
        <f t="shared" si="3"/>
        <v>Non Holiday</v>
      </c>
      <c r="T43" t="str">
        <f t="shared" si="4"/>
        <v>Spring</v>
      </c>
      <c r="U43" t="str">
        <f t="shared" si="5"/>
        <v>Evening</v>
      </c>
      <c r="V43" t="str">
        <f t="shared" si="0"/>
        <v>Mist/Cloudy</v>
      </c>
    </row>
    <row r="44" spans="1:22" x14ac:dyDescent="0.25">
      <c r="A44">
        <v>43</v>
      </c>
      <c r="B44" s="7">
        <v>40575</v>
      </c>
      <c r="C44">
        <v>1</v>
      </c>
      <c r="D44">
        <v>0</v>
      </c>
      <c r="E44">
        <v>1</v>
      </c>
      <c r="F44" s="11">
        <v>19</v>
      </c>
      <c r="G44" t="b">
        <v>0</v>
      </c>
      <c r="H44">
        <v>0</v>
      </c>
      <c r="I44">
        <v>1</v>
      </c>
      <c r="J44" s="5">
        <v>0.32</v>
      </c>
      <c r="K44">
        <f>VLOOKUP(A44, dataset_2!$A$2:$F$10000, 2, FALSE)</f>
        <v>0.28789999999999999</v>
      </c>
      <c r="L44" s="5">
        <f>VLOOKUP($A44, dataset_2!$A$2:$F$10000, 3, FALSE)</f>
        <v>0.42</v>
      </c>
      <c r="M44" s="5">
        <f>VLOOKUP($A44, dataset_2!$A$2:$G$10000, 4, FALSE)</f>
        <v>0.44779999999999998</v>
      </c>
      <c r="N44" s="5">
        <f>VLOOKUP($A44, dataset_2!$A$2:$G$10000, 5, FALSE)</f>
        <v>1</v>
      </c>
      <c r="O44">
        <f>VLOOKUP($A44, dataset_2!$A$2:$G$10000, 6, FALSE)</f>
        <v>29</v>
      </c>
      <c r="P44">
        <f>VLOOKUP($A44, dataset_2!$A$2:$G$10000, 7, FALSE)</f>
        <v>30</v>
      </c>
      <c r="Q44" t="str">
        <f t="shared" si="1"/>
        <v>Weekday</v>
      </c>
      <c r="R44" t="str">
        <f t="shared" si="2"/>
        <v>Peak</v>
      </c>
      <c r="S44" t="str">
        <f t="shared" si="3"/>
        <v>Non Holiday</v>
      </c>
      <c r="T44" t="str">
        <f t="shared" si="4"/>
        <v>Spring</v>
      </c>
      <c r="U44" t="str">
        <f t="shared" si="5"/>
        <v>Evening</v>
      </c>
      <c r="V44" t="str">
        <f t="shared" si="0"/>
        <v>Clear</v>
      </c>
    </row>
    <row r="45" spans="1:22" x14ac:dyDescent="0.25">
      <c r="A45">
        <v>44</v>
      </c>
      <c r="B45" s="7">
        <v>40575</v>
      </c>
      <c r="C45">
        <v>1</v>
      </c>
      <c r="D45">
        <v>0</v>
      </c>
      <c r="E45">
        <v>1</v>
      </c>
      <c r="F45" s="11">
        <v>20</v>
      </c>
      <c r="G45" t="b">
        <v>0</v>
      </c>
      <c r="H45">
        <v>0</v>
      </c>
      <c r="I45">
        <v>1</v>
      </c>
      <c r="J45" s="5">
        <v>0.3</v>
      </c>
      <c r="K45">
        <f>VLOOKUP(A45, dataset_2!$A$2:$F$10000, 2, FALSE)</f>
        <v>0.2006</v>
      </c>
      <c r="L45" s="5">
        <f>VLOOKUP($A45, dataset_2!$A$2:$F$10000, 3, FALSE)</f>
        <v>0.39</v>
      </c>
      <c r="M45" s="5">
        <f>VLOOKUP($A45, dataset_2!$A$2:$G$10000, 4, FALSE)</f>
        <v>0.35820000000000002</v>
      </c>
      <c r="N45" s="5">
        <f>VLOOKUP($A45, dataset_2!$A$2:$G$10000, 5, FALSE)</f>
        <v>5</v>
      </c>
      <c r="O45">
        <f>VLOOKUP($A45, dataset_2!$A$2:$G$10000, 6, FALSE)</f>
        <v>17</v>
      </c>
      <c r="P45">
        <f>VLOOKUP($A45, dataset_2!$A$2:$G$10000, 7, FALSE)</f>
        <v>22</v>
      </c>
      <c r="Q45" t="str">
        <f t="shared" si="1"/>
        <v>Weekday</v>
      </c>
      <c r="R45" t="str">
        <f t="shared" si="2"/>
        <v>Non-Peak</v>
      </c>
      <c r="S45" t="str">
        <f t="shared" si="3"/>
        <v>Non Holiday</v>
      </c>
      <c r="T45" t="str">
        <f t="shared" si="4"/>
        <v>Spring</v>
      </c>
      <c r="U45" t="str">
        <f t="shared" si="5"/>
        <v>Evening</v>
      </c>
      <c r="V45" t="str">
        <f t="shared" si="0"/>
        <v>Clear</v>
      </c>
    </row>
    <row r="46" spans="1:22" x14ac:dyDescent="0.25">
      <c r="A46">
        <v>45</v>
      </c>
      <c r="B46" s="7">
        <v>40575</v>
      </c>
      <c r="C46">
        <v>1</v>
      </c>
      <c r="D46">
        <v>0</v>
      </c>
      <c r="E46">
        <v>1</v>
      </c>
      <c r="F46" s="11">
        <v>21</v>
      </c>
      <c r="G46" t="b">
        <v>0</v>
      </c>
      <c r="H46">
        <v>0</v>
      </c>
      <c r="I46">
        <v>1</v>
      </c>
      <c r="J46" s="5">
        <v>0.26</v>
      </c>
      <c r="K46">
        <f>VLOOKUP(A46, dataset_2!$A$2:$F$10000, 2, FALSE)</f>
        <v>0.2273</v>
      </c>
      <c r="L46" s="5">
        <f>VLOOKUP($A46, dataset_2!$A$2:$F$10000, 3, FALSE)</f>
        <v>0.44</v>
      </c>
      <c r="M46" s="5">
        <f>VLOOKUP($A46, dataset_2!$A$2:$G$10000, 4, FALSE)</f>
        <v>0.32840000000000003</v>
      </c>
      <c r="N46" s="5">
        <f>VLOOKUP($A46, dataset_2!$A$2:$G$10000, 5, FALSE)</f>
        <v>11</v>
      </c>
      <c r="O46">
        <f>VLOOKUP($A46, dataset_2!$A$2:$G$10000, 6, FALSE)</f>
        <v>20</v>
      </c>
      <c r="P46">
        <f>VLOOKUP($A46, dataset_2!$A$2:$G$10000, 7, FALSE)</f>
        <v>31</v>
      </c>
      <c r="Q46" t="str">
        <f t="shared" si="1"/>
        <v>Weekday</v>
      </c>
      <c r="R46" t="str">
        <f t="shared" si="2"/>
        <v>Non-Peak</v>
      </c>
      <c r="S46" t="str">
        <f t="shared" si="3"/>
        <v>Non Holiday</v>
      </c>
      <c r="T46" t="str">
        <f t="shared" si="4"/>
        <v>Spring</v>
      </c>
      <c r="U46" t="str">
        <f t="shared" si="5"/>
        <v>Evening</v>
      </c>
      <c r="V46" t="str">
        <f t="shared" si="0"/>
        <v>Clear</v>
      </c>
    </row>
    <row r="47" spans="1:22" x14ac:dyDescent="0.25">
      <c r="A47">
        <v>46</v>
      </c>
      <c r="B47" s="7">
        <v>40575</v>
      </c>
      <c r="C47">
        <v>1</v>
      </c>
      <c r="D47">
        <v>0</v>
      </c>
      <c r="E47">
        <v>1</v>
      </c>
      <c r="F47" s="11">
        <v>22</v>
      </c>
      <c r="G47" t="b">
        <v>0</v>
      </c>
      <c r="H47">
        <v>0</v>
      </c>
      <c r="I47">
        <v>1</v>
      </c>
      <c r="J47" s="5">
        <v>0.24</v>
      </c>
      <c r="K47">
        <f>VLOOKUP(A47, dataset_2!$A$2:$F$10000, 2, FALSE)</f>
        <v>0.21210000000000001</v>
      </c>
      <c r="L47" s="5">
        <f>VLOOKUP($A47, dataset_2!$A$2:$F$10000, 3, FALSE)</f>
        <v>0.44</v>
      </c>
      <c r="M47" s="5">
        <f>VLOOKUP($A47, dataset_2!$A$2:$G$10000, 4, FALSE)</f>
        <v>0.29849999999999999</v>
      </c>
      <c r="N47" s="5">
        <f>VLOOKUP($A47, dataset_2!$A$2:$G$10000, 5, FALSE)</f>
        <v>0</v>
      </c>
      <c r="O47">
        <f>VLOOKUP($A47, dataset_2!$A$2:$G$10000, 6, FALSE)</f>
        <v>9</v>
      </c>
      <c r="P47">
        <f>VLOOKUP($A47, dataset_2!$A$2:$G$10000, 7, FALSE)</f>
        <v>9</v>
      </c>
      <c r="Q47" t="str">
        <f t="shared" si="1"/>
        <v>Weekday</v>
      </c>
      <c r="R47" t="str">
        <f t="shared" si="2"/>
        <v>Non-Peak</v>
      </c>
      <c r="S47" t="str">
        <f t="shared" si="3"/>
        <v>Non Holiday</v>
      </c>
      <c r="T47" t="str">
        <f t="shared" si="4"/>
        <v>Spring</v>
      </c>
      <c r="U47" t="str">
        <f t="shared" si="5"/>
        <v>Evening</v>
      </c>
      <c r="V47" t="str">
        <f t="shared" si="0"/>
        <v>Clear</v>
      </c>
    </row>
    <row r="48" spans="1:22" x14ac:dyDescent="0.25">
      <c r="A48">
        <v>47</v>
      </c>
      <c r="B48" s="7">
        <v>40575</v>
      </c>
      <c r="C48">
        <v>1</v>
      </c>
      <c r="D48">
        <v>0</v>
      </c>
      <c r="E48">
        <v>1</v>
      </c>
      <c r="F48" s="11">
        <v>23</v>
      </c>
      <c r="G48" t="b">
        <v>0</v>
      </c>
      <c r="H48">
        <v>0</v>
      </c>
      <c r="I48">
        <v>1</v>
      </c>
      <c r="J48" s="5">
        <v>0.22</v>
      </c>
      <c r="K48">
        <f>VLOOKUP(A48, dataset_2!$A$2:$F$10000, 2, FALSE)</f>
        <v>0.2273</v>
      </c>
      <c r="L48" s="5">
        <f>VLOOKUP($A48, dataset_2!$A$2:$F$10000, 3, FALSE)</f>
        <v>0.47</v>
      </c>
      <c r="M48" s="5">
        <f>VLOOKUP($A48, dataset_2!$A$2:$G$10000, 4, FALSE)</f>
        <v>0.16420000000000001</v>
      </c>
      <c r="N48" s="5">
        <f>VLOOKUP($A48, dataset_2!$A$2:$G$10000, 5, FALSE)</f>
        <v>0</v>
      </c>
      <c r="O48">
        <f>VLOOKUP($A48, dataset_2!$A$2:$G$10000, 6, FALSE)</f>
        <v>8</v>
      </c>
      <c r="P48">
        <f>VLOOKUP($A48, dataset_2!$A$2:$G$10000, 7, FALSE)</f>
        <v>8</v>
      </c>
      <c r="Q48" t="str">
        <f t="shared" si="1"/>
        <v>Weekday</v>
      </c>
      <c r="R48" t="str">
        <f t="shared" si="2"/>
        <v>Non-Peak</v>
      </c>
      <c r="S48" t="str">
        <f t="shared" si="3"/>
        <v>Non Holiday</v>
      </c>
      <c r="T48" t="str">
        <f t="shared" si="4"/>
        <v>Spring</v>
      </c>
      <c r="U48" t="str">
        <f t="shared" si="5"/>
        <v>Evening</v>
      </c>
      <c r="V48" t="str">
        <f t="shared" si="0"/>
        <v>Clear</v>
      </c>
    </row>
    <row r="49" spans="1:22" x14ac:dyDescent="0.25">
      <c r="A49">
        <v>48</v>
      </c>
      <c r="B49" s="7">
        <v>40603</v>
      </c>
      <c r="C49">
        <v>1</v>
      </c>
      <c r="D49">
        <v>0</v>
      </c>
      <c r="E49">
        <v>1</v>
      </c>
      <c r="F49" s="11">
        <v>0</v>
      </c>
      <c r="G49" t="b">
        <v>0</v>
      </c>
      <c r="H49">
        <v>1</v>
      </c>
      <c r="I49">
        <v>1</v>
      </c>
      <c r="J49" s="5">
        <v>0.22</v>
      </c>
      <c r="K49">
        <f>VLOOKUP(A49, dataset_2!$A$2:$F$10000, 2, FALSE)</f>
        <v>0.19700000000000001</v>
      </c>
      <c r="L49" s="5">
        <f>VLOOKUP($A49, dataset_2!$A$2:$F$10000, 3, FALSE)</f>
        <v>0.44</v>
      </c>
      <c r="M49" s="5">
        <f>VLOOKUP($A49, dataset_2!$A$2:$G$10000, 4, FALSE)</f>
        <v>0.35820000000000002</v>
      </c>
      <c r="N49" s="5">
        <f>VLOOKUP($A49, dataset_2!$A$2:$G$10000, 5, FALSE)</f>
        <v>0</v>
      </c>
      <c r="O49">
        <f>VLOOKUP($A49, dataset_2!$A$2:$G$10000, 6, FALSE)</f>
        <v>5</v>
      </c>
      <c r="P49">
        <f>VLOOKUP($A49, dataset_2!$A$2:$G$10000, 7, FALSE)</f>
        <v>5</v>
      </c>
      <c r="Q49" t="str">
        <f t="shared" si="1"/>
        <v>Weekend</v>
      </c>
      <c r="R49" t="str">
        <f t="shared" si="2"/>
        <v>Non-Peak</v>
      </c>
      <c r="S49" t="str">
        <f t="shared" si="3"/>
        <v>Non Holiday</v>
      </c>
      <c r="T49" t="str">
        <f t="shared" si="4"/>
        <v>Spring</v>
      </c>
      <c r="U49" t="str">
        <f t="shared" si="5"/>
        <v>Early Morning</v>
      </c>
      <c r="V49" t="str">
        <f t="shared" si="0"/>
        <v>Clear</v>
      </c>
    </row>
    <row r="50" spans="1:22" x14ac:dyDescent="0.25">
      <c r="A50">
        <v>49</v>
      </c>
      <c r="B50" s="7">
        <v>40603</v>
      </c>
      <c r="C50">
        <v>1</v>
      </c>
      <c r="D50">
        <v>0</v>
      </c>
      <c r="E50">
        <v>1</v>
      </c>
      <c r="F50" s="11">
        <v>1</v>
      </c>
      <c r="G50" t="b">
        <v>0</v>
      </c>
      <c r="H50">
        <v>1</v>
      </c>
      <c r="I50">
        <v>1</v>
      </c>
      <c r="J50" s="5">
        <v>0.2</v>
      </c>
      <c r="K50">
        <f>VLOOKUP(A50, dataset_2!$A$2:$F$10000, 2, FALSE)</f>
        <v>0.2006</v>
      </c>
      <c r="L50" s="5">
        <f>VLOOKUP($A50, dataset_2!$A$2:$F$10000, 3, FALSE)</f>
        <v>0.44</v>
      </c>
      <c r="M50" s="5">
        <f>VLOOKUP($A50, dataset_2!$A$2:$G$10000, 4, FALSE)</f>
        <v>0.41789999999999999</v>
      </c>
      <c r="N50" s="5">
        <f>VLOOKUP($A50, dataset_2!$A$2:$G$10000, 5, FALSE)</f>
        <v>0</v>
      </c>
      <c r="O50">
        <f>VLOOKUP($A50, dataset_2!$A$2:$G$10000, 6, FALSE)</f>
        <v>2</v>
      </c>
      <c r="P50">
        <f>VLOOKUP($A50, dataset_2!$A$2:$G$10000, 7, FALSE)</f>
        <v>2</v>
      </c>
      <c r="Q50" t="str">
        <f t="shared" si="1"/>
        <v>Weekend</v>
      </c>
      <c r="R50" t="str">
        <f t="shared" si="2"/>
        <v>Non-Peak</v>
      </c>
      <c r="S50" t="str">
        <f t="shared" si="3"/>
        <v>Non Holiday</v>
      </c>
      <c r="T50" t="str">
        <f t="shared" si="4"/>
        <v>Spring</v>
      </c>
      <c r="U50" t="str">
        <f t="shared" si="5"/>
        <v>Early Morning</v>
      </c>
      <c r="V50" t="str">
        <f t="shared" si="0"/>
        <v>Clear</v>
      </c>
    </row>
    <row r="51" spans="1:22" x14ac:dyDescent="0.25">
      <c r="A51">
        <v>50</v>
      </c>
      <c r="B51" s="7">
        <v>40603</v>
      </c>
      <c r="C51">
        <v>1</v>
      </c>
      <c r="D51">
        <v>0</v>
      </c>
      <c r="E51">
        <v>1</v>
      </c>
      <c r="F51" s="11">
        <v>4</v>
      </c>
      <c r="G51" t="b">
        <v>0</v>
      </c>
      <c r="H51">
        <v>1</v>
      </c>
      <c r="I51">
        <v>1</v>
      </c>
      <c r="J51" s="5">
        <v>0.16</v>
      </c>
      <c r="K51">
        <f>VLOOKUP(A51, dataset_2!$A$2:$F$10000, 2, FALSE)</f>
        <v>0.13639999999999999</v>
      </c>
      <c r="L51" s="5">
        <f>VLOOKUP($A51, dataset_2!$A$2:$F$10000, 3, FALSE)</f>
        <v>0.47</v>
      </c>
      <c r="M51" s="5">
        <f>VLOOKUP($A51, dataset_2!$A$2:$G$10000, 4, FALSE)</f>
        <v>0.3881</v>
      </c>
      <c r="N51" s="5">
        <f>VLOOKUP($A51, dataset_2!$A$2:$G$10000, 5, FALSE)</f>
        <v>0</v>
      </c>
      <c r="O51">
        <f>VLOOKUP($A51, dataset_2!$A$2:$G$10000, 6, FALSE)</f>
        <v>1</v>
      </c>
      <c r="P51">
        <f>VLOOKUP($A51, dataset_2!$A$2:$G$10000, 7, FALSE)</f>
        <v>1</v>
      </c>
      <c r="Q51" t="str">
        <f t="shared" si="1"/>
        <v>Weekend</v>
      </c>
      <c r="R51" t="str">
        <f t="shared" si="2"/>
        <v>Non-Peak</v>
      </c>
      <c r="S51" t="str">
        <f t="shared" si="3"/>
        <v>Non Holiday</v>
      </c>
      <c r="T51" t="str">
        <f t="shared" si="4"/>
        <v>Spring</v>
      </c>
      <c r="U51" t="str">
        <f t="shared" si="5"/>
        <v>Early Morning</v>
      </c>
      <c r="V51" t="str">
        <f t="shared" si="0"/>
        <v>Clear</v>
      </c>
    </row>
    <row r="52" spans="1:22" x14ac:dyDescent="0.25">
      <c r="A52">
        <v>51</v>
      </c>
      <c r="B52" s="7">
        <v>40603</v>
      </c>
      <c r="C52">
        <v>1</v>
      </c>
      <c r="D52">
        <v>0</v>
      </c>
      <c r="E52">
        <v>1</v>
      </c>
      <c r="F52" s="11">
        <v>5</v>
      </c>
      <c r="G52" t="b">
        <v>0</v>
      </c>
      <c r="H52">
        <v>1</v>
      </c>
      <c r="I52">
        <v>1</v>
      </c>
      <c r="J52" s="5">
        <v>0.16</v>
      </c>
      <c r="K52">
        <f>VLOOKUP(A52, dataset_2!$A$2:$F$10000, 2, FALSE)</f>
        <v>0.13639999999999999</v>
      </c>
      <c r="L52" s="5">
        <f>VLOOKUP($A52, dataset_2!$A$2:$F$10000, 3, FALSE)</f>
        <v>0.47</v>
      </c>
      <c r="M52" s="5">
        <f>VLOOKUP($A52, dataset_2!$A$2:$G$10000, 4, FALSE)</f>
        <v>0.28360000000000002</v>
      </c>
      <c r="N52" s="5">
        <f>VLOOKUP($A52, dataset_2!$A$2:$G$10000, 5, FALSE)</f>
        <v>0</v>
      </c>
      <c r="O52">
        <f>VLOOKUP($A52, dataset_2!$A$2:$G$10000, 6, FALSE)</f>
        <v>3</v>
      </c>
      <c r="P52">
        <f>VLOOKUP($A52, dataset_2!$A$2:$G$10000, 7, FALSE)</f>
        <v>3</v>
      </c>
      <c r="Q52" t="str">
        <f t="shared" si="1"/>
        <v>Weekend</v>
      </c>
      <c r="R52" t="str">
        <f t="shared" si="2"/>
        <v>Non-Peak</v>
      </c>
      <c r="S52" t="str">
        <f t="shared" si="3"/>
        <v>Non Holiday</v>
      </c>
      <c r="T52" t="str">
        <f t="shared" si="4"/>
        <v>Spring</v>
      </c>
      <c r="U52" t="str">
        <f t="shared" si="5"/>
        <v>Early Morning</v>
      </c>
      <c r="V52" t="str">
        <f t="shared" si="0"/>
        <v>Clear</v>
      </c>
    </row>
    <row r="53" spans="1:22" x14ac:dyDescent="0.25">
      <c r="A53">
        <v>52</v>
      </c>
      <c r="B53" s="7">
        <v>40603</v>
      </c>
      <c r="C53">
        <v>1</v>
      </c>
      <c r="D53">
        <v>0</v>
      </c>
      <c r="E53">
        <v>1</v>
      </c>
      <c r="F53" s="11">
        <v>6</v>
      </c>
      <c r="G53" t="b">
        <v>0</v>
      </c>
      <c r="H53">
        <v>1</v>
      </c>
      <c r="I53">
        <v>1</v>
      </c>
      <c r="J53" s="5">
        <v>0.14000000000000001</v>
      </c>
      <c r="K53">
        <f>VLOOKUP(A53, dataset_2!$A$2:$F$10000, 2, FALSE)</f>
        <v>0.1061</v>
      </c>
      <c r="L53" s="5">
        <f>VLOOKUP($A53, dataset_2!$A$2:$F$10000, 3, FALSE)</f>
        <v>0.5</v>
      </c>
      <c r="M53" s="5">
        <f>VLOOKUP($A53, dataset_2!$A$2:$G$10000, 4, FALSE)</f>
        <v>0.3881</v>
      </c>
      <c r="N53" s="5">
        <f>VLOOKUP($A53, dataset_2!$A$2:$G$10000, 5, FALSE)</f>
        <v>0</v>
      </c>
      <c r="O53">
        <f>VLOOKUP($A53, dataset_2!$A$2:$G$10000, 6, FALSE)</f>
        <v>30</v>
      </c>
      <c r="P53">
        <f>VLOOKUP($A53, dataset_2!$A$2:$G$10000, 7, FALSE)</f>
        <v>30</v>
      </c>
      <c r="Q53" t="str">
        <f t="shared" si="1"/>
        <v>Weekend</v>
      </c>
      <c r="R53" t="str">
        <f t="shared" si="2"/>
        <v>Non-Peak</v>
      </c>
      <c r="S53" t="str">
        <f t="shared" si="3"/>
        <v>Non Holiday</v>
      </c>
      <c r="T53" t="str">
        <f t="shared" si="4"/>
        <v>Spring</v>
      </c>
      <c r="U53" t="str">
        <f t="shared" si="5"/>
        <v>Morning</v>
      </c>
      <c r="V53" t="str">
        <f t="shared" si="0"/>
        <v>Clear</v>
      </c>
    </row>
    <row r="54" spans="1:22" x14ac:dyDescent="0.25">
      <c r="A54">
        <v>53</v>
      </c>
      <c r="B54" s="7">
        <v>40603</v>
      </c>
      <c r="C54">
        <v>1</v>
      </c>
      <c r="D54">
        <v>0</v>
      </c>
      <c r="E54">
        <v>1</v>
      </c>
      <c r="F54" s="11">
        <v>7</v>
      </c>
      <c r="G54" t="b">
        <v>0</v>
      </c>
      <c r="H54">
        <v>1</v>
      </c>
      <c r="I54">
        <v>1</v>
      </c>
      <c r="J54" s="5">
        <v>0.14000000000000001</v>
      </c>
      <c r="K54">
        <f>VLOOKUP(A54, dataset_2!$A$2:$F$10000, 2, FALSE)</f>
        <v>0.13639999999999999</v>
      </c>
      <c r="L54" s="5">
        <f>VLOOKUP($A54, dataset_2!$A$2:$F$10000, 3, FALSE)</f>
        <v>0.5</v>
      </c>
      <c r="M54" s="5">
        <f>VLOOKUP($A54, dataset_2!$A$2:$G$10000, 4, FALSE)</f>
        <v>0.19400000000000001</v>
      </c>
      <c r="N54" s="5">
        <f>VLOOKUP($A54, dataset_2!$A$2:$G$10000, 5, FALSE)</f>
        <v>1</v>
      </c>
      <c r="O54">
        <f>VLOOKUP($A54, dataset_2!$A$2:$G$10000, 6, FALSE)</f>
        <v>63</v>
      </c>
      <c r="P54">
        <f>VLOOKUP($A54, dataset_2!$A$2:$G$10000, 7, FALSE)</f>
        <v>64</v>
      </c>
      <c r="Q54" t="str">
        <f t="shared" si="1"/>
        <v>Weekend</v>
      </c>
      <c r="R54" t="str">
        <f t="shared" si="2"/>
        <v>Peak</v>
      </c>
      <c r="S54" t="str">
        <f t="shared" si="3"/>
        <v>Non Holiday</v>
      </c>
      <c r="T54" t="str">
        <f t="shared" si="4"/>
        <v>Spring</v>
      </c>
      <c r="U54" t="str">
        <f t="shared" si="5"/>
        <v>Morning</v>
      </c>
      <c r="V54" t="str">
        <f t="shared" si="0"/>
        <v>Clear</v>
      </c>
    </row>
    <row r="55" spans="1:22" x14ac:dyDescent="0.25">
      <c r="A55">
        <v>54</v>
      </c>
      <c r="B55" s="7">
        <v>40603</v>
      </c>
      <c r="C55">
        <v>1</v>
      </c>
      <c r="D55">
        <v>0</v>
      </c>
      <c r="E55">
        <v>1</v>
      </c>
      <c r="F55" s="11">
        <v>8</v>
      </c>
      <c r="G55" t="b">
        <v>0</v>
      </c>
      <c r="H55">
        <v>1</v>
      </c>
      <c r="I55">
        <v>1</v>
      </c>
      <c r="J55" s="5">
        <v>0.14000000000000001</v>
      </c>
      <c r="K55">
        <f>VLOOKUP(A55, dataset_2!$A$2:$F$10000, 2, FALSE)</f>
        <v>0.1212</v>
      </c>
      <c r="L55" s="5">
        <f>VLOOKUP($A55, dataset_2!$A$2:$F$10000, 3, FALSE)</f>
        <v>0.5</v>
      </c>
      <c r="M55" s="5">
        <f>VLOOKUP($A55, dataset_2!$A$2:$G$10000, 4, FALSE)</f>
        <v>0.28360000000000002</v>
      </c>
      <c r="N55" s="5">
        <f>VLOOKUP($A55, dataset_2!$A$2:$G$10000, 5, FALSE)</f>
        <v>1</v>
      </c>
      <c r="O55">
        <f>VLOOKUP($A55, dataset_2!$A$2:$G$10000, 6, FALSE)</f>
        <v>153</v>
      </c>
      <c r="P55">
        <f>VLOOKUP($A55, dataset_2!$A$2:$G$10000, 7, FALSE)</f>
        <v>154</v>
      </c>
      <c r="Q55" t="str">
        <f t="shared" si="1"/>
        <v>Weekend</v>
      </c>
      <c r="R55" t="str">
        <f t="shared" si="2"/>
        <v>Peak</v>
      </c>
      <c r="S55" t="str">
        <f t="shared" si="3"/>
        <v>Non Holiday</v>
      </c>
      <c r="T55" t="str">
        <f t="shared" si="4"/>
        <v>Spring</v>
      </c>
      <c r="U55" t="str">
        <f t="shared" si="5"/>
        <v>Morning</v>
      </c>
      <c r="V55" t="str">
        <f t="shared" si="0"/>
        <v>Clear</v>
      </c>
    </row>
    <row r="56" spans="1:22" x14ac:dyDescent="0.25">
      <c r="A56">
        <v>55</v>
      </c>
      <c r="B56" s="7">
        <v>40603</v>
      </c>
      <c r="C56">
        <v>1</v>
      </c>
      <c r="D56">
        <v>0</v>
      </c>
      <c r="E56">
        <v>1</v>
      </c>
      <c r="F56" s="11">
        <v>9</v>
      </c>
      <c r="G56" t="b">
        <v>0</v>
      </c>
      <c r="H56">
        <v>1</v>
      </c>
      <c r="I56">
        <v>1</v>
      </c>
      <c r="J56" s="5">
        <v>0.16</v>
      </c>
      <c r="K56">
        <f>VLOOKUP(A56, dataset_2!$A$2:$F$10000, 2, FALSE)</f>
        <v>0.13639999999999999</v>
      </c>
      <c r="L56" s="5">
        <f>VLOOKUP($A56, dataset_2!$A$2:$F$10000, 3, FALSE)</f>
        <v>0.43</v>
      </c>
      <c r="M56" s="5">
        <f>VLOOKUP($A56, dataset_2!$A$2:$G$10000, 4, FALSE)</f>
        <v>0.3881</v>
      </c>
      <c r="N56" s="5">
        <f>VLOOKUP($A56, dataset_2!$A$2:$G$10000, 5, FALSE)</f>
        <v>7</v>
      </c>
      <c r="O56">
        <f>VLOOKUP($A56, dataset_2!$A$2:$G$10000, 6, FALSE)</f>
        <v>81</v>
      </c>
      <c r="P56">
        <f>VLOOKUP($A56, dataset_2!$A$2:$G$10000, 7, FALSE)</f>
        <v>88</v>
      </c>
      <c r="Q56" t="str">
        <f t="shared" si="1"/>
        <v>Weekend</v>
      </c>
      <c r="R56" t="str">
        <f t="shared" si="2"/>
        <v>Peak</v>
      </c>
      <c r="S56" t="str">
        <f t="shared" si="3"/>
        <v>Non Holiday</v>
      </c>
      <c r="T56" t="str">
        <f t="shared" si="4"/>
        <v>Spring</v>
      </c>
      <c r="U56" t="str">
        <f t="shared" si="5"/>
        <v>Morning</v>
      </c>
      <c r="V56" t="str">
        <f t="shared" si="0"/>
        <v>Clear</v>
      </c>
    </row>
    <row r="57" spans="1:22" x14ac:dyDescent="0.25">
      <c r="A57">
        <v>56</v>
      </c>
      <c r="B57" s="7">
        <v>40603</v>
      </c>
      <c r="C57">
        <v>1</v>
      </c>
      <c r="D57">
        <v>0</v>
      </c>
      <c r="E57">
        <v>1</v>
      </c>
      <c r="F57" s="11">
        <v>10</v>
      </c>
      <c r="G57" t="b">
        <v>0</v>
      </c>
      <c r="H57">
        <v>1</v>
      </c>
      <c r="I57">
        <v>1</v>
      </c>
      <c r="J57" s="5">
        <v>0.18</v>
      </c>
      <c r="K57">
        <f>VLOOKUP(A57, dataset_2!$A$2:$F$10000, 2, FALSE)</f>
        <v>0.16669999999999999</v>
      </c>
      <c r="L57" s="5">
        <f>VLOOKUP($A57, dataset_2!$A$2:$F$10000, 3, FALSE)</f>
        <v>0.43</v>
      </c>
      <c r="M57" s="5">
        <f>VLOOKUP($A57, dataset_2!$A$2:$G$10000, 4, FALSE)</f>
        <v>0.25369999999999998</v>
      </c>
      <c r="N57" s="5">
        <f>VLOOKUP($A57, dataset_2!$A$2:$G$10000, 5, FALSE)</f>
        <v>11</v>
      </c>
      <c r="O57">
        <f>VLOOKUP($A57, dataset_2!$A$2:$G$10000, 6, FALSE)</f>
        <v>33</v>
      </c>
      <c r="P57">
        <f>VLOOKUP($A57, dataset_2!$A$2:$G$10000, 7, FALSE)</f>
        <v>44</v>
      </c>
      <c r="Q57" t="str">
        <f t="shared" si="1"/>
        <v>Weekend</v>
      </c>
      <c r="R57" t="str">
        <f t="shared" si="2"/>
        <v>Non-Peak</v>
      </c>
      <c r="S57" t="str">
        <f t="shared" si="3"/>
        <v>Non Holiday</v>
      </c>
      <c r="T57" t="str">
        <f t="shared" si="4"/>
        <v>Spring</v>
      </c>
      <c r="U57" t="str">
        <f t="shared" si="5"/>
        <v>Morning</v>
      </c>
      <c r="V57" t="str">
        <f t="shared" si="0"/>
        <v>Clear</v>
      </c>
    </row>
    <row r="58" spans="1:22" x14ac:dyDescent="0.25">
      <c r="A58">
        <v>57</v>
      </c>
      <c r="B58" s="7">
        <v>40603</v>
      </c>
      <c r="C58">
        <v>1</v>
      </c>
      <c r="D58">
        <v>0</v>
      </c>
      <c r="E58">
        <v>1</v>
      </c>
      <c r="F58" s="11">
        <v>11</v>
      </c>
      <c r="G58" t="b">
        <v>0</v>
      </c>
      <c r="H58">
        <v>1</v>
      </c>
      <c r="I58">
        <v>1</v>
      </c>
      <c r="J58" s="5">
        <v>0.2</v>
      </c>
      <c r="K58">
        <f>VLOOKUP(A58, dataset_2!$A$2:$F$10000, 2, FALSE)</f>
        <v>0.18179999999999999</v>
      </c>
      <c r="L58" s="5">
        <f>VLOOKUP($A58, dataset_2!$A$2:$F$10000, 3, FALSE)</f>
        <v>0.4</v>
      </c>
      <c r="M58" s="5">
        <f>VLOOKUP($A58, dataset_2!$A$2:$G$10000, 4, FALSE)</f>
        <v>0.32840000000000003</v>
      </c>
      <c r="N58" s="5">
        <f>VLOOKUP($A58, dataset_2!$A$2:$G$10000, 5, FALSE)</f>
        <v>10</v>
      </c>
      <c r="O58">
        <f>VLOOKUP($A58, dataset_2!$A$2:$G$10000, 6, FALSE)</f>
        <v>41</v>
      </c>
      <c r="P58">
        <f>VLOOKUP($A58, dataset_2!$A$2:$G$10000, 7, FALSE)</f>
        <v>51</v>
      </c>
      <c r="Q58" t="str">
        <f t="shared" si="1"/>
        <v>Weekend</v>
      </c>
      <c r="R58" t="str">
        <f t="shared" si="2"/>
        <v>Non-Peak</v>
      </c>
      <c r="S58" t="str">
        <f t="shared" si="3"/>
        <v>Non Holiday</v>
      </c>
      <c r="T58" t="str">
        <f t="shared" si="4"/>
        <v>Spring</v>
      </c>
      <c r="U58" t="str">
        <f t="shared" si="5"/>
        <v>Morning</v>
      </c>
      <c r="V58" t="str">
        <f t="shared" si="0"/>
        <v>Clear</v>
      </c>
    </row>
    <row r="59" spans="1:22" x14ac:dyDescent="0.25">
      <c r="A59">
        <v>58</v>
      </c>
      <c r="B59" s="7">
        <v>40603</v>
      </c>
      <c r="C59">
        <v>1</v>
      </c>
      <c r="D59">
        <v>0</v>
      </c>
      <c r="E59">
        <v>1</v>
      </c>
      <c r="F59" s="11">
        <v>12</v>
      </c>
      <c r="G59" t="b">
        <v>0</v>
      </c>
      <c r="H59">
        <v>1</v>
      </c>
      <c r="I59">
        <v>1</v>
      </c>
      <c r="J59" s="5">
        <v>0.22</v>
      </c>
      <c r="K59">
        <f>VLOOKUP(A59, dataset_2!$A$2:$F$10000, 2, FALSE)</f>
        <v>0.21210000000000001</v>
      </c>
      <c r="L59" s="5">
        <f>VLOOKUP($A59, dataset_2!$A$2:$F$10000, 3, FALSE)</f>
        <v>0.35</v>
      </c>
      <c r="M59" s="5">
        <f>VLOOKUP($A59, dataset_2!$A$2:$G$10000, 4, FALSE)</f>
        <v>0.29849999999999999</v>
      </c>
      <c r="N59" s="5">
        <f>VLOOKUP($A59, dataset_2!$A$2:$G$10000, 5, FALSE)</f>
        <v>13</v>
      </c>
      <c r="O59">
        <f>VLOOKUP($A59, dataset_2!$A$2:$G$10000, 6, FALSE)</f>
        <v>48</v>
      </c>
      <c r="P59">
        <f>VLOOKUP($A59, dataset_2!$A$2:$G$10000, 7, FALSE)</f>
        <v>61</v>
      </c>
      <c r="Q59" t="str">
        <f t="shared" si="1"/>
        <v>Weekend</v>
      </c>
      <c r="R59" t="str">
        <f t="shared" si="2"/>
        <v>Non-Peak</v>
      </c>
      <c r="S59" t="str">
        <f t="shared" si="3"/>
        <v>Non Holiday</v>
      </c>
      <c r="T59" t="str">
        <f t="shared" si="4"/>
        <v>Spring</v>
      </c>
      <c r="U59" t="str">
        <f t="shared" si="5"/>
        <v>Afternoon</v>
      </c>
      <c r="V59" t="str">
        <f t="shared" si="0"/>
        <v>Clear</v>
      </c>
    </row>
    <row r="60" spans="1:22" x14ac:dyDescent="0.25">
      <c r="A60">
        <v>59</v>
      </c>
      <c r="B60" s="7">
        <v>40603</v>
      </c>
      <c r="C60">
        <v>1</v>
      </c>
      <c r="D60">
        <v>0</v>
      </c>
      <c r="E60">
        <v>1</v>
      </c>
      <c r="F60" s="11">
        <v>13</v>
      </c>
      <c r="G60" t="b">
        <v>0</v>
      </c>
      <c r="H60">
        <v>1</v>
      </c>
      <c r="I60">
        <v>1</v>
      </c>
      <c r="J60" s="5">
        <v>0.24</v>
      </c>
      <c r="K60">
        <f>VLOOKUP(A60, dataset_2!$A$2:$F$10000, 2, FALSE)</f>
        <v>0.2006</v>
      </c>
      <c r="L60" s="5">
        <f>VLOOKUP($A60, dataset_2!$A$2:$F$10000, 3, FALSE)</f>
        <v>0.35</v>
      </c>
      <c r="M60" s="5">
        <f>VLOOKUP($A60, dataset_2!$A$2:$G$10000, 4, FALSE)</f>
        <v>0.28360000000000002</v>
      </c>
      <c r="N60" s="5">
        <f>VLOOKUP($A60, dataset_2!$A$2:$G$10000, 5, FALSE)</f>
        <v>8</v>
      </c>
      <c r="O60">
        <f>VLOOKUP($A60, dataset_2!$A$2:$G$10000, 6, FALSE)</f>
        <v>53</v>
      </c>
      <c r="P60">
        <f>VLOOKUP($A60, dataset_2!$A$2:$G$10000, 7, FALSE)</f>
        <v>61</v>
      </c>
      <c r="Q60" t="str">
        <f t="shared" si="1"/>
        <v>Weekend</v>
      </c>
      <c r="R60" t="str">
        <f t="shared" si="2"/>
        <v>Non-Peak</v>
      </c>
      <c r="S60" t="str">
        <f t="shared" si="3"/>
        <v>Non Holiday</v>
      </c>
      <c r="T60" t="str">
        <f t="shared" si="4"/>
        <v>Spring</v>
      </c>
      <c r="U60" t="str">
        <f t="shared" si="5"/>
        <v>Afternoon</v>
      </c>
      <c r="V60" t="str">
        <f t="shared" si="0"/>
        <v>Clear</v>
      </c>
    </row>
    <row r="61" spans="1:22" x14ac:dyDescent="0.25">
      <c r="A61">
        <v>60</v>
      </c>
      <c r="B61" s="7">
        <v>40603</v>
      </c>
      <c r="C61">
        <v>1</v>
      </c>
      <c r="D61">
        <v>0</v>
      </c>
      <c r="E61">
        <v>1</v>
      </c>
      <c r="F61" s="11">
        <v>14</v>
      </c>
      <c r="G61" t="b">
        <v>0</v>
      </c>
      <c r="H61">
        <v>1</v>
      </c>
      <c r="I61">
        <v>1</v>
      </c>
      <c r="J61" s="5">
        <v>0.26</v>
      </c>
      <c r="K61">
        <f>VLOOKUP(A61, dataset_2!$A$2:$F$10000, 2, FALSE)</f>
        <v>0.2424</v>
      </c>
      <c r="L61" s="5">
        <f>VLOOKUP($A61, dataset_2!$A$2:$F$10000, 3, FALSE)</f>
        <v>0.3</v>
      </c>
      <c r="M61" s="5">
        <f>VLOOKUP($A61, dataset_2!$A$2:$G$10000, 4, FALSE)</f>
        <v>0.28360000000000002</v>
      </c>
      <c r="N61" s="5">
        <f>VLOOKUP($A61, dataset_2!$A$2:$G$10000, 5, FALSE)</f>
        <v>11</v>
      </c>
      <c r="O61">
        <f>VLOOKUP($A61, dataset_2!$A$2:$G$10000, 6, FALSE)</f>
        <v>66</v>
      </c>
      <c r="P61">
        <f>VLOOKUP($A61, dataset_2!$A$2:$G$10000, 7, FALSE)</f>
        <v>77</v>
      </c>
      <c r="Q61" t="str">
        <f t="shared" si="1"/>
        <v>Weekend</v>
      </c>
      <c r="R61" t="str">
        <f t="shared" si="2"/>
        <v>Non-Peak</v>
      </c>
      <c r="S61" t="str">
        <f t="shared" si="3"/>
        <v>Non Holiday</v>
      </c>
      <c r="T61" t="str">
        <f t="shared" si="4"/>
        <v>Spring</v>
      </c>
      <c r="U61" t="str">
        <f t="shared" si="5"/>
        <v>Afternoon</v>
      </c>
      <c r="V61" t="str">
        <f t="shared" si="0"/>
        <v>Clear</v>
      </c>
    </row>
    <row r="62" spans="1:22" x14ac:dyDescent="0.25">
      <c r="A62">
        <v>61</v>
      </c>
      <c r="B62" s="7">
        <v>40603</v>
      </c>
      <c r="C62">
        <v>1</v>
      </c>
      <c r="D62">
        <v>0</v>
      </c>
      <c r="E62">
        <v>1</v>
      </c>
      <c r="F62" s="11">
        <v>15</v>
      </c>
      <c r="G62" t="b">
        <v>0</v>
      </c>
      <c r="H62">
        <v>1</v>
      </c>
      <c r="I62">
        <v>1</v>
      </c>
      <c r="J62" s="5">
        <v>0.26</v>
      </c>
      <c r="K62">
        <f>VLOOKUP(A62, dataset_2!$A$2:$F$10000, 2, FALSE)</f>
        <v>0.2424</v>
      </c>
      <c r="L62" s="5">
        <f>VLOOKUP($A62, dataset_2!$A$2:$F$10000, 3, FALSE)</f>
        <v>0.3</v>
      </c>
      <c r="M62" s="5">
        <f>VLOOKUP($A62, dataset_2!$A$2:$G$10000, 4, FALSE)</f>
        <v>0.25369999999999998</v>
      </c>
      <c r="N62" s="5">
        <f>VLOOKUP($A62, dataset_2!$A$2:$G$10000, 5, FALSE)</f>
        <v>14</v>
      </c>
      <c r="O62">
        <f>VLOOKUP($A62, dataset_2!$A$2:$G$10000, 6, FALSE)</f>
        <v>58</v>
      </c>
      <c r="P62">
        <f>VLOOKUP($A62, dataset_2!$A$2:$G$10000, 7, FALSE)</f>
        <v>72</v>
      </c>
      <c r="Q62" t="str">
        <f t="shared" si="1"/>
        <v>Weekend</v>
      </c>
      <c r="R62" t="str">
        <f t="shared" si="2"/>
        <v>Non-Peak</v>
      </c>
      <c r="S62" t="str">
        <f t="shared" si="3"/>
        <v>Non Holiday</v>
      </c>
      <c r="T62" t="str">
        <f t="shared" si="4"/>
        <v>Spring</v>
      </c>
      <c r="U62" t="str">
        <f t="shared" si="5"/>
        <v>Afternoon</v>
      </c>
      <c r="V62" t="str">
        <f t="shared" si="0"/>
        <v>Clear</v>
      </c>
    </row>
    <row r="63" spans="1:22" x14ac:dyDescent="0.25">
      <c r="A63">
        <v>62</v>
      </c>
      <c r="B63" s="7">
        <v>40603</v>
      </c>
      <c r="C63">
        <v>1</v>
      </c>
      <c r="D63">
        <v>0</v>
      </c>
      <c r="E63">
        <v>1</v>
      </c>
      <c r="F63" s="11">
        <v>16</v>
      </c>
      <c r="G63" t="b">
        <v>0</v>
      </c>
      <c r="H63">
        <v>1</v>
      </c>
      <c r="I63">
        <v>1</v>
      </c>
      <c r="J63" s="5">
        <v>0.26</v>
      </c>
      <c r="K63">
        <f>VLOOKUP(A63, dataset_2!$A$2:$F$10000, 2, FALSE)</f>
        <v>0.2424</v>
      </c>
      <c r="L63" s="5">
        <f>VLOOKUP($A63, dataset_2!$A$2:$F$10000, 3, FALSE)</f>
        <v>0.3</v>
      </c>
      <c r="M63" s="5">
        <f>VLOOKUP($A63, dataset_2!$A$2:$G$10000, 4, FALSE)</f>
        <v>0.25369999999999998</v>
      </c>
      <c r="N63" s="5">
        <f>VLOOKUP($A63, dataset_2!$A$2:$G$10000, 5, FALSE)</f>
        <v>9</v>
      </c>
      <c r="O63">
        <f>VLOOKUP($A63, dataset_2!$A$2:$G$10000, 6, FALSE)</f>
        <v>67</v>
      </c>
      <c r="P63">
        <f>VLOOKUP($A63, dataset_2!$A$2:$G$10000, 7, FALSE)</f>
        <v>76</v>
      </c>
      <c r="Q63" t="str">
        <f t="shared" si="1"/>
        <v>Weekend</v>
      </c>
      <c r="R63" t="str">
        <f t="shared" si="2"/>
        <v>Non-Peak</v>
      </c>
      <c r="S63" t="str">
        <f t="shared" si="3"/>
        <v>Non Holiday</v>
      </c>
      <c r="T63" t="str">
        <f t="shared" si="4"/>
        <v>Spring</v>
      </c>
      <c r="U63" t="str">
        <f t="shared" si="5"/>
        <v>Afternoon</v>
      </c>
      <c r="V63" t="str">
        <f t="shared" si="0"/>
        <v>Clear</v>
      </c>
    </row>
    <row r="64" spans="1:22" x14ac:dyDescent="0.25">
      <c r="A64">
        <v>63</v>
      </c>
      <c r="B64" s="7">
        <v>40603</v>
      </c>
      <c r="C64">
        <v>1</v>
      </c>
      <c r="D64">
        <v>0</v>
      </c>
      <c r="E64">
        <v>1</v>
      </c>
      <c r="F64" s="11">
        <v>17</v>
      </c>
      <c r="G64" t="b">
        <v>0</v>
      </c>
      <c r="H64">
        <v>1</v>
      </c>
      <c r="I64">
        <v>1</v>
      </c>
      <c r="J64" s="5">
        <v>0.24</v>
      </c>
      <c r="K64">
        <f>VLOOKUP(A64, dataset_2!$A$2:$F$10000, 2, FALSE)</f>
        <v>0.2273</v>
      </c>
      <c r="L64" s="5">
        <f>VLOOKUP($A64, dataset_2!$A$2:$F$10000, 3, FALSE)</f>
        <v>0.3</v>
      </c>
      <c r="M64" s="5">
        <f>VLOOKUP($A64, dataset_2!$A$2:$G$10000, 4, FALSE)</f>
        <v>0.22389999999999999</v>
      </c>
      <c r="N64" s="5">
        <f>VLOOKUP($A64, dataset_2!$A$2:$G$10000, 5, FALSE)</f>
        <v>11</v>
      </c>
      <c r="O64">
        <f>VLOOKUP($A64, dataset_2!$A$2:$G$10000, 6, FALSE)</f>
        <v>146</v>
      </c>
      <c r="P64">
        <f>VLOOKUP($A64, dataset_2!$A$2:$G$10000, 7, FALSE)</f>
        <v>157</v>
      </c>
      <c r="Q64" t="str">
        <f t="shared" si="1"/>
        <v>Weekend</v>
      </c>
      <c r="R64" t="str">
        <f t="shared" si="2"/>
        <v>Peak</v>
      </c>
      <c r="S64" t="str">
        <f t="shared" si="3"/>
        <v>Non Holiday</v>
      </c>
      <c r="T64" t="str">
        <f t="shared" si="4"/>
        <v>Spring</v>
      </c>
      <c r="U64" t="str">
        <f t="shared" si="5"/>
        <v>Afternoon</v>
      </c>
      <c r="V64" t="str">
        <f t="shared" si="0"/>
        <v>Clear</v>
      </c>
    </row>
    <row r="65" spans="1:22" x14ac:dyDescent="0.25">
      <c r="A65">
        <v>64</v>
      </c>
      <c r="B65" s="7">
        <v>40603</v>
      </c>
      <c r="C65">
        <v>1</v>
      </c>
      <c r="D65">
        <v>0</v>
      </c>
      <c r="E65">
        <v>1</v>
      </c>
      <c r="F65" s="11">
        <v>18</v>
      </c>
      <c r="G65" t="b">
        <v>0</v>
      </c>
      <c r="H65">
        <v>1</v>
      </c>
      <c r="I65">
        <v>1</v>
      </c>
      <c r="J65" s="5">
        <v>0.24</v>
      </c>
      <c r="K65">
        <f>VLOOKUP(A65, dataset_2!$A$2:$F$10000, 2, FALSE)</f>
        <v>0.2576</v>
      </c>
      <c r="L65" s="5">
        <f>VLOOKUP($A65, dataset_2!$A$2:$F$10000, 3, FALSE)</f>
        <v>0.32</v>
      </c>
      <c r="M65" s="5">
        <f>VLOOKUP($A65, dataset_2!$A$2:$G$10000, 4, FALSE)</f>
        <v>0.1045</v>
      </c>
      <c r="N65" s="5">
        <f>VLOOKUP($A65, dataset_2!$A$2:$G$10000, 5, FALSE)</f>
        <v>9</v>
      </c>
      <c r="O65">
        <f>VLOOKUP($A65, dataset_2!$A$2:$G$10000, 6, FALSE)</f>
        <v>148</v>
      </c>
      <c r="P65">
        <f>VLOOKUP($A65, dataset_2!$A$2:$G$10000, 7, FALSE)</f>
        <v>157</v>
      </c>
      <c r="Q65" t="str">
        <f t="shared" si="1"/>
        <v>Weekend</v>
      </c>
      <c r="R65" t="str">
        <f t="shared" si="2"/>
        <v>Peak</v>
      </c>
      <c r="S65" t="str">
        <f t="shared" si="3"/>
        <v>Non Holiday</v>
      </c>
      <c r="T65" t="str">
        <f t="shared" si="4"/>
        <v>Spring</v>
      </c>
      <c r="U65" t="str">
        <f t="shared" si="5"/>
        <v>Evening</v>
      </c>
      <c r="V65" t="str">
        <f t="shared" si="0"/>
        <v>Clear</v>
      </c>
    </row>
    <row r="66" spans="1:22" x14ac:dyDescent="0.25">
      <c r="A66">
        <v>65</v>
      </c>
      <c r="B66" s="7">
        <v>40603</v>
      </c>
      <c r="C66">
        <v>1</v>
      </c>
      <c r="D66">
        <v>0</v>
      </c>
      <c r="E66">
        <v>1</v>
      </c>
      <c r="F66" s="11">
        <v>19</v>
      </c>
      <c r="G66" t="b">
        <v>0</v>
      </c>
      <c r="H66">
        <v>1</v>
      </c>
      <c r="I66">
        <v>1</v>
      </c>
      <c r="J66" s="5">
        <v>0.2</v>
      </c>
      <c r="K66">
        <f>VLOOKUP(A66, dataset_2!$A$2:$F$10000, 2, FALSE)</f>
        <v>0.2576</v>
      </c>
      <c r="L66" s="5">
        <f>VLOOKUP($A66, dataset_2!$A$2:$F$10000, 3, FALSE)</f>
        <v>0.47</v>
      </c>
      <c r="M66" s="5">
        <f>VLOOKUP($A66, dataset_2!$A$2:$G$10000, 4, FALSE)</f>
        <v>0</v>
      </c>
      <c r="N66" s="5">
        <f>VLOOKUP($A66, dataset_2!$A$2:$G$10000, 5, FALSE)</f>
        <v>8</v>
      </c>
      <c r="O66">
        <f>VLOOKUP($A66, dataset_2!$A$2:$G$10000, 6, FALSE)</f>
        <v>102</v>
      </c>
      <c r="P66">
        <f>VLOOKUP($A66, dataset_2!$A$2:$G$10000, 7, FALSE)</f>
        <v>110</v>
      </c>
      <c r="Q66" t="str">
        <f t="shared" si="1"/>
        <v>Weekend</v>
      </c>
      <c r="R66" t="str">
        <f t="shared" si="2"/>
        <v>Peak</v>
      </c>
      <c r="S66" t="str">
        <f t="shared" si="3"/>
        <v>Non Holiday</v>
      </c>
      <c r="T66" t="str">
        <f t="shared" si="4"/>
        <v>Spring</v>
      </c>
      <c r="U66" t="str">
        <f t="shared" si="5"/>
        <v>Evening</v>
      </c>
      <c r="V66" t="str">
        <f t="shared" si="0"/>
        <v>Clear</v>
      </c>
    </row>
    <row r="67" spans="1:22" x14ac:dyDescent="0.25">
      <c r="A67">
        <v>66</v>
      </c>
      <c r="B67" s="7">
        <v>40603</v>
      </c>
      <c r="C67">
        <v>1</v>
      </c>
      <c r="D67">
        <v>0</v>
      </c>
      <c r="E67">
        <v>1</v>
      </c>
      <c r="F67" s="11">
        <v>20</v>
      </c>
      <c r="G67" t="b">
        <v>0</v>
      </c>
      <c r="H67">
        <v>1</v>
      </c>
      <c r="I67">
        <v>1</v>
      </c>
      <c r="J67" s="5">
        <v>0.2</v>
      </c>
      <c r="K67">
        <f>VLOOKUP(A67, dataset_2!$A$2:$F$10000, 2, FALSE)</f>
        <v>0.2006</v>
      </c>
      <c r="L67" s="5">
        <f>VLOOKUP($A67, dataset_2!$A$2:$F$10000, 3, FALSE)</f>
        <v>0.47</v>
      </c>
      <c r="M67" s="5">
        <f>VLOOKUP($A67, dataset_2!$A$2:$G$10000, 4, FALSE)</f>
        <v>0.1045</v>
      </c>
      <c r="N67" s="5">
        <f>VLOOKUP($A67, dataset_2!$A$2:$G$10000, 5, FALSE)</f>
        <v>3</v>
      </c>
      <c r="O67">
        <f>VLOOKUP($A67, dataset_2!$A$2:$G$10000, 6, FALSE)</f>
        <v>49</v>
      </c>
      <c r="P67">
        <f>VLOOKUP($A67, dataset_2!$A$2:$G$10000, 7, FALSE)</f>
        <v>52</v>
      </c>
      <c r="Q67" t="str">
        <f t="shared" ref="Q67:Q130" si="6">IF(OR(H67=1, H67=7), "Weekend", "Weekday")</f>
        <v>Weekend</v>
      </c>
      <c r="R67" t="str">
        <f t="shared" ref="R67:R130" si="7">IF(OR(AND(F67&gt;=7,F67&lt;=9), AND(F67&gt;=17,F67&lt;=19)), "Peak", "Non-Peak")</f>
        <v>Non-Peak</v>
      </c>
      <c r="S67" t="str">
        <f t="shared" ref="S67:S130" si="8">IF(G67=FALSE,"Non Holiday","Holiday")</f>
        <v>Non Holiday</v>
      </c>
      <c r="T67" t="str">
        <f t="shared" ref="T67:T130" si="9">IF(C67=1,"Spring"," ")</f>
        <v>Spring</v>
      </c>
      <c r="U67" t="str">
        <f t="shared" ref="U67:U130" si="10">IF(F67&lt;6,"Early Morning",IF(F67&lt;12,"Morning",IF(F67&lt;18,"Afternoon","Evening")))</f>
        <v>Evening</v>
      </c>
      <c r="V67" t="str">
        <f t="shared" ref="V67:V130" si="11">IF(I67=1, "Clear", IF(I67=2, "Mist/Cloudy", IF(I67=3, "Light Rain/Snow", IF(I67=4, "Heavy Rain/Snow", "Unknown"))))</f>
        <v>Clear</v>
      </c>
    </row>
    <row r="68" spans="1:22" x14ac:dyDescent="0.25">
      <c r="A68">
        <v>67</v>
      </c>
      <c r="B68" s="7">
        <v>40603</v>
      </c>
      <c r="C68">
        <v>1</v>
      </c>
      <c r="D68">
        <v>0</v>
      </c>
      <c r="E68">
        <v>1</v>
      </c>
      <c r="F68" s="11">
        <v>21</v>
      </c>
      <c r="G68" t="b">
        <v>0</v>
      </c>
      <c r="H68">
        <v>1</v>
      </c>
      <c r="I68">
        <v>1</v>
      </c>
      <c r="J68" s="5">
        <v>0.18</v>
      </c>
      <c r="K68">
        <f>VLOOKUP(A68, dataset_2!$A$2:$F$10000, 2, FALSE)</f>
        <v>0.19700000000000001</v>
      </c>
      <c r="L68" s="5">
        <f>VLOOKUP($A68, dataset_2!$A$2:$F$10000, 3, FALSE)</f>
        <v>0.64</v>
      </c>
      <c r="M68" s="5">
        <f>VLOOKUP($A68, dataset_2!$A$2:$G$10000, 4, FALSE)</f>
        <v>0.1343</v>
      </c>
      <c r="N68" s="5">
        <f>VLOOKUP($A68, dataset_2!$A$2:$G$10000, 5, FALSE)</f>
        <v>3</v>
      </c>
      <c r="O68">
        <f>VLOOKUP($A68, dataset_2!$A$2:$G$10000, 6, FALSE)</f>
        <v>49</v>
      </c>
      <c r="P68">
        <f>VLOOKUP($A68, dataset_2!$A$2:$G$10000, 7, FALSE)</f>
        <v>52</v>
      </c>
      <c r="Q68" t="str">
        <f t="shared" si="6"/>
        <v>Weekend</v>
      </c>
      <c r="R68" t="str">
        <f t="shared" si="7"/>
        <v>Non-Peak</v>
      </c>
      <c r="S68" t="str">
        <f t="shared" si="8"/>
        <v>Non Holiday</v>
      </c>
      <c r="T68" t="str">
        <f t="shared" si="9"/>
        <v>Spring</v>
      </c>
      <c r="U68" t="str">
        <f t="shared" si="10"/>
        <v>Evening</v>
      </c>
      <c r="V68" t="str">
        <f t="shared" si="11"/>
        <v>Clear</v>
      </c>
    </row>
    <row r="69" spans="1:22" x14ac:dyDescent="0.25">
      <c r="A69">
        <v>68</v>
      </c>
      <c r="B69" s="7">
        <v>40603</v>
      </c>
      <c r="C69">
        <v>1</v>
      </c>
      <c r="D69">
        <v>0</v>
      </c>
      <c r="E69">
        <v>1</v>
      </c>
      <c r="F69" s="11">
        <v>22</v>
      </c>
      <c r="G69" t="b">
        <v>0</v>
      </c>
      <c r="H69">
        <v>1</v>
      </c>
      <c r="I69">
        <v>1</v>
      </c>
      <c r="J69" s="5">
        <v>0.14000000000000001</v>
      </c>
      <c r="K69">
        <f>VLOOKUP(A69, dataset_2!$A$2:$F$10000, 2, FALSE)</f>
        <v>0.1515</v>
      </c>
      <c r="L69" s="5">
        <f>VLOOKUP($A69, dataset_2!$A$2:$F$10000, 3, FALSE)</f>
        <v>0.69</v>
      </c>
      <c r="M69" s="5">
        <f>VLOOKUP($A69, dataset_2!$A$2:$G$10000, 4, FALSE)</f>
        <v>0.1343</v>
      </c>
      <c r="N69" s="5">
        <f>VLOOKUP($A69, dataset_2!$A$2:$G$10000, 5, FALSE)</f>
        <v>0</v>
      </c>
      <c r="O69">
        <f>VLOOKUP($A69, dataset_2!$A$2:$G$10000, 6, FALSE)</f>
        <v>20</v>
      </c>
      <c r="P69">
        <f>VLOOKUP($A69, dataset_2!$A$2:$G$10000, 7, FALSE)</f>
        <v>20</v>
      </c>
      <c r="Q69" t="str">
        <f t="shared" si="6"/>
        <v>Weekend</v>
      </c>
      <c r="R69" t="str">
        <f t="shared" si="7"/>
        <v>Non-Peak</v>
      </c>
      <c r="S69" t="str">
        <f t="shared" si="8"/>
        <v>Non Holiday</v>
      </c>
      <c r="T69" t="str">
        <f t="shared" si="9"/>
        <v>Spring</v>
      </c>
      <c r="U69" t="str">
        <f t="shared" si="10"/>
        <v>Evening</v>
      </c>
      <c r="V69" t="str">
        <f t="shared" si="11"/>
        <v>Clear</v>
      </c>
    </row>
    <row r="70" spans="1:22" x14ac:dyDescent="0.25">
      <c r="A70">
        <v>69</v>
      </c>
      <c r="B70" s="7">
        <v>40603</v>
      </c>
      <c r="C70">
        <v>1</v>
      </c>
      <c r="D70">
        <v>0</v>
      </c>
      <c r="E70">
        <v>1</v>
      </c>
      <c r="F70" s="11">
        <v>23</v>
      </c>
      <c r="G70" t="b">
        <v>0</v>
      </c>
      <c r="H70">
        <v>1</v>
      </c>
      <c r="I70">
        <v>1</v>
      </c>
      <c r="J70" s="5">
        <v>0.18</v>
      </c>
      <c r="K70">
        <f>VLOOKUP(A70, dataset_2!$A$2:$F$10000, 2, FALSE)</f>
        <v>0.21210000000000001</v>
      </c>
      <c r="L70" s="5">
        <f>VLOOKUP($A70, dataset_2!$A$2:$F$10000, 3, FALSE)</f>
        <v>0.55000000000000004</v>
      </c>
      <c r="M70" s="5">
        <f>VLOOKUP($A70, dataset_2!$A$2:$G$10000, 4, FALSE)</f>
        <v>0.1045</v>
      </c>
      <c r="N70" s="5">
        <f>VLOOKUP($A70, dataset_2!$A$2:$G$10000, 5, FALSE)</f>
        <v>1</v>
      </c>
      <c r="O70">
        <f>VLOOKUP($A70, dataset_2!$A$2:$G$10000, 6, FALSE)</f>
        <v>11</v>
      </c>
      <c r="P70">
        <f>VLOOKUP($A70, dataset_2!$A$2:$G$10000, 7, FALSE)</f>
        <v>12</v>
      </c>
      <c r="Q70" t="str">
        <f t="shared" si="6"/>
        <v>Weekend</v>
      </c>
      <c r="R70" t="str">
        <f t="shared" si="7"/>
        <v>Non-Peak</v>
      </c>
      <c r="S70" t="str">
        <f t="shared" si="8"/>
        <v>Non Holiday</v>
      </c>
      <c r="T70" t="str">
        <f t="shared" si="9"/>
        <v>Spring</v>
      </c>
      <c r="U70" t="str">
        <f t="shared" si="10"/>
        <v>Evening</v>
      </c>
      <c r="V70" t="str">
        <f t="shared" si="11"/>
        <v>Clear</v>
      </c>
    </row>
    <row r="71" spans="1:22" x14ac:dyDescent="0.25">
      <c r="A71">
        <v>70</v>
      </c>
      <c r="B71" s="7">
        <v>40634</v>
      </c>
      <c r="C71">
        <v>1</v>
      </c>
      <c r="D71">
        <v>0</v>
      </c>
      <c r="E71">
        <v>1</v>
      </c>
      <c r="F71" s="11">
        <v>0</v>
      </c>
      <c r="G71" t="b">
        <v>0</v>
      </c>
      <c r="H71">
        <v>2</v>
      </c>
      <c r="I71">
        <v>1</v>
      </c>
      <c r="J71" s="5">
        <v>0.16</v>
      </c>
      <c r="K71">
        <f>VLOOKUP(A71, dataset_2!$A$2:$F$10000, 2, FALSE)</f>
        <v>0.2006</v>
      </c>
      <c r="L71" s="5">
        <f>VLOOKUP($A71, dataset_2!$A$2:$F$10000, 3, FALSE)</f>
        <v>0.55000000000000004</v>
      </c>
      <c r="M71" s="5">
        <f>VLOOKUP($A71, dataset_2!$A$2:$G$10000, 4, FALSE)</f>
        <v>0.1045</v>
      </c>
      <c r="N71" s="5">
        <f>VLOOKUP($A71, dataset_2!$A$2:$G$10000, 5, FALSE)</f>
        <v>0</v>
      </c>
      <c r="O71">
        <f>VLOOKUP($A71, dataset_2!$A$2:$G$10000, 6, FALSE)</f>
        <v>5</v>
      </c>
      <c r="P71">
        <f>VLOOKUP($A71, dataset_2!$A$2:$G$10000, 7, FALSE)</f>
        <v>5</v>
      </c>
      <c r="Q71" t="str">
        <f t="shared" si="6"/>
        <v>Weekday</v>
      </c>
      <c r="R71" t="str">
        <f t="shared" si="7"/>
        <v>Non-Peak</v>
      </c>
      <c r="S71" t="str">
        <f t="shared" si="8"/>
        <v>Non Holiday</v>
      </c>
      <c r="T71" t="str">
        <f t="shared" si="9"/>
        <v>Spring</v>
      </c>
      <c r="U71" t="str">
        <f t="shared" si="10"/>
        <v>Early Morning</v>
      </c>
      <c r="V71" t="str">
        <f t="shared" si="11"/>
        <v>Clear</v>
      </c>
    </row>
    <row r="72" spans="1:22" x14ac:dyDescent="0.25">
      <c r="A72">
        <v>71</v>
      </c>
      <c r="B72" s="7">
        <v>40634</v>
      </c>
      <c r="C72">
        <v>1</v>
      </c>
      <c r="D72">
        <v>0</v>
      </c>
      <c r="E72">
        <v>1</v>
      </c>
      <c r="F72" s="11">
        <v>1</v>
      </c>
      <c r="G72" t="b">
        <v>0</v>
      </c>
      <c r="H72">
        <v>2</v>
      </c>
      <c r="I72">
        <v>1</v>
      </c>
      <c r="J72" s="5">
        <v>0.16</v>
      </c>
      <c r="K72">
        <f>VLOOKUP(A72, dataset_2!$A$2:$F$10000, 2, FALSE)</f>
        <v>0.18179999999999999</v>
      </c>
      <c r="L72" s="5">
        <f>VLOOKUP($A72, dataset_2!$A$2:$F$10000, 3, FALSE)</f>
        <v>0.59</v>
      </c>
      <c r="M72" s="5">
        <f>VLOOKUP($A72, dataset_2!$A$2:$G$10000, 4, FALSE)</f>
        <v>0.1045</v>
      </c>
      <c r="N72" s="5">
        <f>VLOOKUP($A72, dataset_2!$A$2:$G$10000, 5, FALSE)</f>
        <v>0</v>
      </c>
      <c r="O72">
        <f>VLOOKUP($A72, dataset_2!$A$2:$G$10000, 6, FALSE)</f>
        <v>2</v>
      </c>
      <c r="P72">
        <f>VLOOKUP($A72, dataset_2!$A$2:$G$10000, 7, FALSE)</f>
        <v>2</v>
      </c>
      <c r="Q72" t="str">
        <f t="shared" si="6"/>
        <v>Weekday</v>
      </c>
      <c r="R72" t="str">
        <f t="shared" si="7"/>
        <v>Non-Peak</v>
      </c>
      <c r="S72" t="str">
        <f t="shared" si="8"/>
        <v>Non Holiday</v>
      </c>
      <c r="T72" t="str">
        <f t="shared" si="9"/>
        <v>Spring</v>
      </c>
      <c r="U72" t="str">
        <f t="shared" si="10"/>
        <v>Early Morning</v>
      </c>
      <c r="V72" t="str">
        <f t="shared" si="11"/>
        <v>Clear</v>
      </c>
    </row>
    <row r="73" spans="1:22" x14ac:dyDescent="0.25">
      <c r="A73">
        <v>72</v>
      </c>
      <c r="B73" s="7">
        <v>40634</v>
      </c>
      <c r="C73">
        <v>1</v>
      </c>
      <c r="D73">
        <v>0</v>
      </c>
      <c r="E73">
        <v>1</v>
      </c>
      <c r="F73" s="11">
        <v>2</v>
      </c>
      <c r="G73" t="b">
        <v>0</v>
      </c>
      <c r="H73">
        <v>2</v>
      </c>
      <c r="I73">
        <v>1</v>
      </c>
      <c r="J73" s="5">
        <v>0.14000000000000001</v>
      </c>
      <c r="K73">
        <f>VLOOKUP(A73, dataset_2!$A$2:$F$10000, 2, FALSE)</f>
        <v>0.1515</v>
      </c>
      <c r="L73" s="5">
        <f>VLOOKUP($A73, dataset_2!$A$2:$F$10000, 3, FALSE)</f>
        <v>0.63</v>
      </c>
      <c r="M73" s="5">
        <f>VLOOKUP($A73, dataset_2!$A$2:$G$10000, 4, FALSE)</f>
        <v>0.1343</v>
      </c>
      <c r="N73" s="5">
        <f>VLOOKUP($A73, dataset_2!$A$2:$G$10000, 5, FALSE)</f>
        <v>0</v>
      </c>
      <c r="O73">
        <f>VLOOKUP($A73, dataset_2!$A$2:$G$10000, 6, FALSE)</f>
        <v>1</v>
      </c>
      <c r="P73">
        <f>VLOOKUP($A73, dataset_2!$A$2:$G$10000, 7, FALSE)</f>
        <v>1</v>
      </c>
      <c r="Q73" t="str">
        <f t="shared" si="6"/>
        <v>Weekday</v>
      </c>
      <c r="R73" t="str">
        <f t="shared" si="7"/>
        <v>Non-Peak</v>
      </c>
      <c r="S73" t="str">
        <f t="shared" si="8"/>
        <v>Non Holiday</v>
      </c>
      <c r="T73" t="str">
        <f t="shared" si="9"/>
        <v>Spring</v>
      </c>
      <c r="U73" t="str">
        <f t="shared" si="10"/>
        <v>Early Morning</v>
      </c>
      <c r="V73" t="str">
        <f t="shared" si="11"/>
        <v>Clear</v>
      </c>
    </row>
    <row r="74" spans="1:22" x14ac:dyDescent="0.25">
      <c r="A74">
        <v>73</v>
      </c>
      <c r="B74" s="7">
        <v>40634</v>
      </c>
      <c r="C74">
        <v>1</v>
      </c>
      <c r="D74">
        <v>0</v>
      </c>
      <c r="E74">
        <v>1</v>
      </c>
      <c r="F74" s="11">
        <v>4</v>
      </c>
      <c r="G74" t="b">
        <v>0</v>
      </c>
      <c r="H74">
        <v>2</v>
      </c>
      <c r="I74">
        <v>1</v>
      </c>
      <c r="J74" s="5">
        <v>0.14000000000000001</v>
      </c>
      <c r="K74">
        <f>VLOOKUP(A74, dataset_2!$A$2:$F$10000, 2, FALSE)</f>
        <v>0.18179999999999999</v>
      </c>
      <c r="L74" s="5">
        <f>VLOOKUP($A74, dataset_2!$A$2:$F$10000, 3, FALSE)</f>
        <v>0.63</v>
      </c>
      <c r="M74" s="5">
        <f>VLOOKUP($A74, dataset_2!$A$2:$G$10000, 4, FALSE)</f>
        <v>8.9599999999999999E-2</v>
      </c>
      <c r="N74" s="5">
        <f>VLOOKUP($A74, dataset_2!$A$2:$G$10000, 5, FALSE)</f>
        <v>0</v>
      </c>
      <c r="O74">
        <f>VLOOKUP($A74, dataset_2!$A$2:$G$10000, 6, FALSE)</f>
        <v>2</v>
      </c>
      <c r="P74">
        <f>VLOOKUP($A74, dataset_2!$A$2:$G$10000, 7, FALSE)</f>
        <v>2</v>
      </c>
      <c r="Q74" t="str">
        <f t="shared" si="6"/>
        <v>Weekday</v>
      </c>
      <c r="R74" t="str">
        <f t="shared" si="7"/>
        <v>Non-Peak</v>
      </c>
      <c r="S74" t="str">
        <f t="shared" si="8"/>
        <v>Non Holiday</v>
      </c>
      <c r="T74" t="str">
        <f t="shared" si="9"/>
        <v>Spring</v>
      </c>
      <c r="U74" t="str">
        <f t="shared" si="10"/>
        <v>Early Morning</v>
      </c>
      <c r="V74" t="str">
        <f t="shared" si="11"/>
        <v>Clear</v>
      </c>
    </row>
    <row r="75" spans="1:22" x14ac:dyDescent="0.25">
      <c r="A75">
        <v>74</v>
      </c>
      <c r="B75" s="7">
        <v>40634</v>
      </c>
      <c r="C75">
        <v>1</v>
      </c>
      <c r="D75">
        <v>0</v>
      </c>
      <c r="E75">
        <v>1</v>
      </c>
      <c r="F75" s="11">
        <v>5</v>
      </c>
      <c r="G75" t="b">
        <v>0</v>
      </c>
      <c r="H75">
        <v>2</v>
      </c>
      <c r="I75">
        <v>1</v>
      </c>
      <c r="J75" s="5">
        <v>0.12</v>
      </c>
      <c r="K75">
        <f>VLOOKUP(A75, dataset_2!$A$2:$F$10000, 2, FALSE)</f>
        <v>0.1515</v>
      </c>
      <c r="L75" s="5">
        <f>VLOOKUP($A75, dataset_2!$A$2:$F$10000, 3, FALSE)</f>
        <v>0.68</v>
      </c>
      <c r="M75" s="5">
        <f>VLOOKUP($A75, dataset_2!$A$2:$G$10000, 4, FALSE)</f>
        <v>0.1045</v>
      </c>
      <c r="N75" s="5">
        <f>VLOOKUP($A75, dataset_2!$A$2:$G$10000, 5, FALSE)</f>
        <v>0</v>
      </c>
      <c r="O75">
        <f>VLOOKUP($A75, dataset_2!$A$2:$G$10000, 6, FALSE)</f>
        <v>4</v>
      </c>
      <c r="P75">
        <f>VLOOKUP($A75, dataset_2!$A$2:$G$10000, 7, FALSE)</f>
        <v>4</v>
      </c>
      <c r="Q75" t="str">
        <f t="shared" si="6"/>
        <v>Weekday</v>
      </c>
      <c r="R75" t="str">
        <f t="shared" si="7"/>
        <v>Non-Peak</v>
      </c>
      <c r="S75" t="str">
        <f t="shared" si="8"/>
        <v>Non Holiday</v>
      </c>
      <c r="T75" t="str">
        <f t="shared" si="9"/>
        <v>Spring</v>
      </c>
      <c r="U75" t="str">
        <f t="shared" si="10"/>
        <v>Early Morning</v>
      </c>
      <c r="V75" t="str">
        <f t="shared" si="11"/>
        <v>Clear</v>
      </c>
    </row>
    <row r="76" spans="1:22" x14ac:dyDescent="0.25">
      <c r="A76">
        <v>75</v>
      </c>
      <c r="B76" s="7">
        <v>40634</v>
      </c>
      <c r="C76">
        <v>1</v>
      </c>
      <c r="D76">
        <v>0</v>
      </c>
      <c r="E76">
        <v>1</v>
      </c>
      <c r="F76" s="11">
        <v>6</v>
      </c>
      <c r="G76" t="b">
        <v>0</v>
      </c>
      <c r="H76">
        <v>2</v>
      </c>
      <c r="I76">
        <v>1</v>
      </c>
      <c r="J76" s="5">
        <v>0.12</v>
      </c>
      <c r="K76">
        <f>VLOOKUP(A76, dataset_2!$A$2:$F$10000, 2, FALSE)</f>
        <v>0.1515</v>
      </c>
      <c r="L76" s="5">
        <f>VLOOKUP($A76, dataset_2!$A$2:$F$10000, 3, FALSE)</f>
        <v>0.74</v>
      </c>
      <c r="M76" s="5">
        <f>VLOOKUP($A76, dataset_2!$A$2:$G$10000, 4, FALSE)</f>
        <v>0.1045</v>
      </c>
      <c r="N76" s="5">
        <f>VLOOKUP($A76, dataset_2!$A$2:$G$10000, 5, FALSE)</f>
        <v>0</v>
      </c>
      <c r="O76">
        <f>VLOOKUP($A76, dataset_2!$A$2:$G$10000, 6, FALSE)</f>
        <v>36</v>
      </c>
      <c r="P76">
        <f>VLOOKUP($A76, dataset_2!$A$2:$G$10000, 7, FALSE)</f>
        <v>36</v>
      </c>
      <c r="Q76" t="str">
        <f t="shared" si="6"/>
        <v>Weekday</v>
      </c>
      <c r="R76" t="str">
        <f t="shared" si="7"/>
        <v>Non-Peak</v>
      </c>
      <c r="S76" t="str">
        <f t="shared" si="8"/>
        <v>Non Holiday</v>
      </c>
      <c r="T76" t="str">
        <f t="shared" si="9"/>
        <v>Spring</v>
      </c>
      <c r="U76" t="str">
        <f t="shared" si="10"/>
        <v>Morning</v>
      </c>
      <c r="V76" t="str">
        <f t="shared" si="11"/>
        <v>Clear</v>
      </c>
    </row>
    <row r="77" spans="1:22" x14ac:dyDescent="0.25">
      <c r="A77">
        <v>76</v>
      </c>
      <c r="B77" s="7">
        <v>40634</v>
      </c>
      <c r="C77">
        <v>1</v>
      </c>
      <c r="D77">
        <v>0</v>
      </c>
      <c r="E77">
        <v>1</v>
      </c>
      <c r="F77" s="11">
        <v>7</v>
      </c>
      <c r="G77" t="b">
        <v>0</v>
      </c>
      <c r="H77">
        <v>2</v>
      </c>
      <c r="I77">
        <v>1</v>
      </c>
      <c r="J77" s="5">
        <v>0.12</v>
      </c>
      <c r="K77">
        <f>VLOOKUP(A77, dataset_2!$A$2:$F$10000, 2, FALSE)</f>
        <v>0.1515</v>
      </c>
      <c r="L77" s="5">
        <f>VLOOKUP($A77, dataset_2!$A$2:$F$10000, 3, FALSE)</f>
        <v>0.74</v>
      </c>
      <c r="M77" s="5">
        <f>VLOOKUP($A77, dataset_2!$A$2:$G$10000, 4, FALSE)</f>
        <v>0.1343</v>
      </c>
      <c r="N77" s="5">
        <f>VLOOKUP($A77, dataset_2!$A$2:$G$10000, 5, FALSE)</f>
        <v>2</v>
      </c>
      <c r="O77">
        <f>VLOOKUP($A77, dataset_2!$A$2:$G$10000, 6, FALSE)</f>
        <v>92</v>
      </c>
      <c r="P77">
        <f>VLOOKUP($A77, dataset_2!$A$2:$G$10000, 7, FALSE)</f>
        <v>94</v>
      </c>
      <c r="Q77" t="str">
        <f t="shared" si="6"/>
        <v>Weekday</v>
      </c>
      <c r="R77" t="str">
        <f t="shared" si="7"/>
        <v>Peak</v>
      </c>
      <c r="S77" t="str">
        <f t="shared" si="8"/>
        <v>Non Holiday</v>
      </c>
      <c r="T77" t="str">
        <f t="shared" si="9"/>
        <v>Spring</v>
      </c>
      <c r="U77" t="str">
        <f t="shared" si="10"/>
        <v>Morning</v>
      </c>
      <c r="V77" t="str">
        <f t="shared" si="11"/>
        <v>Clear</v>
      </c>
    </row>
    <row r="78" spans="1:22" x14ac:dyDescent="0.25">
      <c r="A78">
        <v>77</v>
      </c>
      <c r="B78" s="7">
        <v>40634</v>
      </c>
      <c r="C78">
        <v>1</v>
      </c>
      <c r="D78">
        <v>0</v>
      </c>
      <c r="E78">
        <v>1</v>
      </c>
      <c r="F78" s="11">
        <v>8</v>
      </c>
      <c r="G78" t="b">
        <v>0</v>
      </c>
      <c r="H78">
        <v>2</v>
      </c>
      <c r="I78">
        <v>1</v>
      </c>
      <c r="J78" s="5">
        <v>0.14000000000000001</v>
      </c>
      <c r="K78">
        <f>VLOOKUP(A78, dataset_2!$A$2:$F$10000, 2, FALSE)</f>
        <v>0.1515</v>
      </c>
      <c r="L78" s="5">
        <f>VLOOKUP($A78, dataset_2!$A$2:$F$10000, 3, FALSE)</f>
        <v>0.69</v>
      </c>
      <c r="M78" s="5">
        <f>VLOOKUP($A78, dataset_2!$A$2:$G$10000, 4, FALSE)</f>
        <v>0.16420000000000001</v>
      </c>
      <c r="N78" s="5">
        <f>VLOOKUP($A78, dataset_2!$A$2:$G$10000, 5, FALSE)</f>
        <v>2</v>
      </c>
      <c r="O78">
        <f>VLOOKUP($A78, dataset_2!$A$2:$G$10000, 6, FALSE)</f>
        <v>177</v>
      </c>
      <c r="P78">
        <f>VLOOKUP($A78, dataset_2!$A$2:$G$10000, 7, FALSE)</f>
        <v>179</v>
      </c>
      <c r="Q78" t="str">
        <f t="shared" si="6"/>
        <v>Weekday</v>
      </c>
      <c r="R78" t="str">
        <f t="shared" si="7"/>
        <v>Peak</v>
      </c>
      <c r="S78" t="str">
        <f t="shared" si="8"/>
        <v>Non Holiday</v>
      </c>
      <c r="T78" t="str">
        <f t="shared" si="9"/>
        <v>Spring</v>
      </c>
      <c r="U78" t="str">
        <f t="shared" si="10"/>
        <v>Morning</v>
      </c>
      <c r="V78" t="str">
        <f t="shared" si="11"/>
        <v>Clear</v>
      </c>
    </row>
    <row r="79" spans="1:22" x14ac:dyDescent="0.25">
      <c r="A79">
        <v>78</v>
      </c>
      <c r="B79" s="7">
        <v>40634</v>
      </c>
      <c r="C79">
        <v>1</v>
      </c>
      <c r="D79">
        <v>0</v>
      </c>
      <c r="E79">
        <v>1</v>
      </c>
      <c r="F79" s="11">
        <v>9</v>
      </c>
      <c r="G79" t="b">
        <v>0</v>
      </c>
      <c r="H79">
        <v>2</v>
      </c>
      <c r="I79">
        <v>1</v>
      </c>
      <c r="J79" s="5">
        <v>0.16</v>
      </c>
      <c r="K79">
        <f>VLOOKUP(A79, dataset_2!$A$2:$F$10000, 2, FALSE)</f>
        <v>0.1515</v>
      </c>
      <c r="L79" s="5">
        <f>VLOOKUP($A79, dataset_2!$A$2:$F$10000, 3, FALSE)</f>
        <v>0.64</v>
      </c>
      <c r="M79" s="5">
        <f>VLOOKUP($A79, dataset_2!$A$2:$G$10000, 4, FALSE)</f>
        <v>0.22389999999999999</v>
      </c>
      <c r="N79" s="5">
        <f>VLOOKUP($A79, dataset_2!$A$2:$G$10000, 5, FALSE)</f>
        <v>2</v>
      </c>
      <c r="O79">
        <f>VLOOKUP($A79, dataset_2!$A$2:$G$10000, 6, FALSE)</f>
        <v>98</v>
      </c>
      <c r="P79">
        <f>VLOOKUP($A79, dataset_2!$A$2:$G$10000, 7, FALSE)</f>
        <v>100</v>
      </c>
      <c r="Q79" t="str">
        <f t="shared" si="6"/>
        <v>Weekday</v>
      </c>
      <c r="R79" t="str">
        <f t="shared" si="7"/>
        <v>Peak</v>
      </c>
      <c r="S79" t="str">
        <f t="shared" si="8"/>
        <v>Non Holiday</v>
      </c>
      <c r="T79" t="str">
        <f t="shared" si="9"/>
        <v>Spring</v>
      </c>
      <c r="U79" t="str">
        <f t="shared" si="10"/>
        <v>Morning</v>
      </c>
      <c r="V79" t="str">
        <f t="shared" si="11"/>
        <v>Clear</v>
      </c>
    </row>
    <row r="80" spans="1:22" x14ac:dyDescent="0.25">
      <c r="A80">
        <v>79</v>
      </c>
      <c r="B80" s="7">
        <v>40634</v>
      </c>
      <c r="C80">
        <v>1</v>
      </c>
      <c r="D80">
        <v>0</v>
      </c>
      <c r="E80">
        <v>1</v>
      </c>
      <c r="F80" s="11">
        <v>10</v>
      </c>
      <c r="G80" t="b">
        <v>0</v>
      </c>
      <c r="H80">
        <v>2</v>
      </c>
      <c r="I80">
        <v>2</v>
      </c>
      <c r="J80" s="5">
        <v>0.16</v>
      </c>
      <c r="K80">
        <f>VLOOKUP(A80, dataset_2!$A$2:$F$10000, 2, FALSE)</f>
        <v>0.13639999999999999</v>
      </c>
      <c r="L80" s="5">
        <f>VLOOKUP($A80, dataset_2!$A$2:$F$10000, 3, FALSE)</f>
        <v>0.69</v>
      </c>
      <c r="M80" s="5">
        <f>VLOOKUP($A80, dataset_2!$A$2:$G$10000, 4, FALSE)</f>
        <v>0.32840000000000003</v>
      </c>
      <c r="N80" s="5">
        <f>VLOOKUP($A80, dataset_2!$A$2:$G$10000, 5, FALSE)</f>
        <v>5</v>
      </c>
      <c r="O80">
        <f>VLOOKUP($A80, dataset_2!$A$2:$G$10000, 6, FALSE)</f>
        <v>37</v>
      </c>
      <c r="P80">
        <f>VLOOKUP($A80, dataset_2!$A$2:$G$10000, 7, FALSE)</f>
        <v>42</v>
      </c>
      <c r="Q80" t="str">
        <f t="shared" si="6"/>
        <v>Weekday</v>
      </c>
      <c r="R80" t="str">
        <f t="shared" si="7"/>
        <v>Non-Peak</v>
      </c>
      <c r="S80" t="str">
        <f t="shared" si="8"/>
        <v>Non Holiday</v>
      </c>
      <c r="T80" t="str">
        <f t="shared" si="9"/>
        <v>Spring</v>
      </c>
      <c r="U80" t="str">
        <f t="shared" si="10"/>
        <v>Morning</v>
      </c>
      <c r="V80" t="str">
        <f t="shared" si="11"/>
        <v>Mist/Cloudy</v>
      </c>
    </row>
    <row r="81" spans="1:22" x14ac:dyDescent="0.25">
      <c r="A81">
        <v>80</v>
      </c>
      <c r="B81" s="7">
        <v>40634</v>
      </c>
      <c r="C81">
        <v>1</v>
      </c>
      <c r="D81">
        <v>0</v>
      </c>
      <c r="E81">
        <v>1</v>
      </c>
      <c r="F81" s="11">
        <v>11</v>
      </c>
      <c r="G81" t="b">
        <v>0</v>
      </c>
      <c r="H81">
        <v>2</v>
      </c>
      <c r="I81">
        <v>1</v>
      </c>
      <c r="J81" s="5">
        <v>0.22</v>
      </c>
      <c r="K81">
        <f>VLOOKUP(A81, dataset_2!$A$2:$F$10000, 2, FALSE)</f>
        <v>0.21210000000000001</v>
      </c>
      <c r="L81" s="5">
        <f>VLOOKUP($A81, dataset_2!$A$2:$F$10000, 3, FALSE)</f>
        <v>0.51</v>
      </c>
      <c r="M81" s="5">
        <f>VLOOKUP($A81, dataset_2!$A$2:$G$10000, 4, FALSE)</f>
        <v>0.29849999999999999</v>
      </c>
      <c r="N81" s="5">
        <f>VLOOKUP($A81, dataset_2!$A$2:$G$10000, 5, FALSE)</f>
        <v>7</v>
      </c>
      <c r="O81">
        <f>VLOOKUP($A81, dataset_2!$A$2:$G$10000, 6, FALSE)</f>
        <v>50</v>
      </c>
      <c r="P81">
        <f>VLOOKUP($A81, dataset_2!$A$2:$G$10000, 7, FALSE)</f>
        <v>57</v>
      </c>
      <c r="Q81" t="str">
        <f t="shared" si="6"/>
        <v>Weekday</v>
      </c>
      <c r="R81" t="str">
        <f t="shared" si="7"/>
        <v>Non-Peak</v>
      </c>
      <c r="S81" t="str">
        <f t="shared" si="8"/>
        <v>Non Holiday</v>
      </c>
      <c r="T81" t="str">
        <f t="shared" si="9"/>
        <v>Spring</v>
      </c>
      <c r="U81" t="str">
        <f t="shared" si="10"/>
        <v>Morning</v>
      </c>
      <c r="V81" t="str">
        <f t="shared" si="11"/>
        <v>Clear</v>
      </c>
    </row>
    <row r="82" spans="1:22" x14ac:dyDescent="0.25">
      <c r="A82">
        <v>81</v>
      </c>
      <c r="B82" s="7">
        <v>40634</v>
      </c>
      <c r="C82">
        <v>1</v>
      </c>
      <c r="D82">
        <v>0</v>
      </c>
      <c r="E82">
        <v>1</v>
      </c>
      <c r="F82" s="11">
        <v>12</v>
      </c>
      <c r="G82" t="b">
        <v>0</v>
      </c>
      <c r="H82">
        <v>2</v>
      </c>
      <c r="I82">
        <v>1</v>
      </c>
      <c r="J82" s="5">
        <v>0.22</v>
      </c>
      <c r="K82">
        <f>VLOOKUP(A82, dataset_2!$A$2:$F$10000, 2, FALSE)</f>
        <v>0.2273</v>
      </c>
      <c r="L82" s="5">
        <f>VLOOKUP($A82, dataset_2!$A$2:$F$10000, 3, FALSE)</f>
        <v>0.51</v>
      </c>
      <c r="M82" s="5">
        <f>VLOOKUP($A82, dataset_2!$A$2:$G$10000, 4, FALSE)</f>
        <v>0.16420000000000001</v>
      </c>
      <c r="N82" s="5">
        <f>VLOOKUP($A82, dataset_2!$A$2:$G$10000, 5, FALSE)</f>
        <v>12</v>
      </c>
      <c r="O82">
        <f>VLOOKUP($A82, dataset_2!$A$2:$G$10000, 6, FALSE)</f>
        <v>66</v>
      </c>
      <c r="P82">
        <f>VLOOKUP($A82, dataset_2!$A$2:$G$10000, 7, FALSE)</f>
        <v>78</v>
      </c>
      <c r="Q82" t="str">
        <f t="shared" si="6"/>
        <v>Weekday</v>
      </c>
      <c r="R82" t="str">
        <f t="shared" si="7"/>
        <v>Non-Peak</v>
      </c>
      <c r="S82" t="str">
        <f t="shared" si="8"/>
        <v>Non Holiday</v>
      </c>
      <c r="T82" t="str">
        <f t="shared" si="9"/>
        <v>Spring</v>
      </c>
      <c r="U82" t="str">
        <f t="shared" si="10"/>
        <v>Afternoon</v>
      </c>
      <c r="V82" t="str">
        <f t="shared" si="11"/>
        <v>Clear</v>
      </c>
    </row>
    <row r="83" spans="1:22" x14ac:dyDescent="0.25">
      <c r="A83">
        <v>82</v>
      </c>
      <c r="B83" s="7">
        <v>40634</v>
      </c>
      <c r="C83">
        <v>1</v>
      </c>
      <c r="D83">
        <v>0</v>
      </c>
      <c r="E83">
        <v>1</v>
      </c>
      <c r="F83" s="11">
        <v>13</v>
      </c>
      <c r="G83" t="b">
        <v>0</v>
      </c>
      <c r="H83">
        <v>2</v>
      </c>
      <c r="I83">
        <v>1</v>
      </c>
      <c r="J83" s="5">
        <v>0.24</v>
      </c>
      <c r="K83">
        <f>VLOOKUP(A83, dataset_2!$A$2:$F$10000, 2, FALSE)</f>
        <v>0.2273</v>
      </c>
      <c r="L83" s="5">
        <f>VLOOKUP($A83, dataset_2!$A$2:$F$10000, 3, FALSE)</f>
        <v>0.56000000000000005</v>
      </c>
      <c r="M83" s="5">
        <f>VLOOKUP($A83, dataset_2!$A$2:$G$10000, 4, FALSE)</f>
        <v>0.19400000000000001</v>
      </c>
      <c r="N83" s="5">
        <f>VLOOKUP($A83, dataset_2!$A$2:$G$10000, 5, FALSE)</f>
        <v>18</v>
      </c>
      <c r="O83">
        <f>VLOOKUP($A83, dataset_2!$A$2:$G$10000, 6, FALSE)</f>
        <v>79</v>
      </c>
      <c r="P83">
        <f>VLOOKUP($A83, dataset_2!$A$2:$G$10000, 7, FALSE)</f>
        <v>97</v>
      </c>
      <c r="Q83" t="str">
        <f t="shared" si="6"/>
        <v>Weekday</v>
      </c>
      <c r="R83" t="str">
        <f t="shared" si="7"/>
        <v>Non-Peak</v>
      </c>
      <c r="S83" t="str">
        <f t="shared" si="8"/>
        <v>Non Holiday</v>
      </c>
      <c r="T83" t="str">
        <f t="shared" si="9"/>
        <v>Spring</v>
      </c>
      <c r="U83" t="str">
        <f t="shared" si="10"/>
        <v>Afternoon</v>
      </c>
      <c r="V83" t="str">
        <f t="shared" si="11"/>
        <v>Clear</v>
      </c>
    </row>
    <row r="84" spans="1:22" x14ac:dyDescent="0.25">
      <c r="A84">
        <v>83</v>
      </c>
      <c r="B84" s="7">
        <v>40634</v>
      </c>
      <c r="C84">
        <v>1</v>
      </c>
      <c r="D84">
        <v>0</v>
      </c>
      <c r="E84">
        <v>1</v>
      </c>
      <c r="F84" s="11">
        <v>14</v>
      </c>
      <c r="G84" t="b">
        <v>0</v>
      </c>
      <c r="H84">
        <v>2</v>
      </c>
      <c r="I84">
        <v>1</v>
      </c>
      <c r="J84" s="5">
        <v>0.26</v>
      </c>
      <c r="K84">
        <f>VLOOKUP(A84, dataset_2!$A$2:$F$10000, 2, FALSE)</f>
        <v>0.2576</v>
      </c>
      <c r="L84" s="5">
        <f>VLOOKUP($A84, dataset_2!$A$2:$F$10000, 3, FALSE)</f>
        <v>0.52</v>
      </c>
      <c r="M84" s="5">
        <f>VLOOKUP($A84, dataset_2!$A$2:$G$10000, 4, FALSE)</f>
        <v>0.22389999999999999</v>
      </c>
      <c r="N84" s="5">
        <f>VLOOKUP($A84, dataset_2!$A$2:$G$10000, 5, FALSE)</f>
        <v>9</v>
      </c>
      <c r="O84">
        <f>VLOOKUP($A84, dataset_2!$A$2:$G$10000, 6, FALSE)</f>
        <v>54</v>
      </c>
      <c r="P84">
        <f>VLOOKUP($A84, dataset_2!$A$2:$G$10000, 7, FALSE)</f>
        <v>63</v>
      </c>
      <c r="Q84" t="str">
        <f t="shared" si="6"/>
        <v>Weekday</v>
      </c>
      <c r="R84" t="str">
        <f t="shared" si="7"/>
        <v>Non-Peak</v>
      </c>
      <c r="S84" t="str">
        <f t="shared" si="8"/>
        <v>Non Holiday</v>
      </c>
      <c r="T84" t="str">
        <f t="shared" si="9"/>
        <v>Spring</v>
      </c>
      <c r="U84" t="str">
        <f t="shared" si="10"/>
        <v>Afternoon</v>
      </c>
      <c r="V84" t="str">
        <f t="shared" si="11"/>
        <v>Clear</v>
      </c>
    </row>
    <row r="85" spans="1:22" x14ac:dyDescent="0.25">
      <c r="A85">
        <v>84</v>
      </c>
      <c r="B85" s="7">
        <v>40634</v>
      </c>
      <c r="C85">
        <v>1</v>
      </c>
      <c r="D85">
        <v>0</v>
      </c>
      <c r="E85">
        <v>1</v>
      </c>
      <c r="F85" s="11">
        <v>15</v>
      </c>
      <c r="G85" t="b">
        <v>0</v>
      </c>
      <c r="H85">
        <v>2</v>
      </c>
      <c r="I85">
        <v>1</v>
      </c>
      <c r="J85" s="5">
        <v>0.28000000000000003</v>
      </c>
      <c r="K85">
        <f>VLOOKUP(A85, dataset_2!$A$2:$F$10000, 2, FALSE)</f>
        <v>0.2727</v>
      </c>
      <c r="L85" s="5">
        <f>VLOOKUP($A85, dataset_2!$A$2:$F$10000, 3, FALSE)</f>
        <v>0.52</v>
      </c>
      <c r="M85" s="5">
        <f>VLOOKUP($A85, dataset_2!$A$2:$G$10000, 4, FALSE)</f>
        <v>0.25369999999999998</v>
      </c>
      <c r="N85" s="5">
        <f>VLOOKUP($A85, dataset_2!$A$2:$G$10000, 5, FALSE)</f>
        <v>17</v>
      </c>
      <c r="O85">
        <f>VLOOKUP($A85, dataset_2!$A$2:$G$10000, 6, FALSE)</f>
        <v>48</v>
      </c>
      <c r="P85">
        <f>VLOOKUP($A85, dataset_2!$A$2:$G$10000, 7, FALSE)</f>
        <v>65</v>
      </c>
      <c r="Q85" t="str">
        <f t="shared" si="6"/>
        <v>Weekday</v>
      </c>
      <c r="R85" t="str">
        <f t="shared" si="7"/>
        <v>Non-Peak</v>
      </c>
      <c r="S85" t="str">
        <f t="shared" si="8"/>
        <v>Non Holiday</v>
      </c>
      <c r="T85" t="str">
        <f t="shared" si="9"/>
        <v>Spring</v>
      </c>
      <c r="U85" t="str">
        <f t="shared" si="10"/>
        <v>Afternoon</v>
      </c>
      <c r="V85" t="str">
        <f t="shared" si="11"/>
        <v>Clear</v>
      </c>
    </row>
    <row r="86" spans="1:22" x14ac:dyDescent="0.25">
      <c r="A86">
        <v>85</v>
      </c>
      <c r="B86" s="7">
        <v>40634</v>
      </c>
      <c r="C86">
        <v>1</v>
      </c>
      <c r="D86">
        <v>0</v>
      </c>
      <c r="E86">
        <v>1</v>
      </c>
      <c r="F86" s="11">
        <v>16</v>
      </c>
      <c r="G86" t="b">
        <v>0</v>
      </c>
      <c r="H86">
        <v>2</v>
      </c>
      <c r="I86">
        <v>1</v>
      </c>
      <c r="J86" s="5">
        <v>0.3</v>
      </c>
      <c r="K86">
        <f>VLOOKUP(A86, dataset_2!$A$2:$F$10000, 2, FALSE)</f>
        <v>0.28789999999999999</v>
      </c>
      <c r="L86" s="5">
        <f>VLOOKUP($A86, dataset_2!$A$2:$F$10000, 3, FALSE)</f>
        <v>0.49</v>
      </c>
      <c r="M86" s="5">
        <f>VLOOKUP($A86, dataset_2!$A$2:$G$10000, 4, FALSE)</f>
        <v>0.25369999999999998</v>
      </c>
      <c r="N86" s="5">
        <f>VLOOKUP($A86, dataset_2!$A$2:$G$10000, 5, FALSE)</f>
        <v>15</v>
      </c>
      <c r="O86">
        <f>VLOOKUP($A86, dataset_2!$A$2:$G$10000, 6, FALSE)</f>
        <v>68</v>
      </c>
      <c r="P86">
        <f>VLOOKUP($A86, dataset_2!$A$2:$G$10000, 7, FALSE)</f>
        <v>83</v>
      </c>
      <c r="Q86" t="str">
        <f t="shared" si="6"/>
        <v>Weekday</v>
      </c>
      <c r="R86" t="str">
        <f t="shared" si="7"/>
        <v>Non-Peak</v>
      </c>
      <c r="S86" t="str">
        <f t="shared" si="8"/>
        <v>Non Holiday</v>
      </c>
      <c r="T86" t="str">
        <f t="shared" si="9"/>
        <v>Spring</v>
      </c>
      <c r="U86" t="str">
        <f t="shared" si="10"/>
        <v>Afternoon</v>
      </c>
      <c r="V86" t="str">
        <f t="shared" si="11"/>
        <v>Clear</v>
      </c>
    </row>
    <row r="87" spans="1:22" x14ac:dyDescent="0.25">
      <c r="A87">
        <v>86</v>
      </c>
      <c r="B87" s="7">
        <v>40634</v>
      </c>
      <c r="C87">
        <v>1</v>
      </c>
      <c r="D87">
        <v>0</v>
      </c>
      <c r="E87">
        <v>1</v>
      </c>
      <c r="F87" s="11">
        <v>17</v>
      </c>
      <c r="G87" t="b">
        <v>0</v>
      </c>
      <c r="H87">
        <v>2</v>
      </c>
      <c r="I87">
        <v>1</v>
      </c>
      <c r="J87" s="5">
        <v>0.28000000000000003</v>
      </c>
      <c r="K87">
        <f>VLOOKUP(A87, dataset_2!$A$2:$F$10000, 2, FALSE)</f>
        <v>0.2727</v>
      </c>
      <c r="L87" s="5">
        <f>VLOOKUP($A87, dataset_2!$A$2:$F$10000, 3, FALSE)</f>
        <v>0.48</v>
      </c>
      <c r="M87" s="5">
        <f>VLOOKUP($A87, dataset_2!$A$2:$G$10000, 4, FALSE)</f>
        <v>0.22389999999999999</v>
      </c>
      <c r="N87" s="5">
        <f>VLOOKUP($A87, dataset_2!$A$2:$G$10000, 5, FALSE)</f>
        <v>10</v>
      </c>
      <c r="O87">
        <f>VLOOKUP($A87, dataset_2!$A$2:$G$10000, 6, FALSE)</f>
        <v>202</v>
      </c>
      <c r="P87">
        <f>VLOOKUP($A87, dataset_2!$A$2:$G$10000, 7, FALSE)</f>
        <v>212</v>
      </c>
      <c r="Q87" t="str">
        <f t="shared" si="6"/>
        <v>Weekday</v>
      </c>
      <c r="R87" t="str">
        <f t="shared" si="7"/>
        <v>Peak</v>
      </c>
      <c r="S87" t="str">
        <f t="shared" si="8"/>
        <v>Non Holiday</v>
      </c>
      <c r="T87" t="str">
        <f t="shared" si="9"/>
        <v>Spring</v>
      </c>
      <c r="U87" t="str">
        <f t="shared" si="10"/>
        <v>Afternoon</v>
      </c>
      <c r="V87" t="str">
        <f t="shared" si="11"/>
        <v>Clear</v>
      </c>
    </row>
    <row r="88" spans="1:22" x14ac:dyDescent="0.25">
      <c r="A88">
        <v>87</v>
      </c>
      <c r="B88" s="7">
        <v>40634</v>
      </c>
      <c r="C88">
        <v>1</v>
      </c>
      <c r="D88">
        <v>0</v>
      </c>
      <c r="E88">
        <v>1</v>
      </c>
      <c r="F88" s="11">
        <v>18</v>
      </c>
      <c r="G88" t="b">
        <v>0</v>
      </c>
      <c r="H88">
        <v>2</v>
      </c>
      <c r="I88">
        <v>1</v>
      </c>
      <c r="J88" s="5">
        <v>0.26</v>
      </c>
      <c r="K88">
        <f>VLOOKUP(A88, dataset_2!$A$2:$F$10000, 2, FALSE)</f>
        <v>0.2576</v>
      </c>
      <c r="L88" s="5">
        <f>VLOOKUP($A88, dataset_2!$A$2:$F$10000, 3, FALSE)</f>
        <v>0.48</v>
      </c>
      <c r="M88" s="5">
        <f>VLOOKUP($A88, dataset_2!$A$2:$G$10000, 4, FALSE)</f>
        <v>0.19400000000000001</v>
      </c>
      <c r="N88" s="5">
        <f>VLOOKUP($A88, dataset_2!$A$2:$G$10000, 5, FALSE)</f>
        <v>3</v>
      </c>
      <c r="O88">
        <f>VLOOKUP($A88, dataset_2!$A$2:$G$10000, 6, FALSE)</f>
        <v>179</v>
      </c>
      <c r="P88">
        <f>VLOOKUP($A88, dataset_2!$A$2:$G$10000, 7, FALSE)</f>
        <v>182</v>
      </c>
      <c r="Q88" t="str">
        <f t="shared" si="6"/>
        <v>Weekday</v>
      </c>
      <c r="R88" t="str">
        <f t="shared" si="7"/>
        <v>Peak</v>
      </c>
      <c r="S88" t="str">
        <f t="shared" si="8"/>
        <v>Non Holiday</v>
      </c>
      <c r="T88" t="str">
        <f t="shared" si="9"/>
        <v>Spring</v>
      </c>
      <c r="U88" t="str">
        <f t="shared" si="10"/>
        <v>Evening</v>
      </c>
      <c r="V88" t="str">
        <f t="shared" si="11"/>
        <v>Clear</v>
      </c>
    </row>
    <row r="89" spans="1:22" x14ac:dyDescent="0.25">
      <c r="A89">
        <v>88</v>
      </c>
      <c r="B89" s="7">
        <v>40634</v>
      </c>
      <c r="C89">
        <v>1</v>
      </c>
      <c r="D89">
        <v>0</v>
      </c>
      <c r="E89">
        <v>1</v>
      </c>
      <c r="F89" s="11">
        <v>19</v>
      </c>
      <c r="G89" t="b">
        <v>0</v>
      </c>
      <c r="H89">
        <v>2</v>
      </c>
      <c r="I89">
        <v>1</v>
      </c>
      <c r="J89" s="5">
        <v>0.24</v>
      </c>
      <c r="K89">
        <f>VLOOKUP(A89, dataset_2!$A$2:$F$10000, 2, FALSE)</f>
        <v>0.2576</v>
      </c>
      <c r="L89" s="5">
        <f>VLOOKUP($A89, dataset_2!$A$2:$F$10000, 3, FALSE)</f>
        <v>0.48</v>
      </c>
      <c r="M89" s="5">
        <f>VLOOKUP($A89, dataset_2!$A$2:$G$10000, 4, FALSE)</f>
        <v>0.1045</v>
      </c>
      <c r="N89" s="5">
        <f>VLOOKUP($A89, dataset_2!$A$2:$G$10000, 5, FALSE)</f>
        <v>2</v>
      </c>
      <c r="O89">
        <f>VLOOKUP($A89, dataset_2!$A$2:$G$10000, 6, FALSE)</f>
        <v>110</v>
      </c>
      <c r="P89">
        <f>VLOOKUP($A89, dataset_2!$A$2:$G$10000, 7, FALSE)</f>
        <v>112</v>
      </c>
      <c r="Q89" t="str">
        <f t="shared" si="6"/>
        <v>Weekday</v>
      </c>
      <c r="R89" t="str">
        <f t="shared" si="7"/>
        <v>Peak</v>
      </c>
      <c r="S89" t="str">
        <f t="shared" si="8"/>
        <v>Non Holiday</v>
      </c>
      <c r="T89" t="str">
        <f t="shared" si="9"/>
        <v>Spring</v>
      </c>
      <c r="U89" t="str">
        <f t="shared" si="10"/>
        <v>Evening</v>
      </c>
      <c r="V89" t="str">
        <f t="shared" si="11"/>
        <v>Clear</v>
      </c>
    </row>
    <row r="90" spans="1:22" x14ac:dyDescent="0.25">
      <c r="A90">
        <v>89</v>
      </c>
      <c r="B90" s="7">
        <v>40634</v>
      </c>
      <c r="C90">
        <v>1</v>
      </c>
      <c r="D90">
        <v>0</v>
      </c>
      <c r="E90">
        <v>1</v>
      </c>
      <c r="F90" s="11">
        <v>20</v>
      </c>
      <c r="G90" t="b">
        <v>0</v>
      </c>
      <c r="H90">
        <v>2</v>
      </c>
      <c r="I90">
        <v>1</v>
      </c>
      <c r="J90" s="5">
        <v>0.24</v>
      </c>
      <c r="K90">
        <f>VLOOKUP(A90, dataset_2!$A$2:$F$10000, 2, FALSE)</f>
        <v>0.2576</v>
      </c>
      <c r="L90" s="5">
        <f>VLOOKUP($A90, dataset_2!$A$2:$F$10000, 3, FALSE)</f>
        <v>0.48</v>
      </c>
      <c r="M90" s="5">
        <f>VLOOKUP($A90, dataset_2!$A$2:$G$10000, 4, FALSE)</f>
        <v>0.1045</v>
      </c>
      <c r="N90" s="5">
        <f>VLOOKUP($A90, dataset_2!$A$2:$G$10000, 5, FALSE)</f>
        <v>1</v>
      </c>
      <c r="O90">
        <f>VLOOKUP($A90, dataset_2!$A$2:$G$10000, 6, FALSE)</f>
        <v>53</v>
      </c>
      <c r="P90">
        <f>VLOOKUP($A90, dataset_2!$A$2:$G$10000, 7, FALSE)</f>
        <v>54</v>
      </c>
      <c r="Q90" t="str">
        <f t="shared" si="6"/>
        <v>Weekday</v>
      </c>
      <c r="R90" t="str">
        <f t="shared" si="7"/>
        <v>Non-Peak</v>
      </c>
      <c r="S90" t="str">
        <f t="shared" si="8"/>
        <v>Non Holiday</v>
      </c>
      <c r="T90" t="str">
        <f t="shared" si="9"/>
        <v>Spring</v>
      </c>
      <c r="U90" t="str">
        <f t="shared" si="10"/>
        <v>Evening</v>
      </c>
      <c r="V90" t="str">
        <f t="shared" si="11"/>
        <v>Clear</v>
      </c>
    </row>
    <row r="91" spans="1:22" x14ac:dyDescent="0.25">
      <c r="A91">
        <v>90</v>
      </c>
      <c r="B91" s="7">
        <v>40634</v>
      </c>
      <c r="C91">
        <v>1</v>
      </c>
      <c r="D91">
        <v>0</v>
      </c>
      <c r="E91">
        <v>1</v>
      </c>
      <c r="F91" s="11">
        <v>21</v>
      </c>
      <c r="G91" t="b">
        <v>0</v>
      </c>
      <c r="H91">
        <v>2</v>
      </c>
      <c r="I91">
        <v>1</v>
      </c>
      <c r="J91" s="5">
        <v>0.22</v>
      </c>
      <c r="K91">
        <f>VLOOKUP(A91, dataset_2!$A$2:$F$10000, 2, FALSE)</f>
        <v>0.2727</v>
      </c>
      <c r="L91" s="5">
        <f>VLOOKUP($A91, dataset_2!$A$2:$F$10000, 3, FALSE)</f>
        <v>0.64</v>
      </c>
      <c r="M91" s="5">
        <f>VLOOKUP($A91, dataset_2!$A$2:$G$10000, 4, FALSE)</f>
        <v>0</v>
      </c>
      <c r="N91" s="5">
        <f>VLOOKUP($A91, dataset_2!$A$2:$G$10000, 5, FALSE)</f>
        <v>0</v>
      </c>
      <c r="O91">
        <f>VLOOKUP($A91, dataset_2!$A$2:$G$10000, 6, FALSE)</f>
        <v>48</v>
      </c>
      <c r="P91">
        <f>VLOOKUP($A91, dataset_2!$A$2:$G$10000, 7, FALSE)</f>
        <v>48</v>
      </c>
      <c r="Q91" t="str">
        <f t="shared" si="6"/>
        <v>Weekday</v>
      </c>
      <c r="R91" t="str">
        <f t="shared" si="7"/>
        <v>Non-Peak</v>
      </c>
      <c r="S91" t="str">
        <f t="shared" si="8"/>
        <v>Non Holiday</v>
      </c>
      <c r="T91" t="str">
        <f t="shared" si="9"/>
        <v>Spring</v>
      </c>
      <c r="U91" t="str">
        <f t="shared" si="10"/>
        <v>Evening</v>
      </c>
      <c r="V91" t="str">
        <f t="shared" si="11"/>
        <v>Clear</v>
      </c>
    </row>
    <row r="92" spans="1:22" x14ac:dyDescent="0.25">
      <c r="A92">
        <v>91</v>
      </c>
      <c r="B92" s="7">
        <v>40634</v>
      </c>
      <c r="C92">
        <v>1</v>
      </c>
      <c r="D92">
        <v>0</v>
      </c>
      <c r="E92">
        <v>1</v>
      </c>
      <c r="F92" s="11">
        <v>22</v>
      </c>
      <c r="G92" t="b">
        <v>0</v>
      </c>
      <c r="H92">
        <v>2</v>
      </c>
      <c r="I92">
        <v>1</v>
      </c>
      <c r="J92" s="5">
        <v>0.22</v>
      </c>
      <c r="K92">
        <f>VLOOKUP(A92, dataset_2!$A$2:$F$10000, 2, FALSE)</f>
        <v>0.2576</v>
      </c>
      <c r="L92" s="5">
        <f>VLOOKUP($A92, dataset_2!$A$2:$F$10000, 3, FALSE)</f>
        <v>0.64</v>
      </c>
      <c r="M92" s="5">
        <f>VLOOKUP($A92, dataset_2!$A$2:$G$10000, 4, FALSE)</f>
        <v>8.9599999999999999E-2</v>
      </c>
      <c r="N92" s="5">
        <f>VLOOKUP($A92, dataset_2!$A$2:$G$10000, 5, FALSE)</f>
        <v>1</v>
      </c>
      <c r="O92">
        <f>VLOOKUP($A92, dataset_2!$A$2:$G$10000, 6, FALSE)</f>
        <v>34</v>
      </c>
      <c r="P92">
        <f>VLOOKUP($A92, dataset_2!$A$2:$G$10000, 7, FALSE)</f>
        <v>35</v>
      </c>
      <c r="Q92" t="str">
        <f t="shared" si="6"/>
        <v>Weekday</v>
      </c>
      <c r="R92" t="str">
        <f t="shared" si="7"/>
        <v>Non-Peak</v>
      </c>
      <c r="S92" t="str">
        <f t="shared" si="8"/>
        <v>Non Holiday</v>
      </c>
      <c r="T92" t="str">
        <f t="shared" si="9"/>
        <v>Spring</v>
      </c>
      <c r="U92" t="str">
        <f t="shared" si="10"/>
        <v>Evening</v>
      </c>
      <c r="V92" t="str">
        <f t="shared" si="11"/>
        <v>Clear</v>
      </c>
    </row>
    <row r="93" spans="1:22" x14ac:dyDescent="0.25">
      <c r="A93">
        <v>92</v>
      </c>
      <c r="B93" s="7">
        <v>40634</v>
      </c>
      <c r="C93">
        <v>1</v>
      </c>
      <c r="D93">
        <v>0</v>
      </c>
      <c r="E93">
        <v>1</v>
      </c>
      <c r="F93" s="11">
        <v>23</v>
      </c>
      <c r="G93" t="b">
        <v>0</v>
      </c>
      <c r="H93">
        <v>2</v>
      </c>
      <c r="I93">
        <v>1</v>
      </c>
      <c r="J93" s="5">
        <v>0.2</v>
      </c>
      <c r="K93">
        <f>VLOOKUP(A93, dataset_2!$A$2:$F$10000, 2, FALSE)</f>
        <v>0.2273</v>
      </c>
      <c r="L93" s="5">
        <f>VLOOKUP($A93, dataset_2!$A$2:$F$10000, 3, FALSE)</f>
        <v>0.69</v>
      </c>
      <c r="M93" s="5">
        <f>VLOOKUP($A93, dataset_2!$A$2:$G$10000, 4, FALSE)</f>
        <v>8.9599999999999999E-2</v>
      </c>
      <c r="N93" s="5">
        <f>VLOOKUP($A93, dataset_2!$A$2:$G$10000, 5, FALSE)</f>
        <v>2</v>
      </c>
      <c r="O93">
        <f>VLOOKUP($A93, dataset_2!$A$2:$G$10000, 6, FALSE)</f>
        <v>9</v>
      </c>
      <c r="P93">
        <f>VLOOKUP($A93, dataset_2!$A$2:$G$10000, 7, FALSE)</f>
        <v>11</v>
      </c>
      <c r="Q93" t="str">
        <f t="shared" si="6"/>
        <v>Weekday</v>
      </c>
      <c r="R93" t="str">
        <f t="shared" si="7"/>
        <v>Non-Peak</v>
      </c>
      <c r="S93" t="str">
        <f t="shared" si="8"/>
        <v>Non Holiday</v>
      </c>
      <c r="T93" t="str">
        <f t="shared" si="9"/>
        <v>Spring</v>
      </c>
      <c r="U93" t="str">
        <f t="shared" si="10"/>
        <v>Evening</v>
      </c>
      <c r="V93" t="str">
        <f t="shared" si="11"/>
        <v>Clear</v>
      </c>
    </row>
    <row r="94" spans="1:22" x14ac:dyDescent="0.25">
      <c r="A94">
        <v>93</v>
      </c>
      <c r="B94" s="7">
        <v>40664</v>
      </c>
      <c r="C94">
        <v>1</v>
      </c>
      <c r="D94">
        <v>0</v>
      </c>
      <c r="E94">
        <v>1</v>
      </c>
      <c r="F94" s="11">
        <v>0</v>
      </c>
      <c r="G94" t="b">
        <v>0</v>
      </c>
      <c r="H94">
        <v>3</v>
      </c>
      <c r="I94">
        <v>1</v>
      </c>
      <c r="J94" s="5">
        <v>0.2</v>
      </c>
      <c r="K94">
        <f>VLOOKUP(A94, dataset_2!$A$2:$F$10000, 2, FALSE)</f>
        <v>0.2576</v>
      </c>
      <c r="L94" s="5">
        <f>VLOOKUP($A94, dataset_2!$A$2:$F$10000, 3, FALSE)</f>
        <v>0.64</v>
      </c>
      <c r="M94" s="5">
        <f>VLOOKUP($A94, dataset_2!$A$2:$G$10000, 4, FALSE)</f>
        <v>0</v>
      </c>
      <c r="N94" s="5">
        <f>VLOOKUP($A94, dataset_2!$A$2:$G$10000, 5, FALSE)</f>
        <v>0</v>
      </c>
      <c r="O94">
        <f>VLOOKUP($A94, dataset_2!$A$2:$G$10000, 6, FALSE)</f>
        <v>6</v>
      </c>
      <c r="P94">
        <f>VLOOKUP($A94, dataset_2!$A$2:$G$10000, 7, FALSE)</f>
        <v>6</v>
      </c>
      <c r="Q94" t="str">
        <f t="shared" si="6"/>
        <v>Weekday</v>
      </c>
      <c r="R94" t="str">
        <f t="shared" si="7"/>
        <v>Non-Peak</v>
      </c>
      <c r="S94" t="str">
        <f t="shared" si="8"/>
        <v>Non Holiday</v>
      </c>
      <c r="T94" t="str">
        <f t="shared" si="9"/>
        <v>Spring</v>
      </c>
      <c r="U94" t="str">
        <f t="shared" si="10"/>
        <v>Early Morning</v>
      </c>
      <c r="V94" t="str">
        <f t="shared" si="11"/>
        <v>Clear</v>
      </c>
    </row>
    <row r="95" spans="1:22" x14ac:dyDescent="0.25">
      <c r="A95">
        <v>94</v>
      </c>
      <c r="B95" s="7">
        <v>40664</v>
      </c>
      <c r="C95">
        <v>1</v>
      </c>
      <c r="D95">
        <v>0</v>
      </c>
      <c r="E95">
        <v>1</v>
      </c>
      <c r="F95" s="11">
        <v>1</v>
      </c>
      <c r="G95" t="b">
        <v>0</v>
      </c>
      <c r="H95">
        <v>3</v>
      </c>
      <c r="I95">
        <v>1</v>
      </c>
      <c r="J95" s="5">
        <v>0.16</v>
      </c>
      <c r="K95">
        <f>VLOOKUP(A95, dataset_2!$A$2:$F$10000, 2, FALSE)</f>
        <v>0.19700000000000001</v>
      </c>
      <c r="L95" s="5">
        <f>VLOOKUP($A95, dataset_2!$A$2:$F$10000, 3, FALSE)</f>
        <v>0.74</v>
      </c>
      <c r="M95" s="5">
        <f>VLOOKUP($A95, dataset_2!$A$2:$G$10000, 4, FALSE)</f>
        <v>8.9599999999999999E-2</v>
      </c>
      <c r="N95" s="5">
        <f>VLOOKUP($A95, dataset_2!$A$2:$G$10000, 5, FALSE)</f>
        <v>0</v>
      </c>
      <c r="O95">
        <f>VLOOKUP($A95, dataset_2!$A$2:$G$10000, 6, FALSE)</f>
        <v>6</v>
      </c>
      <c r="P95">
        <f>VLOOKUP($A95, dataset_2!$A$2:$G$10000, 7, FALSE)</f>
        <v>6</v>
      </c>
      <c r="Q95" t="str">
        <f t="shared" si="6"/>
        <v>Weekday</v>
      </c>
      <c r="R95" t="str">
        <f t="shared" si="7"/>
        <v>Non-Peak</v>
      </c>
      <c r="S95" t="str">
        <f t="shared" si="8"/>
        <v>Non Holiday</v>
      </c>
      <c r="T95" t="str">
        <f t="shared" si="9"/>
        <v>Spring</v>
      </c>
      <c r="U95" t="str">
        <f t="shared" si="10"/>
        <v>Early Morning</v>
      </c>
      <c r="V95" t="str">
        <f t="shared" si="11"/>
        <v>Clear</v>
      </c>
    </row>
    <row r="96" spans="1:22" x14ac:dyDescent="0.25">
      <c r="A96">
        <v>95</v>
      </c>
      <c r="B96" s="7">
        <v>40664</v>
      </c>
      <c r="C96">
        <v>1</v>
      </c>
      <c r="D96">
        <v>0</v>
      </c>
      <c r="E96">
        <v>1</v>
      </c>
      <c r="F96" s="11">
        <v>2</v>
      </c>
      <c r="G96" t="b">
        <v>0</v>
      </c>
      <c r="H96">
        <v>3</v>
      </c>
      <c r="I96">
        <v>1</v>
      </c>
      <c r="J96" s="5">
        <v>0.16</v>
      </c>
      <c r="K96">
        <f>VLOOKUP(A96, dataset_2!$A$2:$F$10000, 2, FALSE)</f>
        <v>0.19700000000000001</v>
      </c>
      <c r="L96" s="5">
        <f>VLOOKUP($A96, dataset_2!$A$2:$F$10000, 3, FALSE)</f>
        <v>0.74</v>
      </c>
      <c r="M96" s="5">
        <f>VLOOKUP($A96, dataset_2!$A$2:$G$10000, 4, FALSE)</f>
        <v>8.9599999999999999E-2</v>
      </c>
      <c r="N96" s="5">
        <f>VLOOKUP($A96, dataset_2!$A$2:$G$10000, 5, FALSE)</f>
        <v>0</v>
      </c>
      <c r="O96">
        <f>VLOOKUP($A96, dataset_2!$A$2:$G$10000, 6, FALSE)</f>
        <v>2</v>
      </c>
      <c r="P96">
        <f>VLOOKUP($A96, dataset_2!$A$2:$G$10000, 7, FALSE)</f>
        <v>2</v>
      </c>
      <c r="Q96" t="str">
        <f t="shared" si="6"/>
        <v>Weekday</v>
      </c>
      <c r="R96" t="str">
        <f t="shared" si="7"/>
        <v>Non-Peak</v>
      </c>
      <c r="S96" t="str">
        <f t="shared" si="8"/>
        <v>Non Holiday</v>
      </c>
      <c r="T96" t="str">
        <f t="shared" si="9"/>
        <v>Spring</v>
      </c>
      <c r="U96" t="str">
        <f t="shared" si="10"/>
        <v>Early Morning</v>
      </c>
      <c r="V96" t="str">
        <f t="shared" si="11"/>
        <v>Clear</v>
      </c>
    </row>
    <row r="97" spans="1:22" x14ac:dyDescent="0.25">
      <c r="A97">
        <v>96</v>
      </c>
      <c r="B97" s="7">
        <v>40664</v>
      </c>
      <c r="C97">
        <v>1</v>
      </c>
      <c r="D97">
        <v>0</v>
      </c>
      <c r="E97">
        <v>1</v>
      </c>
      <c r="F97" s="11">
        <v>4</v>
      </c>
      <c r="G97" t="b">
        <v>0</v>
      </c>
      <c r="H97">
        <v>3</v>
      </c>
      <c r="I97">
        <v>1</v>
      </c>
      <c r="J97" s="5">
        <v>0.24</v>
      </c>
      <c r="K97">
        <f>VLOOKUP(A97, dataset_2!$A$2:$F$10000, 2, FALSE)</f>
        <v>0.2273</v>
      </c>
      <c r="L97" s="5">
        <f>VLOOKUP($A97, dataset_2!$A$2:$F$10000, 3, FALSE)</f>
        <v>0.48</v>
      </c>
      <c r="M97" s="5">
        <f>VLOOKUP($A97, dataset_2!$A$2:$G$10000, 4, FALSE)</f>
        <v>0.22389999999999999</v>
      </c>
      <c r="N97" s="5">
        <f>VLOOKUP($A97, dataset_2!$A$2:$G$10000, 5, FALSE)</f>
        <v>0</v>
      </c>
      <c r="O97">
        <f>VLOOKUP($A97, dataset_2!$A$2:$G$10000, 6, FALSE)</f>
        <v>2</v>
      </c>
      <c r="P97">
        <f>VLOOKUP($A97, dataset_2!$A$2:$G$10000, 7, FALSE)</f>
        <v>2</v>
      </c>
      <c r="Q97" t="str">
        <f t="shared" si="6"/>
        <v>Weekday</v>
      </c>
      <c r="R97" t="str">
        <f t="shared" si="7"/>
        <v>Non-Peak</v>
      </c>
      <c r="S97" t="str">
        <f t="shared" si="8"/>
        <v>Non Holiday</v>
      </c>
      <c r="T97" t="str">
        <f t="shared" si="9"/>
        <v>Spring</v>
      </c>
      <c r="U97" t="str">
        <f t="shared" si="10"/>
        <v>Early Morning</v>
      </c>
      <c r="V97" t="str">
        <f t="shared" si="11"/>
        <v>Clear</v>
      </c>
    </row>
    <row r="98" spans="1:22" x14ac:dyDescent="0.25">
      <c r="A98">
        <v>97</v>
      </c>
      <c r="B98" s="7">
        <v>40664</v>
      </c>
      <c r="C98">
        <v>1</v>
      </c>
      <c r="D98">
        <v>0</v>
      </c>
      <c r="E98">
        <v>1</v>
      </c>
      <c r="F98" s="11">
        <v>5</v>
      </c>
      <c r="G98" t="b">
        <v>0</v>
      </c>
      <c r="H98">
        <v>3</v>
      </c>
      <c r="I98">
        <v>1</v>
      </c>
      <c r="J98" s="5">
        <v>0.22</v>
      </c>
      <c r="K98">
        <f>VLOOKUP(A98, dataset_2!$A$2:$F$10000, 2, FALSE)</f>
        <v>0.2273</v>
      </c>
      <c r="L98" s="5">
        <f>VLOOKUP($A98, dataset_2!$A$2:$F$10000, 3, FALSE)</f>
        <v>0.47</v>
      </c>
      <c r="M98" s="5">
        <f>VLOOKUP($A98, dataset_2!$A$2:$G$10000, 4, FALSE)</f>
        <v>0.16420000000000001</v>
      </c>
      <c r="N98" s="5">
        <f>VLOOKUP($A98, dataset_2!$A$2:$G$10000, 5, FALSE)</f>
        <v>0</v>
      </c>
      <c r="O98">
        <f>VLOOKUP($A98, dataset_2!$A$2:$G$10000, 6, FALSE)</f>
        <v>3</v>
      </c>
      <c r="P98">
        <f>VLOOKUP($A98, dataset_2!$A$2:$G$10000, 7, FALSE)</f>
        <v>3</v>
      </c>
      <c r="Q98" t="str">
        <f t="shared" si="6"/>
        <v>Weekday</v>
      </c>
      <c r="R98" t="str">
        <f t="shared" si="7"/>
        <v>Non-Peak</v>
      </c>
      <c r="S98" t="str">
        <f t="shared" si="8"/>
        <v>Non Holiday</v>
      </c>
      <c r="T98" t="str">
        <f t="shared" si="9"/>
        <v>Spring</v>
      </c>
      <c r="U98" t="str">
        <f t="shared" si="10"/>
        <v>Early Morning</v>
      </c>
      <c r="V98" t="str">
        <f t="shared" si="11"/>
        <v>Clear</v>
      </c>
    </row>
    <row r="99" spans="1:22" x14ac:dyDescent="0.25">
      <c r="A99">
        <v>98</v>
      </c>
      <c r="B99" s="7">
        <v>40664</v>
      </c>
      <c r="C99">
        <v>1</v>
      </c>
      <c r="D99">
        <v>0</v>
      </c>
      <c r="E99">
        <v>1</v>
      </c>
      <c r="F99" s="11">
        <v>6</v>
      </c>
      <c r="G99" t="b">
        <v>0</v>
      </c>
      <c r="H99">
        <v>3</v>
      </c>
      <c r="I99">
        <v>1</v>
      </c>
      <c r="J99" s="5">
        <v>0.2</v>
      </c>
      <c r="K99">
        <f>VLOOKUP(A99, dataset_2!$A$2:$F$10000, 2, FALSE)</f>
        <v>0.19700000000000001</v>
      </c>
      <c r="L99" s="5">
        <f>VLOOKUP($A99, dataset_2!$A$2:$F$10000, 3, FALSE)</f>
        <v>0.47</v>
      </c>
      <c r="M99" s="5">
        <f>VLOOKUP($A99, dataset_2!$A$2:$G$10000, 4, FALSE)</f>
        <v>0.22389999999999999</v>
      </c>
      <c r="N99" s="5">
        <f>VLOOKUP($A99, dataset_2!$A$2:$G$10000, 5, FALSE)</f>
        <v>0</v>
      </c>
      <c r="O99">
        <f>VLOOKUP($A99, dataset_2!$A$2:$G$10000, 6, FALSE)</f>
        <v>33</v>
      </c>
      <c r="P99">
        <f>VLOOKUP($A99, dataset_2!$A$2:$G$10000, 7, FALSE)</f>
        <v>33</v>
      </c>
      <c r="Q99" t="str">
        <f t="shared" si="6"/>
        <v>Weekday</v>
      </c>
      <c r="R99" t="str">
        <f t="shared" si="7"/>
        <v>Non-Peak</v>
      </c>
      <c r="S99" t="str">
        <f t="shared" si="8"/>
        <v>Non Holiday</v>
      </c>
      <c r="T99" t="str">
        <f t="shared" si="9"/>
        <v>Spring</v>
      </c>
      <c r="U99" t="str">
        <f t="shared" si="10"/>
        <v>Morning</v>
      </c>
      <c r="V99" t="str">
        <f t="shared" si="11"/>
        <v>Clear</v>
      </c>
    </row>
    <row r="100" spans="1:22" x14ac:dyDescent="0.25">
      <c r="A100">
        <v>99</v>
      </c>
      <c r="B100" s="7">
        <v>40664</v>
      </c>
      <c r="C100">
        <v>1</v>
      </c>
      <c r="D100">
        <v>0</v>
      </c>
      <c r="E100">
        <v>1</v>
      </c>
      <c r="F100" s="11">
        <v>7</v>
      </c>
      <c r="G100" t="b">
        <v>0</v>
      </c>
      <c r="H100">
        <v>3</v>
      </c>
      <c r="I100">
        <v>1</v>
      </c>
      <c r="J100" s="5">
        <v>0.18</v>
      </c>
      <c r="K100">
        <f>VLOOKUP(A100, dataset_2!$A$2:$F$10000, 2, FALSE)</f>
        <v>0.18179999999999999</v>
      </c>
      <c r="L100" s="5">
        <f>VLOOKUP($A100, dataset_2!$A$2:$F$10000, 3, FALSE)</f>
        <v>0.43</v>
      </c>
      <c r="M100" s="5">
        <f>VLOOKUP($A100, dataset_2!$A$2:$G$10000, 4, FALSE)</f>
        <v>0.19400000000000001</v>
      </c>
      <c r="N100" s="5">
        <f>VLOOKUP($A100, dataset_2!$A$2:$G$10000, 5, FALSE)</f>
        <v>1</v>
      </c>
      <c r="O100">
        <f>VLOOKUP($A100, dataset_2!$A$2:$G$10000, 6, FALSE)</f>
        <v>87</v>
      </c>
      <c r="P100">
        <f>VLOOKUP($A100, dataset_2!$A$2:$G$10000, 7, FALSE)</f>
        <v>88</v>
      </c>
      <c r="Q100" t="str">
        <f t="shared" si="6"/>
        <v>Weekday</v>
      </c>
      <c r="R100" t="str">
        <f t="shared" si="7"/>
        <v>Peak</v>
      </c>
      <c r="S100" t="str">
        <f t="shared" si="8"/>
        <v>Non Holiday</v>
      </c>
      <c r="T100" t="str">
        <f t="shared" si="9"/>
        <v>Spring</v>
      </c>
      <c r="U100" t="str">
        <f t="shared" si="10"/>
        <v>Morning</v>
      </c>
      <c r="V100" t="str">
        <f t="shared" si="11"/>
        <v>Clear</v>
      </c>
    </row>
    <row r="101" spans="1:22" x14ac:dyDescent="0.25">
      <c r="A101">
        <v>100</v>
      </c>
      <c r="B101" s="7">
        <v>40664</v>
      </c>
      <c r="C101">
        <v>1</v>
      </c>
      <c r="D101">
        <v>0</v>
      </c>
      <c r="E101">
        <v>1</v>
      </c>
      <c r="F101" s="11">
        <v>8</v>
      </c>
      <c r="G101" t="b">
        <v>0</v>
      </c>
      <c r="H101">
        <v>3</v>
      </c>
      <c r="I101">
        <v>1</v>
      </c>
      <c r="J101" s="5">
        <v>0.2</v>
      </c>
      <c r="K101">
        <f>VLOOKUP(A101, dataset_2!$A$2:$F$10000, 2, FALSE)</f>
        <v>0.18179999999999999</v>
      </c>
      <c r="L101" s="5">
        <f>VLOOKUP($A101, dataset_2!$A$2:$F$10000, 3, FALSE)</f>
        <v>0.4</v>
      </c>
      <c r="M101" s="5">
        <f>VLOOKUP($A101, dataset_2!$A$2:$G$10000, 4, FALSE)</f>
        <v>0.29849999999999999</v>
      </c>
      <c r="N101" s="5">
        <f>VLOOKUP($A101, dataset_2!$A$2:$G$10000, 5, FALSE)</f>
        <v>3</v>
      </c>
      <c r="O101">
        <f>VLOOKUP($A101, dataset_2!$A$2:$G$10000, 6, FALSE)</f>
        <v>192</v>
      </c>
      <c r="P101">
        <f>VLOOKUP($A101, dataset_2!$A$2:$G$10000, 7, FALSE)</f>
        <v>195</v>
      </c>
      <c r="Q101" t="str">
        <f t="shared" si="6"/>
        <v>Weekday</v>
      </c>
      <c r="R101" t="str">
        <f t="shared" si="7"/>
        <v>Peak</v>
      </c>
      <c r="S101" t="str">
        <f t="shared" si="8"/>
        <v>Non Holiday</v>
      </c>
      <c r="T101" t="str">
        <f t="shared" si="9"/>
        <v>Spring</v>
      </c>
      <c r="U101" t="str">
        <f t="shared" si="10"/>
        <v>Morning</v>
      </c>
      <c r="V101" t="str">
        <f t="shared" si="11"/>
        <v>Clear</v>
      </c>
    </row>
    <row r="102" spans="1:22" x14ac:dyDescent="0.25">
      <c r="A102">
        <v>101</v>
      </c>
      <c r="B102" s="7">
        <v>40664</v>
      </c>
      <c r="C102">
        <v>1</v>
      </c>
      <c r="D102">
        <v>0</v>
      </c>
      <c r="E102">
        <v>1</v>
      </c>
      <c r="F102" s="11">
        <v>9</v>
      </c>
      <c r="G102" t="b">
        <v>0</v>
      </c>
      <c r="H102">
        <v>3</v>
      </c>
      <c r="I102">
        <v>1</v>
      </c>
      <c r="J102" s="5">
        <v>0.22</v>
      </c>
      <c r="K102">
        <f>VLOOKUP(A102, dataset_2!$A$2:$F$10000, 2, FALSE)</f>
        <v>0.19700000000000001</v>
      </c>
      <c r="L102" s="5">
        <f>VLOOKUP($A102, dataset_2!$A$2:$F$10000, 3, FALSE)</f>
        <v>0.37</v>
      </c>
      <c r="M102" s="5">
        <f>VLOOKUP($A102, dataset_2!$A$2:$G$10000, 4, FALSE)</f>
        <v>0.32840000000000003</v>
      </c>
      <c r="N102" s="5">
        <f>VLOOKUP($A102, dataset_2!$A$2:$G$10000, 5, FALSE)</f>
        <v>6</v>
      </c>
      <c r="O102">
        <f>VLOOKUP($A102, dataset_2!$A$2:$G$10000, 6, FALSE)</f>
        <v>109</v>
      </c>
      <c r="P102">
        <f>VLOOKUP($A102, dataset_2!$A$2:$G$10000, 7, FALSE)</f>
        <v>115</v>
      </c>
      <c r="Q102" t="str">
        <f t="shared" si="6"/>
        <v>Weekday</v>
      </c>
      <c r="R102" t="str">
        <f t="shared" si="7"/>
        <v>Peak</v>
      </c>
      <c r="S102" t="str">
        <f t="shared" si="8"/>
        <v>Non Holiday</v>
      </c>
      <c r="T102" t="str">
        <f t="shared" si="9"/>
        <v>Spring</v>
      </c>
      <c r="U102" t="str">
        <f t="shared" si="10"/>
        <v>Morning</v>
      </c>
      <c r="V102" t="str">
        <f t="shared" si="11"/>
        <v>Clear</v>
      </c>
    </row>
    <row r="103" spans="1:22" x14ac:dyDescent="0.25">
      <c r="A103">
        <v>102</v>
      </c>
      <c r="B103" s="7">
        <v>40664</v>
      </c>
      <c r="C103">
        <v>1</v>
      </c>
      <c r="D103">
        <v>0</v>
      </c>
      <c r="E103">
        <v>1</v>
      </c>
      <c r="F103" s="11">
        <v>10</v>
      </c>
      <c r="G103" t="b">
        <v>0</v>
      </c>
      <c r="H103">
        <v>3</v>
      </c>
      <c r="I103">
        <v>1</v>
      </c>
      <c r="J103" s="5">
        <v>0.22</v>
      </c>
      <c r="K103">
        <f>VLOOKUP(A103, dataset_2!$A$2:$F$10000, 2, FALSE)</f>
        <v>0.19700000000000001</v>
      </c>
      <c r="L103" s="5">
        <f>VLOOKUP($A103, dataset_2!$A$2:$F$10000, 3, FALSE)</f>
        <v>0.37</v>
      </c>
      <c r="M103" s="5">
        <f>VLOOKUP($A103, dataset_2!$A$2:$G$10000, 4, FALSE)</f>
        <v>0.32840000000000003</v>
      </c>
      <c r="N103" s="5">
        <f>VLOOKUP($A103, dataset_2!$A$2:$G$10000, 5, FALSE)</f>
        <v>4</v>
      </c>
      <c r="O103">
        <f>VLOOKUP($A103, dataset_2!$A$2:$G$10000, 6, FALSE)</f>
        <v>53</v>
      </c>
      <c r="P103">
        <f>VLOOKUP($A103, dataset_2!$A$2:$G$10000, 7, FALSE)</f>
        <v>57</v>
      </c>
      <c r="Q103" t="str">
        <f t="shared" si="6"/>
        <v>Weekday</v>
      </c>
      <c r="R103" t="str">
        <f t="shared" si="7"/>
        <v>Non-Peak</v>
      </c>
      <c r="S103" t="str">
        <f t="shared" si="8"/>
        <v>Non Holiday</v>
      </c>
      <c r="T103" t="str">
        <f t="shared" si="9"/>
        <v>Spring</v>
      </c>
      <c r="U103" t="str">
        <f t="shared" si="10"/>
        <v>Morning</v>
      </c>
      <c r="V103" t="str">
        <f t="shared" si="11"/>
        <v>Clear</v>
      </c>
    </row>
    <row r="104" spans="1:22" x14ac:dyDescent="0.25">
      <c r="A104">
        <v>103</v>
      </c>
      <c r="B104" s="7">
        <v>40664</v>
      </c>
      <c r="C104">
        <v>1</v>
      </c>
      <c r="D104">
        <v>0</v>
      </c>
      <c r="E104">
        <v>1</v>
      </c>
      <c r="F104" s="11">
        <v>11</v>
      </c>
      <c r="G104" t="b">
        <v>0</v>
      </c>
      <c r="H104">
        <v>3</v>
      </c>
      <c r="I104">
        <v>1</v>
      </c>
      <c r="J104" s="5">
        <v>0.26</v>
      </c>
      <c r="K104">
        <f>VLOOKUP(A104, dataset_2!$A$2:$F$10000, 2, FALSE)</f>
        <v>0.2273</v>
      </c>
      <c r="L104" s="5">
        <f>VLOOKUP($A104, dataset_2!$A$2:$F$10000, 3, FALSE)</f>
        <v>0.33</v>
      </c>
      <c r="M104" s="5">
        <f>VLOOKUP($A104, dataset_2!$A$2:$G$10000, 4, FALSE)</f>
        <v>0.32840000000000003</v>
      </c>
      <c r="N104" s="5">
        <f>VLOOKUP($A104, dataset_2!$A$2:$G$10000, 5, FALSE)</f>
        <v>12</v>
      </c>
      <c r="O104">
        <f>VLOOKUP($A104, dataset_2!$A$2:$G$10000, 6, FALSE)</f>
        <v>34</v>
      </c>
      <c r="P104">
        <f>VLOOKUP($A104, dataset_2!$A$2:$G$10000, 7, FALSE)</f>
        <v>46</v>
      </c>
      <c r="Q104" t="str">
        <f t="shared" si="6"/>
        <v>Weekday</v>
      </c>
      <c r="R104" t="str">
        <f t="shared" si="7"/>
        <v>Non-Peak</v>
      </c>
      <c r="S104" t="str">
        <f t="shared" si="8"/>
        <v>Non Holiday</v>
      </c>
      <c r="T104" t="str">
        <f t="shared" si="9"/>
        <v>Spring</v>
      </c>
      <c r="U104" t="str">
        <f t="shared" si="10"/>
        <v>Morning</v>
      </c>
      <c r="V104" t="str">
        <f t="shared" si="11"/>
        <v>Clear</v>
      </c>
    </row>
    <row r="105" spans="1:22" x14ac:dyDescent="0.25">
      <c r="A105">
        <v>104</v>
      </c>
      <c r="B105" s="7">
        <v>40664</v>
      </c>
      <c r="C105">
        <v>1</v>
      </c>
      <c r="D105">
        <v>0</v>
      </c>
      <c r="E105">
        <v>1</v>
      </c>
      <c r="F105" s="11">
        <v>12</v>
      </c>
      <c r="G105" t="b">
        <v>0</v>
      </c>
      <c r="H105">
        <v>3</v>
      </c>
      <c r="I105">
        <v>1</v>
      </c>
      <c r="J105" s="5">
        <v>0.26</v>
      </c>
      <c r="K105">
        <f>VLOOKUP(A105, dataset_2!$A$2:$F$10000, 2, FALSE)</f>
        <v>0.2273</v>
      </c>
      <c r="L105" s="5">
        <f>VLOOKUP($A105, dataset_2!$A$2:$F$10000, 3, FALSE)</f>
        <v>0.33</v>
      </c>
      <c r="M105" s="5">
        <f>VLOOKUP($A105, dataset_2!$A$2:$G$10000, 4, FALSE)</f>
        <v>0.32840000000000003</v>
      </c>
      <c r="N105" s="5">
        <f>VLOOKUP($A105, dataset_2!$A$2:$G$10000, 5, FALSE)</f>
        <v>5</v>
      </c>
      <c r="O105">
        <f>VLOOKUP($A105, dataset_2!$A$2:$G$10000, 6, FALSE)</f>
        <v>74</v>
      </c>
      <c r="P105">
        <f>VLOOKUP($A105, dataset_2!$A$2:$G$10000, 7, FALSE)</f>
        <v>79</v>
      </c>
      <c r="Q105" t="str">
        <f t="shared" si="6"/>
        <v>Weekday</v>
      </c>
      <c r="R105" t="str">
        <f t="shared" si="7"/>
        <v>Non-Peak</v>
      </c>
      <c r="S105" t="str">
        <f t="shared" si="8"/>
        <v>Non Holiday</v>
      </c>
      <c r="T105" t="str">
        <f t="shared" si="9"/>
        <v>Spring</v>
      </c>
      <c r="U105" t="str">
        <f t="shared" si="10"/>
        <v>Afternoon</v>
      </c>
      <c r="V105" t="str">
        <f t="shared" si="11"/>
        <v>Clear</v>
      </c>
    </row>
    <row r="106" spans="1:22" x14ac:dyDescent="0.25">
      <c r="A106">
        <v>105</v>
      </c>
      <c r="B106" s="7">
        <v>40664</v>
      </c>
      <c r="C106">
        <v>1</v>
      </c>
      <c r="D106">
        <v>0</v>
      </c>
      <c r="E106">
        <v>1</v>
      </c>
      <c r="F106" s="11">
        <v>13</v>
      </c>
      <c r="G106" t="b">
        <v>0</v>
      </c>
      <c r="H106">
        <v>3</v>
      </c>
      <c r="I106">
        <v>1</v>
      </c>
      <c r="J106" s="5">
        <v>0.28000000000000003</v>
      </c>
      <c r="K106">
        <f>VLOOKUP(A106, dataset_2!$A$2:$F$10000, 2, FALSE)</f>
        <v>0.2576</v>
      </c>
      <c r="L106" s="5">
        <f>VLOOKUP($A106, dataset_2!$A$2:$F$10000, 3, FALSE)</f>
        <v>0.3</v>
      </c>
      <c r="M106" s="5">
        <f>VLOOKUP($A106, dataset_2!$A$2:$G$10000, 4, FALSE)</f>
        <v>0.29849999999999999</v>
      </c>
      <c r="N106" s="5">
        <f>VLOOKUP($A106, dataset_2!$A$2:$G$10000, 5, FALSE)</f>
        <v>6</v>
      </c>
      <c r="O106">
        <f>VLOOKUP($A106, dataset_2!$A$2:$G$10000, 6, FALSE)</f>
        <v>65</v>
      </c>
      <c r="P106">
        <f>VLOOKUP($A106, dataset_2!$A$2:$G$10000, 7, FALSE)</f>
        <v>71</v>
      </c>
      <c r="Q106" t="str">
        <f t="shared" si="6"/>
        <v>Weekday</v>
      </c>
      <c r="R106" t="str">
        <f t="shared" si="7"/>
        <v>Non-Peak</v>
      </c>
      <c r="S106" t="str">
        <f t="shared" si="8"/>
        <v>Non Holiday</v>
      </c>
      <c r="T106" t="str">
        <f t="shared" si="9"/>
        <v>Spring</v>
      </c>
      <c r="U106" t="str">
        <f t="shared" si="10"/>
        <v>Afternoon</v>
      </c>
      <c r="V106" t="str">
        <f t="shared" si="11"/>
        <v>Clear</v>
      </c>
    </row>
    <row r="107" spans="1:22" x14ac:dyDescent="0.25">
      <c r="A107">
        <v>106</v>
      </c>
      <c r="B107" s="7">
        <v>40664</v>
      </c>
      <c r="C107">
        <v>1</v>
      </c>
      <c r="D107">
        <v>0</v>
      </c>
      <c r="E107">
        <v>1</v>
      </c>
      <c r="F107" s="11">
        <v>14</v>
      </c>
      <c r="G107" t="b">
        <v>0</v>
      </c>
      <c r="H107">
        <v>3</v>
      </c>
      <c r="I107">
        <v>1</v>
      </c>
      <c r="J107" s="5">
        <v>0.3</v>
      </c>
      <c r="K107">
        <f>VLOOKUP(A107, dataset_2!$A$2:$F$10000, 2, FALSE)</f>
        <v>0.28789999999999999</v>
      </c>
      <c r="L107" s="5">
        <f>VLOOKUP($A107, dataset_2!$A$2:$F$10000, 3, FALSE)</f>
        <v>0.28000000000000003</v>
      </c>
      <c r="M107" s="5">
        <f>VLOOKUP($A107, dataset_2!$A$2:$G$10000, 4, FALSE)</f>
        <v>0.19400000000000001</v>
      </c>
      <c r="N107" s="5">
        <f>VLOOKUP($A107, dataset_2!$A$2:$G$10000, 5, FALSE)</f>
        <v>10</v>
      </c>
      <c r="O107">
        <f>VLOOKUP($A107, dataset_2!$A$2:$G$10000, 6, FALSE)</f>
        <v>52</v>
      </c>
      <c r="P107">
        <f>VLOOKUP($A107, dataset_2!$A$2:$G$10000, 7, FALSE)</f>
        <v>62</v>
      </c>
      <c r="Q107" t="str">
        <f t="shared" si="6"/>
        <v>Weekday</v>
      </c>
      <c r="R107" t="str">
        <f t="shared" si="7"/>
        <v>Non-Peak</v>
      </c>
      <c r="S107" t="str">
        <f t="shared" si="8"/>
        <v>Non Holiday</v>
      </c>
      <c r="T107" t="str">
        <f t="shared" si="9"/>
        <v>Spring</v>
      </c>
      <c r="U107" t="str">
        <f t="shared" si="10"/>
        <v>Afternoon</v>
      </c>
      <c r="V107" t="str">
        <f t="shared" si="11"/>
        <v>Clear</v>
      </c>
    </row>
    <row r="108" spans="1:22" x14ac:dyDescent="0.25">
      <c r="A108">
        <v>107</v>
      </c>
      <c r="B108" s="7">
        <v>40664</v>
      </c>
      <c r="C108">
        <v>1</v>
      </c>
      <c r="D108">
        <v>0</v>
      </c>
      <c r="E108">
        <v>1</v>
      </c>
      <c r="F108" s="11">
        <v>15</v>
      </c>
      <c r="G108" t="b">
        <v>0</v>
      </c>
      <c r="H108">
        <v>3</v>
      </c>
      <c r="I108">
        <v>1</v>
      </c>
      <c r="J108" s="5">
        <v>0.3</v>
      </c>
      <c r="K108">
        <f>VLOOKUP(A108, dataset_2!$A$2:$F$10000, 2, FALSE)</f>
        <v>0.28789999999999999</v>
      </c>
      <c r="L108" s="5">
        <f>VLOOKUP($A108, dataset_2!$A$2:$F$10000, 3, FALSE)</f>
        <v>0.28000000000000003</v>
      </c>
      <c r="M108" s="5">
        <f>VLOOKUP($A108, dataset_2!$A$2:$G$10000, 4, FALSE)</f>
        <v>0.19400000000000001</v>
      </c>
      <c r="N108" s="5">
        <f>VLOOKUP($A108, dataset_2!$A$2:$G$10000, 5, FALSE)</f>
        <v>7</v>
      </c>
      <c r="O108">
        <f>VLOOKUP($A108, dataset_2!$A$2:$G$10000, 6, FALSE)</f>
        <v>55</v>
      </c>
      <c r="P108">
        <f>VLOOKUP($A108, dataset_2!$A$2:$G$10000, 7, FALSE)</f>
        <v>62</v>
      </c>
      <c r="Q108" t="str">
        <f t="shared" si="6"/>
        <v>Weekday</v>
      </c>
      <c r="R108" t="str">
        <f t="shared" si="7"/>
        <v>Non-Peak</v>
      </c>
      <c r="S108" t="str">
        <f t="shared" si="8"/>
        <v>Non Holiday</v>
      </c>
      <c r="T108" t="str">
        <f t="shared" si="9"/>
        <v>Spring</v>
      </c>
      <c r="U108" t="str">
        <f t="shared" si="10"/>
        <v>Afternoon</v>
      </c>
      <c r="V108" t="str">
        <f t="shared" si="11"/>
        <v>Clear</v>
      </c>
    </row>
    <row r="109" spans="1:22" x14ac:dyDescent="0.25">
      <c r="A109">
        <v>108</v>
      </c>
      <c r="B109" s="7">
        <v>40664</v>
      </c>
      <c r="C109">
        <v>1</v>
      </c>
      <c r="D109">
        <v>0</v>
      </c>
      <c r="E109">
        <v>1</v>
      </c>
      <c r="F109" s="11">
        <v>16</v>
      </c>
      <c r="G109" t="b">
        <v>0</v>
      </c>
      <c r="H109">
        <v>3</v>
      </c>
      <c r="I109">
        <v>1</v>
      </c>
      <c r="J109" s="5">
        <v>0.3</v>
      </c>
      <c r="K109">
        <f>VLOOKUP(A109, dataset_2!$A$2:$F$10000, 2, FALSE)</f>
        <v>0.31819999999999998</v>
      </c>
      <c r="L109" s="5">
        <f>VLOOKUP($A109, dataset_2!$A$2:$F$10000, 3, FALSE)</f>
        <v>0.28000000000000003</v>
      </c>
      <c r="M109" s="5">
        <f>VLOOKUP($A109, dataset_2!$A$2:$G$10000, 4, FALSE)</f>
        <v>8.9599999999999999E-2</v>
      </c>
      <c r="N109" s="5">
        <f>VLOOKUP($A109, dataset_2!$A$2:$G$10000, 5, FALSE)</f>
        <v>4</v>
      </c>
      <c r="O109">
        <f>VLOOKUP($A109, dataset_2!$A$2:$G$10000, 6, FALSE)</f>
        <v>85</v>
      </c>
      <c r="P109">
        <f>VLOOKUP($A109, dataset_2!$A$2:$G$10000, 7, FALSE)</f>
        <v>89</v>
      </c>
      <c r="Q109" t="str">
        <f t="shared" si="6"/>
        <v>Weekday</v>
      </c>
      <c r="R109" t="str">
        <f t="shared" si="7"/>
        <v>Non-Peak</v>
      </c>
      <c r="S109" t="str">
        <f t="shared" si="8"/>
        <v>Non Holiday</v>
      </c>
      <c r="T109" t="str">
        <f t="shared" si="9"/>
        <v>Spring</v>
      </c>
      <c r="U109" t="str">
        <f t="shared" si="10"/>
        <v>Afternoon</v>
      </c>
      <c r="V109" t="str">
        <f t="shared" si="11"/>
        <v>Clear</v>
      </c>
    </row>
    <row r="110" spans="1:22" x14ac:dyDescent="0.25">
      <c r="A110">
        <v>109</v>
      </c>
      <c r="B110" s="7">
        <v>40664</v>
      </c>
      <c r="C110">
        <v>1</v>
      </c>
      <c r="D110">
        <v>0</v>
      </c>
      <c r="E110">
        <v>1</v>
      </c>
      <c r="F110" s="11">
        <v>17</v>
      </c>
      <c r="G110" t="b">
        <v>0</v>
      </c>
      <c r="H110">
        <v>3</v>
      </c>
      <c r="I110">
        <v>1</v>
      </c>
      <c r="J110" s="5">
        <v>0.24</v>
      </c>
      <c r="K110">
        <f>VLOOKUP(A110, dataset_2!$A$2:$F$10000, 2, FALSE)</f>
        <v>0.2273</v>
      </c>
      <c r="L110" s="5">
        <f>VLOOKUP($A110, dataset_2!$A$2:$F$10000, 3, FALSE)</f>
        <v>0.38</v>
      </c>
      <c r="M110" s="5">
        <f>VLOOKUP($A110, dataset_2!$A$2:$G$10000, 4, FALSE)</f>
        <v>0.19400000000000001</v>
      </c>
      <c r="N110" s="5">
        <f>VLOOKUP($A110, dataset_2!$A$2:$G$10000, 5, FALSE)</f>
        <v>4</v>
      </c>
      <c r="O110">
        <f>VLOOKUP($A110, dataset_2!$A$2:$G$10000, 6, FALSE)</f>
        <v>186</v>
      </c>
      <c r="P110">
        <f>VLOOKUP($A110, dataset_2!$A$2:$G$10000, 7, FALSE)</f>
        <v>190</v>
      </c>
      <c r="Q110" t="str">
        <f t="shared" si="6"/>
        <v>Weekday</v>
      </c>
      <c r="R110" t="str">
        <f t="shared" si="7"/>
        <v>Peak</v>
      </c>
      <c r="S110" t="str">
        <f t="shared" si="8"/>
        <v>Non Holiday</v>
      </c>
      <c r="T110" t="str">
        <f t="shared" si="9"/>
        <v>Spring</v>
      </c>
      <c r="U110" t="str">
        <f t="shared" si="10"/>
        <v>Afternoon</v>
      </c>
      <c r="V110" t="str">
        <f t="shared" si="11"/>
        <v>Clear</v>
      </c>
    </row>
    <row r="111" spans="1:22" x14ac:dyDescent="0.25">
      <c r="A111">
        <v>110</v>
      </c>
      <c r="B111" s="7">
        <v>40664</v>
      </c>
      <c r="C111">
        <v>1</v>
      </c>
      <c r="D111">
        <v>0</v>
      </c>
      <c r="E111">
        <v>1</v>
      </c>
      <c r="F111" s="11">
        <v>18</v>
      </c>
      <c r="G111" t="b">
        <v>0</v>
      </c>
      <c r="H111">
        <v>3</v>
      </c>
      <c r="I111">
        <v>1</v>
      </c>
      <c r="J111" s="5">
        <v>0.24</v>
      </c>
      <c r="K111">
        <f>VLOOKUP(A111, dataset_2!$A$2:$F$10000, 2, FALSE)</f>
        <v>0.2424</v>
      </c>
      <c r="L111" s="5">
        <f>VLOOKUP($A111, dataset_2!$A$2:$F$10000, 3, FALSE)</f>
        <v>0.38</v>
      </c>
      <c r="M111" s="5">
        <f>VLOOKUP($A111, dataset_2!$A$2:$G$10000, 4, FALSE)</f>
        <v>0.1343</v>
      </c>
      <c r="N111" s="5">
        <f>VLOOKUP($A111, dataset_2!$A$2:$G$10000, 5, FALSE)</f>
        <v>3</v>
      </c>
      <c r="O111">
        <f>VLOOKUP($A111, dataset_2!$A$2:$G$10000, 6, FALSE)</f>
        <v>166</v>
      </c>
      <c r="P111">
        <f>VLOOKUP($A111, dataset_2!$A$2:$G$10000, 7, FALSE)</f>
        <v>169</v>
      </c>
      <c r="Q111" t="str">
        <f t="shared" si="6"/>
        <v>Weekday</v>
      </c>
      <c r="R111" t="str">
        <f t="shared" si="7"/>
        <v>Peak</v>
      </c>
      <c r="S111" t="str">
        <f t="shared" si="8"/>
        <v>Non Holiday</v>
      </c>
      <c r="T111" t="str">
        <f t="shared" si="9"/>
        <v>Spring</v>
      </c>
      <c r="U111" t="str">
        <f t="shared" si="10"/>
        <v>Evening</v>
      </c>
      <c r="V111" t="str">
        <f t="shared" si="11"/>
        <v>Clear</v>
      </c>
    </row>
    <row r="112" spans="1:22" x14ac:dyDescent="0.25">
      <c r="A112">
        <v>111</v>
      </c>
      <c r="B112" s="7">
        <v>40664</v>
      </c>
      <c r="C112">
        <v>1</v>
      </c>
      <c r="D112">
        <v>0</v>
      </c>
      <c r="E112">
        <v>1</v>
      </c>
      <c r="F112" s="11">
        <v>19</v>
      </c>
      <c r="G112" t="b">
        <v>0</v>
      </c>
      <c r="H112">
        <v>3</v>
      </c>
      <c r="I112">
        <v>1</v>
      </c>
      <c r="J112" s="5">
        <v>0.24</v>
      </c>
      <c r="K112">
        <f>VLOOKUP(A112, dataset_2!$A$2:$F$10000, 2, FALSE)</f>
        <v>0.2576</v>
      </c>
      <c r="L112" s="5">
        <f>VLOOKUP($A112, dataset_2!$A$2:$F$10000, 3, FALSE)</f>
        <v>0.38</v>
      </c>
      <c r="M112" s="5">
        <f>VLOOKUP($A112, dataset_2!$A$2:$G$10000, 4, FALSE)</f>
        <v>0.1045</v>
      </c>
      <c r="N112" s="5">
        <f>VLOOKUP($A112, dataset_2!$A$2:$G$10000, 5, FALSE)</f>
        <v>5</v>
      </c>
      <c r="O112">
        <f>VLOOKUP($A112, dataset_2!$A$2:$G$10000, 6, FALSE)</f>
        <v>127</v>
      </c>
      <c r="P112">
        <f>VLOOKUP($A112, dataset_2!$A$2:$G$10000, 7, FALSE)</f>
        <v>132</v>
      </c>
      <c r="Q112" t="str">
        <f t="shared" si="6"/>
        <v>Weekday</v>
      </c>
      <c r="R112" t="str">
        <f t="shared" si="7"/>
        <v>Peak</v>
      </c>
      <c r="S112" t="str">
        <f t="shared" si="8"/>
        <v>Non Holiday</v>
      </c>
      <c r="T112" t="str">
        <f t="shared" si="9"/>
        <v>Spring</v>
      </c>
      <c r="U112" t="str">
        <f t="shared" si="10"/>
        <v>Evening</v>
      </c>
      <c r="V112" t="str">
        <f t="shared" si="11"/>
        <v>Clear</v>
      </c>
    </row>
    <row r="113" spans="1:22" x14ac:dyDescent="0.25">
      <c r="A113">
        <v>112</v>
      </c>
      <c r="B113" s="7">
        <v>40664</v>
      </c>
      <c r="C113">
        <v>1</v>
      </c>
      <c r="D113">
        <v>0</v>
      </c>
      <c r="E113">
        <v>1</v>
      </c>
      <c r="F113" s="11">
        <v>20</v>
      </c>
      <c r="G113" t="b">
        <v>0</v>
      </c>
      <c r="H113">
        <v>3</v>
      </c>
      <c r="I113">
        <v>1</v>
      </c>
      <c r="J113" s="5">
        <v>0.22</v>
      </c>
      <c r="K113">
        <f>VLOOKUP(A113, dataset_2!$A$2:$F$10000, 2, FALSE)</f>
        <v>0.2273</v>
      </c>
      <c r="L113" s="5">
        <f>VLOOKUP($A113, dataset_2!$A$2:$F$10000, 3, FALSE)</f>
        <v>0.47</v>
      </c>
      <c r="M113" s="5">
        <f>VLOOKUP($A113, dataset_2!$A$2:$G$10000, 4, FALSE)</f>
        <v>0.16420000000000001</v>
      </c>
      <c r="N113" s="5">
        <f>VLOOKUP($A113, dataset_2!$A$2:$G$10000, 5, FALSE)</f>
        <v>7</v>
      </c>
      <c r="O113">
        <f>VLOOKUP($A113, dataset_2!$A$2:$G$10000, 6, FALSE)</f>
        <v>82</v>
      </c>
      <c r="P113">
        <f>VLOOKUP($A113, dataset_2!$A$2:$G$10000, 7, FALSE)</f>
        <v>89</v>
      </c>
      <c r="Q113" t="str">
        <f t="shared" si="6"/>
        <v>Weekday</v>
      </c>
      <c r="R113" t="str">
        <f t="shared" si="7"/>
        <v>Non-Peak</v>
      </c>
      <c r="S113" t="str">
        <f t="shared" si="8"/>
        <v>Non Holiday</v>
      </c>
      <c r="T113" t="str">
        <f t="shared" si="9"/>
        <v>Spring</v>
      </c>
      <c r="U113" t="str">
        <f t="shared" si="10"/>
        <v>Evening</v>
      </c>
      <c r="V113" t="str">
        <f t="shared" si="11"/>
        <v>Clear</v>
      </c>
    </row>
    <row r="114" spans="1:22" x14ac:dyDescent="0.25">
      <c r="A114">
        <v>113</v>
      </c>
      <c r="B114" s="7">
        <v>40664</v>
      </c>
      <c r="C114">
        <v>1</v>
      </c>
      <c r="D114">
        <v>0</v>
      </c>
      <c r="E114">
        <v>1</v>
      </c>
      <c r="F114" s="11">
        <v>21</v>
      </c>
      <c r="G114" t="b">
        <v>0</v>
      </c>
      <c r="H114">
        <v>3</v>
      </c>
      <c r="I114">
        <v>1</v>
      </c>
      <c r="J114" s="5">
        <v>0.2</v>
      </c>
      <c r="K114">
        <f>VLOOKUP(A114, dataset_2!$A$2:$F$10000, 2, FALSE)</f>
        <v>0.19700000000000001</v>
      </c>
      <c r="L114" s="5">
        <f>VLOOKUP($A114, dataset_2!$A$2:$F$10000, 3, FALSE)</f>
        <v>0.51</v>
      </c>
      <c r="M114" s="5">
        <f>VLOOKUP($A114, dataset_2!$A$2:$G$10000, 4, FALSE)</f>
        <v>0.19400000000000001</v>
      </c>
      <c r="N114" s="5">
        <f>VLOOKUP($A114, dataset_2!$A$2:$G$10000, 5, FALSE)</f>
        <v>3</v>
      </c>
      <c r="O114">
        <f>VLOOKUP($A114, dataset_2!$A$2:$G$10000, 6, FALSE)</f>
        <v>40</v>
      </c>
      <c r="P114">
        <f>VLOOKUP($A114, dataset_2!$A$2:$G$10000, 7, FALSE)</f>
        <v>43</v>
      </c>
      <c r="Q114" t="str">
        <f t="shared" si="6"/>
        <v>Weekday</v>
      </c>
      <c r="R114" t="str">
        <f t="shared" si="7"/>
        <v>Non-Peak</v>
      </c>
      <c r="S114" t="str">
        <f t="shared" si="8"/>
        <v>Non Holiday</v>
      </c>
      <c r="T114" t="str">
        <f t="shared" si="9"/>
        <v>Spring</v>
      </c>
      <c r="U114" t="str">
        <f t="shared" si="10"/>
        <v>Evening</v>
      </c>
      <c r="V114" t="str">
        <f t="shared" si="11"/>
        <v>Clear</v>
      </c>
    </row>
    <row r="115" spans="1:22" x14ac:dyDescent="0.25">
      <c r="A115">
        <v>114</v>
      </c>
      <c r="B115" s="7">
        <v>40664</v>
      </c>
      <c r="C115">
        <v>1</v>
      </c>
      <c r="D115">
        <v>0</v>
      </c>
      <c r="E115">
        <v>1</v>
      </c>
      <c r="F115" s="11">
        <v>22</v>
      </c>
      <c r="G115" t="b">
        <v>0</v>
      </c>
      <c r="H115">
        <v>3</v>
      </c>
      <c r="I115">
        <v>1</v>
      </c>
      <c r="J115" s="5">
        <v>0.18</v>
      </c>
      <c r="K115">
        <f>VLOOKUP(A115, dataset_2!$A$2:$F$10000, 2, FALSE)</f>
        <v>0.19700000000000001</v>
      </c>
      <c r="L115" s="5">
        <f>VLOOKUP($A115, dataset_2!$A$2:$F$10000, 3, FALSE)</f>
        <v>0.55000000000000004</v>
      </c>
      <c r="M115" s="5">
        <f>VLOOKUP($A115, dataset_2!$A$2:$G$10000, 4, FALSE)</f>
        <v>0.1343</v>
      </c>
      <c r="N115" s="5">
        <f>VLOOKUP($A115, dataset_2!$A$2:$G$10000, 5, FALSE)</f>
        <v>1</v>
      </c>
      <c r="O115">
        <f>VLOOKUP($A115, dataset_2!$A$2:$G$10000, 6, FALSE)</f>
        <v>41</v>
      </c>
      <c r="P115">
        <f>VLOOKUP($A115, dataset_2!$A$2:$G$10000, 7, FALSE)</f>
        <v>42</v>
      </c>
      <c r="Q115" t="str">
        <f t="shared" si="6"/>
        <v>Weekday</v>
      </c>
      <c r="R115" t="str">
        <f t="shared" si="7"/>
        <v>Non-Peak</v>
      </c>
      <c r="S115" t="str">
        <f t="shared" si="8"/>
        <v>Non Holiday</v>
      </c>
      <c r="T115" t="str">
        <f t="shared" si="9"/>
        <v>Spring</v>
      </c>
      <c r="U115" t="str">
        <f t="shared" si="10"/>
        <v>Evening</v>
      </c>
      <c r="V115" t="str">
        <f t="shared" si="11"/>
        <v>Clear</v>
      </c>
    </row>
    <row r="116" spans="1:22" x14ac:dyDescent="0.25">
      <c r="A116">
        <v>115</v>
      </c>
      <c r="B116" s="7">
        <v>40664</v>
      </c>
      <c r="C116">
        <v>1</v>
      </c>
      <c r="D116">
        <v>0</v>
      </c>
      <c r="E116">
        <v>1</v>
      </c>
      <c r="F116" s="11">
        <v>23</v>
      </c>
      <c r="G116" t="b">
        <v>0</v>
      </c>
      <c r="H116">
        <v>3</v>
      </c>
      <c r="I116">
        <v>1</v>
      </c>
      <c r="J116" s="5">
        <v>0.2</v>
      </c>
      <c r="K116">
        <f>VLOOKUP(A116, dataset_2!$A$2:$F$10000, 2, FALSE)</f>
        <v>0.2576</v>
      </c>
      <c r="L116" s="5">
        <f>VLOOKUP($A116, dataset_2!$A$2:$F$10000, 3, FALSE)</f>
        <v>0.47</v>
      </c>
      <c r="M116" s="5">
        <f>VLOOKUP($A116, dataset_2!$A$2:$G$10000, 4, FALSE)</f>
        <v>0</v>
      </c>
      <c r="N116" s="5">
        <f>VLOOKUP($A116, dataset_2!$A$2:$G$10000, 5, FALSE)</f>
        <v>1</v>
      </c>
      <c r="O116">
        <f>VLOOKUP($A116, dataset_2!$A$2:$G$10000, 6, FALSE)</f>
        <v>18</v>
      </c>
      <c r="P116">
        <f>VLOOKUP($A116, dataset_2!$A$2:$G$10000, 7, FALSE)</f>
        <v>19</v>
      </c>
      <c r="Q116" t="str">
        <f t="shared" si="6"/>
        <v>Weekday</v>
      </c>
      <c r="R116" t="str">
        <f t="shared" si="7"/>
        <v>Non-Peak</v>
      </c>
      <c r="S116" t="str">
        <f t="shared" si="8"/>
        <v>Non Holiday</v>
      </c>
      <c r="T116" t="str">
        <f t="shared" si="9"/>
        <v>Spring</v>
      </c>
      <c r="U116" t="str">
        <f t="shared" si="10"/>
        <v>Evening</v>
      </c>
      <c r="V116" t="str">
        <f t="shared" si="11"/>
        <v>Clear</v>
      </c>
    </row>
    <row r="117" spans="1:22" x14ac:dyDescent="0.25">
      <c r="A117">
        <v>116</v>
      </c>
      <c r="B117" s="7">
        <v>40695</v>
      </c>
      <c r="C117">
        <v>1</v>
      </c>
      <c r="D117">
        <v>0</v>
      </c>
      <c r="E117">
        <v>1</v>
      </c>
      <c r="F117" s="11">
        <v>0</v>
      </c>
      <c r="G117" t="b">
        <v>0</v>
      </c>
      <c r="H117">
        <v>4</v>
      </c>
      <c r="I117">
        <v>1</v>
      </c>
      <c r="J117" s="5">
        <v>0.18</v>
      </c>
      <c r="K117">
        <f>VLOOKUP(A117, dataset_2!$A$2:$F$10000, 2, FALSE)</f>
        <v>0.2424</v>
      </c>
      <c r="L117" s="5">
        <f>VLOOKUP($A117, dataset_2!$A$2:$F$10000, 3, FALSE)</f>
        <v>0.55000000000000004</v>
      </c>
      <c r="M117" s="5">
        <f>VLOOKUP($A117, dataset_2!$A$2:$G$10000, 4, FALSE)</f>
        <v>0</v>
      </c>
      <c r="N117" s="5">
        <f>VLOOKUP($A117, dataset_2!$A$2:$G$10000, 5, FALSE)</f>
        <v>0</v>
      </c>
      <c r="O117">
        <f>VLOOKUP($A117, dataset_2!$A$2:$G$10000, 6, FALSE)</f>
        <v>11</v>
      </c>
      <c r="P117">
        <f>VLOOKUP($A117, dataset_2!$A$2:$G$10000, 7, FALSE)</f>
        <v>11</v>
      </c>
      <c r="Q117" t="str">
        <f t="shared" si="6"/>
        <v>Weekday</v>
      </c>
      <c r="R117" t="str">
        <f t="shared" si="7"/>
        <v>Non-Peak</v>
      </c>
      <c r="S117" t="str">
        <f t="shared" si="8"/>
        <v>Non Holiday</v>
      </c>
      <c r="T117" t="str">
        <f t="shared" si="9"/>
        <v>Spring</v>
      </c>
      <c r="U117" t="str">
        <f t="shared" si="10"/>
        <v>Early Morning</v>
      </c>
      <c r="V117" t="str">
        <f t="shared" si="11"/>
        <v>Clear</v>
      </c>
    </row>
    <row r="118" spans="1:22" x14ac:dyDescent="0.25">
      <c r="A118">
        <v>117</v>
      </c>
      <c r="B118" s="7">
        <v>40695</v>
      </c>
      <c r="C118">
        <v>1</v>
      </c>
      <c r="D118">
        <v>0</v>
      </c>
      <c r="E118">
        <v>1</v>
      </c>
      <c r="F118" s="11">
        <v>1</v>
      </c>
      <c r="G118" t="b">
        <v>0</v>
      </c>
      <c r="H118">
        <v>4</v>
      </c>
      <c r="I118">
        <v>1</v>
      </c>
      <c r="J118" s="5">
        <v>0.16</v>
      </c>
      <c r="K118">
        <f>VLOOKUP(A118, dataset_2!$A$2:$F$10000, 2, FALSE)</f>
        <v>0.2273</v>
      </c>
      <c r="L118" s="5">
        <f>VLOOKUP($A118, dataset_2!$A$2:$F$10000, 3, FALSE)</f>
        <v>0.64</v>
      </c>
      <c r="M118" s="5">
        <f>VLOOKUP($A118, dataset_2!$A$2:$G$10000, 4, FALSE)</f>
        <v>0</v>
      </c>
      <c r="N118" s="5">
        <f>VLOOKUP($A118, dataset_2!$A$2:$G$10000, 5, FALSE)</f>
        <v>0</v>
      </c>
      <c r="O118">
        <f>VLOOKUP($A118, dataset_2!$A$2:$G$10000, 6, FALSE)</f>
        <v>4</v>
      </c>
      <c r="P118">
        <f>VLOOKUP($A118, dataset_2!$A$2:$G$10000, 7, FALSE)</f>
        <v>4</v>
      </c>
      <c r="Q118" t="str">
        <f t="shared" si="6"/>
        <v>Weekday</v>
      </c>
      <c r="R118" t="str">
        <f t="shared" si="7"/>
        <v>Non-Peak</v>
      </c>
      <c r="S118" t="str">
        <f t="shared" si="8"/>
        <v>Non Holiday</v>
      </c>
      <c r="T118" t="str">
        <f t="shared" si="9"/>
        <v>Spring</v>
      </c>
      <c r="U118" t="str">
        <f t="shared" si="10"/>
        <v>Early Morning</v>
      </c>
      <c r="V118" t="str">
        <f t="shared" si="11"/>
        <v>Clear</v>
      </c>
    </row>
    <row r="119" spans="1:22" x14ac:dyDescent="0.25">
      <c r="A119">
        <v>118</v>
      </c>
      <c r="B119" s="7">
        <v>40695</v>
      </c>
      <c r="C119">
        <v>1</v>
      </c>
      <c r="D119">
        <v>0</v>
      </c>
      <c r="E119">
        <v>1</v>
      </c>
      <c r="F119" s="11">
        <v>2</v>
      </c>
      <c r="G119" t="b">
        <v>0</v>
      </c>
      <c r="H119">
        <v>4</v>
      </c>
      <c r="I119">
        <v>1</v>
      </c>
      <c r="J119" s="5">
        <v>0.16</v>
      </c>
      <c r="K119">
        <f>VLOOKUP(A119, dataset_2!$A$2:$F$10000, 2, FALSE)</f>
        <v>0.2273</v>
      </c>
      <c r="L119" s="5">
        <f>VLOOKUP($A119, dataset_2!$A$2:$F$10000, 3, FALSE)</f>
        <v>0.64</v>
      </c>
      <c r="M119" s="5">
        <f>VLOOKUP($A119, dataset_2!$A$2:$G$10000, 4, FALSE)</f>
        <v>0</v>
      </c>
      <c r="N119" s="5">
        <f>VLOOKUP($A119, dataset_2!$A$2:$G$10000, 5, FALSE)</f>
        <v>0</v>
      </c>
      <c r="O119">
        <f>VLOOKUP($A119, dataset_2!$A$2:$G$10000, 6, FALSE)</f>
        <v>2</v>
      </c>
      <c r="P119">
        <f>VLOOKUP($A119, dataset_2!$A$2:$G$10000, 7, FALSE)</f>
        <v>2</v>
      </c>
      <c r="Q119" t="str">
        <f t="shared" si="6"/>
        <v>Weekday</v>
      </c>
      <c r="R119" t="str">
        <f t="shared" si="7"/>
        <v>Non-Peak</v>
      </c>
      <c r="S119" t="str">
        <f t="shared" si="8"/>
        <v>Non Holiday</v>
      </c>
      <c r="T119" t="str">
        <f t="shared" si="9"/>
        <v>Spring</v>
      </c>
      <c r="U119" t="str">
        <f t="shared" si="10"/>
        <v>Early Morning</v>
      </c>
      <c r="V119" t="str">
        <f t="shared" si="11"/>
        <v>Clear</v>
      </c>
    </row>
    <row r="120" spans="1:22" x14ac:dyDescent="0.25">
      <c r="A120">
        <v>119</v>
      </c>
      <c r="B120" s="7">
        <v>40695</v>
      </c>
      <c r="C120">
        <v>1</v>
      </c>
      <c r="D120">
        <v>0</v>
      </c>
      <c r="E120">
        <v>1</v>
      </c>
      <c r="F120" s="11">
        <v>4</v>
      </c>
      <c r="G120" t="b">
        <v>0</v>
      </c>
      <c r="H120">
        <v>4</v>
      </c>
      <c r="I120">
        <v>2</v>
      </c>
      <c r="J120" s="5">
        <v>0.16</v>
      </c>
      <c r="K120">
        <f>VLOOKUP(A120, dataset_2!$A$2:$F$10000, 2, FALSE)</f>
        <v>0.19700000000000001</v>
      </c>
      <c r="L120" s="5">
        <f>VLOOKUP($A120, dataset_2!$A$2:$F$10000, 3, FALSE)</f>
        <v>0.64</v>
      </c>
      <c r="M120" s="5">
        <f>VLOOKUP($A120, dataset_2!$A$2:$G$10000, 4, FALSE)</f>
        <v>8.9599999999999999E-2</v>
      </c>
      <c r="N120" s="5">
        <f>VLOOKUP($A120, dataset_2!$A$2:$G$10000, 5, FALSE)</f>
        <v>0</v>
      </c>
      <c r="O120">
        <f>VLOOKUP($A120, dataset_2!$A$2:$G$10000, 6, FALSE)</f>
        <v>1</v>
      </c>
      <c r="P120">
        <f>VLOOKUP($A120, dataset_2!$A$2:$G$10000, 7, FALSE)</f>
        <v>1</v>
      </c>
      <c r="Q120" t="str">
        <f t="shared" si="6"/>
        <v>Weekday</v>
      </c>
      <c r="R120" t="str">
        <f t="shared" si="7"/>
        <v>Non-Peak</v>
      </c>
      <c r="S120" t="str">
        <f t="shared" si="8"/>
        <v>Non Holiday</v>
      </c>
      <c r="T120" t="str">
        <f t="shared" si="9"/>
        <v>Spring</v>
      </c>
      <c r="U120" t="str">
        <f t="shared" si="10"/>
        <v>Early Morning</v>
      </c>
      <c r="V120" t="str">
        <f t="shared" si="11"/>
        <v>Mist/Cloudy</v>
      </c>
    </row>
    <row r="121" spans="1:22" x14ac:dyDescent="0.25">
      <c r="A121">
        <v>120</v>
      </c>
      <c r="B121" s="7">
        <v>40695</v>
      </c>
      <c r="C121">
        <v>1</v>
      </c>
      <c r="D121">
        <v>0</v>
      </c>
      <c r="E121">
        <v>1</v>
      </c>
      <c r="F121" s="11">
        <v>5</v>
      </c>
      <c r="G121" t="b">
        <v>0</v>
      </c>
      <c r="H121">
        <v>4</v>
      </c>
      <c r="I121">
        <v>2</v>
      </c>
      <c r="J121" s="5">
        <v>0.14000000000000001</v>
      </c>
      <c r="K121">
        <f>VLOOKUP(A121, dataset_2!$A$2:$F$10000, 2, FALSE)</f>
        <v>0.18179999999999999</v>
      </c>
      <c r="L121" s="5">
        <f>VLOOKUP($A121, dataset_2!$A$2:$F$10000, 3, FALSE)</f>
        <v>0.69</v>
      </c>
      <c r="M121" s="5">
        <f>VLOOKUP($A121, dataset_2!$A$2:$G$10000, 4, FALSE)</f>
        <v>8.9599999999999999E-2</v>
      </c>
      <c r="N121" s="5">
        <f>VLOOKUP($A121, dataset_2!$A$2:$G$10000, 5, FALSE)</f>
        <v>0</v>
      </c>
      <c r="O121">
        <f>VLOOKUP($A121, dataset_2!$A$2:$G$10000, 6, FALSE)</f>
        <v>4</v>
      </c>
      <c r="P121">
        <f>VLOOKUP($A121, dataset_2!$A$2:$G$10000, 7, FALSE)</f>
        <v>4</v>
      </c>
      <c r="Q121" t="str">
        <f t="shared" si="6"/>
        <v>Weekday</v>
      </c>
      <c r="R121" t="str">
        <f t="shared" si="7"/>
        <v>Non-Peak</v>
      </c>
      <c r="S121" t="str">
        <f t="shared" si="8"/>
        <v>Non Holiday</v>
      </c>
      <c r="T121" t="str">
        <f t="shared" si="9"/>
        <v>Spring</v>
      </c>
      <c r="U121" t="str">
        <f t="shared" si="10"/>
        <v>Early Morning</v>
      </c>
      <c r="V121" t="str">
        <f t="shared" si="11"/>
        <v>Mist/Cloudy</v>
      </c>
    </row>
    <row r="122" spans="1:22" x14ac:dyDescent="0.25">
      <c r="A122">
        <v>121</v>
      </c>
      <c r="B122" s="7">
        <v>40695</v>
      </c>
      <c r="C122">
        <v>1</v>
      </c>
      <c r="D122">
        <v>0</v>
      </c>
      <c r="E122">
        <v>1</v>
      </c>
      <c r="F122" s="11">
        <v>6</v>
      </c>
      <c r="G122" t="b">
        <v>0</v>
      </c>
      <c r="H122">
        <v>4</v>
      </c>
      <c r="I122">
        <v>2</v>
      </c>
      <c r="J122" s="5">
        <v>0.14000000000000001</v>
      </c>
      <c r="K122">
        <f>VLOOKUP(A122, dataset_2!$A$2:$F$10000, 2, FALSE)</f>
        <v>0.16669999999999999</v>
      </c>
      <c r="L122" s="5">
        <f>VLOOKUP($A122, dataset_2!$A$2:$F$10000, 3, FALSE)</f>
        <v>0.63</v>
      </c>
      <c r="M122" s="5">
        <f>VLOOKUP($A122, dataset_2!$A$2:$G$10000, 4, FALSE)</f>
        <v>0.1045</v>
      </c>
      <c r="N122" s="5">
        <f>VLOOKUP($A122, dataset_2!$A$2:$G$10000, 5, FALSE)</f>
        <v>0</v>
      </c>
      <c r="O122">
        <f>VLOOKUP($A122, dataset_2!$A$2:$G$10000, 6, FALSE)</f>
        <v>36</v>
      </c>
      <c r="P122">
        <f>VLOOKUP($A122, dataset_2!$A$2:$G$10000, 7, FALSE)</f>
        <v>36</v>
      </c>
      <c r="Q122" t="str">
        <f t="shared" si="6"/>
        <v>Weekday</v>
      </c>
      <c r="R122" t="str">
        <f t="shared" si="7"/>
        <v>Non-Peak</v>
      </c>
      <c r="S122" t="str">
        <f t="shared" si="8"/>
        <v>Non Holiday</v>
      </c>
      <c r="T122" t="str">
        <f t="shared" si="9"/>
        <v>Spring</v>
      </c>
      <c r="U122" t="str">
        <f t="shared" si="10"/>
        <v>Morning</v>
      </c>
      <c r="V122" t="str">
        <f t="shared" si="11"/>
        <v>Mist/Cloudy</v>
      </c>
    </row>
    <row r="123" spans="1:22" x14ac:dyDescent="0.25">
      <c r="A123">
        <v>122</v>
      </c>
      <c r="B123" s="7">
        <v>40695</v>
      </c>
      <c r="C123">
        <v>1</v>
      </c>
      <c r="D123">
        <v>0</v>
      </c>
      <c r="E123">
        <v>1</v>
      </c>
      <c r="F123" s="11">
        <v>7</v>
      </c>
      <c r="G123" t="b">
        <v>0</v>
      </c>
      <c r="H123">
        <v>4</v>
      </c>
      <c r="I123">
        <v>2</v>
      </c>
      <c r="J123" s="5">
        <v>0.16</v>
      </c>
      <c r="K123">
        <f>VLOOKUP(A123, dataset_2!$A$2:$F$10000, 2, FALSE)</f>
        <v>0.2273</v>
      </c>
      <c r="L123" s="5">
        <f>VLOOKUP($A123, dataset_2!$A$2:$F$10000, 3, FALSE)</f>
        <v>0.59</v>
      </c>
      <c r="M123" s="5">
        <f>VLOOKUP($A123, dataset_2!$A$2:$G$10000, 4, FALSE)</f>
        <v>0</v>
      </c>
      <c r="N123" s="5">
        <f>VLOOKUP($A123, dataset_2!$A$2:$G$10000, 5, FALSE)</f>
        <v>0</v>
      </c>
      <c r="O123">
        <f>VLOOKUP($A123, dataset_2!$A$2:$G$10000, 6, FALSE)</f>
        <v>95</v>
      </c>
      <c r="P123">
        <f>VLOOKUP($A123, dataset_2!$A$2:$G$10000, 7, FALSE)</f>
        <v>95</v>
      </c>
      <c r="Q123" t="str">
        <f t="shared" si="6"/>
        <v>Weekday</v>
      </c>
      <c r="R123" t="str">
        <f t="shared" si="7"/>
        <v>Peak</v>
      </c>
      <c r="S123" t="str">
        <f t="shared" si="8"/>
        <v>Non Holiday</v>
      </c>
      <c r="T123" t="str">
        <f t="shared" si="9"/>
        <v>Spring</v>
      </c>
      <c r="U123" t="str">
        <f t="shared" si="10"/>
        <v>Morning</v>
      </c>
      <c r="V123" t="str">
        <f t="shared" si="11"/>
        <v>Mist/Cloudy</v>
      </c>
    </row>
    <row r="124" spans="1:22" x14ac:dyDescent="0.25">
      <c r="A124">
        <v>123</v>
      </c>
      <c r="B124" s="7">
        <v>40695</v>
      </c>
      <c r="C124">
        <v>1</v>
      </c>
      <c r="D124">
        <v>0</v>
      </c>
      <c r="E124">
        <v>1</v>
      </c>
      <c r="F124" s="11">
        <v>8</v>
      </c>
      <c r="G124" t="b">
        <v>0</v>
      </c>
      <c r="H124">
        <v>4</v>
      </c>
      <c r="I124">
        <v>1</v>
      </c>
      <c r="J124" s="5">
        <v>0.16</v>
      </c>
      <c r="K124">
        <f>VLOOKUP(A124, dataset_2!$A$2:$F$10000, 2, FALSE)</f>
        <v>0.2273</v>
      </c>
      <c r="L124" s="5">
        <f>VLOOKUP($A124, dataset_2!$A$2:$F$10000, 3, FALSE)</f>
        <v>0.59</v>
      </c>
      <c r="M124" s="5">
        <f>VLOOKUP($A124, dataset_2!$A$2:$G$10000, 4, FALSE)</f>
        <v>0</v>
      </c>
      <c r="N124" s="5">
        <f>VLOOKUP($A124, dataset_2!$A$2:$G$10000, 5, FALSE)</f>
        <v>3</v>
      </c>
      <c r="O124">
        <f>VLOOKUP($A124, dataset_2!$A$2:$G$10000, 6, FALSE)</f>
        <v>216</v>
      </c>
      <c r="P124">
        <f>VLOOKUP($A124, dataset_2!$A$2:$G$10000, 7, FALSE)</f>
        <v>219</v>
      </c>
      <c r="Q124" t="str">
        <f t="shared" si="6"/>
        <v>Weekday</v>
      </c>
      <c r="R124" t="str">
        <f t="shared" si="7"/>
        <v>Peak</v>
      </c>
      <c r="S124" t="str">
        <f t="shared" si="8"/>
        <v>Non Holiday</v>
      </c>
      <c r="T124" t="str">
        <f t="shared" si="9"/>
        <v>Spring</v>
      </c>
      <c r="U124" t="str">
        <f t="shared" si="10"/>
        <v>Morning</v>
      </c>
      <c r="V124" t="str">
        <f t="shared" si="11"/>
        <v>Clear</v>
      </c>
    </row>
    <row r="125" spans="1:22" x14ac:dyDescent="0.25">
      <c r="A125">
        <v>124</v>
      </c>
      <c r="B125" s="7">
        <v>40695</v>
      </c>
      <c r="C125">
        <v>1</v>
      </c>
      <c r="D125">
        <v>0</v>
      </c>
      <c r="E125">
        <v>1</v>
      </c>
      <c r="F125" s="11">
        <v>9</v>
      </c>
      <c r="G125" t="b">
        <v>0</v>
      </c>
      <c r="H125">
        <v>4</v>
      </c>
      <c r="I125">
        <v>2</v>
      </c>
      <c r="J125" s="5">
        <v>0.18</v>
      </c>
      <c r="K125">
        <f>VLOOKUP(A125, dataset_2!$A$2:$F$10000, 2, FALSE)</f>
        <v>0.2424</v>
      </c>
      <c r="L125" s="5">
        <f>VLOOKUP($A125, dataset_2!$A$2:$F$10000, 3, FALSE)</f>
        <v>0.51</v>
      </c>
      <c r="M125" s="5">
        <f>VLOOKUP($A125, dataset_2!$A$2:$G$10000, 4, FALSE)</f>
        <v>0</v>
      </c>
      <c r="N125" s="5">
        <f>VLOOKUP($A125, dataset_2!$A$2:$G$10000, 5, FALSE)</f>
        <v>6</v>
      </c>
      <c r="O125">
        <f>VLOOKUP($A125, dataset_2!$A$2:$G$10000, 6, FALSE)</f>
        <v>116</v>
      </c>
      <c r="P125">
        <f>VLOOKUP($A125, dataset_2!$A$2:$G$10000, 7, FALSE)</f>
        <v>122</v>
      </c>
      <c r="Q125" t="str">
        <f t="shared" si="6"/>
        <v>Weekday</v>
      </c>
      <c r="R125" t="str">
        <f t="shared" si="7"/>
        <v>Peak</v>
      </c>
      <c r="S125" t="str">
        <f t="shared" si="8"/>
        <v>Non Holiday</v>
      </c>
      <c r="T125" t="str">
        <f t="shared" si="9"/>
        <v>Spring</v>
      </c>
      <c r="U125" t="str">
        <f t="shared" si="10"/>
        <v>Morning</v>
      </c>
      <c r="V125" t="str">
        <f t="shared" si="11"/>
        <v>Mist/Cloudy</v>
      </c>
    </row>
    <row r="126" spans="1:22" x14ac:dyDescent="0.25">
      <c r="A126">
        <v>125</v>
      </c>
      <c r="B126" s="7">
        <v>40695</v>
      </c>
      <c r="C126">
        <v>1</v>
      </c>
      <c r="D126">
        <v>0</v>
      </c>
      <c r="E126">
        <v>1</v>
      </c>
      <c r="F126" s="11">
        <v>10</v>
      </c>
      <c r="G126" t="b">
        <v>0</v>
      </c>
      <c r="H126">
        <v>4</v>
      </c>
      <c r="I126">
        <v>1</v>
      </c>
      <c r="J126" s="5">
        <v>0.2</v>
      </c>
      <c r="K126">
        <f>VLOOKUP(A126, dataset_2!$A$2:$F$10000, 2, FALSE)</f>
        <v>0.2576</v>
      </c>
      <c r="L126" s="5">
        <f>VLOOKUP($A126, dataset_2!$A$2:$F$10000, 3, FALSE)</f>
        <v>0.47</v>
      </c>
      <c r="M126" s="5">
        <f>VLOOKUP($A126, dataset_2!$A$2:$G$10000, 4, FALSE)</f>
        <v>0</v>
      </c>
      <c r="N126" s="5">
        <f>VLOOKUP($A126, dataset_2!$A$2:$G$10000, 5, FALSE)</f>
        <v>3</v>
      </c>
      <c r="O126">
        <f>VLOOKUP($A126, dataset_2!$A$2:$G$10000, 6, FALSE)</f>
        <v>42</v>
      </c>
      <c r="P126">
        <f>VLOOKUP($A126, dataset_2!$A$2:$G$10000, 7, FALSE)</f>
        <v>45</v>
      </c>
      <c r="Q126" t="str">
        <f t="shared" si="6"/>
        <v>Weekday</v>
      </c>
      <c r="R126" t="str">
        <f t="shared" si="7"/>
        <v>Non-Peak</v>
      </c>
      <c r="S126" t="str">
        <f t="shared" si="8"/>
        <v>Non Holiday</v>
      </c>
      <c r="T126" t="str">
        <f t="shared" si="9"/>
        <v>Spring</v>
      </c>
      <c r="U126" t="str">
        <f t="shared" si="10"/>
        <v>Morning</v>
      </c>
      <c r="V126" t="str">
        <f t="shared" si="11"/>
        <v>Clear</v>
      </c>
    </row>
    <row r="127" spans="1:22" x14ac:dyDescent="0.25">
      <c r="A127">
        <v>126</v>
      </c>
      <c r="B127" s="7">
        <v>40695</v>
      </c>
      <c r="C127">
        <v>1</v>
      </c>
      <c r="D127">
        <v>0</v>
      </c>
      <c r="E127">
        <v>1</v>
      </c>
      <c r="F127" s="11">
        <v>11</v>
      </c>
      <c r="G127" t="b">
        <v>0</v>
      </c>
      <c r="H127">
        <v>4</v>
      </c>
      <c r="I127">
        <v>1</v>
      </c>
      <c r="J127" s="5">
        <v>0.22</v>
      </c>
      <c r="K127">
        <f>VLOOKUP(A127, dataset_2!$A$2:$F$10000, 2, FALSE)</f>
        <v>0.2576</v>
      </c>
      <c r="L127" s="5">
        <f>VLOOKUP($A127, dataset_2!$A$2:$F$10000, 3, FALSE)</f>
        <v>0.44</v>
      </c>
      <c r="M127" s="5">
        <f>VLOOKUP($A127, dataset_2!$A$2:$G$10000, 4, FALSE)</f>
        <v>8.9599999999999999E-2</v>
      </c>
      <c r="N127" s="5">
        <f>VLOOKUP($A127, dataset_2!$A$2:$G$10000, 5, FALSE)</f>
        <v>2</v>
      </c>
      <c r="O127">
        <f>VLOOKUP($A127, dataset_2!$A$2:$G$10000, 6, FALSE)</f>
        <v>57</v>
      </c>
      <c r="P127">
        <f>VLOOKUP($A127, dataset_2!$A$2:$G$10000, 7, FALSE)</f>
        <v>59</v>
      </c>
      <c r="Q127" t="str">
        <f t="shared" si="6"/>
        <v>Weekday</v>
      </c>
      <c r="R127" t="str">
        <f t="shared" si="7"/>
        <v>Non-Peak</v>
      </c>
      <c r="S127" t="str">
        <f t="shared" si="8"/>
        <v>Non Holiday</v>
      </c>
      <c r="T127" t="str">
        <f t="shared" si="9"/>
        <v>Spring</v>
      </c>
      <c r="U127" t="str">
        <f t="shared" si="10"/>
        <v>Morning</v>
      </c>
      <c r="V127" t="str">
        <f t="shared" si="11"/>
        <v>Clear</v>
      </c>
    </row>
    <row r="128" spans="1:22" x14ac:dyDescent="0.25">
      <c r="A128">
        <v>127</v>
      </c>
      <c r="B128" s="7">
        <v>40695</v>
      </c>
      <c r="C128">
        <v>1</v>
      </c>
      <c r="D128">
        <v>0</v>
      </c>
      <c r="E128">
        <v>1</v>
      </c>
      <c r="F128" s="11">
        <v>12</v>
      </c>
      <c r="G128" t="b">
        <v>0</v>
      </c>
      <c r="H128">
        <v>4</v>
      </c>
      <c r="I128">
        <v>1</v>
      </c>
      <c r="J128" s="5">
        <v>0.26</v>
      </c>
      <c r="K128">
        <f>VLOOKUP(A128, dataset_2!$A$2:$F$10000, 2, FALSE)</f>
        <v>0.28789999999999999</v>
      </c>
      <c r="L128" s="5">
        <f>VLOOKUP($A128, dataset_2!$A$2:$F$10000, 3, FALSE)</f>
        <v>0.35</v>
      </c>
      <c r="M128" s="5">
        <f>VLOOKUP($A128, dataset_2!$A$2:$G$10000, 4, FALSE)</f>
        <v>0</v>
      </c>
      <c r="N128" s="5">
        <f>VLOOKUP($A128, dataset_2!$A$2:$G$10000, 5, FALSE)</f>
        <v>6</v>
      </c>
      <c r="O128">
        <f>VLOOKUP($A128, dataset_2!$A$2:$G$10000, 6, FALSE)</f>
        <v>78</v>
      </c>
      <c r="P128">
        <f>VLOOKUP($A128, dataset_2!$A$2:$G$10000, 7, FALSE)</f>
        <v>84</v>
      </c>
      <c r="Q128" t="str">
        <f t="shared" si="6"/>
        <v>Weekday</v>
      </c>
      <c r="R128" t="str">
        <f t="shared" si="7"/>
        <v>Non-Peak</v>
      </c>
      <c r="S128" t="str">
        <f t="shared" si="8"/>
        <v>Non Holiday</v>
      </c>
      <c r="T128" t="str">
        <f t="shared" si="9"/>
        <v>Spring</v>
      </c>
      <c r="U128" t="str">
        <f t="shared" si="10"/>
        <v>Afternoon</v>
      </c>
      <c r="V128" t="str">
        <f t="shared" si="11"/>
        <v>Clear</v>
      </c>
    </row>
    <row r="129" spans="1:22" x14ac:dyDescent="0.25">
      <c r="A129">
        <v>128</v>
      </c>
      <c r="B129" s="7">
        <v>40695</v>
      </c>
      <c r="C129">
        <v>1</v>
      </c>
      <c r="D129">
        <v>0</v>
      </c>
      <c r="E129">
        <v>1</v>
      </c>
      <c r="F129" s="11">
        <v>13</v>
      </c>
      <c r="G129" t="b">
        <v>0</v>
      </c>
      <c r="H129">
        <v>4</v>
      </c>
      <c r="I129">
        <v>1</v>
      </c>
      <c r="J129" s="5">
        <v>0.26</v>
      </c>
      <c r="K129">
        <f>VLOOKUP(A129, dataset_2!$A$2:$F$10000, 2, FALSE)</f>
        <v>0.2727</v>
      </c>
      <c r="L129" s="5">
        <f>VLOOKUP($A129, dataset_2!$A$2:$F$10000, 3, FALSE)</f>
        <v>0.35</v>
      </c>
      <c r="M129" s="5">
        <f>VLOOKUP($A129, dataset_2!$A$2:$G$10000, 4, FALSE)</f>
        <v>0.1045</v>
      </c>
      <c r="N129" s="5">
        <f>VLOOKUP($A129, dataset_2!$A$2:$G$10000, 5, FALSE)</f>
        <v>12</v>
      </c>
      <c r="O129">
        <f>VLOOKUP($A129, dataset_2!$A$2:$G$10000, 6, FALSE)</f>
        <v>55</v>
      </c>
      <c r="P129">
        <f>VLOOKUP($A129, dataset_2!$A$2:$G$10000, 7, FALSE)</f>
        <v>67</v>
      </c>
      <c r="Q129" t="str">
        <f t="shared" si="6"/>
        <v>Weekday</v>
      </c>
      <c r="R129" t="str">
        <f t="shared" si="7"/>
        <v>Non-Peak</v>
      </c>
      <c r="S129" t="str">
        <f t="shared" si="8"/>
        <v>Non Holiday</v>
      </c>
      <c r="T129" t="str">
        <f t="shared" si="9"/>
        <v>Spring</v>
      </c>
      <c r="U129" t="str">
        <f t="shared" si="10"/>
        <v>Afternoon</v>
      </c>
      <c r="V129" t="str">
        <f t="shared" si="11"/>
        <v>Clear</v>
      </c>
    </row>
    <row r="130" spans="1:22" x14ac:dyDescent="0.25">
      <c r="A130">
        <v>129</v>
      </c>
      <c r="B130" s="7">
        <v>40695</v>
      </c>
      <c r="C130">
        <v>1</v>
      </c>
      <c r="D130">
        <v>0</v>
      </c>
      <c r="E130">
        <v>1</v>
      </c>
      <c r="F130" s="11">
        <v>14</v>
      </c>
      <c r="G130" t="b">
        <v>0</v>
      </c>
      <c r="H130">
        <v>4</v>
      </c>
      <c r="I130">
        <v>1</v>
      </c>
      <c r="J130" s="5">
        <v>0.28000000000000003</v>
      </c>
      <c r="K130">
        <f>VLOOKUP(A130, dataset_2!$A$2:$F$10000, 2, FALSE)</f>
        <v>0.2727</v>
      </c>
      <c r="L130" s="5">
        <f>VLOOKUP($A130, dataset_2!$A$2:$F$10000, 3, FALSE)</f>
        <v>0.36</v>
      </c>
      <c r="M130" s="5">
        <f>VLOOKUP($A130, dataset_2!$A$2:$G$10000, 4, FALSE)</f>
        <v>0.16420000000000001</v>
      </c>
      <c r="N130" s="5">
        <f>VLOOKUP($A130, dataset_2!$A$2:$G$10000, 5, FALSE)</f>
        <v>11</v>
      </c>
      <c r="O130">
        <f>VLOOKUP($A130, dataset_2!$A$2:$G$10000, 6, FALSE)</f>
        <v>59</v>
      </c>
      <c r="P130">
        <f>VLOOKUP($A130, dataset_2!$A$2:$G$10000, 7, FALSE)</f>
        <v>70</v>
      </c>
      <c r="Q130" t="str">
        <f t="shared" si="6"/>
        <v>Weekday</v>
      </c>
      <c r="R130" t="str">
        <f t="shared" si="7"/>
        <v>Non-Peak</v>
      </c>
      <c r="S130" t="str">
        <f t="shared" si="8"/>
        <v>Non Holiday</v>
      </c>
      <c r="T130" t="str">
        <f t="shared" si="9"/>
        <v>Spring</v>
      </c>
      <c r="U130" t="str">
        <f t="shared" si="10"/>
        <v>Afternoon</v>
      </c>
      <c r="V130" t="str">
        <f t="shared" si="11"/>
        <v>Clear</v>
      </c>
    </row>
    <row r="131" spans="1:22" x14ac:dyDescent="0.25">
      <c r="A131">
        <v>130</v>
      </c>
      <c r="B131" s="7">
        <v>40695</v>
      </c>
      <c r="C131">
        <v>1</v>
      </c>
      <c r="D131">
        <v>0</v>
      </c>
      <c r="E131">
        <v>1</v>
      </c>
      <c r="F131" s="11">
        <v>15</v>
      </c>
      <c r="G131" t="b">
        <v>0</v>
      </c>
      <c r="H131">
        <v>4</v>
      </c>
      <c r="I131">
        <v>1</v>
      </c>
      <c r="J131" s="5">
        <v>0.28000000000000003</v>
      </c>
      <c r="K131">
        <f>VLOOKUP(A131, dataset_2!$A$2:$F$10000, 2, FALSE)</f>
        <v>0.2727</v>
      </c>
      <c r="L131" s="5">
        <f>VLOOKUP($A131, dataset_2!$A$2:$F$10000, 3, FALSE)</f>
        <v>0.36</v>
      </c>
      <c r="M131" s="5">
        <f>VLOOKUP($A131, dataset_2!$A$2:$G$10000, 4, FALSE)</f>
        <v>0</v>
      </c>
      <c r="N131" s="5">
        <f>VLOOKUP($A131, dataset_2!$A$2:$G$10000, 5, FALSE)</f>
        <v>8</v>
      </c>
      <c r="O131">
        <f>VLOOKUP($A131, dataset_2!$A$2:$G$10000, 6, FALSE)</f>
        <v>54</v>
      </c>
      <c r="P131">
        <f>VLOOKUP($A131, dataset_2!$A$2:$G$10000, 7, FALSE)</f>
        <v>62</v>
      </c>
      <c r="Q131" t="str">
        <f t="shared" ref="Q131:Q194" si="12">IF(OR(H131=1, H131=7), "Weekend", "Weekday")</f>
        <v>Weekday</v>
      </c>
      <c r="R131" t="str">
        <f t="shared" ref="R131:R194" si="13">IF(OR(AND(F131&gt;=7,F131&lt;=9), AND(F131&gt;=17,F131&lt;=19)), "Peak", "Non-Peak")</f>
        <v>Non-Peak</v>
      </c>
      <c r="S131" t="str">
        <f t="shared" ref="S131:S194" si="14">IF(G131=FALSE,"Non Holiday","Holiday")</f>
        <v>Non Holiday</v>
      </c>
      <c r="T131" t="str">
        <f t="shared" ref="T131:T194" si="15">IF(C131=1,"Spring"," ")</f>
        <v>Spring</v>
      </c>
      <c r="U131" t="str">
        <f t="shared" ref="U131:U194" si="16">IF(F131&lt;6,"Early Morning",IF(F131&lt;12,"Morning",IF(F131&lt;18,"Afternoon","Evening")))</f>
        <v>Afternoon</v>
      </c>
      <c r="V131" t="str">
        <f t="shared" ref="V131:V194" si="17">IF(I131=1, "Clear", IF(I131=2, "Mist/Cloudy", IF(I131=3, "Light Rain/Snow", IF(I131=4, "Heavy Rain/Snow", "Unknown"))))</f>
        <v>Clear</v>
      </c>
    </row>
    <row r="132" spans="1:22" x14ac:dyDescent="0.25">
      <c r="A132">
        <v>131</v>
      </c>
      <c r="B132" s="7">
        <v>40695</v>
      </c>
      <c r="C132">
        <v>1</v>
      </c>
      <c r="D132">
        <v>0</v>
      </c>
      <c r="E132">
        <v>1</v>
      </c>
      <c r="F132" s="11">
        <v>16</v>
      </c>
      <c r="G132" t="b">
        <v>0</v>
      </c>
      <c r="H132">
        <v>4</v>
      </c>
      <c r="I132">
        <v>1</v>
      </c>
      <c r="J132" s="5">
        <v>0.26</v>
      </c>
      <c r="K132">
        <f>VLOOKUP(A132, dataset_2!$A$2:$F$10000, 2, FALSE)</f>
        <v>0.2576</v>
      </c>
      <c r="L132" s="5">
        <f>VLOOKUP($A132, dataset_2!$A$2:$F$10000, 3, FALSE)</f>
        <v>0.38</v>
      </c>
      <c r="M132" s="5">
        <f>VLOOKUP($A132, dataset_2!$A$2:$G$10000, 4, FALSE)</f>
        <v>0.16420000000000001</v>
      </c>
      <c r="N132" s="5">
        <f>VLOOKUP($A132, dataset_2!$A$2:$G$10000, 5, FALSE)</f>
        <v>12</v>
      </c>
      <c r="O132">
        <f>VLOOKUP($A132, dataset_2!$A$2:$G$10000, 6, FALSE)</f>
        <v>74</v>
      </c>
      <c r="P132">
        <f>VLOOKUP($A132, dataset_2!$A$2:$G$10000, 7, FALSE)</f>
        <v>86</v>
      </c>
      <c r="Q132" t="str">
        <f t="shared" si="12"/>
        <v>Weekday</v>
      </c>
      <c r="R132" t="str">
        <f t="shared" si="13"/>
        <v>Non-Peak</v>
      </c>
      <c r="S132" t="str">
        <f t="shared" si="14"/>
        <v>Non Holiday</v>
      </c>
      <c r="T132" t="str">
        <f t="shared" si="15"/>
        <v>Spring</v>
      </c>
      <c r="U132" t="str">
        <f t="shared" si="16"/>
        <v>Afternoon</v>
      </c>
      <c r="V132" t="str">
        <f t="shared" si="17"/>
        <v>Clear</v>
      </c>
    </row>
    <row r="133" spans="1:22" x14ac:dyDescent="0.25">
      <c r="A133">
        <v>132</v>
      </c>
      <c r="B133" s="7">
        <v>40695</v>
      </c>
      <c r="C133">
        <v>1</v>
      </c>
      <c r="D133">
        <v>0</v>
      </c>
      <c r="E133">
        <v>1</v>
      </c>
      <c r="F133" s="11">
        <v>17</v>
      </c>
      <c r="G133" t="b">
        <v>0</v>
      </c>
      <c r="H133">
        <v>4</v>
      </c>
      <c r="I133">
        <v>1</v>
      </c>
      <c r="J133" s="5">
        <v>0.22</v>
      </c>
      <c r="K133">
        <f>VLOOKUP(A133, dataset_2!$A$2:$F$10000, 2, FALSE)</f>
        <v>0.2273</v>
      </c>
      <c r="L133" s="5">
        <f>VLOOKUP($A133, dataset_2!$A$2:$F$10000, 3, FALSE)</f>
        <v>0.51</v>
      </c>
      <c r="M133" s="5">
        <f>VLOOKUP($A133, dataset_2!$A$2:$G$10000, 4, FALSE)</f>
        <v>0.16420000000000001</v>
      </c>
      <c r="N133" s="5">
        <f>VLOOKUP($A133, dataset_2!$A$2:$G$10000, 5, FALSE)</f>
        <v>9</v>
      </c>
      <c r="O133">
        <f>VLOOKUP($A133, dataset_2!$A$2:$G$10000, 6, FALSE)</f>
        <v>163</v>
      </c>
      <c r="P133">
        <f>VLOOKUP($A133, dataset_2!$A$2:$G$10000, 7, FALSE)</f>
        <v>172</v>
      </c>
      <c r="Q133" t="str">
        <f t="shared" si="12"/>
        <v>Weekday</v>
      </c>
      <c r="R133" t="str">
        <f t="shared" si="13"/>
        <v>Peak</v>
      </c>
      <c r="S133" t="str">
        <f t="shared" si="14"/>
        <v>Non Holiday</v>
      </c>
      <c r="T133" t="str">
        <f t="shared" si="15"/>
        <v>Spring</v>
      </c>
      <c r="U133" t="str">
        <f t="shared" si="16"/>
        <v>Afternoon</v>
      </c>
      <c r="V133" t="str">
        <f t="shared" si="17"/>
        <v>Clear</v>
      </c>
    </row>
    <row r="134" spans="1:22" x14ac:dyDescent="0.25">
      <c r="A134">
        <v>133</v>
      </c>
      <c r="B134" s="7">
        <v>40695</v>
      </c>
      <c r="C134">
        <v>1</v>
      </c>
      <c r="D134">
        <v>0</v>
      </c>
      <c r="E134">
        <v>1</v>
      </c>
      <c r="F134" s="11">
        <v>18</v>
      </c>
      <c r="G134" t="b">
        <v>0</v>
      </c>
      <c r="H134">
        <v>4</v>
      </c>
      <c r="I134">
        <v>1</v>
      </c>
      <c r="J134" s="5">
        <v>0.22</v>
      </c>
      <c r="K134">
        <f>VLOOKUP(A134, dataset_2!$A$2:$F$10000, 2, FALSE)</f>
        <v>0.2273</v>
      </c>
      <c r="L134" s="5">
        <f>VLOOKUP($A134, dataset_2!$A$2:$F$10000, 3, FALSE)</f>
        <v>0.51</v>
      </c>
      <c r="M134" s="5">
        <f>VLOOKUP($A134, dataset_2!$A$2:$G$10000, 4, FALSE)</f>
        <v>0.1343</v>
      </c>
      <c r="N134" s="5">
        <f>VLOOKUP($A134, dataset_2!$A$2:$G$10000, 5, FALSE)</f>
        <v>5</v>
      </c>
      <c r="O134">
        <f>VLOOKUP($A134, dataset_2!$A$2:$G$10000, 6, FALSE)</f>
        <v>158</v>
      </c>
      <c r="P134">
        <f>VLOOKUP($A134, dataset_2!$A$2:$G$10000, 7, FALSE)</f>
        <v>163</v>
      </c>
      <c r="Q134" t="str">
        <f t="shared" si="12"/>
        <v>Weekday</v>
      </c>
      <c r="R134" t="str">
        <f t="shared" si="13"/>
        <v>Peak</v>
      </c>
      <c r="S134" t="str">
        <f t="shared" si="14"/>
        <v>Non Holiday</v>
      </c>
      <c r="T134" t="str">
        <f t="shared" si="15"/>
        <v>Spring</v>
      </c>
      <c r="U134" t="str">
        <f t="shared" si="16"/>
        <v>Evening</v>
      </c>
      <c r="V134" t="str">
        <f t="shared" si="17"/>
        <v>Clear</v>
      </c>
    </row>
    <row r="135" spans="1:22" x14ac:dyDescent="0.25">
      <c r="A135">
        <v>134</v>
      </c>
      <c r="B135" s="7">
        <v>40695</v>
      </c>
      <c r="C135">
        <v>1</v>
      </c>
      <c r="D135">
        <v>0</v>
      </c>
      <c r="E135">
        <v>1</v>
      </c>
      <c r="F135" s="11">
        <v>19</v>
      </c>
      <c r="G135" t="b">
        <v>0</v>
      </c>
      <c r="H135">
        <v>4</v>
      </c>
      <c r="I135">
        <v>1</v>
      </c>
      <c r="J135" s="5">
        <v>0.22</v>
      </c>
      <c r="K135">
        <f>VLOOKUP(A135, dataset_2!$A$2:$F$10000, 2, FALSE)</f>
        <v>0.2576</v>
      </c>
      <c r="L135" s="5">
        <f>VLOOKUP($A135, dataset_2!$A$2:$F$10000, 3, FALSE)</f>
        <v>0.55000000000000004</v>
      </c>
      <c r="M135" s="5">
        <f>VLOOKUP($A135, dataset_2!$A$2:$G$10000, 4, FALSE)</f>
        <v>8.9599999999999999E-2</v>
      </c>
      <c r="N135" s="5">
        <f>VLOOKUP($A135, dataset_2!$A$2:$G$10000, 5, FALSE)</f>
        <v>3</v>
      </c>
      <c r="O135">
        <f>VLOOKUP($A135, dataset_2!$A$2:$G$10000, 6, FALSE)</f>
        <v>109</v>
      </c>
      <c r="P135">
        <f>VLOOKUP($A135, dataset_2!$A$2:$G$10000, 7, FALSE)</f>
        <v>112</v>
      </c>
      <c r="Q135" t="str">
        <f t="shared" si="12"/>
        <v>Weekday</v>
      </c>
      <c r="R135" t="str">
        <f t="shared" si="13"/>
        <v>Peak</v>
      </c>
      <c r="S135" t="str">
        <f t="shared" si="14"/>
        <v>Non Holiday</v>
      </c>
      <c r="T135" t="str">
        <f t="shared" si="15"/>
        <v>Spring</v>
      </c>
      <c r="U135" t="str">
        <f t="shared" si="16"/>
        <v>Evening</v>
      </c>
      <c r="V135" t="str">
        <f t="shared" si="17"/>
        <v>Clear</v>
      </c>
    </row>
    <row r="136" spans="1:22" x14ac:dyDescent="0.25">
      <c r="A136">
        <v>135</v>
      </c>
      <c r="B136" s="7">
        <v>40695</v>
      </c>
      <c r="C136">
        <v>1</v>
      </c>
      <c r="D136">
        <v>0</v>
      </c>
      <c r="E136">
        <v>1</v>
      </c>
      <c r="F136" s="11">
        <v>20</v>
      </c>
      <c r="G136" t="b">
        <v>0</v>
      </c>
      <c r="H136">
        <v>4</v>
      </c>
      <c r="I136">
        <v>1</v>
      </c>
      <c r="J136" s="5">
        <v>0.2</v>
      </c>
      <c r="K136">
        <f>VLOOKUP(A136, dataset_2!$A$2:$F$10000, 2, FALSE)</f>
        <v>0.21210000000000001</v>
      </c>
      <c r="L136" s="5">
        <f>VLOOKUP($A136, dataset_2!$A$2:$F$10000, 3, FALSE)</f>
        <v>0.51</v>
      </c>
      <c r="M136" s="5">
        <f>VLOOKUP($A136, dataset_2!$A$2:$G$10000, 4, FALSE)</f>
        <v>0.16420000000000001</v>
      </c>
      <c r="N136" s="5">
        <f>VLOOKUP($A136, dataset_2!$A$2:$G$10000, 5, FALSE)</f>
        <v>3</v>
      </c>
      <c r="O136">
        <f>VLOOKUP($A136, dataset_2!$A$2:$G$10000, 6, FALSE)</f>
        <v>66</v>
      </c>
      <c r="P136">
        <f>VLOOKUP($A136, dataset_2!$A$2:$G$10000, 7, FALSE)</f>
        <v>69</v>
      </c>
      <c r="Q136" t="str">
        <f t="shared" si="12"/>
        <v>Weekday</v>
      </c>
      <c r="R136" t="str">
        <f t="shared" si="13"/>
        <v>Non-Peak</v>
      </c>
      <c r="S136" t="str">
        <f t="shared" si="14"/>
        <v>Non Holiday</v>
      </c>
      <c r="T136" t="str">
        <f t="shared" si="15"/>
        <v>Spring</v>
      </c>
      <c r="U136" t="str">
        <f t="shared" si="16"/>
        <v>Evening</v>
      </c>
      <c r="V136" t="str">
        <f t="shared" si="17"/>
        <v>Clear</v>
      </c>
    </row>
    <row r="137" spans="1:22" x14ac:dyDescent="0.25">
      <c r="A137">
        <v>136</v>
      </c>
      <c r="B137" s="7">
        <v>40695</v>
      </c>
      <c r="C137">
        <v>1</v>
      </c>
      <c r="D137">
        <v>0</v>
      </c>
      <c r="E137">
        <v>1</v>
      </c>
      <c r="F137" s="11">
        <v>21</v>
      </c>
      <c r="G137" t="b">
        <v>0</v>
      </c>
      <c r="H137">
        <v>4</v>
      </c>
      <c r="I137">
        <v>2</v>
      </c>
      <c r="J137" s="5">
        <v>0.22</v>
      </c>
      <c r="K137">
        <f>VLOOKUP(A137, dataset_2!$A$2:$F$10000, 2, FALSE)</f>
        <v>0.21210000000000001</v>
      </c>
      <c r="L137" s="5">
        <f>VLOOKUP($A137, dataset_2!$A$2:$F$10000, 3, FALSE)</f>
        <v>0.55000000000000004</v>
      </c>
      <c r="M137" s="5">
        <f>VLOOKUP($A137, dataset_2!$A$2:$G$10000, 4, FALSE)</f>
        <v>0.22389999999999999</v>
      </c>
      <c r="N137" s="5">
        <f>VLOOKUP($A137, dataset_2!$A$2:$G$10000, 5, FALSE)</f>
        <v>0</v>
      </c>
      <c r="O137">
        <f>VLOOKUP($A137, dataset_2!$A$2:$G$10000, 6, FALSE)</f>
        <v>48</v>
      </c>
      <c r="P137">
        <f>VLOOKUP($A137, dataset_2!$A$2:$G$10000, 7, FALSE)</f>
        <v>48</v>
      </c>
      <c r="Q137" t="str">
        <f t="shared" si="12"/>
        <v>Weekday</v>
      </c>
      <c r="R137" t="str">
        <f t="shared" si="13"/>
        <v>Non-Peak</v>
      </c>
      <c r="S137" t="str">
        <f t="shared" si="14"/>
        <v>Non Holiday</v>
      </c>
      <c r="T137" t="str">
        <f t="shared" si="15"/>
        <v>Spring</v>
      </c>
      <c r="U137" t="str">
        <f t="shared" si="16"/>
        <v>Evening</v>
      </c>
      <c r="V137" t="str">
        <f t="shared" si="17"/>
        <v>Mist/Cloudy</v>
      </c>
    </row>
    <row r="138" spans="1:22" x14ac:dyDescent="0.25">
      <c r="A138">
        <v>137</v>
      </c>
      <c r="B138" s="7">
        <v>40695</v>
      </c>
      <c r="C138">
        <v>1</v>
      </c>
      <c r="D138">
        <v>0</v>
      </c>
      <c r="E138">
        <v>1</v>
      </c>
      <c r="F138" s="11">
        <v>22</v>
      </c>
      <c r="G138" t="b">
        <v>0</v>
      </c>
      <c r="H138">
        <v>4</v>
      </c>
      <c r="I138">
        <v>2</v>
      </c>
      <c r="J138" s="5">
        <v>0.22</v>
      </c>
      <c r="K138">
        <f>VLOOKUP(A138, dataset_2!$A$2:$F$10000, 2, FALSE)</f>
        <v>0.21210000000000001</v>
      </c>
      <c r="L138" s="5">
        <f>VLOOKUP($A138, dataset_2!$A$2:$F$10000, 3, FALSE)</f>
        <v>0.51</v>
      </c>
      <c r="M138" s="5">
        <f>VLOOKUP($A138, dataset_2!$A$2:$G$10000, 4, FALSE)</f>
        <v>0.28360000000000002</v>
      </c>
      <c r="N138" s="5">
        <f>VLOOKUP($A138, dataset_2!$A$2:$G$10000, 5, FALSE)</f>
        <v>1</v>
      </c>
      <c r="O138">
        <f>VLOOKUP($A138, dataset_2!$A$2:$G$10000, 6, FALSE)</f>
        <v>51</v>
      </c>
      <c r="P138">
        <f>VLOOKUP($A138, dataset_2!$A$2:$G$10000, 7, FALSE)</f>
        <v>52</v>
      </c>
      <c r="Q138" t="str">
        <f t="shared" si="12"/>
        <v>Weekday</v>
      </c>
      <c r="R138" t="str">
        <f t="shared" si="13"/>
        <v>Non-Peak</v>
      </c>
      <c r="S138" t="str">
        <f t="shared" si="14"/>
        <v>Non Holiday</v>
      </c>
      <c r="T138" t="str">
        <f t="shared" si="15"/>
        <v>Spring</v>
      </c>
      <c r="U138" t="str">
        <f t="shared" si="16"/>
        <v>Evening</v>
      </c>
      <c r="V138" t="str">
        <f t="shared" si="17"/>
        <v>Mist/Cloudy</v>
      </c>
    </row>
    <row r="139" spans="1:22" x14ac:dyDescent="0.25">
      <c r="A139">
        <v>138</v>
      </c>
      <c r="B139" s="7">
        <v>40695</v>
      </c>
      <c r="C139">
        <v>1</v>
      </c>
      <c r="D139">
        <v>0</v>
      </c>
      <c r="E139">
        <v>1</v>
      </c>
      <c r="F139" s="11">
        <v>23</v>
      </c>
      <c r="G139" t="b">
        <v>0</v>
      </c>
      <c r="H139">
        <v>4</v>
      </c>
      <c r="I139">
        <v>2</v>
      </c>
      <c r="J139" s="5">
        <v>0.2</v>
      </c>
      <c r="K139">
        <f>VLOOKUP(A139, dataset_2!$A$2:$F$10000, 2, FALSE)</f>
        <v>0.19700000000000001</v>
      </c>
      <c r="L139" s="5">
        <f>VLOOKUP($A139, dataset_2!$A$2:$F$10000, 3, FALSE)</f>
        <v>0.59</v>
      </c>
      <c r="M139" s="5">
        <f>VLOOKUP($A139, dataset_2!$A$2:$G$10000, 4, FALSE)</f>
        <v>0.19400000000000001</v>
      </c>
      <c r="N139" s="5">
        <f>VLOOKUP($A139, dataset_2!$A$2:$G$10000, 5, FALSE)</f>
        <v>4</v>
      </c>
      <c r="O139">
        <f>VLOOKUP($A139, dataset_2!$A$2:$G$10000, 6, FALSE)</f>
        <v>19</v>
      </c>
      <c r="P139">
        <f>VLOOKUP($A139, dataset_2!$A$2:$G$10000, 7, FALSE)</f>
        <v>23</v>
      </c>
      <c r="Q139" t="str">
        <f t="shared" si="12"/>
        <v>Weekday</v>
      </c>
      <c r="R139" t="str">
        <f t="shared" si="13"/>
        <v>Non-Peak</v>
      </c>
      <c r="S139" t="str">
        <f t="shared" si="14"/>
        <v>Non Holiday</v>
      </c>
      <c r="T139" t="str">
        <f t="shared" si="15"/>
        <v>Spring</v>
      </c>
      <c r="U139" t="str">
        <f t="shared" si="16"/>
        <v>Evening</v>
      </c>
      <c r="V139" t="str">
        <f t="shared" si="17"/>
        <v>Mist/Cloudy</v>
      </c>
    </row>
    <row r="140" spans="1:22" x14ac:dyDescent="0.25">
      <c r="A140">
        <v>139</v>
      </c>
      <c r="B140" s="7">
        <v>40725</v>
      </c>
      <c r="C140">
        <v>1</v>
      </c>
      <c r="D140">
        <v>0</v>
      </c>
      <c r="E140">
        <v>1</v>
      </c>
      <c r="F140" s="11">
        <v>0</v>
      </c>
      <c r="G140" t="b">
        <v>0</v>
      </c>
      <c r="H140">
        <v>5</v>
      </c>
      <c r="I140">
        <v>2</v>
      </c>
      <c r="J140" s="5">
        <v>0.2</v>
      </c>
      <c r="K140">
        <f>VLOOKUP(A140, dataset_2!$A$2:$F$10000, 2, FALSE)</f>
        <v>0.19700000000000001</v>
      </c>
      <c r="L140" s="5">
        <f>VLOOKUP($A140, dataset_2!$A$2:$F$10000, 3, FALSE)</f>
        <v>0.64</v>
      </c>
      <c r="M140" s="5">
        <f>VLOOKUP($A140, dataset_2!$A$2:$G$10000, 4, FALSE)</f>
        <v>0.19400000000000001</v>
      </c>
      <c r="N140" s="5">
        <f>VLOOKUP($A140, dataset_2!$A$2:$G$10000, 5, FALSE)</f>
        <v>4</v>
      </c>
      <c r="O140">
        <f>VLOOKUP($A140, dataset_2!$A$2:$G$10000, 6, FALSE)</f>
        <v>13</v>
      </c>
      <c r="P140">
        <f>VLOOKUP($A140, dataset_2!$A$2:$G$10000, 7, FALSE)</f>
        <v>17</v>
      </c>
      <c r="Q140" t="str">
        <f t="shared" si="12"/>
        <v>Weekday</v>
      </c>
      <c r="R140" t="str">
        <f t="shared" si="13"/>
        <v>Non-Peak</v>
      </c>
      <c r="S140" t="str">
        <f t="shared" si="14"/>
        <v>Non Holiday</v>
      </c>
      <c r="T140" t="str">
        <f t="shared" si="15"/>
        <v>Spring</v>
      </c>
      <c r="U140" t="str">
        <f t="shared" si="16"/>
        <v>Early Morning</v>
      </c>
      <c r="V140" t="str">
        <f t="shared" si="17"/>
        <v>Mist/Cloudy</v>
      </c>
    </row>
    <row r="141" spans="1:22" x14ac:dyDescent="0.25">
      <c r="A141">
        <v>140</v>
      </c>
      <c r="B141" s="7">
        <v>40725</v>
      </c>
      <c r="C141">
        <v>1</v>
      </c>
      <c r="D141">
        <v>0</v>
      </c>
      <c r="E141">
        <v>1</v>
      </c>
      <c r="F141" s="11">
        <v>1</v>
      </c>
      <c r="G141" t="b">
        <v>0</v>
      </c>
      <c r="H141">
        <v>5</v>
      </c>
      <c r="I141">
        <v>2</v>
      </c>
      <c r="J141" s="5">
        <v>0.2</v>
      </c>
      <c r="K141">
        <f>VLOOKUP(A141, dataset_2!$A$2:$F$10000, 2, FALSE)</f>
        <v>0.19700000000000001</v>
      </c>
      <c r="L141" s="5">
        <f>VLOOKUP($A141, dataset_2!$A$2:$F$10000, 3, FALSE)</f>
        <v>0.69</v>
      </c>
      <c r="M141" s="5">
        <f>VLOOKUP($A141, dataset_2!$A$2:$G$10000, 4, FALSE)</f>
        <v>0.22389999999999999</v>
      </c>
      <c r="N141" s="5">
        <f>VLOOKUP($A141, dataset_2!$A$2:$G$10000, 5, FALSE)</f>
        <v>2</v>
      </c>
      <c r="O141">
        <f>VLOOKUP($A141, dataset_2!$A$2:$G$10000, 6, FALSE)</f>
        <v>5</v>
      </c>
      <c r="P141">
        <f>VLOOKUP($A141, dataset_2!$A$2:$G$10000, 7, FALSE)</f>
        <v>7</v>
      </c>
      <c r="Q141" t="str">
        <f t="shared" si="12"/>
        <v>Weekday</v>
      </c>
      <c r="R141" t="str">
        <f t="shared" si="13"/>
        <v>Non-Peak</v>
      </c>
      <c r="S141" t="str">
        <f t="shared" si="14"/>
        <v>Non Holiday</v>
      </c>
      <c r="T141" t="str">
        <f t="shared" si="15"/>
        <v>Spring</v>
      </c>
      <c r="U141" t="str">
        <f t="shared" si="16"/>
        <v>Early Morning</v>
      </c>
      <c r="V141" t="str">
        <f t="shared" si="17"/>
        <v>Mist/Cloudy</v>
      </c>
    </row>
    <row r="142" spans="1:22" x14ac:dyDescent="0.25">
      <c r="A142">
        <v>141</v>
      </c>
      <c r="B142" s="7">
        <v>40725</v>
      </c>
      <c r="C142">
        <v>1</v>
      </c>
      <c r="D142">
        <v>0</v>
      </c>
      <c r="E142">
        <v>1</v>
      </c>
      <c r="F142" s="11">
        <v>2</v>
      </c>
      <c r="G142" t="b">
        <v>0</v>
      </c>
      <c r="H142">
        <v>5</v>
      </c>
      <c r="I142">
        <v>2</v>
      </c>
      <c r="J142" s="5">
        <v>0.2</v>
      </c>
      <c r="K142">
        <f>VLOOKUP(A142, dataset_2!$A$2:$F$10000, 2, FALSE)</f>
        <v>0.19700000000000001</v>
      </c>
      <c r="L142" s="5">
        <f>VLOOKUP($A142, dataset_2!$A$2:$F$10000, 3, FALSE)</f>
        <v>0.69</v>
      </c>
      <c r="M142" s="5">
        <f>VLOOKUP($A142, dataset_2!$A$2:$G$10000, 4, FALSE)</f>
        <v>0.22389999999999999</v>
      </c>
      <c r="N142" s="5">
        <f>VLOOKUP($A142, dataset_2!$A$2:$G$10000, 5, FALSE)</f>
        <v>0</v>
      </c>
      <c r="O142">
        <f>VLOOKUP($A142, dataset_2!$A$2:$G$10000, 6, FALSE)</f>
        <v>1</v>
      </c>
      <c r="P142">
        <f>VLOOKUP($A142, dataset_2!$A$2:$G$10000, 7, FALSE)</f>
        <v>1</v>
      </c>
      <c r="Q142" t="str">
        <f t="shared" si="12"/>
        <v>Weekday</v>
      </c>
      <c r="R142" t="str">
        <f t="shared" si="13"/>
        <v>Non-Peak</v>
      </c>
      <c r="S142" t="str">
        <f t="shared" si="14"/>
        <v>Non Holiday</v>
      </c>
      <c r="T142" t="str">
        <f t="shared" si="15"/>
        <v>Spring</v>
      </c>
      <c r="U142" t="str">
        <f t="shared" si="16"/>
        <v>Early Morning</v>
      </c>
      <c r="V142" t="str">
        <f t="shared" si="17"/>
        <v>Mist/Cloudy</v>
      </c>
    </row>
    <row r="143" spans="1:22" x14ac:dyDescent="0.25">
      <c r="A143">
        <v>142</v>
      </c>
      <c r="B143" s="7">
        <v>40725</v>
      </c>
      <c r="C143">
        <v>1</v>
      </c>
      <c r="D143">
        <v>0</v>
      </c>
      <c r="E143">
        <v>1</v>
      </c>
      <c r="F143" s="11">
        <v>4</v>
      </c>
      <c r="G143" t="b">
        <v>0</v>
      </c>
      <c r="H143">
        <v>5</v>
      </c>
      <c r="I143">
        <v>2</v>
      </c>
      <c r="J143" s="5">
        <v>0.2</v>
      </c>
      <c r="K143">
        <f>VLOOKUP(A143, dataset_2!$A$2:$F$10000, 2, FALSE)</f>
        <v>0.21210000000000001</v>
      </c>
      <c r="L143" s="5">
        <f>VLOOKUP($A143, dataset_2!$A$2:$F$10000, 3, FALSE)</f>
        <v>0.69</v>
      </c>
      <c r="M143" s="5">
        <f>VLOOKUP($A143, dataset_2!$A$2:$G$10000, 4, FALSE)</f>
        <v>0.1343</v>
      </c>
      <c r="N143" s="5">
        <f>VLOOKUP($A143, dataset_2!$A$2:$G$10000, 5, FALSE)</f>
        <v>0</v>
      </c>
      <c r="O143">
        <f>VLOOKUP($A143, dataset_2!$A$2:$G$10000, 6, FALSE)</f>
        <v>1</v>
      </c>
      <c r="P143">
        <f>VLOOKUP($A143, dataset_2!$A$2:$G$10000, 7, FALSE)</f>
        <v>1</v>
      </c>
      <c r="Q143" t="str">
        <f t="shared" si="12"/>
        <v>Weekday</v>
      </c>
      <c r="R143" t="str">
        <f t="shared" si="13"/>
        <v>Non-Peak</v>
      </c>
      <c r="S143" t="str">
        <f t="shared" si="14"/>
        <v>Non Holiday</v>
      </c>
      <c r="T143" t="str">
        <f t="shared" si="15"/>
        <v>Spring</v>
      </c>
      <c r="U143" t="str">
        <f t="shared" si="16"/>
        <v>Early Morning</v>
      </c>
      <c r="V143" t="str">
        <f t="shared" si="17"/>
        <v>Mist/Cloudy</v>
      </c>
    </row>
    <row r="144" spans="1:22" x14ac:dyDescent="0.25">
      <c r="A144">
        <v>143</v>
      </c>
      <c r="B144" s="7">
        <v>40725</v>
      </c>
      <c r="C144">
        <v>1</v>
      </c>
      <c r="D144">
        <v>0</v>
      </c>
      <c r="E144">
        <v>1</v>
      </c>
      <c r="F144" s="11">
        <v>5</v>
      </c>
      <c r="G144" t="b">
        <v>0</v>
      </c>
      <c r="H144">
        <v>5</v>
      </c>
      <c r="I144">
        <v>3</v>
      </c>
      <c r="J144" s="5">
        <v>0.22</v>
      </c>
      <c r="K144">
        <f>VLOOKUP(A144, dataset_2!$A$2:$F$10000, 2, FALSE)</f>
        <v>0.2727</v>
      </c>
      <c r="L144" s="5">
        <f>VLOOKUP($A144, dataset_2!$A$2:$F$10000, 3, FALSE)</f>
        <v>0.55000000000000004</v>
      </c>
      <c r="M144" s="5">
        <f>VLOOKUP($A144, dataset_2!$A$2:$G$10000, 4, FALSE)</f>
        <v>0</v>
      </c>
      <c r="N144" s="5">
        <f>VLOOKUP($A144, dataset_2!$A$2:$G$10000, 5, FALSE)</f>
        <v>0</v>
      </c>
      <c r="O144">
        <f>VLOOKUP($A144, dataset_2!$A$2:$G$10000, 6, FALSE)</f>
        <v>5</v>
      </c>
      <c r="P144">
        <f>VLOOKUP($A144, dataset_2!$A$2:$G$10000, 7, FALSE)</f>
        <v>5</v>
      </c>
      <c r="Q144" t="str">
        <f t="shared" si="12"/>
        <v>Weekday</v>
      </c>
      <c r="R144" t="str">
        <f t="shared" si="13"/>
        <v>Non-Peak</v>
      </c>
      <c r="S144" t="str">
        <f t="shared" si="14"/>
        <v>Non Holiday</v>
      </c>
      <c r="T144" t="str">
        <f t="shared" si="15"/>
        <v>Spring</v>
      </c>
      <c r="U144" t="str">
        <f t="shared" si="16"/>
        <v>Early Morning</v>
      </c>
      <c r="V144" t="str">
        <f t="shared" si="17"/>
        <v>Light Rain/Snow</v>
      </c>
    </row>
    <row r="145" spans="1:22" x14ac:dyDescent="0.25">
      <c r="A145">
        <v>144</v>
      </c>
      <c r="B145" s="7">
        <v>40725</v>
      </c>
      <c r="C145">
        <v>1</v>
      </c>
      <c r="D145">
        <v>0</v>
      </c>
      <c r="E145">
        <v>1</v>
      </c>
      <c r="F145" s="11">
        <v>6</v>
      </c>
      <c r="G145" t="b">
        <v>0</v>
      </c>
      <c r="H145">
        <v>5</v>
      </c>
      <c r="I145">
        <v>2</v>
      </c>
      <c r="J145" s="5">
        <v>0.2</v>
      </c>
      <c r="K145">
        <f>VLOOKUP(A145, dataset_2!$A$2:$F$10000, 2, FALSE)</f>
        <v>0.2576</v>
      </c>
      <c r="L145" s="5">
        <f>VLOOKUP($A145, dataset_2!$A$2:$F$10000, 3, FALSE)</f>
        <v>0.69</v>
      </c>
      <c r="M145" s="5">
        <f>VLOOKUP($A145, dataset_2!$A$2:$G$10000, 4, FALSE)</f>
        <v>0</v>
      </c>
      <c r="N145" s="5">
        <f>VLOOKUP($A145, dataset_2!$A$2:$G$10000, 5, FALSE)</f>
        <v>8</v>
      </c>
      <c r="O145">
        <f>VLOOKUP($A145, dataset_2!$A$2:$G$10000, 6, FALSE)</f>
        <v>26</v>
      </c>
      <c r="P145">
        <f>VLOOKUP($A145, dataset_2!$A$2:$G$10000, 7, FALSE)</f>
        <v>34</v>
      </c>
      <c r="Q145" t="str">
        <f t="shared" si="12"/>
        <v>Weekday</v>
      </c>
      <c r="R145" t="str">
        <f t="shared" si="13"/>
        <v>Non-Peak</v>
      </c>
      <c r="S145" t="str">
        <f t="shared" si="14"/>
        <v>Non Holiday</v>
      </c>
      <c r="T145" t="str">
        <f t="shared" si="15"/>
        <v>Spring</v>
      </c>
      <c r="U145" t="str">
        <f t="shared" si="16"/>
        <v>Morning</v>
      </c>
      <c r="V145" t="str">
        <f t="shared" si="17"/>
        <v>Mist/Cloudy</v>
      </c>
    </row>
    <row r="146" spans="1:22" x14ac:dyDescent="0.25">
      <c r="A146">
        <v>145</v>
      </c>
      <c r="B146" s="7">
        <v>40725</v>
      </c>
      <c r="C146">
        <v>1</v>
      </c>
      <c r="D146">
        <v>0</v>
      </c>
      <c r="E146">
        <v>1</v>
      </c>
      <c r="F146" s="11">
        <v>7</v>
      </c>
      <c r="G146" t="b">
        <v>0</v>
      </c>
      <c r="H146">
        <v>5</v>
      </c>
      <c r="I146">
        <v>1</v>
      </c>
      <c r="J146" s="5">
        <v>0.2</v>
      </c>
      <c r="K146">
        <f>VLOOKUP(A146, dataset_2!$A$2:$F$10000, 2, FALSE)</f>
        <v>0.21210000000000001</v>
      </c>
      <c r="L146" s="5">
        <f>VLOOKUP($A146, dataset_2!$A$2:$F$10000, 3, FALSE)</f>
        <v>0.69</v>
      </c>
      <c r="M146" s="5">
        <f>VLOOKUP($A146, dataset_2!$A$2:$G$10000, 4, FALSE)</f>
        <v>0.1343</v>
      </c>
      <c r="N146" s="5">
        <f>VLOOKUP($A146, dataset_2!$A$2:$G$10000, 5, FALSE)</f>
        <v>8</v>
      </c>
      <c r="O146">
        <f>VLOOKUP($A146, dataset_2!$A$2:$G$10000, 6, FALSE)</f>
        <v>76</v>
      </c>
      <c r="P146">
        <f>VLOOKUP($A146, dataset_2!$A$2:$G$10000, 7, FALSE)</f>
        <v>84</v>
      </c>
      <c r="Q146" t="str">
        <f t="shared" si="12"/>
        <v>Weekday</v>
      </c>
      <c r="R146" t="str">
        <f t="shared" si="13"/>
        <v>Peak</v>
      </c>
      <c r="S146" t="str">
        <f t="shared" si="14"/>
        <v>Non Holiday</v>
      </c>
      <c r="T146" t="str">
        <f t="shared" si="15"/>
        <v>Spring</v>
      </c>
      <c r="U146" t="str">
        <f t="shared" si="16"/>
        <v>Morning</v>
      </c>
      <c r="V146" t="str">
        <f t="shared" si="17"/>
        <v>Clear</v>
      </c>
    </row>
    <row r="147" spans="1:22" x14ac:dyDescent="0.25">
      <c r="A147">
        <v>146</v>
      </c>
      <c r="B147" s="7">
        <v>40725</v>
      </c>
      <c r="C147">
        <v>1</v>
      </c>
      <c r="D147">
        <v>0</v>
      </c>
      <c r="E147">
        <v>1</v>
      </c>
      <c r="F147" s="11">
        <v>8</v>
      </c>
      <c r="G147" t="b">
        <v>0</v>
      </c>
      <c r="H147">
        <v>5</v>
      </c>
      <c r="I147">
        <v>1</v>
      </c>
      <c r="J147" s="5">
        <v>0.2</v>
      </c>
      <c r="K147">
        <f>VLOOKUP(A147, dataset_2!$A$2:$F$10000, 2, FALSE)</f>
        <v>0.19700000000000001</v>
      </c>
      <c r="L147" s="5">
        <f>VLOOKUP($A147, dataset_2!$A$2:$F$10000, 3, FALSE)</f>
        <v>0.51</v>
      </c>
      <c r="M147" s="5">
        <f>VLOOKUP($A147, dataset_2!$A$2:$G$10000, 4, FALSE)</f>
        <v>0.25369999999999998</v>
      </c>
      <c r="N147" s="5">
        <f>VLOOKUP($A147, dataset_2!$A$2:$G$10000, 5, FALSE)</f>
        <v>20</v>
      </c>
      <c r="O147">
        <f>VLOOKUP($A147, dataset_2!$A$2:$G$10000, 6, FALSE)</f>
        <v>190</v>
      </c>
      <c r="P147">
        <f>VLOOKUP($A147, dataset_2!$A$2:$G$10000, 7, FALSE)</f>
        <v>210</v>
      </c>
      <c r="Q147" t="str">
        <f t="shared" si="12"/>
        <v>Weekday</v>
      </c>
      <c r="R147" t="str">
        <f t="shared" si="13"/>
        <v>Peak</v>
      </c>
      <c r="S147" t="str">
        <f t="shared" si="14"/>
        <v>Non Holiday</v>
      </c>
      <c r="T147" t="str">
        <f t="shared" si="15"/>
        <v>Spring</v>
      </c>
      <c r="U147" t="str">
        <f t="shared" si="16"/>
        <v>Morning</v>
      </c>
      <c r="V147" t="str">
        <f t="shared" si="17"/>
        <v>Clear</v>
      </c>
    </row>
    <row r="148" spans="1:22" x14ac:dyDescent="0.25">
      <c r="A148">
        <v>147</v>
      </c>
      <c r="B148" s="7">
        <v>40725</v>
      </c>
      <c r="C148">
        <v>1</v>
      </c>
      <c r="D148">
        <v>0</v>
      </c>
      <c r="E148">
        <v>1</v>
      </c>
      <c r="F148" s="11">
        <v>9</v>
      </c>
      <c r="G148" t="b">
        <v>0</v>
      </c>
      <c r="H148">
        <v>5</v>
      </c>
      <c r="I148">
        <v>1</v>
      </c>
      <c r="J148" s="5">
        <v>0.2</v>
      </c>
      <c r="K148">
        <f>VLOOKUP(A148, dataset_2!$A$2:$F$10000, 2, FALSE)</f>
        <v>0.18179999999999999</v>
      </c>
      <c r="L148" s="5">
        <f>VLOOKUP($A148, dataset_2!$A$2:$F$10000, 3, FALSE)</f>
        <v>0.47</v>
      </c>
      <c r="M148" s="5">
        <f>VLOOKUP($A148, dataset_2!$A$2:$G$10000, 4, FALSE)</f>
        <v>0.29849999999999999</v>
      </c>
      <c r="N148" s="5">
        <f>VLOOKUP($A148, dataset_2!$A$2:$G$10000, 5, FALSE)</f>
        <v>9</v>
      </c>
      <c r="O148">
        <f>VLOOKUP($A148, dataset_2!$A$2:$G$10000, 6, FALSE)</f>
        <v>125</v>
      </c>
      <c r="P148">
        <f>VLOOKUP($A148, dataset_2!$A$2:$G$10000, 7, FALSE)</f>
        <v>134</v>
      </c>
      <c r="Q148" t="str">
        <f t="shared" si="12"/>
        <v>Weekday</v>
      </c>
      <c r="R148" t="str">
        <f t="shared" si="13"/>
        <v>Peak</v>
      </c>
      <c r="S148" t="str">
        <f t="shared" si="14"/>
        <v>Non Holiday</v>
      </c>
      <c r="T148" t="str">
        <f t="shared" si="15"/>
        <v>Spring</v>
      </c>
      <c r="U148" t="str">
        <f t="shared" si="16"/>
        <v>Morning</v>
      </c>
      <c r="V148" t="str">
        <f t="shared" si="17"/>
        <v>Clear</v>
      </c>
    </row>
    <row r="149" spans="1:22" x14ac:dyDescent="0.25">
      <c r="A149">
        <v>148</v>
      </c>
      <c r="B149" s="7">
        <v>40725</v>
      </c>
      <c r="C149">
        <v>1</v>
      </c>
      <c r="D149">
        <v>0</v>
      </c>
      <c r="E149">
        <v>1</v>
      </c>
      <c r="F149" s="11">
        <v>10</v>
      </c>
      <c r="G149" t="b">
        <v>0</v>
      </c>
      <c r="H149">
        <v>5</v>
      </c>
      <c r="I149">
        <v>1</v>
      </c>
      <c r="J149" s="5">
        <v>0.22</v>
      </c>
      <c r="K149">
        <f>VLOOKUP(A149, dataset_2!$A$2:$F$10000, 2, FALSE)</f>
        <v>0.19700000000000001</v>
      </c>
      <c r="L149" s="5">
        <f>VLOOKUP($A149, dataset_2!$A$2:$F$10000, 3, FALSE)</f>
        <v>0.37</v>
      </c>
      <c r="M149" s="5">
        <f>VLOOKUP($A149, dataset_2!$A$2:$G$10000, 4, FALSE)</f>
        <v>0.32840000000000003</v>
      </c>
      <c r="N149" s="5">
        <f>VLOOKUP($A149, dataset_2!$A$2:$G$10000, 5, FALSE)</f>
        <v>16</v>
      </c>
      <c r="O149">
        <f>VLOOKUP($A149, dataset_2!$A$2:$G$10000, 6, FALSE)</f>
        <v>47</v>
      </c>
      <c r="P149">
        <f>VLOOKUP($A149, dataset_2!$A$2:$G$10000, 7, FALSE)</f>
        <v>63</v>
      </c>
      <c r="Q149" t="str">
        <f t="shared" si="12"/>
        <v>Weekday</v>
      </c>
      <c r="R149" t="str">
        <f t="shared" si="13"/>
        <v>Non-Peak</v>
      </c>
      <c r="S149" t="str">
        <f t="shared" si="14"/>
        <v>Non Holiday</v>
      </c>
      <c r="T149" t="str">
        <f t="shared" si="15"/>
        <v>Spring</v>
      </c>
      <c r="U149" t="str">
        <f t="shared" si="16"/>
        <v>Morning</v>
      </c>
      <c r="V149" t="str">
        <f t="shared" si="17"/>
        <v>Clear</v>
      </c>
    </row>
    <row r="150" spans="1:22" x14ac:dyDescent="0.25">
      <c r="A150">
        <v>149</v>
      </c>
      <c r="B150" s="7">
        <v>40725</v>
      </c>
      <c r="C150">
        <v>1</v>
      </c>
      <c r="D150">
        <v>0</v>
      </c>
      <c r="E150">
        <v>1</v>
      </c>
      <c r="F150" s="11">
        <v>11</v>
      </c>
      <c r="G150" t="b">
        <v>0</v>
      </c>
      <c r="H150">
        <v>5</v>
      </c>
      <c r="I150">
        <v>2</v>
      </c>
      <c r="J150" s="5">
        <v>0.2</v>
      </c>
      <c r="K150">
        <f>VLOOKUP(A150, dataset_2!$A$2:$F$10000, 2, FALSE)</f>
        <v>0.19700000000000001</v>
      </c>
      <c r="L150" s="5">
        <f>VLOOKUP($A150, dataset_2!$A$2:$F$10000, 3, FALSE)</f>
        <v>0.4</v>
      </c>
      <c r="M150" s="5">
        <f>VLOOKUP($A150, dataset_2!$A$2:$G$10000, 4, FALSE)</f>
        <v>0.22389999999999999</v>
      </c>
      <c r="N150" s="5">
        <f>VLOOKUP($A150, dataset_2!$A$2:$G$10000, 5, FALSE)</f>
        <v>19</v>
      </c>
      <c r="O150">
        <f>VLOOKUP($A150, dataset_2!$A$2:$G$10000, 6, FALSE)</f>
        <v>48</v>
      </c>
      <c r="P150">
        <f>VLOOKUP($A150, dataset_2!$A$2:$G$10000, 7, FALSE)</f>
        <v>67</v>
      </c>
      <c r="Q150" t="str">
        <f t="shared" si="12"/>
        <v>Weekday</v>
      </c>
      <c r="R150" t="str">
        <f t="shared" si="13"/>
        <v>Non-Peak</v>
      </c>
      <c r="S150" t="str">
        <f t="shared" si="14"/>
        <v>Non Holiday</v>
      </c>
      <c r="T150" t="str">
        <f t="shared" si="15"/>
        <v>Spring</v>
      </c>
      <c r="U150" t="str">
        <f t="shared" si="16"/>
        <v>Morning</v>
      </c>
      <c r="V150" t="str">
        <f t="shared" si="17"/>
        <v>Mist/Cloudy</v>
      </c>
    </row>
    <row r="151" spans="1:22" x14ac:dyDescent="0.25">
      <c r="A151">
        <v>150</v>
      </c>
      <c r="B151" s="7">
        <v>40725</v>
      </c>
      <c r="C151">
        <v>1</v>
      </c>
      <c r="D151">
        <v>0</v>
      </c>
      <c r="E151">
        <v>1</v>
      </c>
      <c r="F151" s="11">
        <v>12</v>
      </c>
      <c r="G151" t="b">
        <v>0</v>
      </c>
      <c r="H151">
        <v>5</v>
      </c>
      <c r="I151">
        <v>2</v>
      </c>
      <c r="J151" s="5">
        <v>0.2</v>
      </c>
      <c r="K151">
        <f>VLOOKUP(A151, dataset_2!$A$2:$F$10000, 2, FALSE)</f>
        <v>0.19700000000000001</v>
      </c>
      <c r="L151" s="5">
        <f>VLOOKUP($A151, dataset_2!$A$2:$F$10000, 3, FALSE)</f>
        <v>0.37</v>
      </c>
      <c r="M151" s="5">
        <f>VLOOKUP($A151, dataset_2!$A$2:$G$10000, 4, FALSE)</f>
        <v>0.25369999999999998</v>
      </c>
      <c r="N151" s="5">
        <f>VLOOKUP($A151, dataset_2!$A$2:$G$10000, 5, FALSE)</f>
        <v>9</v>
      </c>
      <c r="O151">
        <f>VLOOKUP($A151, dataset_2!$A$2:$G$10000, 6, FALSE)</f>
        <v>50</v>
      </c>
      <c r="P151">
        <f>VLOOKUP($A151, dataset_2!$A$2:$G$10000, 7, FALSE)</f>
        <v>59</v>
      </c>
      <c r="Q151" t="str">
        <f t="shared" si="12"/>
        <v>Weekday</v>
      </c>
      <c r="R151" t="str">
        <f t="shared" si="13"/>
        <v>Non-Peak</v>
      </c>
      <c r="S151" t="str">
        <f t="shared" si="14"/>
        <v>Non Holiday</v>
      </c>
      <c r="T151" t="str">
        <f t="shared" si="15"/>
        <v>Spring</v>
      </c>
      <c r="U151" t="str">
        <f t="shared" si="16"/>
        <v>Afternoon</v>
      </c>
      <c r="V151" t="str">
        <f t="shared" si="17"/>
        <v>Mist/Cloudy</v>
      </c>
    </row>
    <row r="152" spans="1:22" x14ac:dyDescent="0.25">
      <c r="A152">
        <v>151</v>
      </c>
      <c r="B152" s="7">
        <v>40725</v>
      </c>
      <c r="C152">
        <v>1</v>
      </c>
      <c r="D152">
        <v>0</v>
      </c>
      <c r="E152">
        <v>1</v>
      </c>
      <c r="F152" s="11">
        <v>13</v>
      </c>
      <c r="G152" t="b">
        <v>0</v>
      </c>
      <c r="H152">
        <v>5</v>
      </c>
      <c r="I152">
        <v>2</v>
      </c>
      <c r="J152" s="5">
        <v>0.2</v>
      </c>
      <c r="K152">
        <f>VLOOKUP(A152, dataset_2!$A$2:$F$10000, 2, FALSE)</f>
        <v>0.18179999999999999</v>
      </c>
      <c r="L152" s="5">
        <f>VLOOKUP($A152, dataset_2!$A$2:$F$10000, 3, FALSE)</f>
        <v>0.37</v>
      </c>
      <c r="M152" s="5">
        <f>VLOOKUP($A152, dataset_2!$A$2:$G$10000, 4, FALSE)</f>
        <v>0.28360000000000002</v>
      </c>
      <c r="N152" s="5">
        <f>VLOOKUP($A152, dataset_2!$A$2:$G$10000, 5, FALSE)</f>
        <v>9</v>
      </c>
      <c r="O152">
        <f>VLOOKUP($A152, dataset_2!$A$2:$G$10000, 6, FALSE)</f>
        <v>64</v>
      </c>
      <c r="P152">
        <f>VLOOKUP($A152, dataset_2!$A$2:$G$10000, 7, FALSE)</f>
        <v>73</v>
      </c>
      <c r="Q152" t="str">
        <f t="shared" si="12"/>
        <v>Weekday</v>
      </c>
      <c r="R152" t="str">
        <f t="shared" si="13"/>
        <v>Non-Peak</v>
      </c>
      <c r="S152" t="str">
        <f t="shared" si="14"/>
        <v>Non Holiday</v>
      </c>
      <c r="T152" t="str">
        <f t="shared" si="15"/>
        <v>Spring</v>
      </c>
      <c r="U152" t="str">
        <f t="shared" si="16"/>
        <v>Afternoon</v>
      </c>
      <c r="V152" t="str">
        <f t="shared" si="17"/>
        <v>Mist/Cloudy</v>
      </c>
    </row>
    <row r="153" spans="1:22" x14ac:dyDescent="0.25">
      <c r="A153">
        <v>152</v>
      </c>
      <c r="B153" s="7">
        <v>40725</v>
      </c>
      <c r="C153">
        <v>1</v>
      </c>
      <c r="D153">
        <v>0</v>
      </c>
      <c r="E153">
        <v>1</v>
      </c>
      <c r="F153" s="11">
        <v>14</v>
      </c>
      <c r="G153" t="b">
        <v>0</v>
      </c>
      <c r="H153">
        <v>5</v>
      </c>
      <c r="I153">
        <v>2</v>
      </c>
      <c r="J153" s="5">
        <v>0.2</v>
      </c>
      <c r="K153">
        <f>VLOOKUP(A153, dataset_2!$A$2:$F$10000, 2, FALSE)</f>
        <v>0.19700000000000001</v>
      </c>
      <c r="L153" s="5">
        <f>VLOOKUP($A153, dataset_2!$A$2:$F$10000, 3, FALSE)</f>
        <v>0.4</v>
      </c>
      <c r="M153" s="5">
        <f>VLOOKUP($A153, dataset_2!$A$2:$G$10000, 4, FALSE)</f>
        <v>0.25369999999999998</v>
      </c>
      <c r="N153" s="5">
        <f>VLOOKUP($A153, dataset_2!$A$2:$G$10000, 5, FALSE)</f>
        <v>7</v>
      </c>
      <c r="O153">
        <f>VLOOKUP($A153, dataset_2!$A$2:$G$10000, 6, FALSE)</f>
        <v>43</v>
      </c>
      <c r="P153">
        <f>VLOOKUP($A153, dataset_2!$A$2:$G$10000, 7, FALSE)</f>
        <v>50</v>
      </c>
      <c r="Q153" t="str">
        <f t="shared" si="12"/>
        <v>Weekday</v>
      </c>
      <c r="R153" t="str">
        <f t="shared" si="13"/>
        <v>Non-Peak</v>
      </c>
      <c r="S153" t="str">
        <f t="shared" si="14"/>
        <v>Non Holiday</v>
      </c>
      <c r="T153" t="str">
        <f t="shared" si="15"/>
        <v>Spring</v>
      </c>
      <c r="U153" t="str">
        <f t="shared" si="16"/>
        <v>Afternoon</v>
      </c>
      <c r="V153" t="str">
        <f t="shared" si="17"/>
        <v>Mist/Cloudy</v>
      </c>
    </row>
    <row r="154" spans="1:22" x14ac:dyDescent="0.25">
      <c r="A154">
        <v>153</v>
      </c>
      <c r="B154" s="7">
        <v>40725</v>
      </c>
      <c r="C154">
        <v>1</v>
      </c>
      <c r="D154">
        <v>0</v>
      </c>
      <c r="E154">
        <v>1</v>
      </c>
      <c r="F154" s="11">
        <v>15</v>
      </c>
      <c r="G154" t="b">
        <v>0</v>
      </c>
      <c r="H154">
        <v>5</v>
      </c>
      <c r="I154">
        <v>2</v>
      </c>
      <c r="J154" s="5">
        <v>0.2</v>
      </c>
      <c r="K154">
        <f>VLOOKUP(A154, dataset_2!$A$2:$F$10000, 2, FALSE)</f>
        <v>0.21210000000000001</v>
      </c>
      <c r="L154" s="5">
        <f>VLOOKUP($A154, dataset_2!$A$2:$F$10000, 3, FALSE)</f>
        <v>0.37</v>
      </c>
      <c r="M154" s="5">
        <f>VLOOKUP($A154, dataset_2!$A$2:$G$10000, 4, FALSE)</f>
        <v>0.16420000000000001</v>
      </c>
      <c r="N154" s="5">
        <f>VLOOKUP($A154, dataset_2!$A$2:$G$10000, 5, FALSE)</f>
        <v>9</v>
      </c>
      <c r="O154">
        <f>VLOOKUP($A154, dataset_2!$A$2:$G$10000, 6, FALSE)</f>
        <v>63</v>
      </c>
      <c r="P154">
        <f>VLOOKUP($A154, dataset_2!$A$2:$G$10000, 7, FALSE)</f>
        <v>72</v>
      </c>
      <c r="Q154" t="str">
        <f t="shared" si="12"/>
        <v>Weekday</v>
      </c>
      <c r="R154" t="str">
        <f t="shared" si="13"/>
        <v>Non-Peak</v>
      </c>
      <c r="S154" t="str">
        <f t="shared" si="14"/>
        <v>Non Holiday</v>
      </c>
      <c r="T154" t="str">
        <f t="shared" si="15"/>
        <v>Spring</v>
      </c>
      <c r="U154" t="str">
        <f t="shared" si="16"/>
        <v>Afternoon</v>
      </c>
      <c r="V154" t="str">
        <f t="shared" si="17"/>
        <v>Mist/Cloudy</v>
      </c>
    </row>
    <row r="155" spans="1:22" x14ac:dyDescent="0.25">
      <c r="A155">
        <v>154</v>
      </c>
      <c r="B155" s="7">
        <v>40725</v>
      </c>
      <c r="C155">
        <v>1</v>
      </c>
      <c r="D155">
        <v>0</v>
      </c>
      <c r="E155">
        <v>1</v>
      </c>
      <c r="F155" s="11">
        <v>16</v>
      </c>
      <c r="G155" t="b">
        <v>0</v>
      </c>
      <c r="H155">
        <v>5</v>
      </c>
      <c r="I155">
        <v>2</v>
      </c>
      <c r="J155" s="5">
        <v>0.2</v>
      </c>
      <c r="K155">
        <f>VLOOKUP(A155, dataset_2!$A$2:$F$10000, 2, FALSE)</f>
        <v>0.21210000000000001</v>
      </c>
      <c r="L155" s="5">
        <f>VLOOKUP($A155, dataset_2!$A$2:$F$10000, 3, FALSE)</f>
        <v>0.37</v>
      </c>
      <c r="M155" s="5">
        <f>VLOOKUP($A155, dataset_2!$A$2:$G$10000, 4, FALSE)</f>
        <v>0.16420000000000001</v>
      </c>
      <c r="N155" s="5">
        <f>VLOOKUP($A155, dataset_2!$A$2:$G$10000, 5, FALSE)</f>
        <v>5</v>
      </c>
      <c r="O155">
        <f>VLOOKUP($A155, dataset_2!$A$2:$G$10000, 6, FALSE)</f>
        <v>82</v>
      </c>
      <c r="P155">
        <f>VLOOKUP($A155, dataset_2!$A$2:$G$10000, 7, FALSE)</f>
        <v>87</v>
      </c>
      <c r="Q155" t="str">
        <f t="shared" si="12"/>
        <v>Weekday</v>
      </c>
      <c r="R155" t="str">
        <f t="shared" si="13"/>
        <v>Non-Peak</v>
      </c>
      <c r="S155" t="str">
        <f t="shared" si="14"/>
        <v>Non Holiday</v>
      </c>
      <c r="T155" t="str">
        <f t="shared" si="15"/>
        <v>Spring</v>
      </c>
      <c r="U155" t="str">
        <f t="shared" si="16"/>
        <v>Afternoon</v>
      </c>
      <c r="V155" t="str">
        <f t="shared" si="17"/>
        <v>Mist/Cloudy</v>
      </c>
    </row>
    <row r="156" spans="1:22" x14ac:dyDescent="0.25">
      <c r="A156">
        <v>155</v>
      </c>
      <c r="B156" s="7">
        <v>40725</v>
      </c>
      <c r="C156">
        <v>1</v>
      </c>
      <c r="D156">
        <v>0</v>
      </c>
      <c r="E156">
        <v>1</v>
      </c>
      <c r="F156" s="11">
        <v>17</v>
      </c>
      <c r="G156" t="b">
        <v>0</v>
      </c>
      <c r="H156">
        <v>5</v>
      </c>
      <c r="I156">
        <v>2</v>
      </c>
      <c r="J156" s="5">
        <v>0.2</v>
      </c>
      <c r="K156">
        <f>VLOOKUP(A156, dataset_2!$A$2:$F$10000, 2, FALSE)</f>
        <v>0.2576</v>
      </c>
      <c r="L156" s="5">
        <f>VLOOKUP($A156, dataset_2!$A$2:$F$10000, 3, FALSE)</f>
        <v>0.37</v>
      </c>
      <c r="M156" s="5">
        <f>VLOOKUP($A156, dataset_2!$A$2:$G$10000, 4, FALSE)</f>
        <v>0</v>
      </c>
      <c r="N156" s="5">
        <f>VLOOKUP($A156, dataset_2!$A$2:$G$10000, 5, FALSE)</f>
        <v>9</v>
      </c>
      <c r="O156">
        <f>VLOOKUP($A156, dataset_2!$A$2:$G$10000, 6, FALSE)</f>
        <v>178</v>
      </c>
      <c r="P156">
        <f>VLOOKUP($A156, dataset_2!$A$2:$G$10000, 7, FALSE)</f>
        <v>187</v>
      </c>
      <c r="Q156" t="str">
        <f t="shared" si="12"/>
        <v>Weekday</v>
      </c>
      <c r="R156" t="str">
        <f t="shared" si="13"/>
        <v>Peak</v>
      </c>
      <c r="S156" t="str">
        <f t="shared" si="14"/>
        <v>Non Holiday</v>
      </c>
      <c r="T156" t="str">
        <f t="shared" si="15"/>
        <v>Spring</v>
      </c>
      <c r="U156" t="str">
        <f t="shared" si="16"/>
        <v>Afternoon</v>
      </c>
      <c r="V156" t="str">
        <f t="shared" si="17"/>
        <v>Mist/Cloudy</v>
      </c>
    </row>
    <row r="157" spans="1:22" x14ac:dyDescent="0.25">
      <c r="A157">
        <v>156</v>
      </c>
      <c r="B157" s="7">
        <v>40725</v>
      </c>
      <c r="C157">
        <v>1</v>
      </c>
      <c r="D157">
        <v>0</v>
      </c>
      <c r="E157">
        <v>1</v>
      </c>
      <c r="F157" s="11">
        <v>18</v>
      </c>
      <c r="G157" t="b">
        <v>0</v>
      </c>
      <c r="H157">
        <v>5</v>
      </c>
      <c r="I157">
        <v>1</v>
      </c>
      <c r="J157" s="5">
        <v>0.2</v>
      </c>
      <c r="K157">
        <f>VLOOKUP(A157, dataset_2!$A$2:$F$10000, 2, FALSE)</f>
        <v>0.2273</v>
      </c>
      <c r="L157" s="5">
        <f>VLOOKUP($A157, dataset_2!$A$2:$F$10000, 3, FALSE)</f>
        <v>0.4</v>
      </c>
      <c r="M157" s="5">
        <f>VLOOKUP($A157, dataset_2!$A$2:$G$10000, 4, FALSE)</f>
        <v>8.9599999999999999E-2</v>
      </c>
      <c r="N157" s="5">
        <f>VLOOKUP($A157, dataset_2!$A$2:$G$10000, 5, FALSE)</f>
        <v>7</v>
      </c>
      <c r="O157">
        <f>VLOOKUP($A157, dataset_2!$A$2:$G$10000, 6, FALSE)</f>
        <v>116</v>
      </c>
      <c r="P157">
        <f>VLOOKUP($A157, dataset_2!$A$2:$G$10000, 7, FALSE)</f>
        <v>123</v>
      </c>
      <c r="Q157" t="str">
        <f t="shared" si="12"/>
        <v>Weekday</v>
      </c>
      <c r="R157" t="str">
        <f t="shared" si="13"/>
        <v>Peak</v>
      </c>
      <c r="S157" t="str">
        <f t="shared" si="14"/>
        <v>Non Holiday</v>
      </c>
      <c r="T157" t="str">
        <f t="shared" si="15"/>
        <v>Spring</v>
      </c>
      <c r="U157" t="str">
        <f t="shared" si="16"/>
        <v>Evening</v>
      </c>
      <c r="V157" t="str">
        <f t="shared" si="17"/>
        <v>Clear</v>
      </c>
    </row>
    <row r="158" spans="1:22" x14ac:dyDescent="0.25">
      <c r="A158">
        <v>157</v>
      </c>
      <c r="B158" s="7">
        <v>40725</v>
      </c>
      <c r="C158">
        <v>1</v>
      </c>
      <c r="D158">
        <v>0</v>
      </c>
      <c r="E158">
        <v>1</v>
      </c>
      <c r="F158" s="11">
        <v>19</v>
      </c>
      <c r="G158" t="b">
        <v>0</v>
      </c>
      <c r="H158">
        <v>5</v>
      </c>
      <c r="I158">
        <v>1</v>
      </c>
      <c r="J158" s="5">
        <v>0.16</v>
      </c>
      <c r="K158">
        <f>VLOOKUP(A158, dataset_2!$A$2:$F$10000, 2, FALSE)</f>
        <v>0.19700000000000001</v>
      </c>
      <c r="L158" s="5">
        <f>VLOOKUP($A158, dataset_2!$A$2:$F$10000, 3, FALSE)</f>
        <v>0.55000000000000004</v>
      </c>
      <c r="M158" s="5">
        <f>VLOOKUP($A158, dataset_2!$A$2:$G$10000, 4, FALSE)</f>
        <v>8.9599999999999999E-2</v>
      </c>
      <c r="N158" s="5">
        <f>VLOOKUP($A158, dataset_2!$A$2:$G$10000, 5, FALSE)</f>
        <v>3</v>
      </c>
      <c r="O158">
        <f>VLOOKUP($A158, dataset_2!$A$2:$G$10000, 6, FALSE)</f>
        <v>92</v>
      </c>
      <c r="P158">
        <f>VLOOKUP($A158, dataset_2!$A$2:$G$10000, 7, FALSE)</f>
        <v>95</v>
      </c>
      <c r="Q158" t="str">
        <f t="shared" si="12"/>
        <v>Weekday</v>
      </c>
      <c r="R158" t="str">
        <f t="shared" si="13"/>
        <v>Peak</v>
      </c>
      <c r="S158" t="str">
        <f t="shared" si="14"/>
        <v>Non Holiday</v>
      </c>
      <c r="T158" t="str">
        <f t="shared" si="15"/>
        <v>Spring</v>
      </c>
      <c r="U158" t="str">
        <f t="shared" si="16"/>
        <v>Evening</v>
      </c>
      <c r="V158" t="str">
        <f t="shared" si="17"/>
        <v>Clear</v>
      </c>
    </row>
    <row r="159" spans="1:22" x14ac:dyDescent="0.25">
      <c r="A159">
        <v>158</v>
      </c>
      <c r="B159" s="7">
        <v>40725</v>
      </c>
      <c r="C159">
        <v>1</v>
      </c>
      <c r="D159">
        <v>0</v>
      </c>
      <c r="E159">
        <v>1</v>
      </c>
      <c r="F159" s="11">
        <v>20</v>
      </c>
      <c r="G159" t="b">
        <v>0</v>
      </c>
      <c r="H159">
        <v>5</v>
      </c>
      <c r="I159">
        <v>1</v>
      </c>
      <c r="J159" s="5">
        <v>0.18</v>
      </c>
      <c r="K159">
        <f>VLOOKUP(A159, dataset_2!$A$2:$F$10000, 2, FALSE)</f>
        <v>0.21210000000000001</v>
      </c>
      <c r="L159" s="5">
        <f>VLOOKUP($A159, dataset_2!$A$2:$F$10000, 3, FALSE)</f>
        <v>0.47</v>
      </c>
      <c r="M159" s="5">
        <f>VLOOKUP($A159, dataset_2!$A$2:$G$10000, 4, FALSE)</f>
        <v>0.1045</v>
      </c>
      <c r="N159" s="5">
        <f>VLOOKUP($A159, dataset_2!$A$2:$G$10000, 5, FALSE)</f>
        <v>1</v>
      </c>
      <c r="O159">
        <f>VLOOKUP($A159, dataset_2!$A$2:$G$10000, 6, FALSE)</f>
        <v>50</v>
      </c>
      <c r="P159">
        <f>VLOOKUP($A159, dataset_2!$A$2:$G$10000, 7, FALSE)</f>
        <v>51</v>
      </c>
      <c r="Q159" t="str">
        <f t="shared" si="12"/>
        <v>Weekday</v>
      </c>
      <c r="R159" t="str">
        <f t="shared" si="13"/>
        <v>Non-Peak</v>
      </c>
      <c r="S159" t="str">
        <f t="shared" si="14"/>
        <v>Non Holiday</v>
      </c>
      <c r="T159" t="str">
        <f t="shared" si="15"/>
        <v>Spring</v>
      </c>
      <c r="U159" t="str">
        <f t="shared" si="16"/>
        <v>Evening</v>
      </c>
      <c r="V159" t="str">
        <f t="shared" si="17"/>
        <v>Clear</v>
      </c>
    </row>
    <row r="160" spans="1:22" x14ac:dyDescent="0.25">
      <c r="A160">
        <v>159</v>
      </c>
      <c r="B160" s="7">
        <v>40725</v>
      </c>
      <c r="C160">
        <v>1</v>
      </c>
      <c r="D160">
        <v>0</v>
      </c>
      <c r="E160">
        <v>1</v>
      </c>
      <c r="F160" s="11">
        <v>21</v>
      </c>
      <c r="G160" t="b">
        <v>0</v>
      </c>
      <c r="H160">
        <v>5</v>
      </c>
      <c r="I160">
        <v>1</v>
      </c>
      <c r="J160" s="5">
        <v>0.18</v>
      </c>
      <c r="K160">
        <f>VLOOKUP(A160, dataset_2!$A$2:$F$10000, 2, FALSE)</f>
        <v>0.19700000000000001</v>
      </c>
      <c r="L160" s="5">
        <f>VLOOKUP($A160, dataset_2!$A$2:$F$10000, 3, FALSE)</f>
        <v>0.47</v>
      </c>
      <c r="M160" s="5">
        <f>VLOOKUP($A160, dataset_2!$A$2:$G$10000, 4, FALSE)</f>
        <v>0.1343</v>
      </c>
      <c r="N160" s="5">
        <f>VLOOKUP($A160, dataset_2!$A$2:$G$10000, 5, FALSE)</f>
        <v>0</v>
      </c>
      <c r="O160">
        <f>VLOOKUP($A160, dataset_2!$A$2:$G$10000, 6, FALSE)</f>
        <v>39</v>
      </c>
      <c r="P160">
        <f>VLOOKUP($A160, dataset_2!$A$2:$G$10000, 7, FALSE)</f>
        <v>39</v>
      </c>
      <c r="Q160" t="str">
        <f t="shared" si="12"/>
        <v>Weekday</v>
      </c>
      <c r="R160" t="str">
        <f t="shared" si="13"/>
        <v>Non-Peak</v>
      </c>
      <c r="S160" t="str">
        <f t="shared" si="14"/>
        <v>Non Holiday</v>
      </c>
      <c r="T160" t="str">
        <f t="shared" si="15"/>
        <v>Spring</v>
      </c>
      <c r="U160" t="str">
        <f t="shared" si="16"/>
        <v>Evening</v>
      </c>
      <c r="V160" t="str">
        <f t="shared" si="17"/>
        <v>Clear</v>
      </c>
    </row>
    <row r="161" spans="1:22" x14ac:dyDescent="0.25">
      <c r="A161">
        <v>160</v>
      </c>
      <c r="B161" s="7">
        <v>40725</v>
      </c>
      <c r="C161">
        <v>1</v>
      </c>
      <c r="D161">
        <v>0</v>
      </c>
      <c r="E161">
        <v>1</v>
      </c>
      <c r="F161" s="11">
        <v>22</v>
      </c>
      <c r="G161" t="b">
        <v>0</v>
      </c>
      <c r="H161">
        <v>5</v>
      </c>
      <c r="I161">
        <v>2</v>
      </c>
      <c r="J161" s="5">
        <v>0.18</v>
      </c>
      <c r="K161">
        <f>VLOOKUP(A161, dataset_2!$A$2:$F$10000, 2, FALSE)</f>
        <v>0.19700000000000001</v>
      </c>
      <c r="L161" s="5">
        <f>VLOOKUP($A161, dataset_2!$A$2:$F$10000, 3, FALSE)</f>
        <v>0.43</v>
      </c>
      <c r="M161" s="5">
        <f>VLOOKUP($A161, dataset_2!$A$2:$G$10000, 4, FALSE)</f>
        <v>0.16420000000000001</v>
      </c>
      <c r="N161" s="5">
        <f>VLOOKUP($A161, dataset_2!$A$2:$G$10000, 5, FALSE)</f>
        <v>2</v>
      </c>
      <c r="O161">
        <f>VLOOKUP($A161, dataset_2!$A$2:$G$10000, 6, FALSE)</f>
        <v>34</v>
      </c>
      <c r="P161">
        <f>VLOOKUP($A161, dataset_2!$A$2:$G$10000, 7, FALSE)</f>
        <v>36</v>
      </c>
      <c r="Q161" t="str">
        <f t="shared" si="12"/>
        <v>Weekday</v>
      </c>
      <c r="R161" t="str">
        <f t="shared" si="13"/>
        <v>Non-Peak</v>
      </c>
      <c r="S161" t="str">
        <f t="shared" si="14"/>
        <v>Non Holiday</v>
      </c>
      <c r="T161" t="str">
        <f t="shared" si="15"/>
        <v>Spring</v>
      </c>
      <c r="U161" t="str">
        <f t="shared" si="16"/>
        <v>Evening</v>
      </c>
      <c r="V161" t="str">
        <f t="shared" si="17"/>
        <v>Mist/Cloudy</v>
      </c>
    </row>
    <row r="162" spans="1:22" x14ac:dyDescent="0.25">
      <c r="A162">
        <v>161</v>
      </c>
      <c r="B162" s="7">
        <v>40725</v>
      </c>
      <c r="C162">
        <v>1</v>
      </c>
      <c r="D162">
        <v>0</v>
      </c>
      <c r="E162">
        <v>1</v>
      </c>
      <c r="F162" s="11">
        <v>23</v>
      </c>
      <c r="G162" t="b">
        <v>0</v>
      </c>
      <c r="H162">
        <v>5</v>
      </c>
      <c r="I162">
        <v>2</v>
      </c>
      <c r="J162" s="5">
        <v>0.18</v>
      </c>
      <c r="K162">
        <f>VLOOKUP(A162, dataset_2!$A$2:$F$10000, 2, FALSE)</f>
        <v>0.19700000000000001</v>
      </c>
      <c r="L162" s="5">
        <f>VLOOKUP($A162, dataset_2!$A$2:$F$10000, 3, FALSE)</f>
        <v>0.51</v>
      </c>
      <c r="M162" s="5">
        <f>VLOOKUP($A162, dataset_2!$A$2:$G$10000, 4, FALSE)</f>
        <v>0.16420000000000001</v>
      </c>
      <c r="N162" s="5">
        <f>VLOOKUP($A162, dataset_2!$A$2:$G$10000, 5, FALSE)</f>
        <v>1</v>
      </c>
      <c r="O162">
        <f>VLOOKUP($A162, dataset_2!$A$2:$G$10000, 6, FALSE)</f>
        <v>14</v>
      </c>
      <c r="P162">
        <f>VLOOKUP($A162, dataset_2!$A$2:$G$10000, 7, FALSE)</f>
        <v>15</v>
      </c>
      <c r="Q162" t="str">
        <f t="shared" si="12"/>
        <v>Weekday</v>
      </c>
      <c r="R162" t="str">
        <f t="shared" si="13"/>
        <v>Non-Peak</v>
      </c>
      <c r="S162" t="str">
        <f t="shared" si="14"/>
        <v>Non Holiday</v>
      </c>
      <c r="T162" t="str">
        <f t="shared" si="15"/>
        <v>Spring</v>
      </c>
      <c r="U162" t="str">
        <f t="shared" si="16"/>
        <v>Evening</v>
      </c>
      <c r="V162" t="str">
        <f t="shared" si="17"/>
        <v>Mist/Cloudy</v>
      </c>
    </row>
    <row r="163" spans="1:22" x14ac:dyDescent="0.25">
      <c r="A163">
        <v>162</v>
      </c>
      <c r="B163" s="7">
        <v>40756</v>
      </c>
      <c r="C163">
        <v>1</v>
      </c>
      <c r="D163">
        <v>0</v>
      </c>
      <c r="E163">
        <v>1</v>
      </c>
      <c r="F163" s="11">
        <v>0</v>
      </c>
      <c r="G163" t="b">
        <v>0</v>
      </c>
      <c r="H163">
        <v>6</v>
      </c>
      <c r="I163">
        <v>2</v>
      </c>
      <c r="J163" s="5">
        <v>0.18</v>
      </c>
      <c r="K163">
        <f>VLOOKUP(A163, dataset_2!$A$2:$F$10000, 2, FALSE)</f>
        <v>0.19700000000000001</v>
      </c>
      <c r="L163" s="5">
        <f>VLOOKUP($A163, dataset_2!$A$2:$F$10000, 3, FALSE)</f>
        <v>0.51</v>
      </c>
      <c r="M163" s="5">
        <f>VLOOKUP($A163, dataset_2!$A$2:$G$10000, 4, FALSE)</f>
        <v>0.16420000000000001</v>
      </c>
      <c r="N163" s="5">
        <f>VLOOKUP($A163, dataset_2!$A$2:$G$10000, 5, FALSE)</f>
        <v>1</v>
      </c>
      <c r="O163">
        <f>VLOOKUP($A163, dataset_2!$A$2:$G$10000, 6, FALSE)</f>
        <v>24</v>
      </c>
      <c r="P163">
        <f>VLOOKUP($A163, dataset_2!$A$2:$G$10000, 7, FALSE)</f>
        <v>25</v>
      </c>
      <c r="Q163" t="str">
        <f t="shared" si="12"/>
        <v>Weekday</v>
      </c>
      <c r="R163" t="str">
        <f t="shared" si="13"/>
        <v>Non-Peak</v>
      </c>
      <c r="S163" t="str">
        <f t="shared" si="14"/>
        <v>Non Holiday</v>
      </c>
      <c r="T163" t="str">
        <f t="shared" si="15"/>
        <v>Spring</v>
      </c>
      <c r="U163" t="str">
        <f t="shared" si="16"/>
        <v>Early Morning</v>
      </c>
      <c r="V163" t="str">
        <f t="shared" si="17"/>
        <v>Mist/Cloudy</v>
      </c>
    </row>
    <row r="164" spans="1:22" x14ac:dyDescent="0.25">
      <c r="A164">
        <v>163</v>
      </c>
      <c r="B164" s="7">
        <v>40756</v>
      </c>
      <c r="C164">
        <v>1</v>
      </c>
      <c r="D164">
        <v>0</v>
      </c>
      <c r="E164">
        <v>1</v>
      </c>
      <c r="F164" s="11">
        <v>1</v>
      </c>
      <c r="G164" t="b">
        <v>0</v>
      </c>
      <c r="H164">
        <v>6</v>
      </c>
      <c r="I164">
        <v>2</v>
      </c>
      <c r="J164" s="5">
        <v>0.18</v>
      </c>
      <c r="K164">
        <f>VLOOKUP(A164, dataset_2!$A$2:$F$10000, 2, FALSE)</f>
        <v>0.21210000000000001</v>
      </c>
      <c r="L164" s="5">
        <f>VLOOKUP($A164, dataset_2!$A$2:$F$10000, 3, FALSE)</f>
        <v>0.55000000000000004</v>
      </c>
      <c r="M164" s="5">
        <f>VLOOKUP($A164, dataset_2!$A$2:$G$10000, 4, FALSE)</f>
        <v>8.9599999999999999E-2</v>
      </c>
      <c r="N164" s="5">
        <f>VLOOKUP($A164, dataset_2!$A$2:$G$10000, 5, FALSE)</f>
        <v>1</v>
      </c>
      <c r="O164">
        <f>VLOOKUP($A164, dataset_2!$A$2:$G$10000, 6, FALSE)</f>
        <v>15</v>
      </c>
      <c r="P164">
        <f>VLOOKUP($A164, dataset_2!$A$2:$G$10000, 7, FALSE)</f>
        <v>16</v>
      </c>
      <c r="Q164" t="str">
        <f t="shared" si="12"/>
        <v>Weekday</v>
      </c>
      <c r="R164" t="str">
        <f t="shared" si="13"/>
        <v>Non-Peak</v>
      </c>
      <c r="S164" t="str">
        <f t="shared" si="14"/>
        <v>Non Holiday</v>
      </c>
      <c r="T164" t="str">
        <f t="shared" si="15"/>
        <v>Spring</v>
      </c>
      <c r="U164" t="str">
        <f t="shared" si="16"/>
        <v>Early Morning</v>
      </c>
      <c r="V164" t="str">
        <f t="shared" si="17"/>
        <v>Mist/Cloudy</v>
      </c>
    </row>
    <row r="165" spans="1:22" x14ac:dyDescent="0.25">
      <c r="A165">
        <v>164</v>
      </c>
      <c r="B165" s="7">
        <v>40756</v>
      </c>
      <c r="C165">
        <v>1</v>
      </c>
      <c r="D165">
        <v>0</v>
      </c>
      <c r="E165">
        <v>1</v>
      </c>
      <c r="F165" s="11">
        <v>2</v>
      </c>
      <c r="G165" t="b">
        <v>0</v>
      </c>
      <c r="H165">
        <v>6</v>
      </c>
      <c r="I165">
        <v>2</v>
      </c>
      <c r="J165" s="5">
        <v>0.18</v>
      </c>
      <c r="K165">
        <f>VLOOKUP(A165, dataset_2!$A$2:$F$10000, 2, FALSE)</f>
        <v>0.2424</v>
      </c>
      <c r="L165" s="5">
        <f>VLOOKUP($A165, dataset_2!$A$2:$F$10000, 3, FALSE)</f>
        <v>0.55000000000000004</v>
      </c>
      <c r="M165" s="5">
        <f>VLOOKUP($A165, dataset_2!$A$2:$G$10000, 4, FALSE)</f>
        <v>0</v>
      </c>
      <c r="N165" s="5">
        <f>VLOOKUP($A165, dataset_2!$A$2:$G$10000, 5, FALSE)</f>
        <v>3</v>
      </c>
      <c r="O165">
        <f>VLOOKUP($A165, dataset_2!$A$2:$G$10000, 6, FALSE)</f>
        <v>13</v>
      </c>
      <c r="P165">
        <f>VLOOKUP($A165, dataset_2!$A$2:$G$10000, 7, FALSE)</f>
        <v>16</v>
      </c>
      <c r="Q165" t="str">
        <f t="shared" si="12"/>
        <v>Weekday</v>
      </c>
      <c r="R165" t="str">
        <f t="shared" si="13"/>
        <v>Non-Peak</v>
      </c>
      <c r="S165" t="str">
        <f t="shared" si="14"/>
        <v>Non Holiday</v>
      </c>
      <c r="T165" t="str">
        <f t="shared" si="15"/>
        <v>Spring</v>
      </c>
      <c r="U165" t="str">
        <f t="shared" si="16"/>
        <v>Early Morning</v>
      </c>
      <c r="V165" t="str">
        <f t="shared" si="17"/>
        <v>Mist/Cloudy</v>
      </c>
    </row>
    <row r="166" spans="1:22" x14ac:dyDescent="0.25">
      <c r="A166">
        <v>165</v>
      </c>
      <c r="B166" s="7">
        <v>40756</v>
      </c>
      <c r="C166">
        <v>1</v>
      </c>
      <c r="D166">
        <v>0</v>
      </c>
      <c r="E166">
        <v>1</v>
      </c>
      <c r="F166" s="11">
        <v>3</v>
      </c>
      <c r="G166" t="b">
        <v>0</v>
      </c>
      <c r="H166">
        <v>6</v>
      </c>
      <c r="I166">
        <v>3</v>
      </c>
      <c r="J166" s="5">
        <v>0.18</v>
      </c>
      <c r="K166">
        <f>VLOOKUP(A166, dataset_2!$A$2:$F$10000, 2, FALSE)</f>
        <v>0.19700000000000001</v>
      </c>
      <c r="L166" s="5">
        <f>VLOOKUP($A166, dataset_2!$A$2:$F$10000, 3, FALSE)</f>
        <v>0.55000000000000004</v>
      </c>
      <c r="M166" s="5">
        <f>VLOOKUP($A166, dataset_2!$A$2:$G$10000, 4, FALSE)</f>
        <v>0.16420000000000001</v>
      </c>
      <c r="N166" s="5">
        <f>VLOOKUP($A166, dataset_2!$A$2:$G$10000, 5, FALSE)</f>
        <v>0</v>
      </c>
      <c r="O166">
        <f>VLOOKUP($A166, dataset_2!$A$2:$G$10000, 6, FALSE)</f>
        <v>7</v>
      </c>
      <c r="P166">
        <f>VLOOKUP($A166, dataset_2!$A$2:$G$10000, 7, FALSE)</f>
        <v>7</v>
      </c>
      <c r="Q166" t="str">
        <f t="shared" si="12"/>
        <v>Weekday</v>
      </c>
      <c r="R166" t="str">
        <f t="shared" si="13"/>
        <v>Non-Peak</v>
      </c>
      <c r="S166" t="str">
        <f t="shared" si="14"/>
        <v>Non Holiday</v>
      </c>
      <c r="T166" t="str">
        <f t="shared" si="15"/>
        <v>Spring</v>
      </c>
      <c r="U166" t="str">
        <f t="shared" si="16"/>
        <v>Early Morning</v>
      </c>
      <c r="V166" t="str">
        <f t="shared" si="17"/>
        <v>Light Rain/Snow</v>
      </c>
    </row>
    <row r="167" spans="1:22" x14ac:dyDescent="0.25">
      <c r="A167">
        <v>166</v>
      </c>
      <c r="B167" s="7">
        <v>40756</v>
      </c>
      <c r="C167">
        <v>1</v>
      </c>
      <c r="D167">
        <v>0</v>
      </c>
      <c r="E167">
        <v>1</v>
      </c>
      <c r="F167" s="11">
        <v>4</v>
      </c>
      <c r="G167" t="b">
        <v>0</v>
      </c>
      <c r="H167">
        <v>6</v>
      </c>
      <c r="I167">
        <v>3</v>
      </c>
      <c r="J167" s="5">
        <v>0.18</v>
      </c>
      <c r="K167">
        <f>VLOOKUP(A167, dataset_2!$A$2:$F$10000, 2, FALSE)</f>
        <v>0.19700000000000001</v>
      </c>
      <c r="L167" s="5">
        <f>VLOOKUP($A167, dataset_2!$A$2:$F$10000, 3, FALSE)</f>
        <v>0.55000000000000004</v>
      </c>
      <c r="M167" s="5">
        <f>VLOOKUP($A167, dataset_2!$A$2:$G$10000, 4, FALSE)</f>
        <v>0.16420000000000001</v>
      </c>
      <c r="N167" s="5">
        <f>VLOOKUP($A167, dataset_2!$A$2:$G$10000, 5, FALSE)</f>
        <v>0</v>
      </c>
      <c r="O167">
        <f>VLOOKUP($A167, dataset_2!$A$2:$G$10000, 6, FALSE)</f>
        <v>1</v>
      </c>
      <c r="P167">
        <f>VLOOKUP($A167, dataset_2!$A$2:$G$10000, 7, FALSE)</f>
        <v>1</v>
      </c>
      <c r="Q167" t="str">
        <f t="shared" si="12"/>
        <v>Weekday</v>
      </c>
      <c r="R167" t="str">
        <f t="shared" si="13"/>
        <v>Non-Peak</v>
      </c>
      <c r="S167" t="str">
        <f t="shared" si="14"/>
        <v>Non Holiday</v>
      </c>
      <c r="T167" t="str">
        <f t="shared" si="15"/>
        <v>Spring</v>
      </c>
      <c r="U167" t="str">
        <f t="shared" si="16"/>
        <v>Early Morning</v>
      </c>
      <c r="V167" t="str">
        <f t="shared" si="17"/>
        <v>Light Rain/Snow</v>
      </c>
    </row>
    <row r="168" spans="1:22" x14ac:dyDescent="0.25">
      <c r="A168">
        <v>167</v>
      </c>
      <c r="B168" s="7">
        <v>40756</v>
      </c>
      <c r="C168">
        <v>1</v>
      </c>
      <c r="D168">
        <v>0</v>
      </c>
      <c r="E168">
        <v>1</v>
      </c>
      <c r="F168" s="11">
        <v>5</v>
      </c>
      <c r="G168" t="b">
        <v>0</v>
      </c>
      <c r="H168">
        <v>6</v>
      </c>
      <c r="I168">
        <v>2</v>
      </c>
      <c r="J168" s="5">
        <v>0.16</v>
      </c>
      <c r="K168">
        <f>VLOOKUP(A168, dataset_2!$A$2:$F$10000, 2, FALSE)</f>
        <v>0.16669999999999999</v>
      </c>
      <c r="L168" s="5">
        <f>VLOOKUP($A168, dataset_2!$A$2:$F$10000, 3, FALSE)</f>
        <v>0.74</v>
      </c>
      <c r="M168" s="5">
        <f>VLOOKUP($A168, dataset_2!$A$2:$G$10000, 4, FALSE)</f>
        <v>0.16420000000000001</v>
      </c>
      <c r="N168" s="5">
        <f>VLOOKUP($A168, dataset_2!$A$2:$G$10000, 5, FALSE)</f>
        <v>0</v>
      </c>
      <c r="O168">
        <f>VLOOKUP($A168, dataset_2!$A$2:$G$10000, 6, FALSE)</f>
        <v>5</v>
      </c>
      <c r="P168">
        <f>VLOOKUP($A168, dataset_2!$A$2:$G$10000, 7, FALSE)</f>
        <v>5</v>
      </c>
      <c r="Q168" t="str">
        <f t="shared" si="12"/>
        <v>Weekday</v>
      </c>
      <c r="R168" t="str">
        <f t="shared" si="13"/>
        <v>Non-Peak</v>
      </c>
      <c r="S168" t="str">
        <f t="shared" si="14"/>
        <v>Non Holiday</v>
      </c>
      <c r="T168" t="str">
        <f t="shared" si="15"/>
        <v>Spring</v>
      </c>
      <c r="U168" t="str">
        <f t="shared" si="16"/>
        <v>Early Morning</v>
      </c>
      <c r="V168" t="str">
        <f t="shared" si="17"/>
        <v>Mist/Cloudy</v>
      </c>
    </row>
    <row r="169" spans="1:22" x14ac:dyDescent="0.25">
      <c r="A169">
        <v>168</v>
      </c>
      <c r="B169" s="7">
        <v>40756</v>
      </c>
      <c r="C169">
        <v>1</v>
      </c>
      <c r="D169">
        <v>0</v>
      </c>
      <c r="E169">
        <v>1</v>
      </c>
      <c r="F169" s="11">
        <v>6</v>
      </c>
      <c r="G169" t="b">
        <v>0</v>
      </c>
      <c r="H169">
        <v>6</v>
      </c>
      <c r="I169">
        <v>2</v>
      </c>
      <c r="J169" s="5">
        <v>0.16</v>
      </c>
      <c r="K169">
        <f>VLOOKUP(A169, dataset_2!$A$2:$F$10000, 2, FALSE)</f>
        <v>0.16669999999999999</v>
      </c>
      <c r="L169" s="5">
        <f>VLOOKUP($A169, dataset_2!$A$2:$F$10000, 3, FALSE)</f>
        <v>0.74</v>
      </c>
      <c r="M169" s="5">
        <f>VLOOKUP($A169, dataset_2!$A$2:$G$10000, 4, FALSE)</f>
        <v>0.16420000000000001</v>
      </c>
      <c r="N169" s="5">
        <f>VLOOKUP($A169, dataset_2!$A$2:$G$10000, 5, FALSE)</f>
        <v>0</v>
      </c>
      <c r="O169">
        <f>VLOOKUP($A169, dataset_2!$A$2:$G$10000, 6, FALSE)</f>
        <v>2</v>
      </c>
      <c r="P169">
        <f>VLOOKUP($A169, dataset_2!$A$2:$G$10000, 7, FALSE)</f>
        <v>2</v>
      </c>
      <c r="Q169" t="str">
        <f t="shared" si="12"/>
        <v>Weekday</v>
      </c>
      <c r="R169" t="str">
        <f t="shared" si="13"/>
        <v>Non-Peak</v>
      </c>
      <c r="S169" t="str">
        <f t="shared" si="14"/>
        <v>Non Holiday</v>
      </c>
      <c r="T169" t="str">
        <f t="shared" si="15"/>
        <v>Spring</v>
      </c>
      <c r="U169" t="str">
        <f t="shared" si="16"/>
        <v>Morning</v>
      </c>
      <c r="V169" t="str">
        <f t="shared" si="17"/>
        <v>Mist/Cloudy</v>
      </c>
    </row>
    <row r="170" spans="1:22" x14ac:dyDescent="0.25">
      <c r="A170">
        <v>169</v>
      </c>
      <c r="B170" s="7">
        <v>40756</v>
      </c>
      <c r="C170">
        <v>1</v>
      </c>
      <c r="D170">
        <v>0</v>
      </c>
      <c r="E170">
        <v>1</v>
      </c>
      <c r="F170" s="11">
        <v>7</v>
      </c>
      <c r="G170" t="b">
        <v>0</v>
      </c>
      <c r="H170">
        <v>6</v>
      </c>
      <c r="I170">
        <v>2</v>
      </c>
      <c r="J170" s="5">
        <v>0.16</v>
      </c>
      <c r="K170">
        <f>VLOOKUP(A170, dataset_2!$A$2:$F$10000, 2, FALSE)</f>
        <v>0.18179999999999999</v>
      </c>
      <c r="L170" s="5">
        <f>VLOOKUP($A170, dataset_2!$A$2:$F$10000, 3, FALSE)</f>
        <v>0.74</v>
      </c>
      <c r="M170" s="5">
        <f>VLOOKUP($A170, dataset_2!$A$2:$G$10000, 4, FALSE)</f>
        <v>0.1045</v>
      </c>
      <c r="N170" s="5">
        <f>VLOOKUP($A170, dataset_2!$A$2:$G$10000, 5, FALSE)</f>
        <v>1</v>
      </c>
      <c r="O170">
        <f>VLOOKUP($A170, dataset_2!$A$2:$G$10000, 6, FALSE)</f>
        <v>8</v>
      </c>
      <c r="P170">
        <f>VLOOKUP($A170, dataset_2!$A$2:$G$10000, 7, FALSE)</f>
        <v>9</v>
      </c>
      <c r="Q170" t="str">
        <f t="shared" si="12"/>
        <v>Weekday</v>
      </c>
      <c r="R170" t="str">
        <f t="shared" si="13"/>
        <v>Peak</v>
      </c>
      <c r="S170" t="str">
        <f t="shared" si="14"/>
        <v>Non Holiday</v>
      </c>
      <c r="T170" t="str">
        <f t="shared" si="15"/>
        <v>Spring</v>
      </c>
      <c r="U170" t="str">
        <f t="shared" si="16"/>
        <v>Morning</v>
      </c>
      <c r="V170" t="str">
        <f t="shared" si="17"/>
        <v>Mist/Cloudy</v>
      </c>
    </row>
    <row r="171" spans="1:22" x14ac:dyDescent="0.25">
      <c r="A171">
        <v>170</v>
      </c>
      <c r="B171" s="7">
        <v>40756</v>
      </c>
      <c r="C171">
        <v>1</v>
      </c>
      <c r="D171">
        <v>0</v>
      </c>
      <c r="E171">
        <v>1</v>
      </c>
      <c r="F171" s="11">
        <v>8</v>
      </c>
      <c r="G171" t="b">
        <v>0</v>
      </c>
      <c r="H171">
        <v>6</v>
      </c>
      <c r="I171">
        <v>3</v>
      </c>
      <c r="J171" s="5">
        <v>0.16</v>
      </c>
      <c r="K171">
        <f>VLOOKUP(A171, dataset_2!$A$2:$F$10000, 2, FALSE)</f>
        <v>0.18179999999999999</v>
      </c>
      <c r="L171" s="5">
        <f>VLOOKUP($A171, dataset_2!$A$2:$F$10000, 3, FALSE)</f>
        <v>0.93</v>
      </c>
      <c r="M171" s="5">
        <f>VLOOKUP($A171, dataset_2!$A$2:$G$10000, 4, FALSE)</f>
        <v>0.1045</v>
      </c>
      <c r="N171" s="5">
        <f>VLOOKUP($A171, dataset_2!$A$2:$G$10000, 5, FALSE)</f>
        <v>0</v>
      </c>
      <c r="O171">
        <f>VLOOKUP($A171, dataset_2!$A$2:$G$10000, 6, FALSE)</f>
        <v>15</v>
      </c>
      <c r="P171">
        <f>VLOOKUP($A171, dataset_2!$A$2:$G$10000, 7, FALSE)</f>
        <v>15</v>
      </c>
      <c r="Q171" t="str">
        <f t="shared" si="12"/>
        <v>Weekday</v>
      </c>
      <c r="R171" t="str">
        <f t="shared" si="13"/>
        <v>Peak</v>
      </c>
      <c r="S171" t="str">
        <f t="shared" si="14"/>
        <v>Non Holiday</v>
      </c>
      <c r="T171" t="str">
        <f t="shared" si="15"/>
        <v>Spring</v>
      </c>
      <c r="U171" t="str">
        <f t="shared" si="16"/>
        <v>Morning</v>
      </c>
      <c r="V171" t="str">
        <f t="shared" si="17"/>
        <v>Light Rain/Snow</v>
      </c>
    </row>
    <row r="172" spans="1:22" x14ac:dyDescent="0.25">
      <c r="A172">
        <v>171</v>
      </c>
      <c r="B172" s="7">
        <v>40756</v>
      </c>
      <c r="C172">
        <v>1</v>
      </c>
      <c r="D172">
        <v>0</v>
      </c>
      <c r="E172">
        <v>1</v>
      </c>
      <c r="F172" s="11">
        <v>9</v>
      </c>
      <c r="G172" t="b">
        <v>0</v>
      </c>
      <c r="H172">
        <v>6</v>
      </c>
      <c r="I172">
        <v>3</v>
      </c>
      <c r="J172" s="5">
        <v>0.16</v>
      </c>
      <c r="K172">
        <f>VLOOKUP(A172, dataset_2!$A$2:$F$10000, 2, FALSE)</f>
        <v>0.18179999999999999</v>
      </c>
      <c r="L172" s="5">
        <f>VLOOKUP($A172, dataset_2!$A$2:$F$10000, 3, FALSE)</f>
        <v>0.93</v>
      </c>
      <c r="M172" s="5">
        <f>VLOOKUP($A172, dataset_2!$A$2:$G$10000, 4, FALSE)</f>
        <v>0.1045</v>
      </c>
      <c r="N172" s="5">
        <f>VLOOKUP($A172, dataset_2!$A$2:$G$10000, 5, FALSE)</f>
        <v>0</v>
      </c>
      <c r="O172">
        <f>VLOOKUP($A172, dataset_2!$A$2:$G$10000, 6, FALSE)</f>
        <v>20</v>
      </c>
      <c r="P172">
        <f>VLOOKUP($A172, dataset_2!$A$2:$G$10000, 7, FALSE)</f>
        <v>20</v>
      </c>
      <c r="Q172" t="str">
        <f t="shared" si="12"/>
        <v>Weekday</v>
      </c>
      <c r="R172" t="str">
        <f t="shared" si="13"/>
        <v>Peak</v>
      </c>
      <c r="S172" t="str">
        <f t="shared" si="14"/>
        <v>Non Holiday</v>
      </c>
      <c r="T172" t="str">
        <f t="shared" si="15"/>
        <v>Spring</v>
      </c>
      <c r="U172" t="str">
        <f t="shared" si="16"/>
        <v>Morning</v>
      </c>
      <c r="V172" t="str">
        <f t="shared" si="17"/>
        <v>Light Rain/Snow</v>
      </c>
    </row>
    <row r="173" spans="1:22" x14ac:dyDescent="0.25">
      <c r="A173">
        <v>172</v>
      </c>
      <c r="B173" s="7">
        <v>40756</v>
      </c>
      <c r="C173">
        <v>1</v>
      </c>
      <c r="D173">
        <v>0</v>
      </c>
      <c r="E173">
        <v>1</v>
      </c>
      <c r="F173" s="11">
        <v>10</v>
      </c>
      <c r="G173" t="b">
        <v>0</v>
      </c>
      <c r="H173">
        <v>6</v>
      </c>
      <c r="I173">
        <v>2</v>
      </c>
      <c r="J173" s="5">
        <v>0.18</v>
      </c>
      <c r="K173">
        <f>VLOOKUP(A173, dataset_2!$A$2:$F$10000, 2, FALSE)</f>
        <v>0.19700000000000001</v>
      </c>
      <c r="L173" s="5">
        <f>VLOOKUP($A173, dataset_2!$A$2:$F$10000, 3, FALSE)</f>
        <v>0.8</v>
      </c>
      <c r="M173" s="5">
        <f>VLOOKUP($A173, dataset_2!$A$2:$G$10000, 4, FALSE)</f>
        <v>0.16420000000000001</v>
      </c>
      <c r="N173" s="5">
        <f>VLOOKUP($A173, dataset_2!$A$2:$G$10000, 5, FALSE)</f>
        <v>5</v>
      </c>
      <c r="O173">
        <f>VLOOKUP($A173, dataset_2!$A$2:$G$10000, 6, FALSE)</f>
        <v>56</v>
      </c>
      <c r="P173">
        <f>VLOOKUP($A173, dataset_2!$A$2:$G$10000, 7, FALSE)</f>
        <v>61</v>
      </c>
      <c r="Q173" t="str">
        <f t="shared" si="12"/>
        <v>Weekday</v>
      </c>
      <c r="R173" t="str">
        <f t="shared" si="13"/>
        <v>Non-Peak</v>
      </c>
      <c r="S173" t="str">
        <f t="shared" si="14"/>
        <v>Non Holiday</v>
      </c>
      <c r="T173" t="str">
        <f t="shared" si="15"/>
        <v>Spring</v>
      </c>
      <c r="U173" t="str">
        <f t="shared" si="16"/>
        <v>Morning</v>
      </c>
      <c r="V173" t="str">
        <f t="shared" si="17"/>
        <v>Mist/Cloudy</v>
      </c>
    </row>
    <row r="174" spans="1:22" x14ac:dyDescent="0.25">
      <c r="A174">
        <v>173</v>
      </c>
      <c r="B174" s="7">
        <v>40756</v>
      </c>
      <c r="C174">
        <v>1</v>
      </c>
      <c r="D174">
        <v>0</v>
      </c>
      <c r="E174">
        <v>1</v>
      </c>
      <c r="F174" s="11">
        <v>11</v>
      </c>
      <c r="G174" t="b">
        <v>0</v>
      </c>
      <c r="H174">
        <v>6</v>
      </c>
      <c r="I174">
        <v>2</v>
      </c>
      <c r="J174" s="5">
        <v>0.2</v>
      </c>
      <c r="K174">
        <f>VLOOKUP(A174, dataset_2!$A$2:$F$10000, 2, FALSE)</f>
        <v>0.18179999999999999</v>
      </c>
      <c r="L174" s="5">
        <f>VLOOKUP($A174, dataset_2!$A$2:$F$10000, 3, FALSE)</f>
        <v>0.69</v>
      </c>
      <c r="M174" s="5">
        <f>VLOOKUP($A174, dataset_2!$A$2:$G$10000, 4, FALSE)</f>
        <v>0.3881</v>
      </c>
      <c r="N174" s="5">
        <f>VLOOKUP($A174, dataset_2!$A$2:$G$10000, 5, FALSE)</f>
        <v>2</v>
      </c>
      <c r="O174">
        <f>VLOOKUP($A174, dataset_2!$A$2:$G$10000, 6, FALSE)</f>
        <v>60</v>
      </c>
      <c r="P174">
        <f>VLOOKUP($A174, dataset_2!$A$2:$G$10000, 7, FALSE)</f>
        <v>62</v>
      </c>
      <c r="Q174" t="str">
        <f t="shared" si="12"/>
        <v>Weekday</v>
      </c>
      <c r="R174" t="str">
        <f t="shared" si="13"/>
        <v>Non-Peak</v>
      </c>
      <c r="S174" t="str">
        <f t="shared" si="14"/>
        <v>Non Holiday</v>
      </c>
      <c r="T174" t="str">
        <f t="shared" si="15"/>
        <v>Spring</v>
      </c>
      <c r="U174" t="str">
        <f t="shared" si="16"/>
        <v>Morning</v>
      </c>
      <c r="V174" t="str">
        <f t="shared" si="17"/>
        <v>Mist/Cloudy</v>
      </c>
    </row>
    <row r="175" spans="1:22" x14ac:dyDescent="0.25">
      <c r="A175">
        <v>174</v>
      </c>
      <c r="B175" s="7">
        <v>40756</v>
      </c>
      <c r="C175">
        <v>1</v>
      </c>
      <c r="D175">
        <v>0</v>
      </c>
      <c r="E175">
        <v>1</v>
      </c>
      <c r="F175" s="11">
        <v>12</v>
      </c>
      <c r="G175" t="b">
        <v>0</v>
      </c>
      <c r="H175">
        <v>6</v>
      </c>
      <c r="I175">
        <v>2</v>
      </c>
      <c r="J175" s="5">
        <v>0.2</v>
      </c>
      <c r="K175">
        <f>VLOOKUP(A175, dataset_2!$A$2:$F$10000, 2, FALSE)</f>
        <v>0.18179999999999999</v>
      </c>
      <c r="L175" s="5">
        <f>VLOOKUP($A175, dataset_2!$A$2:$F$10000, 3, FALSE)</f>
        <v>0.59</v>
      </c>
      <c r="M175" s="5">
        <f>VLOOKUP($A175, dataset_2!$A$2:$G$10000, 4, FALSE)</f>
        <v>0.35820000000000002</v>
      </c>
      <c r="N175" s="5">
        <f>VLOOKUP($A175, dataset_2!$A$2:$G$10000, 5, FALSE)</f>
        <v>8</v>
      </c>
      <c r="O175">
        <f>VLOOKUP($A175, dataset_2!$A$2:$G$10000, 6, FALSE)</f>
        <v>90</v>
      </c>
      <c r="P175">
        <f>VLOOKUP($A175, dataset_2!$A$2:$G$10000, 7, FALSE)</f>
        <v>98</v>
      </c>
      <c r="Q175" t="str">
        <f t="shared" si="12"/>
        <v>Weekday</v>
      </c>
      <c r="R175" t="str">
        <f t="shared" si="13"/>
        <v>Non-Peak</v>
      </c>
      <c r="S175" t="str">
        <f t="shared" si="14"/>
        <v>Non Holiday</v>
      </c>
      <c r="T175" t="str">
        <f t="shared" si="15"/>
        <v>Spring</v>
      </c>
      <c r="U175" t="str">
        <f t="shared" si="16"/>
        <v>Afternoon</v>
      </c>
      <c r="V175" t="str">
        <f t="shared" si="17"/>
        <v>Mist/Cloudy</v>
      </c>
    </row>
    <row r="176" spans="1:22" x14ac:dyDescent="0.25">
      <c r="A176">
        <v>175</v>
      </c>
      <c r="B176" s="7">
        <v>40756</v>
      </c>
      <c r="C176">
        <v>1</v>
      </c>
      <c r="D176">
        <v>0</v>
      </c>
      <c r="E176">
        <v>1</v>
      </c>
      <c r="F176" s="11">
        <v>13</v>
      </c>
      <c r="G176" t="b">
        <v>0</v>
      </c>
      <c r="H176">
        <v>6</v>
      </c>
      <c r="I176">
        <v>1</v>
      </c>
      <c r="J176" s="5">
        <v>0.2</v>
      </c>
      <c r="K176">
        <f>VLOOKUP(A176, dataset_2!$A$2:$F$10000, 2, FALSE)</f>
        <v>0.18179999999999999</v>
      </c>
      <c r="L176" s="5">
        <f>VLOOKUP($A176, dataset_2!$A$2:$F$10000, 3, FALSE)</f>
        <v>0.44</v>
      </c>
      <c r="M176" s="5">
        <f>VLOOKUP($A176, dataset_2!$A$2:$G$10000, 4, FALSE)</f>
        <v>0.32840000000000003</v>
      </c>
      <c r="N176" s="5">
        <f>VLOOKUP($A176, dataset_2!$A$2:$G$10000, 5, FALSE)</f>
        <v>7</v>
      </c>
      <c r="O176">
        <f>VLOOKUP($A176, dataset_2!$A$2:$G$10000, 6, FALSE)</f>
        <v>95</v>
      </c>
      <c r="P176">
        <f>VLOOKUP($A176, dataset_2!$A$2:$G$10000, 7, FALSE)</f>
        <v>102</v>
      </c>
      <c r="Q176" t="str">
        <f t="shared" si="12"/>
        <v>Weekday</v>
      </c>
      <c r="R176" t="str">
        <f t="shared" si="13"/>
        <v>Non-Peak</v>
      </c>
      <c r="S176" t="str">
        <f t="shared" si="14"/>
        <v>Non Holiday</v>
      </c>
      <c r="T176" t="str">
        <f t="shared" si="15"/>
        <v>Spring</v>
      </c>
      <c r="U176" t="str">
        <f t="shared" si="16"/>
        <v>Afternoon</v>
      </c>
      <c r="V176" t="str">
        <f t="shared" si="17"/>
        <v>Clear</v>
      </c>
    </row>
    <row r="177" spans="1:22" x14ac:dyDescent="0.25">
      <c r="A177">
        <v>176</v>
      </c>
      <c r="B177" s="7">
        <v>40756</v>
      </c>
      <c r="C177">
        <v>1</v>
      </c>
      <c r="D177">
        <v>0</v>
      </c>
      <c r="E177">
        <v>1</v>
      </c>
      <c r="F177" s="11">
        <v>14</v>
      </c>
      <c r="G177" t="b">
        <v>0</v>
      </c>
      <c r="H177">
        <v>6</v>
      </c>
      <c r="I177">
        <v>1</v>
      </c>
      <c r="J177" s="5">
        <v>0.2</v>
      </c>
      <c r="K177">
        <f>VLOOKUP(A177, dataset_2!$A$2:$F$10000, 2, FALSE)</f>
        <v>0.16669999999999999</v>
      </c>
      <c r="L177" s="5">
        <f>VLOOKUP($A177, dataset_2!$A$2:$F$10000, 3, FALSE)</f>
        <v>0.32</v>
      </c>
      <c r="M177" s="5">
        <f>VLOOKUP($A177, dataset_2!$A$2:$G$10000, 4, FALSE)</f>
        <v>0.49249999999999999</v>
      </c>
      <c r="N177" s="5">
        <f>VLOOKUP($A177, dataset_2!$A$2:$G$10000, 5, FALSE)</f>
        <v>12</v>
      </c>
      <c r="O177">
        <f>VLOOKUP($A177, dataset_2!$A$2:$G$10000, 6, FALSE)</f>
        <v>83</v>
      </c>
      <c r="P177">
        <f>VLOOKUP($A177, dataset_2!$A$2:$G$10000, 7, FALSE)</f>
        <v>95</v>
      </c>
      <c r="Q177" t="str">
        <f t="shared" si="12"/>
        <v>Weekday</v>
      </c>
      <c r="R177" t="str">
        <f t="shared" si="13"/>
        <v>Non-Peak</v>
      </c>
      <c r="S177" t="str">
        <f t="shared" si="14"/>
        <v>Non Holiday</v>
      </c>
      <c r="T177" t="str">
        <f t="shared" si="15"/>
        <v>Spring</v>
      </c>
      <c r="U177" t="str">
        <f t="shared" si="16"/>
        <v>Afternoon</v>
      </c>
      <c r="V177" t="str">
        <f t="shared" si="17"/>
        <v>Clear</v>
      </c>
    </row>
    <row r="178" spans="1:22" x14ac:dyDescent="0.25">
      <c r="A178">
        <v>177</v>
      </c>
      <c r="B178" s="7">
        <v>40756</v>
      </c>
      <c r="C178">
        <v>1</v>
      </c>
      <c r="D178">
        <v>0</v>
      </c>
      <c r="E178">
        <v>1</v>
      </c>
      <c r="F178" s="11">
        <v>15</v>
      </c>
      <c r="G178" t="b">
        <v>0</v>
      </c>
      <c r="H178">
        <v>6</v>
      </c>
      <c r="I178">
        <v>1</v>
      </c>
      <c r="J178" s="5">
        <v>0.2</v>
      </c>
      <c r="K178">
        <f>VLOOKUP(A178, dataset_2!$A$2:$F$10000, 2, FALSE)</f>
        <v>0.16669999999999999</v>
      </c>
      <c r="L178" s="5">
        <f>VLOOKUP($A178, dataset_2!$A$2:$F$10000, 3, FALSE)</f>
        <v>0.32</v>
      </c>
      <c r="M178" s="5">
        <f>VLOOKUP($A178, dataset_2!$A$2:$G$10000, 4, FALSE)</f>
        <v>0.44779999999999998</v>
      </c>
      <c r="N178" s="5">
        <f>VLOOKUP($A178, dataset_2!$A$2:$G$10000, 5, FALSE)</f>
        <v>5</v>
      </c>
      <c r="O178">
        <f>VLOOKUP($A178, dataset_2!$A$2:$G$10000, 6, FALSE)</f>
        <v>69</v>
      </c>
      <c r="P178">
        <f>VLOOKUP($A178, dataset_2!$A$2:$G$10000, 7, FALSE)</f>
        <v>74</v>
      </c>
      <c r="Q178" t="str">
        <f t="shared" si="12"/>
        <v>Weekday</v>
      </c>
      <c r="R178" t="str">
        <f t="shared" si="13"/>
        <v>Non-Peak</v>
      </c>
      <c r="S178" t="str">
        <f t="shared" si="14"/>
        <v>Non Holiday</v>
      </c>
      <c r="T178" t="str">
        <f t="shared" si="15"/>
        <v>Spring</v>
      </c>
      <c r="U178" t="str">
        <f t="shared" si="16"/>
        <v>Afternoon</v>
      </c>
      <c r="V178" t="str">
        <f t="shared" si="17"/>
        <v>Clear</v>
      </c>
    </row>
    <row r="179" spans="1:22" x14ac:dyDescent="0.25">
      <c r="A179">
        <v>178</v>
      </c>
      <c r="B179" s="7">
        <v>40756</v>
      </c>
      <c r="C179">
        <v>1</v>
      </c>
      <c r="D179">
        <v>0</v>
      </c>
      <c r="E179">
        <v>1</v>
      </c>
      <c r="F179" s="11">
        <v>16</v>
      </c>
      <c r="G179" t="b">
        <v>0</v>
      </c>
      <c r="H179">
        <v>6</v>
      </c>
      <c r="I179">
        <v>1</v>
      </c>
      <c r="J179" s="5">
        <v>0.18</v>
      </c>
      <c r="K179">
        <f>VLOOKUP(A179, dataset_2!$A$2:$F$10000, 2, FALSE)</f>
        <v>0.13639999999999999</v>
      </c>
      <c r="L179" s="5">
        <f>VLOOKUP($A179, dataset_2!$A$2:$F$10000, 3, FALSE)</f>
        <v>0.28999999999999998</v>
      </c>
      <c r="M179" s="5">
        <f>VLOOKUP($A179, dataset_2!$A$2:$G$10000, 4, FALSE)</f>
        <v>0.44779999999999998</v>
      </c>
      <c r="N179" s="5">
        <f>VLOOKUP($A179, dataset_2!$A$2:$G$10000, 5, FALSE)</f>
        <v>8</v>
      </c>
      <c r="O179">
        <f>VLOOKUP($A179, dataset_2!$A$2:$G$10000, 6, FALSE)</f>
        <v>68</v>
      </c>
      <c r="P179">
        <f>VLOOKUP($A179, dataset_2!$A$2:$G$10000, 7, FALSE)</f>
        <v>76</v>
      </c>
      <c r="Q179" t="str">
        <f t="shared" si="12"/>
        <v>Weekday</v>
      </c>
      <c r="R179" t="str">
        <f t="shared" si="13"/>
        <v>Non-Peak</v>
      </c>
      <c r="S179" t="str">
        <f t="shared" si="14"/>
        <v>Non Holiday</v>
      </c>
      <c r="T179" t="str">
        <f t="shared" si="15"/>
        <v>Spring</v>
      </c>
      <c r="U179" t="str">
        <f t="shared" si="16"/>
        <v>Afternoon</v>
      </c>
      <c r="V179" t="str">
        <f t="shared" si="17"/>
        <v>Clear</v>
      </c>
    </row>
    <row r="180" spans="1:22" x14ac:dyDescent="0.25">
      <c r="A180">
        <v>179</v>
      </c>
      <c r="B180" s="7">
        <v>40756</v>
      </c>
      <c r="C180">
        <v>1</v>
      </c>
      <c r="D180">
        <v>0</v>
      </c>
      <c r="E180">
        <v>1</v>
      </c>
      <c r="F180" s="11">
        <v>17</v>
      </c>
      <c r="G180" t="b">
        <v>0</v>
      </c>
      <c r="H180">
        <v>6</v>
      </c>
      <c r="I180">
        <v>1</v>
      </c>
      <c r="J180" s="5">
        <v>0.16</v>
      </c>
      <c r="K180">
        <f>VLOOKUP(A180, dataset_2!$A$2:$F$10000, 2, FALSE)</f>
        <v>0.1212</v>
      </c>
      <c r="L180" s="5">
        <f>VLOOKUP($A180, dataset_2!$A$2:$F$10000, 3, FALSE)</f>
        <v>0.37</v>
      </c>
      <c r="M180" s="5">
        <f>VLOOKUP($A180, dataset_2!$A$2:$G$10000, 4, FALSE)</f>
        <v>0.55220000000000002</v>
      </c>
      <c r="N180" s="5">
        <f>VLOOKUP($A180, dataset_2!$A$2:$G$10000, 5, FALSE)</f>
        <v>5</v>
      </c>
      <c r="O180">
        <f>VLOOKUP($A180, dataset_2!$A$2:$G$10000, 6, FALSE)</f>
        <v>64</v>
      </c>
      <c r="P180">
        <f>VLOOKUP($A180, dataset_2!$A$2:$G$10000, 7, FALSE)</f>
        <v>69</v>
      </c>
      <c r="Q180" t="str">
        <f t="shared" si="12"/>
        <v>Weekday</v>
      </c>
      <c r="R180" t="str">
        <f t="shared" si="13"/>
        <v>Peak</v>
      </c>
      <c r="S180" t="str">
        <f t="shared" si="14"/>
        <v>Non Holiday</v>
      </c>
      <c r="T180" t="str">
        <f t="shared" si="15"/>
        <v>Spring</v>
      </c>
      <c r="U180" t="str">
        <f t="shared" si="16"/>
        <v>Afternoon</v>
      </c>
      <c r="V180" t="str">
        <f t="shared" si="17"/>
        <v>Clear</v>
      </c>
    </row>
    <row r="181" spans="1:22" x14ac:dyDescent="0.25">
      <c r="A181">
        <v>180</v>
      </c>
      <c r="B181" s="7">
        <v>40756</v>
      </c>
      <c r="C181">
        <v>1</v>
      </c>
      <c r="D181">
        <v>0</v>
      </c>
      <c r="E181">
        <v>1</v>
      </c>
      <c r="F181" s="11">
        <v>18</v>
      </c>
      <c r="G181" t="b">
        <v>0</v>
      </c>
      <c r="H181">
        <v>6</v>
      </c>
      <c r="I181">
        <v>1</v>
      </c>
      <c r="J181" s="5">
        <v>0.14000000000000001</v>
      </c>
      <c r="K181">
        <f>VLOOKUP(A181, dataset_2!$A$2:$F$10000, 2, FALSE)</f>
        <v>0.1212</v>
      </c>
      <c r="L181" s="5">
        <f>VLOOKUP($A181, dataset_2!$A$2:$F$10000, 3, FALSE)</f>
        <v>0.39</v>
      </c>
      <c r="M181" s="5">
        <f>VLOOKUP($A181, dataset_2!$A$2:$G$10000, 4, FALSE)</f>
        <v>0.29849999999999999</v>
      </c>
      <c r="N181" s="5">
        <f>VLOOKUP($A181, dataset_2!$A$2:$G$10000, 5, FALSE)</f>
        <v>3</v>
      </c>
      <c r="O181">
        <f>VLOOKUP($A181, dataset_2!$A$2:$G$10000, 6, FALSE)</f>
        <v>52</v>
      </c>
      <c r="P181">
        <f>VLOOKUP($A181, dataset_2!$A$2:$G$10000, 7, FALSE)</f>
        <v>55</v>
      </c>
      <c r="Q181" t="str">
        <f t="shared" si="12"/>
        <v>Weekday</v>
      </c>
      <c r="R181" t="str">
        <f t="shared" si="13"/>
        <v>Peak</v>
      </c>
      <c r="S181" t="str">
        <f t="shared" si="14"/>
        <v>Non Holiday</v>
      </c>
      <c r="T181" t="str">
        <f t="shared" si="15"/>
        <v>Spring</v>
      </c>
      <c r="U181" t="str">
        <f t="shared" si="16"/>
        <v>Evening</v>
      </c>
      <c r="V181" t="str">
        <f t="shared" si="17"/>
        <v>Clear</v>
      </c>
    </row>
    <row r="182" spans="1:22" x14ac:dyDescent="0.25">
      <c r="A182">
        <v>181</v>
      </c>
      <c r="B182" s="7">
        <v>40756</v>
      </c>
      <c r="C182">
        <v>1</v>
      </c>
      <c r="D182">
        <v>0</v>
      </c>
      <c r="E182">
        <v>1</v>
      </c>
      <c r="F182" s="11">
        <v>19</v>
      </c>
      <c r="G182" t="b">
        <v>0</v>
      </c>
      <c r="H182">
        <v>6</v>
      </c>
      <c r="I182">
        <v>1</v>
      </c>
      <c r="J182" s="5">
        <v>0.14000000000000001</v>
      </c>
      <c r="K182">
        <f>VLOOKUP(A182, dataset_2!$A$2:$F$10000, 2, FALSE)</f>
        <v>0.1212</v>
      </c>
      <c r="L182" s="5">
        <f>VLOOKUP($A182, dataset_2!$A$2:$F$10000, 3, FALSE)</f>
        <v>0.36</v>
      </c>
      <c r="M182" s="5">
        <f>VLOOKUP($A182, dataset_2!$A$2:$G$10000, 4, FALSE)</f>
        <v>0.25369999999999998</v>
      </c>
      <c r="N182" s="5">
        <f>VLOOKUP($A182, dataset_2!$A$2:$G$10000, 5, FALSE)</f>
        <v>4</v>
      </c>
      <c r="O182">
        <f>VLOOKUP($A182, dataset_2!$A$2:$G$10000, 6, FALSE)</f>
        <v>26</v>
      </c>
      <c r="P182">
        <f>VLOOKUP($A182, dataset_2!$A$2:$G$10000, 7, FALSE)</f>
        <v>30</v>
      </c>
      <c r="Q182" t="str">
        <f t="shared" si="12"/>
        <v>Weekday</v>
      </c>
      <c r="R182" t="str">
        <f t="shared" si="13"/>
        <v>Peak</v>
      </c>
      <c r="S182" t="str">
        <f t="shared" si="14"/>
        <v>Non Holiday</v>
      </c>
      <c r="T182" t="str">
        <f t="shared" si="15"/>
        <v>Spring</v>
      </c>
      <c r="U182" t="str">
        <f t="shared" si="16"/>
        <v>Evening</v>
      </c>
      <c r="V182" t="str">
        <f t="shared" si="17"/>
        <v>Clear</v>
      </c>
    </row>
    <row r="183" spans="1:22" x14ac:dyDescent="0.25">
      <c r="A183">
        <v>182</v>
      </c>
      <c r="B183" s="7">
        <v>40756</v>
      </c>
      <c r="C183">
        <v>1</v>
      </c>
      <c r="D183">
        <v>0</v>
      </c>
      <c r="E183">
        <v>1</v>
      </c>
      <c r="F183" s="11">
        <v>20</v>
      </c>
      <c r="G183" t="b">
        <v>0</v>
      </c>
      <c r="H183">
        <v>6</v>
      </c>
      <c r="I183">
        <v>1</v>
      </c>
      <c r="J183" s="5">
        <v>0.12</v>
      </c>
      <c r="K183">
        <f>VLOOKUP(A183, dataset_2!$A$2:$F$10000, 2, FALSE)</f>
        <v>0.1212</v>
      </c>
      <c r="L183" s="5">
        <f>VLOOKUP($A183, dataset_2!$A$2:$F$10000, 3, FALSE)</f>
        <v>0.36</v>
      </c>
      <c r="M183" s="5">
        <f>VLOOKUP($A183, dataset_2!$A$2:$G$10000, 4, FALSE)</f>
        <v>0.25369999999999998</v>
      </c>
      <c r="N183" s="5">
        <f>VLOOKUP($A183, dataset_2!$A$2:$G$10000, 5, FALSE)</f>
        <v>0</v>
      </c>
      <c r="O183">
        <f>VLOOKUP($A183, dataset_2!$A$2:$G$10000, 6, FALSE)</f>
        <v>28</v>
      </c>
      <c r="P183">
        <f>VLOOKUP($A183, dataset_2!$A$2:$G$10000, 7, FALSE)</f>
        <v>28</v>
      </c>
      <c r="Q183" t="str">
        <f t="shared" si="12"/>
        <v>Weekday</v>
      </c>
      <c r="R183" t="str">
        <f t="shared" si="13"/>
        <v>Non-Peak</v>
      </c>
      <c r="S183" t="str">
        <f t="shared" si="14"/>
        <v>Non Holiday</v>
      </c>
      <c r="T183" t="str">
        <f t="shared" si="15"/>
        <v>Spring</v>
      </c>
      <c r="U183" t="str">
        <f t="shared" si="16"/>
        <v>Evening</v>
      </c>
      <c r="V183" t="str">
        <f t="shared" si="17"/>
        <v>Clear</v>
      </c>
    </row>
    <row r="184" spans="1:22" x14ac:dyDescent="0.25">
      <c r="A184">
        <v>183</v>
      </c>
      <c r="B184" s="7">
        <v>40756</v>
      </c>
      <c r="C184">
        <v>1</v>
      </c>
      <c r="D184">
        <v>0</v>
      </c>
      <c r="E184">
        <v>1</v>
      </c>
      <c r="F184" s="11">
        <v>21</v>
      </c>
      <c r="G184" t="b">
        <v>0</v>
      </c>
      <c r="H184">
        <v>6</v>
      </c>
      <c r="I184">
        <v>1</v>
      </c>
      <c r="J184" s="5">
        <v>0.12</v>
      </c>
      <c r="K184">
        <f>VLOOKUP(A184, dataset_2!$A$2:$F$10000, 2, FALSE)</f>
        <v>0.1061</v>
      </c>
      <c r="L184" s="5">
        <f>VLOOKUP($A184, dataset_2!$A$2:$F$10000, 3, FALSE)</f>
        <v>0.39</v>
      </c>
      <c r="M184" s="5">
        <f>VLOOKUP($A184, dataset_2!$A$2:$G$10000, 4, FALSE)</f>
        <v>0.35820000000000002</v>
      </c>
      <c r="N184" s="5">
        <f>VLOOKUP($A184, dataset_2!$A$2:$G$10000, 5, FALSE)</f>
        <v>2</v>
      </c>
      <c r="O184">
        <f>VLOOKUP($A184, dataset_2!$A$2:$G$10000, 6, FALSE)</f>
        <v>35</v>
      </c>
      <c r="P184">
        <f>VLOOKUP($A184, dataset_2!$A$2:$G$10000, 7, FALSE)</f>
        <v>37</v>
      </c>
      <c r="Q184" t="str">
        <f t="shared" si="12"/>
        <v>Weekday</v>
      </c>
      <c r="R184" t="str">
        <f t="shared" si="13"/>
        <v>Non-Peak</v>
      </c>
      <c r="S184" t="str">
        <f t="shared" si="14"/>
        <v>Non Holiday</v>
      </c>
      <c r="T184" t="str">
        <f t="shared" si="15"/>
        <v>Spring</v>
      </c>
      <c r="U184" t="str">
        <f t="shared" si="16"/>
        <v>Evening</v>
      </c>
      <c r="V184" t="str">
        <f t="shared" si="17"/>
        <v>Clear</v>
      </c>
    </row>
    <row r="185" spans="1:22" x14ac:dyDescent="0.25">
      <c r="A185">
        <v>184</v>
      </c>
      <c r="B185" s="7">
        <v>40756</v>
      </c>
      <c r="C185">
        <v>1</v>
      </c>
      <c r="D185">
        <v>0</v>
      </c>
      <c r="E185">
        <v>1</v>
      </c>
      <c r="F185" s="11">
        <v>22</v>
      </c>
      <c r="G185" t="b">
        <v>0</v>
      </c>
      <c r="H185">
        <v>6</v>
      </c>
      <c r="I185">
        <v>1</v>
      </c>
      <c r="J185" s="5">
        <v>0.12</v>
      </c>
      <c r="K185">
        <f>VLOOKUP(A185, dataset_2!$A$2:$F$10000, 2, FALSE)</f>
        <v>0.1061</v>
      </c>
      <c r="L185" s="5">
        <f>VLOOKUP($A185, dataset_2!$A$2:$F$10000, 3, FALSE)</f>
        <v>0.36</v>
      </c>
      <c r="M185" s="5">
        <f>VLOOKUP($A185, dataset_2!$A$2:$G$10000, 4, FALSE)</f>
        <v>0.3881</v>
      </c>
      <c r="N185" s="5">
        <f>VLOOKUP($A185, dataset_2!$A$2:$G$10000, 5, FALSE)</f>
        <v>1</v>
      </c>
      <c r="O185">
        <f>VLOOKUP($A185, dataset_2!$A$2:$G$10000, 6, FALSE)</f>
        <v>33</v>
      </c>
      <c r="P185">
        <f>VLOOKUP($A185, dataset_2!$A$2:$G$10000, 7, FALSE)</f>
        <v>34</v>
      </c>
      <c r="Q185" t="str">
        <f t="shared" si="12"/>
        <v>Weekday</v>
      </c>
      <c r="R185" t="str">
        <f t="shared" si="13"/>
        <v>Non-Peak</v>
      </c>
      <c r="S185" t="str">
        <f t="shared" si="14"/>
        <v>Non Holiday</v>
      </c>
      <c r="T185" t="str">
        <f t="shared" si="15"/>
        <v>Spring</v>
      </c>
      <c r="U185" t="str">
        <f t="shared" si="16"/>
        <v>Evening</v>
      </c>
      <c r="V185" t="str">
        <f t="shared" si="17"/>
        <v>Clear</v>
      </c>
    </row>
    <row r="186" spans="1:22" x14ac:dyDescent="0.25">
      <c r="A186">
        <v>185</v>
      </c>
      <c r="B186" s="7">
        <v>40756</v>
      </c>
      <c r="C186">
        <v>1</v>
      </c>
      <c r="D186">
        <v>0</v>
      </c>
      <c r="E186">
        <v>1</v>
      </c>
      <c r="F186" s="11">
        <v>23</v>
      </c>
      <c r="G186" t="b">
        <v>0</v>
      </c>
      <c r="H186">
        <v>6</v>
      </c>
      <c r="I186">
        <v>1</v>
      </c>
      <c r="J186" s="5">
        <v>0.1</v>
      </c>
      <c r="K186">
        <f>VLOOKUP(A186, dataset_2!$A$2:$F$10000, 2, FALSE)</f>
        <v>6.0600000000000001E-2</v>
      </c>
      <c r="L186" s="5">
        <f>VLOOKUP($A186, dataset_2!$A$2:$F$10000, 3, FALSE)</f>
        <v>0.39</v>
      </c>
      <c r="M186" s="5">
        <f>VLOOKUP($A186, dataset_2!$A$2:$G$10000, 4, FALSE)</f>
        <v>0.44779999999999998</v>
      </c>
      <c r="N186" s="5">
        <f>VLOOKUP($A186, dataset_2!$A$2:$G$10000, 5, FALSE)</f>
        <v>0</v>
      </c>
      <c r="O186">
        <f>VLOOKUP($A186, dataset_2!$A$2:$G$10000, 6, FALSE)</f>
        <v>22</v>
      </c>
      <c r="P186">
        <f>VLOOKUP($A186, dataset_2!$A$2:$G$10000, 7, FALSE)</f>
        <v>22</v>
      </c>
      <c r="Q186" t="str">
        <f t="shared" si="12"/>
        <v>Weekday</v>
      </c>
      <c r="R186" t="str">
        <f t="shared" si="13"/>
        <v>Non-Peak</v>
      </c>
      <c r="S186" t="str">
        <f t="shared" si="14"/>
        <v>Non Holiday</v>
      </c>
      <c r="T186" t="str">
        <f t="shared" si="15"/>
        <v>Spring</v>
      </c>
      <c r="U186" t="str">
        <f t="shared" si="16"/>
        <v>Evening</v>
      </c>
      <c r="V186" t="str">
        <f t="shared" si="17"/>
        <v>Clear</v>
      </c>
    </row>
    <row r="187" spans="1:22" x14ac:dyDescent="0.25">
      <c r="A187">
        <v>186</v>
      </c>
      <c r="B187" s="7">
        <v>40787</v>
      </c>
      <c r="C187">
        <v>1</v>
      </c>
      <c r="D187">
        <v>0</v>
      </c>
      <c r="E187">
        <v>1</v>
      </c>
      <c r="F187" s="11">
        <v>0</v>
      </c>
      <c r="G187" t="b">
        <v>0</v>
      </c>
      <c r="H187">
        <v>0</v>
      </c>
      <c r="I187">
        <v>1</v>
      </c>
      <c r="J187" s="5">
        <v>0.1</v>
      </c>
      <c r="K187">
        <f>VLOOKUP(A187, dataset_2!$A$2:$F$10000, 2, FALSE)</f>
        <v>7.5800000000000006E-2</v>
      </c>
      <c r="L187" s="5">
        <f>VLOOKUP($A187, dataset_2!$A$2:$F$10000, 3, FALSE)</f>
        <v>0.42</v>
      </c>
      <c r="M187" s="5">
        <f>VLOOKUP($A187, dataset_2!$A$2:$G$10000, 4, FALSE)</f>
        <v>0.3881</v>
      </c>
      <c r="N187" s="5">
        <f>VLOOKUP($A187, dataset_2!$A$2:$G$10000, 5, FALSE)</f>
        <v>1</v>
      </c>
      <c r="O187">
        <f>VLOOKUP($A187, dataset_2!$A$2:$G$10000, 6, FALSE)</f>
        <v>24</v>
      </c>
      <c r="P187">
        <f>VLOOKUP($A187, dataset_2!$A$2:$G$10000, 7, FALSE)</f>
        <v>25</v>
      </c>
      <c r="Q187" t="str">
        <f t="shared" si="12"/>
        <v>Weekday</v>
      </c>
      <c r="R187" t="str">
        <f t="shared" si="13"/>
        <v>Non-Peak</v>
      </c>
      <c r="S187" t="str">
        <f t="shared" si="14"/>
        <v>Non Holiday</v>
      </c>
      <c r="T187" t="str">
        <f t="shared" si="15"/>
        <v>Spring</v>
      </c>
      <c r="U187" t="str">
        <f t="shared" si="16"/>
        <v>Early Morning</v>
      </c>
      <c r="V187" t="str">
        <f t="shared" si="17"/>
        <v>Clear</v>
      </c>
    </row>
    <row r="188" spans="1:22" x14ac:dyDescent="0.25">
      <c r="A188">
        <v>187</v>
      </c>
      <c r="B188" s="7">
        <v>40787</v>
      </c>
      <c r="C188">
        <v>1</v>
      </c>
      <c r="D188">
        <v>0</v>
      </c>
      <c r="E188">
        <v>1</v>
      </c>
      <c r="F188" s="11">
        <v>1</v>
      </c>
      <c r="G188" t="b">
        <v>0</v>
      </c>
      <c r="H188">
        <v>0</v>
      </c>
      <c r="I188">
        <v>1</v>
      </c>
      <c r="J188" s="5">
        <v>0.1</v>
      </c>
      <c r="K188">
        <f>VLOOKUP(A188, dataset_2!$A$2:$F$10000, 2, FALSE)</f>
        <v>6.0600000000000001E-2</v>
      </c>
      <c r="L188" s="5">
        <f>VLOOKUP($A188, dataset_2!$A$2:$F$10000, 3, FALSE)</f>
        <v>0.42</v>
      </c>
      <c r="M188" s="5">
        <f>VLOOKUP($A188, dataset_2!$A$2:$G$10000, 4, FALSE)</f>
        <v>0.4627</v>
      </c>
      <c r="N188" s="5">
        <f>VLOOKUP($A188, dataset_2!$A$2:$G$10000, 5, FALSE)</f>
        <v>0</v>
      </c>
      <c r="O188">
        <f>VLOOKUP($A188, dataset_2!$A$2:$G$10000, 6, FALSE)</f>
        <v>12</v>
      </c>
      <c r="P188">
        <f>VLOOKUP($A188, dataset_2!$A$2:$G$10000, 7, FALSE)</f>
        <v>12</v>
      </c>
      <c r="Q188" t="str">
        <f t="shared" si="12"/>
        <v>Weekday</v>
      </c>
      <c r="R188" t="str">
        <f t="shared" si="13"/>
        <v>Non-Peak</v>
      </c>
      <c r="S188" t="str">
        <f t="shared" si="14"/>
        <v>Non Holiday</v>
      </c>
      <c r="T188" t="str">
        <f t="shared" si="15"/>
        <v>Spring</v>
      </c>
      <c r="U188" t="str">
        <f t="shared" si="16"/>
        <v>Early Morning</v>
      </c>
      <c r="V188" t="str">
        <f t="shared" si="17"/>
        <v>Clear</v>
      </c>
    </row>
    <row r="189" spans="1:22" x14ac:dyDescent="0.25">
      <c r="A189">
        <v>188</v>
      </c>
      <c r="B189" s="7">
        <v>40787</v>
      </c>
      <c r="C189">
        <v>1</v>
      </c>
      <c r="D189">
        <v>0</v>
      </c>
      <c r="E189">
        <v>1</v>
      </c>
      <c r="F189" s="11">
        <v>2</v>
      </c>
      <c r="G189" t="b">
        <v>0</v>
      </c>
      <c r="H189">
        <v>0</v>
      </c>
      <c r="I189">
        <v>1</v>
      </c>
      <c r="J189" s="5">
        <v>0.1</v>
      </c>
      <c r="K189">
        <f>VLOOKUP(A189, dataset_2!$A$2:$F$10000, 2, FALSE)</f>
        <v>6.0600000000000001E-2</v>
      </c>
      <c r="L189" s="5">
        <f>VLOOKUP($A189, dataset_2!$A$2:$F$10000, 3, FALSE)</f>
        <v>0.46</v>
      </c>
      <c r="M189" s="5">
        <f>VLOOKUP($A189, dataset_2!$A$2:$G$10000, 4, FALSE)</f>
        <v>0.4627</v>
      </c>
      <c r="N189" s="5">
        <f>VLOOKUP($A189, dataset_2!$A$2:$G$10000, 5, FALSE)</f>
        <v>0</v>
      </c>
      <c r="O189">
        <f>VLOOKUP($A189, dataset_2!$A$2:$G$10000, 6, FALSE)</f>
        <v>11</v>
      </c>
      <c r="P189">
        <f>VLOOKUP($A189, dataset_2!$A$2:$G$10000, 7, FALSE)</f>
        <v>11</v>
      </c>
      <c r="Q189" t="str">
        <f t="shared" si="12"/>
        <v>Weekday</v>
      </c>
      <c r="R189" t="str">
        <f t="shared" si="13"/>
        <v>Non-Peak</v>
      </c>
      <c r="S189" t="str">
        <f t="shared" si="14"/>
        <v>Non Holiday</v>
      </c>
      <c r="T189" t="str">
        <f t="shared" si="15"/>
        <v>Spring</v>
      </c>
      <c r="U189" t="str">
        <f t="shared" si="16"/>
        <v>Early Morning</v>
      </c>
      <c r="V189" t="str">
        <f t="shared" si="17"/>
        <v>Clear</v>
      </c>
    </row>
    <row r="190" spans="1:22" x14ac:dyDescent="0.25">
      <c r="A190">
        <v>189</v>
      </c>
      <c r="B190" s="7">
        <v>40787</v>
      </c>
      <c r="C190">
        <v>1</v>
      </c>
      <c r="D190">
        <v>0</v>
      </c>
      <c r="E190">
        <v>1</v>
      </c>
      <c r="F190" s="11">
        <v>3</v>
      </c>
      <c r="G190" t="b">
        <v>0</v>
      </c>
      <c r="H190">
        <v>0</v>
      </c>
      <c r="I190">
        <v>1</v>
      </c>
      <c r="J190" s="5">
        <v>0.1</v>
      </c>
      <c r="K190">
        <f>VLOOKUP(A190, dataset_2!$A$2:$F$10000, 2, FALSE)</f>
        <v>7.5800000000000006E-2</v>
      </c>
      <c r="L190" s="5">
        <f>VLOOKUP($A190, dataset_2!$A$2:$F$10000, 3, FALSE)</f>
        <v>0.46</v>
      </c>
      <c r="M190" s="5">
        <f>VLOOKUP($A190, dataset_2!$A$2:$G$10000, 4, FALSE)</f>
        <v>0.41789999999999999</v>
      </c>
      <c r="N190" s="5">
        <f>VLOOKUP($A190, dataset_2!$A$2:$G$10000, 5, FALSE)</f>
        <v>0</v>
      </c>
      <c r="O190">
        <f>VLOOKUP($A190, dataset_2!$A$2:$G$10000, 6, FALSE)</f>
        <v>4</v>
      </c>
      <c r="P190">
        <f>VLOOKUP($A190, dataset_2!$A$2:$G$10000, 7, FALSE)</f>
        <v>4</v>
      </c>
      <c r="Q190" t="str">
        <f t="shared" si="12"/>
        <v>Weekday</v>
      </c>
      <c r="R190" t="str">
        <f t="shared" si="13"/>
        <v>Non-Peak</v>
      </c>
      <c r="S190" t="str">
        <f t="shared" si="14"/>
        <v>Non Holiday</v>
      </c>
      <c r="T190" t="str">
        <f t="shared" si="15"/>
        <v>Spring</v>
      </c>
      <c r="U190" t="str">
        <f t="shared" si="16"/>
        <v>Early Morning</v>
      </c>
      <c r="V190" t="str">
        <f t="shared" si="17"/>
        <v>Clear</v>
      </c>
    </row>
    <row r="191" spans="1:22" x14ac:dyDescent="0.25">
      <c r="A191">
        <v>190</v>
      </c>
      <c r="B191" s="7">
        <v>40787</v>
      </c>
      <c r="C191">
        <v>1</v>
      </c>
      <c r="D191">
        <v>0</v>
      </c>
      <c r="E191">
        <v>1</v>
      </c>
      <c r="F191" s="11">
        <v>4</v>
      </c>
      <c r="G191" t="b">
        <v>0</v>
      </c>
      <c r="H191">
        <v>0</v>
      </c>
      <c r="I191">
        <v>1</v>
      </c>
      <c r="J191" s="5">
        <v>0.08</v>
      </c>
      <c r="K191">
        <f>VLOOKUP(A191, dataset_2!$A$2:$F$10000, 2, FALSE)</f>
        <v>9.0899999999999995E-2</v>
      </c>
      <c r="L191" s="5">
        <f>VLOOKUP($A191, dataset_2!$A$2:$F$10000, 3, FALSE)</f>
        <v>0.53</v>
      </c>
      <c r="M191" s="5">
        <f>VLOOKUP($A191, dataset_2!$A$2:$G$10000, 4, FALSE)</f>
        <v>0.19400000000000001</v>
      </c>
      <c r="N191" s="5">
        <f>VLOOKUP($A191, dataset_2!$A$2:$G$10000, 5, FALSE)</f>
        <v>0</v>
      </c>
      <c r="O191">
        <f>VLOOKUP($A191, dataset_2!$A$2:$G$10000, 6, FALSE)</f>
        <v>1</v>
      </c>
      <c r="P191">
        <f>VLOOKUP($A191, dataset_2!$A$2:$G$10000, 7, FALSE)</f>
        <v>1</v>
      </c>
      <c r="Q191" t="str">
        <f t="shared" si="12"/>
        <v>Weekday</v>
      </c>
      <c r="R191" t="str">
        <f t="shared" si="13"/>
        <v>Non-Peak</v>
      </c>
      <c r="S191" t="str">
        <f t="shared" si="14"/>
        <v>Non Holiday</v>
      </c>
      <c r="T191" t="str">
        <f t="shared" si="15"/>
        <v>Spring</v>
      </c>
      <c r="U191" t="str">
        <f t="shared" si="16"/>
        <v>Early Morning</v>
      </c>
      <c r="V191" t="str">
        <f t="shared" si="17"/>
        <v>Clear</v>
      </c>
    </row>
    <row r="192" spans="1:22" x14ac:dyDescent="0.25">
      <c r="A192">
        <v>191</v>
      </c>
      <c r="B192" s="7">
        <v>40787</v>
      </c>
      <c r="C192">
        <v>1</v>
      </c>
      <c r="D192">
        <v>0</v>
      </c>
      <c r="E192">
        <v>1</v>
      </c>
      <c r="F192" s="11">
        <v>5</v>
      </c>
      <c r="G192" t="b">
        <v>0</v>
      </c>
      <c r="H192">
        <v>0</v>
      </c>
      <c r="I192">
        <v>1</v>
      </c>
      <c r="J192" s="5">
        <v>0.08</v>
      </c>
      <c r="K192">
        <f>VLOOKUP(A192, dataset_2!$A$2:$F$10000, 2, FALSE)</f>
        <v>9.0899999999999995E-2</v>
      </c>
      <c r="L192" s="5">
        <f>VLOOKUP($A192, dataset_2!$A$2:$F$10000, 3, FALSE)</f>
        <v>0.53</v>
      </c>
      <c r="M192" s="5">
        <f>VLOOKUP($A192, dataset_2!$A$2:$G$10000, 4, FALSE)</f>
        <v>0.19400000000000001</v>
      </c>
      <c r="N192" s="5">
        <f>VLOOKUP($A192, dataset_2!$A$2:$G$10000, 5, FALSE)</f>
        <v>0</v>
      </c>
      <c r="O192">
        <f>VLOOKUP($A192, dataset_2!$A$2:$G$10000, 6, FALSE)</f>
        <v>1</v>
      </c>
      <c r="P192">
        <f>VLOOKUP($A192, dataset_2!$A$2:$G$10000, 7, FALSE)</f>
        <v>1</v>
      </c>
      <c r="Q192" t="str">
        <f t="shared" si="12"/>
        <v>Weekday</v>
      </c>
      <c r="R192" t="str">
        <f t="shared" si="13"/>
        <v>Non-Peak</v>
      </c>
      <c r="S192" t="str">
        <f t="shared" si="14"/>
        <v>Non Holiday</v>
      </c>
      <c r="T192" t="str">
        <f t="shared" si="15"/>
        <v>Spring</v>
      </c>
      <c r="U192" t="str">
        <f t="shared" si="16"/>
        <v>Early Morning</v>
      </c>
      <c r="V192" t="str">
        <f t="shared" si="17"/>
        <v>Clear</v>
      </c>
    </row>
    <row r="193" spans="1:22" x14ac:dyDescent="0.25">
      <c r="A193">
        <v>192</v>
      </c>
      <c r="B193" s="7">
        <v>40787</v>
      </c>
      <c r="C193">
        <v>1</v>
      </c>
      <c r="D193">
        <v>0</v>
      </c>
      <c r="E193">
        <v>1</v>
      </c>
      <c r="F193" s="11">
        <v>6</v>
      </c>
      <c r="G193" t="b">
        <v>0</v>
      </c>
      <c r="H193">
        <v>0</v>
      </c>
      <c r="I193">
        <v>1</v>
      </c>
      <c r="J193" s="5">
        <v>0.1</v>
      </c>
      <c r="K193">
        <f>VLOOKUP(A193, dataset_2!$A$2:$F$10000, 2, FALSE)</f>
        <v>9.0899999999999995E-2</v>
      </c>
      <c r="L193" s="5">
        <f>VLOOKUP($A193, dataset_2!$A$2:$F$10000, 3, FALSE)</f>
        <v>0.49</v>
      </c>
      <c r="M193" s="5">
        <f>VLOOKUP($A193, dataset_2!$A$2:$G$10000, 4, FALSE)</f>
        <v>0.28360000000000002</v>
      </c>
      <c r="N193" s="5">
        <f>VLOOKUP($A193, dataset_2!$A$2:$G$10000, 5, FALSE)</f>
        <v>0</v>
      </c>
      <c r="O193">
        <f>VLOOKUP($A193, dataset_2!$A$2:$G$10000, 6, FALSE)</f>
        <v>1</v>
      </c>
      <c r="P193">
        <f>VLOOKUP($A193, dataset_2!$A$2:$G$10000, 7, FALSE)</f>
        <v>1</v>
      </c>
      <c r="Q193" t="str">
        <f t="shared" si="12"/>
        <v>Weekday</v>
      </c>
      <c r="R193" t="str">
        <f t="shared" si="13"/>
        <v>Non-Peak</v>
      </c>
      <c r="S193" t="str">
        <f t="shared" si="14"/>
        <v>Non Holiday</v>
      </c>
      <c r="T193" t="str">
        <f t="shared" si="15"/>
        <v>Spring</v>
      </c>
      <c r="U193" t="str">
        <f t="shared" si="16"/>
        <v>Morning</v>
      </c>
      <c r="V193" t="str">
        <f t="shared" si="17"/>
        <v>Clear</v>
      </c>
    </row>
    <row r="194" spans="1:22" x14ac:dyDescent="0.25">
      <c r="A194">
        <v>193</v>
      </c>
      <c r="B194" s="7">
        <v>40787</v>
      </c>
      <c r="C194">
        <v>1</v>
      </c>
      <c r="D194">
        <v>0</v>
      </c>
      <c r="E194">
        <v>1</v>
      </c>
      <c r="F194" s="11">
        <v>7</v>
      </c>
      <c r="G194" t="b">
        <v>0</v>
      </c>
      <c r="H194">
        <v>0</v>
      </c>
      <c r="I194">
        <v>1</v>
      </c>
      <c r="J194" s="5">
        <v>0.08</v>
      </c>
      <c r="K194">
        <f>VLOOKUP(A194, dataset_2!$A$2:$F$10000, 2, FALSE)</f>
        <v>9.0899999999999995E-2</v>
      </c>
      <c r="L194" s="5">
        <f>VLOOKUP($A194, dataset_2!$A$2:$F$10000, 3, FALSE)</f>
        <v>0.53</v>
      </c>
      <c r="M194" s="5">
        <f>VLOOKUP($A194, dataset_2!$A$2:$G$10000, 4, FALSE)</f>
        <v>0.19400000000000001</v>
      </c>
      <c r="N194" s="5">
        <f>VLOOKUP($A194, dataset_2!$A$2:$G$10000, 5, FALSE)</f>
        <v>1</v>
      </c>
      <c r="O194">
        <f>VLOOKUP($A194, dataset_2!$A$2:$G$10000, 6, FALSE)</f>
        <v>5</v>
      </c>
      <c r="P194">
        <f>VLOOKUP($A194, dataset_2!$A$2:$G$10000, 7, FALSE)</f>
        <v>6</v>
      </c>
      <c r="Q194" t="str">
        <f t="shared" si="12"/>
        <v>Weekday</v>
      </c>
      <c r="R194" t="str">
        <f t="shared" si="13"/>
        <v>Peak</v>
      </c>
      <c r="S194" t="str">
        <f t="shared" si="14"/>
        <v>Non Holiday</v>
      </c>
      <c r="T194" t="str">
        <f t="shared" si="15"/>
        <v>Spring</v>
      </c>
      <c r="U194" t="str">
        <f t="shared" si="16"/>
        <v>Morning</v>
      </c>
      <c r="V194" t="str">
        <f t="shared" si="17"/>
        <v>Clear</v>
      </c>
    </row>
    <row r="195" spans="1:22" x14ac:dyDescent="0.25">
      <c r="A195">
        <v>194</v>
      </c>
      <c r="B195" s="7">
        <v>40787</v>
      </c>
      <c r="C195">
        <v>1</v>
      </c>
      <c r="D195">
        <v>0</v>
      </c>
      <c r="E195">
        <v>1</v>
      </c>
      <c r="F195" s="11">
        <v>8</v>
      </c>
      <c r="G195" t="b">
        <v>0</v>
      </c>
      <c r="H195">
        <v>0</v>
      </c>
      <c r="I195">
        <v>1</v>
      </c>
      <c r="J195" s="5">
        <v>0.1</v>
      </c>
      <c r="K195">
        <f>VLOOKUP(A195, dataset_2!$A$2:$F$10000, 2, FALSE)</f>
        <v>9.0899999999999995E-2</v>
      </c>
      <c r="L195" s="5">
        <f>VLOOKUP($A195, dataset_2!$A$2:$F$10000, 3, FALSE)</f>
        <v>0.49</v>
      </c>
      <c r="M195" s="5">
        <f>VLOOKUP($A195, dataset_2!$A$2:$G$10000, 4, FALSE)</f>
        <v>0.28360000000000002</v>
      </c>
      <c r="N195" s="5">
        <f>VLOOKUP($A195, dataset_2!$A$2:$G$10000, 5, FALSE)</f>
        <v>0</v>
      </c>
      <c r="O195">
        <f>VLOOKUP($A195, dataset_2!$A$2:$G$10000, 6, FALSE)</f>
        <v>10</v>
      </c>
      <c r="P195">
        <f>VLOOKUP($A195, dataset_2!$A$2:$G$10000, 7, FALSE)</f>
        <v>10</v>
      </c>
      <c r="Q195" t="str">
        <f t="shared" ref="Q195:Q258" si="18">IF(OR(H195=1, H195=7), "Weekend", "Weekday")</f>
        <v>Weekday</v>
      </c>
      <c r="R195" t="str">
        <f t="shared" ref="R195:R258" si="19">IF(OR(AND(F195&gt;=7,F195&lt;=9), AND(F195&gt;=17,F195&lt;=19)), "Peak", "Non-Peak")</f>
        <v>Peak</v>
      </c>
      <c r="S195" t="str">
        <f t="shared" ref="S195:S258" si="20">IF(G195=FALSE,"Non Holiday","Holiday")</f>
        <v>Non Holiday</v>
      </c>
      <c r="T195" t="str">
        <f t="shared" ref="T195:T258" si="21">IF(C195=1,"Spring"," ")</f>
        <v>Spring</v>
      </c>
      <c r="U195" t="str">
        <f t="shared" ref="U195:U258" si="22">IF(F195&lt;6,"Early Morning",IF(F195&lt;12,"Morning",IF(F195&lt;18,"Afternoon","Evening")))</f>
        <v>Morning</v>
      </c>
      <c r="V195" t="str">
        <f t="shared" ref="V195:V258" si="23">IF(I195=1, "Clear", IF(I195=2, "Mist/Cloudy", IF(I195=3, "Light Rain/Snow", IF(I195=4, "Heavy Rain/Snow", "Unknown"))))</f>
        <v>Clear</v>
      </c>
    </row>
    <row r="196" spans="1:22" x14ac:dyDescent="0.25">
      <c r="A196">
        <v>195</v>
      </c>
      <c r="B196" s="7">
        <v>40787</v>
      </c>
      <c r="C196">
        <v>1</v>
      </c>
      <c r="D196">
        <v>0</v>
      </c>
      <c r="E196">
        <v>1</v>
      </c>
      <c r="F196" s="11">
        <v>9</v>
      </c>
      <c r="G196" t="b">
        <v>0</v>
      </c>
      <c r="H196">
        <v>0</v>
      </c>
      <c r="I196">
        <v>1</v>
      </c>
      <c r="J196" s="5">
        <v>0.12</v>
      </c>
      <c r="K196">
        <f>VLOOKUP(A196, dataset_2!$A$2:$F$10000, 2, FALSE)</f>
        <v>7.5800000000000006E-2</v>
      </c>
      <c r="L196" s="5">
        <f>VLOOKUP($A196, dataset_2!$A$2:$F$10000, 3, FALSE)</f>
        <v>0.46</v>
      </c>
      <c r="M196" s="5">
        <f>VLOOKUP($A196, dataset_2!$A$2:$G$10000, 4, FALSE)</f>
        <v>0.52239999999999998</v>
      </c>
      <c r="N196" s="5">
        <f>VLOOKUP($A196, dataset_2!$A$2:$G$10000, 5, FALSE)</f>
        <v>0</v>
      </c>
      <c r="O196">
        <f>VLOOKUP($A196, dataset_2!$A$2:$G$10000, 6, FALSE)</f>
        <v>19</v>
      </c>
      <c r="P196">
        <f>VLOOKUP($A196, dataset_2!$A$2:$G$10000, 7, FALSE)</f>
        <v>19</v>
      </c>
      <c r="Q196" t="str">
        <f t="shared" si="18"/>
        <v>Weekday</v>
      </c>
      <c r="R196" t="str">
        <f t="shared" si="19"/>
        <v>Peak</v>
      </c>
      <c r="S196" t="str">
        <f t="shared" si="20"/>
        <v>Non Holiday</v>
      </c>
      <c r="T196" t="str">
        <f t="shared" si="21"/>
        <v>Spring</v>
      </c>
      <c r="U196" t="str">
        <f t="shared" si="22"/>
        <v>Morning</v>
      </c>
      <c r="V196" t="str">
        <f t="shared" si="23"/>
        <v>Clear</v>
      </c>
    </row>
    <row r="197" spans="1:22" x14ac:dyDescent="0.25">
      <c r="A197">
        <v>196</v>
      </c>
      <c r="B197" s="7">
        <v>40787</v>
      </c>
      <c r="C197">
        <v>1</v>
      </c>
      <c r="D197">
        <v>0</v>
      </c>
      <c r="E197">
        <v>1</v>
      </c>
      <c r="F197" s="11">
        <v>10</v>
      </c>
      <c r="G197" t="b">
        <v>0</v>
      </c>
      <c r="H197">
        <v>0</v>
      </c>
      <c r="I197">
        <v>1</v>
      </c>
      <c r="J197" s="5">
        <v>0.14000000000000001</v>
      </c>
      <c r="K197">
        <f>VLOOKUP(A197, dataset_2!$A$2:$F$10000, 2, FALSE)</f>
        <v>0.1061</v>
      </c>
      <c r="L197" s="5">
        <f>VLOOKUP($A197, dataset_2!$A$2:$F$10000, 3, FALSE)</f>
        <v>0.43</v>
      </c>
      <c r="M197" s="5">
        <f>VLOOKUP($A197, dataset_2!$A$2:$G$10000, 4, FALSE)</f>
        <v>0.3881</v>
      </c>
      <c r="N197" s="5">
        <f>VLOOKUP($A197, dataset_2!$A$2:$G$10000, 5, FALSE)</f>
        <v>0</v>
      </c>
      <c r="O197">
        <f>VLOOKUP($A197, dataset_2!$A$2:$G$10000, 6, FALSE)</f>
        <v>49</v>
      </c>
      <c r="P197">
        <f>VLOOKUP($A197, dataset_2!$A$2:$G$10000, 7, FALSE)</f>
        <v>49</v>
      </c>
      <c r="Q197" t="str">
        <f t="shared" si="18"/>
        <v>Weekday</v>
      </c>
      <c r="R197" t="str">
        <f t="shared" si="19"/>
        <v>Non-Peak</v>
      </c>
      <c r="S197" t="str">
        <f t="shared" si="20"/>
        <v>Non Holiday</v>
      </c>
      <c r="T197" t="str">
        <f t="shared" si="21"/>
        <v>Spring</v>
      </c>
      <c r="U197" t="str">
        <f t="shared" si="22"/>
        <v>Morning</v>
      </c>
      <c r="V197" t="str">
        <f t="shared" si="23"/>
        <v>Clear</v>
      </c>
    </row>
    <row r="198" spans="1:22" x14ac:dyDescent="0.25">
      <c r="A198">
        <v>197</v>
      </c>
      <c r="B198" s="7">
        <v>40787</v>
      </c>
      <c r="C198">
        <v>1</v>
      </c>
      <c r="D198">
        <v>0</v>
      </c>
      <c r="E198">
        <v>1</v>
      </c>
      <c r="F198" s="11">
        <v>11</v>
      </c>
      <c r="G198" t="b">
        <v>0</v>
      </c>
      <c r="H198">
        <v>0</v>
      </c>
      <c r="I198">
        <v>1</v>
      </c>
      <c r="J198" s="5">
        <v>0.16</v>
      </c>
      <c r="K198">
        <f>VLOOKUP(A198, dataset_2!$A$2:$F$10000, 2, FALSE)</f>
        <v>0.1212</v>
      </c>
      <c r="L198" s="5">
        <f>VLOOKUP($A198, dataset_2!$A$2:$F$10000, 3, FALSE)</f>
        <v>0.4</v>
      </c>
      <c r="M198" s="5">
        <f>VLOOKUP($A198, dataset_2!$A$2:$G$10000, 4, FALSE)</f>
        <v>0.52239999999999998</v>
      </c>
      <c r="N198" s="5">
        <f>VLOOKUP($A198, dataset_2!$A$2:$G$10000, 5, FALSE)</f>
        <v>2</v>
      </c>
      <c r="O198">
        <f>VLOOKUP($A198, dataset_2!$A$2:$G$10000, 6, FALSE)</f>
        <v>47</v>
      </c>
      <c r="P198">
        <f>VLOOKUP($A198, dataset_2!$A$2:$G$10000, 7, FALSE)</f>
        <v>49</v>
      </c>
      <c r="Q198" t="str">
        <f t="shared" si="18"/>
        <v>Weekday</v>
      </c>
      <c r="R198" t="str">
        <f t="shared" si="19"/>
        <v>Non-Peak</v>
      </c>
      <c r="S198" t="str">
        <f t="shared" si="20"/>
        <v>Non Holiday</v>
      </c>
      <c r="T198" t="str">
        <f t="shared" si="21"/>
        <v>Spring</v>
      </c>
      <c r="U198" t="str">
        <f t="shared" si="22"/>
        <v>Morning</v>
      </c>
      <c r="V198" t="str">
        <f t="shared" si="23"/>
        <v>Clear</v>
      </c>
    </row>
    <row r="199" spans="1:22" x14ac:dyDescent="0.25">
      <c r="A199">
        <v>198</v>
      </c>
      <c r="B199" s="7">
        <v>40787</v>
      </c>
      <c r="C199">
        <v>1</v>
      </c>
      <c r="D199">
        <v>0</v>
      </c>
      <c r="E199">
        <v>1</v>
      </c>
      <c r="F199" s="11">
        <v>12</v>
      </c>
      <c r="G199" t="b">
        <v>0</v>
      </c>
      <c r="H199">
        <v>0</v>
      </c>
      <c r="I199">
        <v>1</v>
      </c>
      <c r="J199" s="5">
        <v>0.18</v>
      </c>
      <c r="K199">
        <f>VLOOKUP(A199, dataset_2!$A$2:$F$10000, 2, FALSE)</f>
        <v>0.13639999999999999</v>
      </c>
      <c r="L199" s="5">
        <f>VLOOKUP($A199, dataset_2!$A$2:$F$10000, 3, FALSE)</f>
        <v>0.37</v>
      </c>
      <c r="M199" s="5">
        <f>VLOOKUP($A199, dataset_2!$A$2:$G$10000, 4, FALSE)</f>
        <v>0.44779999999999998</v>
      </c>
      <c r="N199" s="5">
        <f>VLOOKUP($A199, dataset_2!$A$2:$G$10000, 5, FALSE)</f>
        <v>4</v>
      </c>
      <c r="O199">
        <f>VLOOKUP($A199, dataset_2!$A$2:$G$10000, 6, FALSE)</f>
        <v>79</v>
      </c>
      <c r="P199">
        <f>VLOOKUP($A199, dataset_2!$A$2:$G$10000, 7, FALSE)</f>
        <v>83</v>
      </c>
      <c r="Q199" t="str">
        <f t="shared" si="18"/>
        <v>Weekday</v>
      </c>
      <c r="R199" t="str">
        <f t="shared" si="19"/>
        <v>Non-Peak</v>
      </c>
      <c r="S199" t="str">
        <f t="shared" si="20"/>
        <v>Non Holiday</v>
      </c>
      <c r="T199" t="str">
        <f t="shared" si="21"/>
        <v>Spring</v>
      </c>
      <c r="U199" t="str">
        <f t="shared" si="22"/>
        <v>Afternoon</v>
      </c>
      <c r="V199" t="str">
        <f t="shared" si="23"/>
        <v>Clear</v>
      </c>
    </row>
    <row r="200" spans="1:22" x14ac:dyDescent="0.25">
      <c r="A200">
        <v>199</v>
      </c>
      <c r="B200" s="7">
        <v>40787</v>
      </c>
      <c r="C200">
        <v>1</v>
      </c>
      <c r="D200">
        <v>0</v>
      </c>
      <c r="E200">
        <v>1</v>
      </c>
      <c r="F200" s="11">
        <v>13</v>
      </c>
      <c r="G200" t="b">
        <v>0</v>
      </c>
      <c r="H200">
        <v>0</v>
      </c>
      <c r="I200">
        <v>1</v>
      </c>
      <c r="J200" s="5">
        <v>0.2</v>
      </c>
      <c r="K200">
        <f>VLOOKUP(A200, dataset_2!$A$2:$F$10000, 2, FALSE)</f>
        <v>0.16669999999999999</v>
      </c>
      <c r="L200" s="5">
        <f>VLOOKUP($A200, dataset_2!$A$2:$F$10000, 3, FALSE)</f>
        <v>0.34</v>
      </c>
      <c r="M200" s="5">
        <f>VLOOKUP($A200, dataset_2!$A$2:$G$10000, 4, FALSE)</f>
        <v>0.44779999999999998</v>
      </c>
      <c r="N200" s="5">
        <f>VLOOKUP($A200, dataset_2!$A$2:$G$10000, 5, FALSE)</f>
        <v>6</v>
      </c>
      <c r="O200">
        <f>VLOOKUP($A200, dataset_2!$A$2:$G$10000, 6, FALSE)</f>
        <v>69</v>
      </c>
      <c r="P200">
        <f>VLOOKUP($A200, dataset_2!$A$2:$G$10000, 7, FALSE)</f>
        <v>75</v>
      </c>
      <c r="Q200" t="str">
        <f t="shared" si="18"/>
        <v>Weekday</v>
      </c>
      <c r="R200" t="str">
        <f t="shared" si="19"/>
        <v>Non-Peak</v>
      </c>
      <c r="S200" t="str">
        <f t="shared" si="20"/>
        <v>Non Holiday</v>
      </c>
      <c r="T200" t="str">
        <f t="shared" si="21"/>
        <v>Spring</v>
      </c>
      <c r="U200" t="str">
        <f t="shared" si="22"/>
        <v>Afternoon</v>
      </c>
      <c r="V200" t="str">
        <f t="shared" si="23"/>
        <v>Clear</v>
      </c>
    </row>
    <row r="201" spans="1:22" x14ac:dyDescent="0.25">
      <c r="A201">
        <v>200</v>
      </c>
      <c r="B201" s="7">
        <v>40787</v>
      </c>
      <c r="C201">
        <v>1</v>
      </c>
      <c r="D201">
        <v>0</v>
      </c>
      <c r="E201">
        <v>1</v>
      </c>
      <c r="F201" s="11">
        <v>14</v>
      </c>
      <c r="G201" t="b">
        <v>0</v>
      </c>
      <c r="H201">
        <v>0</v>
      </c>
      <c r="I201">
        <v>1</v>
      </c>
      <c r="J201" s="5">
        <v>0.22</v>
      </c>
      <c r="K201">
        <f>VLOOKUP(A201, dataset_2!$A$2:$F$10000, 2, FALSE)</f>
        <v>0.18179999999999999</v>
      </c>
      <c r="L201" s="5">
        <f>VLOOKUP($A201, dataset_2!$A$2:$F$10000, 3, FALSE)</f>
        <v>0.32</v>
      </c>
      <c r="M201" s="5">
        <f>VLOOKUP($A201, dataset_2!$A$2:$G$10000, 4, FALSE)</f>
        <v>0.4627</v>
      </c>
      <c r="N201" s="5">
        <f>VLOOKUP($A201, dataset_2!$A$2:$G$10000, 5, FALSE)</f>
        <v>8</v>
      </c>
      <c r="O201">
        <f>VLOOKUP($A201, dataset_2!$A$2:$G$10000, 6, FALSE)</f>
        <v>64</v>
      </c>
      <c r="P201">
        <f>VLOOKUP($A201, dataset_2!$A$2:$G$10000, 7, FALSE)</f>
        <v>72</v>
      </c>
      <c r="Q201" t="str">
        <f t="shared" si="18"/>
        <v>Weekday</v>
      </c>
      <c r="R201" t="str">
        <f t="shared" si="19"/>
        <v>Non-Peak</v>
      </c>
      <c r="S201" t="str">
        <f t="shared" si="20"/>
        <v>Non Holiday</v>
      </c>
      <c r="T201" t="str">
        <f t="shared" si="21"/>
        <v>Spring</v>
      </c>
      <c r="U201" t="str">
        <f t="shared" si="22"/>
        <v>Afternoon</v>
      </c>
      <c r="V201" t="str">
        <f t="shared" si="23"/>
        <v>Clear</v>
      </c>
    </row>
    <row r="202" spans="1:22" x14ac:dyDescent="0.25">
      <c r="A202">
        <v>201</v>
      </c>
      <c r="B202" s="7">
        <v>40787</v>
      </c>
      <c r="C202">
        <v>1</v>
      </c>
      <c r="D202">
        <v>0</v>
      </c>
      <c r="E202">
        <v>1</v>
      </c>
      <c r="F202" s="11">
        <v>15</v>
      </c>
      <c r="G202" t="b">
        <v>0</v>
      </c>
      <c r="H202">
        <v>0</v>
      </c>
      <c r="I202">
        <v>1</v>
      </c>
      <c r="J202" s="5">
        <v>0.22</v>
      </c>
      <c r="K202">
        <f>VLOOKUP(A202, dataset_2!$A$2:$F$10000, 2, FALSE)</f>
        <v>0.19700000000000001</v>
      </c>
      <c r="L202" s="5">
        <f>VLOOKUP($A202, dataset_2!$A$2:$F$10000, 3, FALSE)</f>
        <v>0.35</v>
      </c>
      <c r="M202" s="5">
        <f>VLOOKUP($A202, dataset_2!$A$2:$G$10000, 4, FALSE)</f>
        <v>0.35820000000000002</v>
      </c>
      <c r="N202" s="5">
        <f>VLOOKUP($A202, dataset_2!$A$2:$G$10000, 5, FALSE)</f>
        <v>5</v>
      </c>
      <c r="O202">
        <f>VLOOKUP($A202, dataset_2!$A$2:$G$10000, 6, FALSE)</f>
        <v>77</v>
      </c>
      <c r="P202">
        <f>VLOOKUP($A202, dataset_2!$A$2:$G$10000, 7, FALSE)</f>
        <v>82</v>
      </c>
      <c r="Q202" t="str">
        <f t="shared" si="18"/>
        <v>Weekday</v>
      </c>
      <c r="R202" t="str">
        <f t="shared" si="19"/>
        <v>Non-Peak</v>
      </c>
      <c r="S202" t="str">
        <f t="shared" si="20"/>
        <v>Non Holiday</v>
      </c>
      <c r="T202" t="str">
        <f t="shared" si="21"/>
        <v>Spring</v>
      </c>
      <c r="U202" t="str">
        <f t="shared" si="22"/>
        <v>Afternoon</v>
      </c>
      <c r="V202" t="str">
        <f t="shared" si="23"/>
        <v>Clear</v>
      </c>
    </row>
    <row r="203" spans="1:22" x14ac:dyDescent="0.25">
      <c r="A203">
        <v>202</v>
      </c>
      <c r="B203" s="7">
        <v>40787</v>
      </c>
      <c r="C203">
        <v>1</v>
      </c>
      <c r="D203">
        <v>0</v>
      </c>
      <c r="E203">
        <v>1</v>
      </c>
      <c r="F203" s="11">
        <v>16</v>
      </c>
      <c r="G203" t="b">
        <v>0</v>
      </c>
      <c r="H203">
        <v>0</v>
      </c>
      <c r="I203">
        <v>1</v>
      </c>
      <c r="J203" s="5">
        <v>0.2</v>
      </c>
      <c r="K203">
        <f>VLOOKUP(A203, dataset_2!$A$2:$F$10000, 2, FALSE)</f>
        <v>0.16669999999999999</v>
      </c>
      <c r="L203" s="5">
        <f>VLOOKUP($A203, dataset_2!$A$2:$F$10000, 3, FALSE)</f>
        <v>0.34</v>
      </c>
      <c r="M203" s="5">
        <f>VLOOKUP($A203, dataset_2!$A$2:$G$10000, 4, FALSE)</f>
        <v>0.44779999999999998</v>
      </c>
      <c r="N203" s="5">
        <f>VLOOKUP($A203, dataset_2!$A$2:$G$10000, 5, FALSE)</f>
        <v>13</v>
      </c>
      <c r="O203">
        <f>VLOOKUP($A203, dataset_2!$A$2:$G$10000, 6, FALSE)</f>
        <v>79</v>
      </c>
      <c r="P203">
        <f>VLOOKUP($A203, dataset_2!$A$2:$G$10000, 7, FALSE)</f>
        <v>92</v>
      </c>
      <c r="Q203" t="str">
        <f t="shared" si="18"/>
        <v>Weekday</v>
      </c>
      <c r="R203" t="str">
        <f t="shared" si="19"/>
        <v>Non-Peak</v>
      </c>
      <c r="S203" t="str">
        <f t="shared" si="20"/>
        <v>Non Holiday</v>
      </c>
      <c r="T203" t="str">
        <f t="shared" si="21"/>
        <v>Spring</v>
      </c>
      <c r="U203" t="str">
        <f t="shared" si="22"/>
        <v>Afternoon</v>
      </c>
      <c r="V203" t="str">
        <f t="shared" si="23"/>
        <v>Clear</v>
      </c>
    </row>
    <row r="204" spans="1:22" x14ac:dyDescent="0.25">
      <c r="A204">
        <v>203</v>
      </c>
      <c r="B204" s="7">
        <v>40787</v>
      </c>
      <c r="C204">
        <v>1</v>
      </c>
      <c r="D204">
        <v>0</v>
      </c>
      <c r="E204">
        <v>1</v>
      </c>
      <c r="F204" s="11">
        <v>17</v>
      </c>
      <c r="G204" t="b">
        <v>0</v>
      </c>
      <c r="H204">
        <v>0</v>
      </c>
      <c r="I204">
        <v>1</v>
      </c>
      <c r="J204" s="5">
        <v>0.18</v>
      </c>
      <c r="K204">
        <f>VLOOKUP(A204, dataset_2!$A$2:$F$10000, 2, FALSE)</f>
        <v>0.1515</v>
      </c>
      <c r="L204" s="5">
        <f>VLOOKUP($A204, dataset_2!$A$2:$F$10000, 3, FALSE)</f>
        <v>0.37</v>
      </c>
      <c r="M204" s="5">
        <f>VLOOKUP($A204, dataset_2!$A$2:$G$10000, 4, FALSE)</f>
        <v>0.3881</v>
      </c>
      <c r="N204" s="5">
        <f>VLOOKUP($A204, dataset_2!$A$2:$G$10000, 5, FALSE)</f>
        <v>3</v>
      </c>
      <c r="O204">
        <f>VLOOKUP($A204, dataset_2!$A$2:$G$10000, 6, FALSE)</f>
        <v>59</v>
      </c>
      <c r="P204">
        <f>VLOOKUP($A204, dataset_2!$A$2:$G$10000, 7, FALSE)</f>
        <v>62</v>
      </c>
      <c r="Q204" t="str">
        <f t="shared" si="18"/>
        <v>Weekday</v>
      </c>
      <c r="R204" t="str">
        <f t="shared" si="19"/>
        <v>Peak</v>
      </c>
      <c r="S204" t="str">
        <f t="shared" si="20"/>
        <v>Non Holiday</v>
      </c>
      <c r="T204" t="str">
        <f t="shared" si="21"/>
        <v>Spring</v>
      </c>
      <c r="U204" t="str">
        <f t="shared" si="22"/>
        <v>Afternoon</v>
      </c>
      <c r="V204" t="str">
        <f t="shared" si="23"/>
        <v>Clear</v>
      </c>
    </row>
    <row r="205" spans="1:22" x14ac:dyDescent="0.25">
      <c r="A205">
        <v>204</v>
      </c>
      <c r="B205" s="7">
        <v>40787</v>
      </c>
      <c r="C205">
        <v>1</v>
      </c>
      <c r="D205">
        <v>0</v>
      </c>
      <c r="E205">
        <v>1</v>
      </c>
      <c r="F205" s="11">
        <v>18</v>
      </c>
      <c r="G205" t="b">
        <v>0</v>
      </c>
      <c r="H205">
        <v>0</v>
      </c>
      <c r="I205">
        <v>1</v>
      </c>
      <c r="J205" s="5">
        <v>0.16</v>
      </c>
      <c r="K205">
        <f>VLOOKUP(A205, dataset_2!$A$2:$F$10000, 2, FALSE)</f>
        <v>0.13639999999999999</v>
      </c>
      <c r="L205" s="5">
        <f>VLOOKUP($A205, dataset_2!$A$2:$F$10000, 3, FALSE)</f>
        <v>0.4</v>
      </c>
      <c r="M205" s="5">
        <f>VLOOKUP($A205, dataset_2!$A$2:$G$10000, 4, FALSE)</f>
        <v>0.32840000000000003</v>
      </c>
      <c r="N205" s="5">
        <f>VLOOKUP($A205, dataset_2!$A$2:$G$10000, 5, FALSE)</f>
        <v>4</v>
      </c>
      <c r="O205">
        <f>VLOOKUP($A205, dataset_2!$A$2:$G$10000, 6, FALSE)</f>
        <v>44</v>
      </c>
      <c r="P205">
        <f>VLOOKUP($A205, dataset_2!$A$2:$G$10000, 7, FALSE)</f>
        <v>48</v>
      </c>
      <c r="Q205" t="str">
        <f t="shared" si="18"/>
        <v>Weekday</v>
      </c>
      <c r="R205" t="str">
        <f t="shared" si="19"/>
        <v>Peak</v>
      </c>
      <c r="S205" t="str">
        <f t="shared" si="20"/>
        <v>Non Holiday</v>
      </c>
      <c r="T205" t="str">
        <f t="shared" si="21"/>
        <v>Spring</v>
      </c>
      <c r="U205" t="str">
        <f t="shared" si="22"/>
        <v>Evening</v>
      </c>
      <c r="V205" t="str">
        <f t="shared" si="23"/>
        <v>Clear</v>
      </c>
    </row>
    <row r="206" spans="1:22" x14ac:dyDescent="0.25">
      <c r="A206">
        <v>205</v>
      </c>
      <c r="B206" s="7">
        <v>40787</v>
      </c>
      <c r="C206">
        <v>1</v>
      </c>
      <c r="D206">
        <v>0</v>
      </c>
      <c r="E206">
        <v>1</v>
      </c>
      <c r="F206" s="11">
        <v>19</v>
      </c>
      <c r="G206" t="b">
        <v>0</v>
      </c>
      <c r="H206">
        <v>0</v>
      </c>
      <c r="I206">
        <v>1</v>
      </c>
      <c r="J206" s="5">
        <v>0.16</v>
      </c>
      <c r="K206">
        <f>VLOOKUP(A206, dataset_2!$A$2:$F$10000, 2, FALSE)</f>
        <v>0.13639999999999999</v>
      </c>
      <c r="L206" s="5">
        <f>VLOOKUP($A206, dataset_2!$A$2:$F$10000, 3, FALSE)</f>
        <v>0.43</v>
      </c>
      <c r="M206" s="5">
        <f>VLOOKUP($A206, dataset_2!$A$2:$G$10000, 4, FALSE)</f>
        <v>0.32840000000000003</v>
      </c>
      <c r="N206" s="5">
        <f>VLOOKUP($A206, dataset_2!$A$2:$G$10000, 5, FALSE)</f>
        <v>1</v>
      </c>
      <c r="O206">
        <f>VLOOKUP($A206, dataset_2!$A$2:$G$10000, 6, FALSE)</f>
        <v>40</v>
      </c>
      <c r="P206">
        <f>VLOOKUP($A206, dataset_2!$A$2:$G$10000, 7, FALSE)</f>
        <v>41</v>
      </c>
      <c r="Q206" t="str">
        <f t="shared" si="18"/>
        <v>Weekday</v>
      </c>
      <c r="R206" t="str">
        <f t="shared" si="19"/>
        <v>Peak</v>
      </c>
      <c r="S206" t="str">
        <f t="shared" si="20"/>
        <v>Non Holiday</v>
      </c>
      <c r="T206" t="str">
        <f t="shared" si="21"/>
        <v>Spring</v>
      </c>
      <c r="U206" t="str">
        <f t="shared" si="22"/>
        <v>Evening</v>
      </c>
      <c r="V206" t="str">
        <f t="shared" si="23"/>
        <v>Clear</v>
      </c>
    </row>
    <row r="207" spans="1:22" x14ac:dyDescent="0.25">
      <c r="A207">
        <v>206</v>
      </c>
      <c r="B207" s="7">
        <v>40787</v>
      </c>
      <c r="C207">
        <v>1</v>
      </c>
      <c r="D207">
        <v>0</v>
      </c>
      <c r="E207">
        <v>1</v>
      </c>
      <c r="F207" s="11">
        <v>20</v>
      </c>
      <c r="G207" t="b">
        <v>0</v>
      </c>
      <c r="H207">
        <v>0</v>
      </c>
      <c r="I207">
        <v>1</v>
      </c>
      <c r="J207" s="5">
        <v>0.14000000000000001</v>
      </c>
      <c r="K207">
        <f>VLOOKUP(A207, dataset_2!$A$2:$F$10000, 2, FALSE)</f>
        <v>0.1212</v>
      </c>
      <c r="L207" s="5">
        <f>VLOOKUP($A207, dataset_2!$A$2:$F$10000, 3, FALSE)</f>
        <v>0.46</v>
      </c>
      <c r="M207" s="5">
        <f>VLOOKUP($A207, dataset_2!$A$2:$G$10000, 4, FALSE)</f>
        <v>0.25369999999999998</v>
      </c>
      <c r="N207" s="5">
        <f>VLOOKUP($A207, dataset_2!$A$2:$G$10000, 5, FALSE)</f>
        <v>0</v>
      </c>
      <c r="O207">
        <f>VLOOKUP($A207, dataset_2!$A$2:$G$10000, 6, FALSE)</f>
        <v>38</v>
      </c>
      <c r="P207">
        <f>VLOOKUP($A207, dataset_2!$A$2:$G$10000, 7, FALSE)</f>
        <v>38</v>
      </c>
      <c r="Q207" t="str">
        <f t="shared" si="18"/>
        <v>Weekday</v>
      </c>
      <c r="R207" t="str">
        <f t="shared" si="19"/>
        <v>Non-Peak</v>
      </c>
      <c r="S207" t="str">
        <f t="shared" si="20"/>
        <v>Non Holiday</v>
      </c>
      <c r="T207" t="str">
        <f t="shared" si="21"/>
        <v>Spring</v>
      </c>
      <c r="U207" t="str">
        <f t="shared" si="22"/>
        <v>Evening</v>
      </c>
      <c r="V207" t="str">
        <f t="shared" si="23"/>
        <v>Clear</v>
      </c>
    </row>
    <row r="208" spans="1:22" x14ac:dyDescent="0.25">
      <c r="A208">
        <v>207</v>
      </c>
      <c r="B208" s="7">
        <v>40787</v>
      </c>
      <c r="C208">
        <v>1</v>
      </c>
      <c r="D208">
        <v>0</v>
      </c>
      <c r="E208">
        <v>1</v>
      </c>
      <c r="F208" s="11">
        <v>21</v>
      </c>
      <c r="G208" t="b">
        <v>0</v>
      </c>
      <c r="H208">
        <v>0</v>
      </c>
      <c r="I208">
        <v>1</v>
      </c>
      <c r="J208" s="5">
        <v>0.14000000000000001</v>
      </c>
      <c r="K208">
        <f>VLOOKUP(A208, dataset_2!$A$2:$F$10000, 2, FALSE)</f>
        <v>0.1061</v>
      </c>
      <c r="L208" s="5">
        <f>VLOOKUP($A208, dataset_2!$A$2:$F$10000, 3, FALSE)</f>
        <v>0.46</v>
      </c>
      <c r="M208" s="5">
        <f>VLOOKUP($A208, dataset_2!$A$2:$G$10000, 4, FALSE)</f>
        <v>0.41789999999999999</v>
      </c>
      <c r="N208" s="5">
        <f>VLOOKUP($A208, dataset_2!$A$2:$G$10000, 5, FALSE)</f>
        <v>1</v>
      </c>
      <c r="O208">
        <f>VLOOKUP($A208, dataset_2!$A$2:$G$10000, 6, FALSE)</f>
        <v>19</v>
      </c>
      <c r="P208">
        <f>VLOOKUP($A208, dataset_2!$A$2:$G$10000, 7, FALSE)</f>
        <v>20</v>
      </c>
      <c r="Q208" t="str">
        <f t="shared" si="18"/>
        <v>Weekday</v>
      </c>
      <c r="R208" t="str">
        <f t="shared" si="19"/>
        <v>Non-Peak</v>
      </c>
      <c r="S208" t="str">
        <f t="shared" si="20"/>
        <v>Non Holiday</v>
      </c>
      <c r="T208" t="str">
        <f t="shared" si="21"/>
        <v>Spring</v>
      </c>
      <c r="U208" t="str">
        <f t="shared" si="22"/>
        <v>Evening</v>
      </c>
      <c r="V208" t="str">
        <f t="shared" si="23"/>
        <v>Clear</v>
      </c>
    </row>
    <row r="209" spans="1:22" x14ac:dyDescent="0.25">
      <c r="A209">
        <v>208</v>
      </c>
      <c r="B209" s="7">
        <v>40787</v>
      </c>
      <c r="C209">
        <v>1</v>
      </c>
      <c r="D209">
        <v>0</v>
      </c>
      <c r="E209">
        <v>1</v>
      </c>
      <c r="F209" s="11">
        <v>22</v>
      </c>
      <c r="G209" t="b">
        <v>0</v>
      </c>
      <c r="H209">
        <v>0</v>
      </c>
      <c r="I209">
        <v>1</v>
      </c>
      <c r="J209" s="5">
        <v>0.14000000000000001</v>
      </c>
      <c r="K209">
        <f>VLOOKUP(A209, dataset_2!$A$2:$F$10000, 2, FALSE)</f>
        <v>0.1212</v>
      </c>
      <c r="L209" s="5">
        <f>VLOOKUP($A209, dataset_2!$A$2:$F$10000, 3, FALSE)</f>
        <v>0.46</v>
      </c>
      <c r="M209" s="5">
        <f>VLOOKUP($A209, dataset_2!$A$2:$G$10000, 4, FALSE)</f>
        <v>0.29849999999999999</v>
      </c>
      <c r="N209" s="5">
        <f>VLOOKUP($A209, dataset_2!$A$2:$G$10000, 5, FALSE)</f>
        <v>5</v>
      </c>
      <c r="O209">
        <f>VLOOKUP($A209, dataset_2!$A$2:$G$10000, 6, FALSE)</f>
        <v>10</v>
      </c>
      <c r="P209">
        <f>VLOOKUP($A209, dataset_2!$A$2:$G$10000, 7, FALSE)</f>
        <v>15</v>
      </c>
      <c r="Q209" t="str">
        <f t="shared" si="18"/>
        <v>Weekday</v>
      </c>
      <c r="R209" t="str">
        <f t="shared" si="19"/>
        <v>Non-Peak</v>
      </c>
      <c r="S209" t="str">
        <f t="shared" si="20"/>
        <v>Non Holiday</v>
      </c>
      <c r="T209" t="str">
        <f t="shared" si="21"/>
        <v>Spring</v>
      </c>
      <c r="U209" t="str">
        <f t="shared" si="22"/>
        <v>Evening</v>
      </c>
      <c r="V209" t="str">
        <f t="shared" si="23"/>
        <v>Clear</v>
      </c>
    </row>
    <row r="210" spans="1:22" x14ac:dyDescent="0.25">
      <c r="A210">
        <v>209</v>
      </c>
      <c r="B210" s="7">
        <v>40787</v>
      </c>
      <c r="C210">
        <v>1</v>
      </c>
      <c r="D210">
        <v>0</v>
      </c>
      <c r="E210">
        <v>1</v>
      </c>
      <c r="F210" s="11">
        <v>23</v>
      </c>
      <c r="G210" t="b">
        <v>0</v>
      </c>
      <c r="H210">
        <v>0</v>
      </c>
      <c r="I210">
        <v>1</v>
      </c>
      <c r="J210" s="5">
        <v>0.12</v>
      </c>
      <c r="K210">
        <f>VLOOKUP(A210, dataset_2!$A$2:$F$10000, 2, FALSE)</f>
        <v>0.13639999999999999</v>
      </c>
      <c r="L210" s="5">
        <f>VLOOKUP($A210, dataset_2!$A$2:$F$10000, 3, FALSE)</f>
        <v>0.5</v>
      </c>
      <c r="M210" s="5">
        <f>VLOOKUP($A210, dataset_2!$A$2:$G$10000, 4, FALSE)</f>
        <v>0.19400000000000001</v>
      </c>
      <c r="N210" s="5">
        <f>VLOOKUP($A210, dataset_2!$A$2:$G$10000, 5, FALSE)</f>
        <v>0</v>
      </c>
      <c r="O210">
        <f>VLOOKUP($A210, dataset_2!$A$2:$G$10000, 6, FALSE)</f>
        <v>6</v>
      </c>
      <c r="P210">
        <f>VLOOKUP($A210, dataset_2!$A$2:$G$10000, 7, FALSE)</f>
        <v>6</v>
      </c>
      <c r="Q210" t="str">
        <f t="shared" si="18"/>
        <v>Weekday</v>
      </c>
      <c r="R210" t="str">
        <f t="shared" si="19"/>
        <v>Non-Peak</v>
      </c>
      <c r="S210" t="str">
        <f t="shared" si="20"/>
        <v>Non Holiday</v>
      </c>
      <c r="T210" t="str">
        <f t="shared" si="21"/>
        <v>Spring</v>
      </c>
      <c r="U210" t="str">
        <f t="shared" si="22"/>
        <v>Evening</v>
      </c>
      <c r="V210" t="str">
        <f t="shared" si="23"/>
        <v>Clear</v>
      </c>
    </row>
    <row r="211" spans="1:22" x14ac:dyDescent="0.25">
      <c r="A211">
        <v>210</v>
      </c>
      <c r="B211" s="7">
        <v>40817</v>
      </c>
      <c r="C211">
        <v>1</v>
      </c>
      <c r="D211">
        <v>0</v>
      </c>
      <c r="E211">
        <v>1</v>
      </c>
      <c r="F211" s="11">
        <v>0</v>
      </c>
      <c r="G211" t="b">
        <v>0</v>
      </c>
      <c r="H211">
        <v>1</v>
      </c>
      <c r="I211">
        <v>1</v>
      </c>
      <c r="J211" s="5">
        <v>0.12</v>
      </c>
      <c r="K211">
        <f>VLOOKUP(A211, dataset_2!$A$2:$F$10000, 2, FALSE)</f>
        <v>0.1212</v>
      </c>
      <c r="L211" s="5">
        <f>VLOOKUP($A211, dataset_2!$A$2:$F$10000, 3, FALSE)</f>
        <v>0.5</v>
      </c>
      <c r="M211" s="5">
        <f>VLOOKUP($A211, dataset_2!$A$2:$G$10000, 4, FALSE)</f>
        <v>0.28360000000000002</v>
      </c>
      <c r="N211" s="5">
        <f>VLOOKUP($A211, dataset_2!$A$2:$G$10000, 5, FALSE)</f>
        <v>2</v>
      </c>
      <c r="O211">
        <f>VLOOKUP($A211, dataset_2!$A$2:$G$10000, 6, FALSE)</f>
        <v>3</v>
      </c>
      <c r="P211">
        <f>VLOOKUP($A211, dataset_2!$A$2:$G$10000, 7, FALSE)</f>
        <v>5</v>
      </c>
      <c r="Q211" t="str">
        <f t="shared" si="18"/>
        <v>Weekend</v>
      </c>
      <c r="R211" t="str">
        <f t="shared" si="19"/>
        <v>Non-Peak</v>
      </c>
      <c r="S211" t="str">
        <f t="shared" si="20"/>
        <v>Non Holiday</v>
      </c>
      <c r="T211" t="str">
        <f t="shared" si="21"/>
        <v>Spring</v>
      </c>
      <c r="U211" t="str">
        <f t="shared" si="22"/>
        <v>Early Morning</v>
      </c>
      <c r="V211" t="str">
        <f t="shared" si="23"/>
        <v>Clear</v>
      </c>
    </row>
    <row r="212" spans="1:22" x14ac:dyDescent="0.25">
      <c r="A212">
        <v>211</v>
      </c>
      <c r="B212" s="7">
        <v>40817</v>
      </c>
      <c r="C212">
        <v>1</v>
      </c>
      <c r="D212">
        <v>0</v>
      </c>
      <c r="E212">
        <v>1</v>
      </c>
      <c r="F212" s="11">
        <v>1</v>
      </c>
      <c r="G212" t="b">
        <v>0</v>
      </c>
      <c r="H212">
        <v>1</v>
      </c>
      <c r="I212">
        <v>1</v>
      </c>
      <c r="J212" s="5">
        <v>0.12</v>
      </c>
      <c r="K212">
        <f>VLOOKUP(A212, dataset_2!$A$2:$F$10000, 2, FALSE)</f>
        <v>0.1212</v>
      </c>
      <c r="L212" s="5">
        <f>VLOOKUP($A212, dataset_2!$A$2:$F$10000, 3, FALSE)</f>
        <v>0.5</v>
      </c>
      <c r="M212" s="5">
        <f>VLOOKUP($A212, dataset_2!$A$2:$G$10000, 4, FALSE)</f>
        <v>0.28360000000000002</v>
      </c>
      <c r="N212" s="5">
        <f>VLOOKUP($A212, dataset_2!$A$2:$G$10000, 5, FALSE)</f>
        <v>1</v>
      </c>
      <c r="O212">
        <f>VLOOKUP($A212, dataset_2!$A$2:$G$10000, 6, FALSE)</f>
        <v>0</v>
      </c>
      <c r="P212">
        <f>VLOOKUP($A212, dataset_2!$A$2:$G$10000, 7, FALSE)</f>
        <v>1</v>
      </c>
      <c r="Q212" t="str">
        <f t="shared" si="18"/>
        <v>Weekend</v>
      </c>
      <c r="R212" t="str">
        <f t="shared" si="19"/>
        <v>Non-Peak</v>
      </c>
      <c r="S212" t="str">
        <f t="shared" si="20"/>
        <v>Non Holiday</v>
      </c>
      <c r="T212" t="str">
        <f t="shared" si="21"/>
        <v>Spring</v>
      </c>
      <c r="U212" t="str">
        <f t="shared" si="22"/>
        <v>Early Morning</v>
      </c>
      <c r="V212" t="str">
        <f t="shared" si="23"/>
        <v>Clear</v>
      </c>
    </row>
    <row r="213" spans="1:22" x14ac:dyDescent="0.25">
      <c r="A213">
        <v>212</v>
      </c>
      <c r="B213" s="7">
        <v>40817</v>
      </c>
      <c r="C213">
        <v>1</v>
      </c>
      <c r="D213">
        <v>0</v>
      </c>
      <c r="E213">
        <v>1</v>
      </c>
      <c r="F213" s="11">
        <v>2</v>
      </c>
      <c r="G213" t="b">
        <v>0</v>
      </c>
      <c r="H213">
        <v>1</v>
      </c>
      <c r="I213">
        <v>1</v>
      </c>
      <c r="J213" s="5">
        <v>0.12</v>
      </c>
      <c r="K213">
        <f>VLOOKUP(A213, dataset_2!$A$2:$F$10000, 2, FALSE)</f>
        <v>0.1212</v>
      </c>
      <c r="L213" s="5">
        <f>VLOOKUP($A213, dataset_2!$A$2:$F$10000, 3, FALSE)</f>
        <v>0.5</v>
      </c>
      <c r="M213" s="5">
        <f>VLOOKUP($A213, dataset_2!$A$2:$G$10000, 4, FALSE)</f>
        <v>0.22389999999999999</v>
      </c>
      <c r="N213" s="5">
        <f>VLOOKUP($A213, dataset_2!$A$2:$G$10000, 5, FALSE)</f>
        <v>0</v>
      </c>
      <c r="O213">
        <f>VLOOKUP($A213, dataset_2!$A$2:$G$10000, 6, FALSE)</f>
        <v>3</v>
      </c>
      <c r="P213">
        <f>VLOOKUP($A213, dataset_2!$A$2:$G$10000, 7, FALSE)</f>
        <v>3</v>
      </c>
      <c r="Q213" t="str">
        <f t="shared" si="18"/>
        <v>Weekend</v>
      </c>
      <c r="R213" t="str">
        <f t="shared" si="19"/>
        <v>Non-Peak</v>
      </c>
      <c r="S213" t="str">
        <f t="shared" si="20"/>
        <v>Non Holiday</v>
      </c>
      <c r="T213" t="str">
        <f t="shared" si="21"/>
        <v>Spring</v>
      </c>
      <c r="U213" t="str">
        <f t="shared" si="22"/>
        <v>Early Morning</v>
      </c>
      <c r="V213" t="str">
        <f t="shared" si="23"/>
        <v>Clear</v>
      </c>
    </row>
    <row r="214" spans="1:22" x14ac:dyDescent="0.25">
      <c r="A214">
        <v>213</v>
      </c>
      <c r="B214" s="7">
        <v>40817</v>
      </c>
      <c r="C214">
        <v>1</v>
      </c>
      <c r="D214">
        <v>0</v>
      </c>
      <c r="E214">
        <v>1</v>
      </c>
      <c r="F214" s="11">
        <v>3</v>
      </c>
      <c r="G214" t="b">
        <v>0</v>
      </c>
      <c r="H214">
        <v>1</v>
      </c>
      <c r="I214">
        <v>1</v>
      </c>
      <c r="J214" s="5">
        <v>0.12</v>
      </c>
      <c r="K214">
        <f>VLOOKUP(A214, dataset_2!$A$2:$F$10000, 2, FALSE)</f>
        <v>0.1212</v>
      </c>
      <c r="L214" s="5">
        <f>VLOOKUP($A214, dataset_2!$A$2:$F$10000, 3, FALSE)</f>
        <v>0.5</v>
      </c>
      <c r="M214" s="5">
        <f>VLOOKUP($A214, dataset_2!$A$2:$G$10000, 4, FALSE)</f>
        <v>0.22389999999999999</v>
      </c>
      <c r="N214" s="5">
        <f>VLOOKUP($A214, dataset_2!$A$2:$G$10000, 5, FALSE)</f>
        <v>0</v>
      </c>
      <c r="O214">
        <f>VLOOKUP($A214, dataset_2!$A$2:$G$10000, 6, FALSE)</f>
        <v>1</v>
      </c>
      <c r="P214">
        <f>VLOOKUP($A214, dataset_2!$A$2:$G$10000, 7, FALSE)</f>
        <v>1</v>
      </c>
      <c r="Q214" t="str">
        <f t="shared" si="18"/>
        <v>Weekend</v>
      </c>
      <c r="R214" t="str">
        <f t="shared" si="19"/>
        <v>Non-Peak</v>
      </c>
      <c r="S214" t="str">
        <f t="shared" si="20"/>
        <v>Non Holiday</v>
      </c>
      <c r="T214" t="str">
        <f t="shared" si="21"/>
        <v>Spring</v>
      </c>
      <c r="U214" t="str">
        <f t="shared" si="22"/>
        <v>Early Morning</v>
      </c>
      <c r="V214" t="str">
        <f t="shared" si="23"/>
        <v>Clear</v>
      </c>
    </row>
    <row r="215" spans="1:22" x14ac:dyDescent="0.25">
      <c r="A215">
        <v>214</v>
      </c>
      <c r="B215" s="7">
        <v>40817</v>
      </c>
      <c r="C215">
        <v>1</v>
      </c>
      <c r="D215">
        <v>0</v>
      </c>
      <c r="E215">
        <v>1</v>
      </c>
      <c r="F215" s="11">
        <v>4</v>
      </c>
      <c r="G215" t="b">
        <v>0</v>
      </c>
      <c r="H215">
        <v>1</v>
      </c>
      <c r="I215">
        <v>1</v>
      </c>
      <c r="J215" s="5">
        <v>0.1</v>
      </c>
      <c r="K215">
        <f>VLOOKUP(A215, dataset_2!$A$2:$F$10000, 2, FALSE)</f>
        <v>0.1212</v>
      </c>
      <c r="L215" s="5">
        <f>VLOOKUP($A215, dataset_2!$A$2:$F$10000, 3, FALSE)</f>
        <v>0.54</v>
      </c>
      <c r="M215" s="5">
        <f>VLOOKUP($A215, dataset_2!$A$2:$G$10000, 4, FALSE)</f>
        <v>0.1343</v>
      </c>
      <c r="N215" s="5">
        <f>VLOOKUP($A215, dataset_2!$A$2:$G$10000, 5, FALSE)</f>
        <v>1</v>
      </c>
      <c r="O215">
        <f>VLOOKUP($A215, dataset_2!$A$2:$G$10000, 6, FALSE)</f>
        <v>2</v>
      </c>
      <c r="P215">
        <f>VLOOKUP($A215, dataset_2!$A$2:$G$10000, 7, FALSE)</f>
        <v>3</v>
      </c>
      <c r="Q215" t="str">
        <f t="shared" si="18"/>
        <v>Weekend</v>
      </c>
      <c r="R215" t="str">
        <f t="shared" si="19"/>
        <v>Non-Peak</v>
      </c>
      <c r="S215" t="str">
        <f t="shared" si="20"/>
        <v>Non Holiday</v>
      </c>
      <c r="T215" t="str">
        <f t="shared" si="21"/>
        <v>Spring</v>
      </c>
      <c r="U215" t="str">
        <f t="shared" si="22"/>
        <v>Early Morning</v>
      </c>
      <c r="V215" t="str">
        <f t="shared" si="23"/>
        <v>Clear</v>
      </c>
    </row>
    <row r="216" spans="1:22" x14ac:dyDescent="0.25">
      <c r="A216">
        <v>215</v>
      </c>
      <c r="B216" s="7">
        <v>40817</v>
      </c>
      <c r="C216">
        <v>1</v>
      </c>
      <c r="D216">
        <v>0</v>
      </c>
      <c r="E216">
        <v>1</v>
      </c>
      <c r="F216" s="11">
        <v>5</v>
      </c>
      <c r="G216" t="b">
        <v>0</v>
      </c>
      <c r="H216">
        <v>1</v>
      </c>
      <c r="I216">
        <v>1</v>
      </c>
      <c r="J216" s="5">
        <v>0.1</v>
      </c>
      <c r="K216">
        <f>VLOOKUP(A216, dataset_2!$A$2:$F$10000, 2, FALSE)</f>
        <v>0.1061</v>
      </c>
      <c r="L216" s="5">
        <f>VLOOKUP($A216, dataset_2!$A$2:$F$10000, 3, FALSE)</f>
        <v>0.54</v>
      </c>
      <c r="M216" s="5">
        <f>VLOOKUP($A216, dataset_2!$A$2:$G$10000, 4, FALSE)</f>
        <v>0.25369999999999998</v>
      </c>
      <c r="N216" s="5">
        <f>VLOOKUP($A216, dataset_2!$A$2:$G$10000, 5, FALSE)</f>
        <v>0</v>
      </c>
      <c r="O216">
        <f>VLOOKUP($A216, dataset_2!$A$2:$G$10000, 6, FALSE)</f>
        <v>3</v>
      </c>
      <c r="P216">
        <f>VLOOKUP($A216, dataset_2!$A$2:$G$10000, 7, FALSE)</f>
        <v>3</v>
      </c>
      <c r="Q216" t="str">
        <f t="shared" si="18"/>
        <v>Weekend</v>
      </c>
      <c r="R216" t="str">
        <f t="shared" si="19"/>
        <v>Non-Peak</v>
      </c>
      <c r="S216" t="str">
        <f t="shared" si="20"/>
        <v>Non Holiday</v>
      </c>
      <c r="T216" t="str">
        <f t="shared" si="21"/>
        <v>Spring</v>
      </c>
      <c r="U216" t="str">
        <f t="shared" si="22"/>
        <v>Early Morning</v>
      </c>
      <c r="V216" t="str">
        <f t="shared" si="23"/>
        <v>Clear</v>
      </c>
    </row>
    <row r="217" spans="1:22" x14ac:dyDescent="0.25">
      <c r="A217">
        <v>216</v>
      </c>
      <c r="B217" s="7">
        <v>40817</v>
      </c>
      <c r="C217">
        <v>1</v>
      </c>
      <c r="D217">
        <v>0</v>
      </c>
      <c r="E217">
        <v>1</v>
      </c>
      <c r="F217" s="11">
        <v>6</v>
      </c>
      <c r="G217" t="b">
        <v>0</v>
      </c>
      <c r="H217">
        <v>1</v>
      </c>
      <c r="I217">
        <v>1</v>
      </c>
      <c r="J217" s="5">
        <v>0.12</v>
      </c>
      <c r="K217">
        <f>VLOOKUP(A217, dataset_2!$A$2:$F$10000, 2, FALSE)</f>
        <v>0.1212</v>
      </c>
      <c r="L217" s="5">
        <f>VLOOKUP($A217, dataset_2!$A$2:$F$10000, 3, FALSE)</f>
        <v>0.5</v>
      </c>
      <c r="M217" s="5">
        <f>VLOOKUP($A217, dataset_2!$A$2:$G$10000, 4, FALSE)</f>
        <v>0.28360000000000002</v>
      </c>
      <c r="N217" s="5">
        <f>VLOOKUP($A217, dataset_2!$A$2:$G$10000, 5, FALSE)</f>
        <v>0</v>
      </c>
      <c r="O217">
        <f>VLOOKUP($A217, dataset_2!$A$2:$G$10000, 6, FALSE)</f>
        <v>31</v>
      </c>
      <c r="P217">
        <f>VLOOKUP($A217, dataset_2!$A$2:$G$10000, 7, FALSE)</f>
        <v>31</v>
      </c>
      <c r="Q217" t="str">
        <f t="shared" si="18"/>
        <v>Weekend</v>
      </c>
      <c r="R217" t="str">
        <f t="shared" si="19"/>
        <v>Non-Peak</v>
      </c>
      <c r="S217" t="str">
        <f t="shared" si="20"/>
        <v>Non Holiday</v>
      </c>
      <c r="T217" t="str">
        <f t="shared" si="21"/>
        <v>Spring</v>
      </c>
      <c r="U217" t="str">
        <f t="shared" si="22"/>
        <v>Morning</v>
      </c>
      <c r="V217" t="str">
        <f t="shared" si="23"/>
        <v>Clear</v>
      </c>
    </row>
    <row r="218" spans="1:22" x14ac:dyDescent="0.25">
      <c r="A218">
        <v>217</v>
      </c>
      <c r="B218" s="7">
        <v>40817</v>
      </c>
      <c r="C218">
        <v>1</v>
      </c>
      <c r="D218">
        <v>0</v>
      </c>
      <c r="E218">
        <v>1</v>
      </c>
      <c r="F218" s="11">
        <v>7</v>
      </c>
      <c r="G218" t="b">
        <v>0</v>
      </c>
      <c r="H218">
        <v>1</v>
      </c>
      <c r="I218">
        <v>1</v>
      </c>
      <c r="J218" s="5">
        <v>0.12</v>
      </c>
      <c r="K218">
        <f>VLOOKUP(A218, dataset_2!$A$2:$F$10000, 2, FALSE)</f>
        <v>0.1212</v>
      </c>
      <c r="L218" s="5">
        <f>VLOOKUP($A218, dataset_2!$A$2:$F$10000, 3, FALSE)</f>
        <v>0.5</v>
      </c>
      <c r="M218" s="5">
        <f>VLOOKUP($A218, dataset_2!$A$2:$G$10000, 4, FALSE)</f>
        <v>0.22389999999999999</v>
      </c>
      <c r="N218" s="5">
        <f>VLOOKUP($A218, dataset_2!$A$2:$G$10000, 5, FALSE)</f>
        <v>2</v>
      </c>
      <c r="O218">
        <f>VLOOKUP($A218, dataset_2!$A$2:$G$10000, 6, FALSE)</f>
        <v>75</v>
      </c>
      <c r="P218">
        <f>VLOOKUP($A218, dataset_2!$A$2:$G$10000, 7, FALSE)</f>
        <v>77</v>
      </c>
      <c r="Q218" t="str">
        <f t="shared" si="18"/>
        <v>Weekend</v>
      </c>
      <c r="R218" t="str">
        <f t="shared" si="19"/>
        <v>Peak</v>
      </c>
      <c r="S218" t="str">
        <f t="shared" si="20"/>
        <v>Non Holiday</v>
      </c>
      <c r="T218" t="str">
        <f t="shared" si="21"/>
        <v>Spring</v>
      </c>
      <c r="U218" t="str">
        <f t="shared" si="22"/>
        <v>Morning</v>
      </c>
      <c r="V218" t="str">
        <f t="shared" si="23"/>
        <v>Clear</v>
      </c>
    </row>
    <row r="219" spans="1:22" x14ac:dyDescent="0.25">
      <c r="A219">
        <v>218</v>
      </c>
      <c r="B219" s="7">
        <v>40817</v>
      </c>
      <c r="C219">
        <v>1</v>
      </c>
      <c r="D219">
        <v>0</v>
      </c>
      <c r="E219">
        <v>1</v>
      </c>
      <c r="F219" s="11">
        <v>8</v>
      </c>
      <c r="G219" t="b">
        <v>0</v>
      </c>
      <c r="H219">
        <v>1</v>
      </c>
      <c r="I219">
        <v>2</v>
      </c>
      <c r="J219" s="5">
        <v>0.12</v>
      </c>
      <c r="K219">
        <f>VLOOKUP(A219, dataset_2!$A$2:$F$10000, 2, FALSE)</f>
        <v>0.1212</v>
      </c>
      <c r="L219" s="5">
        <f>VLOOKUP($A219, dataset_2!$A$2:$F$10000, 3, FALSE)</f>
        <v>0.5</v>
      </c>
      <c r="M219" s="5">
        <f>VLOOKUP($A219, dataset_2!$A$2:$G$10000, 4, FALSE)</f>
        <v>0.28360000000000002</v>
      </c>
      <c r="N219" s="5">
        <f>VLOOKUP($A219, dataset_2!$A$2:$G$10000, 5, FALSE)</f>
        <v>4</v>
      </c>
      <c r="O219">
        <f>VLOOKUP($A219, dataset_2!$A$2:$G$10000, 6, FALSE)</f>
        <v>184</v>
      </c>
      <c r="P219">
        <f>VLOOKUP($A219, dataset_2!$A$2:$G$10000, 7, FALSE)</f>
        <v>188</v>
      </c>
      <c r="Q219" t="str">
        <f t="shared" si="18"/>
        <v>Weekend</v>
      </c>
      <c r="R219" t="str">
        <f t="shared" si="19"/>
        <v>Peak</v>
      </c>
      <c r="S219" t="str">
        <f t="shared" si="20"/>
        <v>Non Holiday</v>
      </c>
      <c r="T219" t="str">
        <f t="shared" si="21"/>
        <v>Spring</v>
      </c>
      <c r="U219" t="str">
        <f t="shared" si="22"/>
        <v>Morning</v>
      </c>
      <c r="V219" t="str">
        <f t="shared" si="23"/>
        <v>Mist/Cloudy</v>
      </c>
    </row>
    <row r="220" spans="1:22" x14ac:dyDescent="0.25">
      <c r="A220">
        <v>219</v>
      </c>
      <c r="B220" s="7">
        <v>40817</v>
      </c>
      <c r="C220">
        <v>1</v>
      </c>
      <c r="D220">
        <v>0</v>
      </c>
      <c r="E220">
        <v>1</v>
      </c>
      <c r="F220" s="11">
        <v>9</v>
      </c>
      <c r="G220" t="b">
        <v>0</v>
      </c>
      <c r="H220">
        <v>1</v>
      </c>
      <c r="I220">
        <v>2</v>
      </c>
      <c r="J220" s="5">
        <v>0.14000000000000001</v>
      </c>
      <c r="K220">
        <f>VLOOKUP(A220, dataset_2!$A$2:$F$10000, 2, FALSE)</f>
        <v>0.1212</v>
      </c>
      <c r="L220" s="5">
        <f>VLOOKUP($A220, dataset_2!$A$2:$F$10000, 3, FALSE)</f>
        <v>0.5</v>
      </c>
      <c r="M220" s="5">
        <f>VLOOKUP($A220, dataset_2!$A$2:$G$10000, 4, FALSE)</f>
        <v>0.25369999999999998</v>
      </c>
      <c r="N220" s="5">
        <f>VLOOKUP($A220, dataset_2!$A$2:$G$10000, 5, FALSE)</f>
        <v>2</v>
      </c>
      <c r="O220">
        <f>VLOOKUP($A220, dataset_2!$A$2:$G$10000, 6, FALSE)</f>
        <v>92</v>
      </c>
      <c r="P220">
        <f>VLOOKUP($A220, dataset_2!$A$2:$G$10000, 7, FALSE)</f>
        <v>94</v>
      </c>
      <c r="Q220" t="str">
        <f t="shared" si="18"/>
        <v>Weekend</v>
      </c>
      <c r="R220" t="str">
        <f t="shared" si="19"/>
        <v>Peak</v>
      </c>
      <c r="S220" t="str">
        <f t="shared" si="20"/>
        <v>Non Holiday</v>
      </c>
      <c r="T220" t="str">
        <f t="shared" si="21"/>
        <v>Spring</v>
      </c>
      <c r="U220" t="str">
        <f t="shared" si="22"/>
        <v>Morning</v>
      </c>
      <c r="V220" t="str">
        <f t="shared" si="23"/>
        <v>Mist/Cloudy</v>
      </c>
    </row>
    <row r="221" spans="1:22" x14ac:dyDescent="0.25">
      <c r="A221">
        <v>220</v>
      </c>
      <c r="B221" s="7">
        <v>40817</v>
      </c>
      <c r="C221">
        <v>1</v>
      </c>
      <c r="D221">
        <v>0</v>
      </c>
      <c r="E221">
        <v>1</v>
      </c>
      <c r="F221" s="11">
        <v>10</v>
      </c>
      <c r="G221" t="b">
        <v>0</v>
      </c>
      <c r="H221">
        <v>1</v>
      </c>
      <c r="I221">
        <v>2</v>
      </c>
      <c r="J221" s="5">
        <v>0.14000000000000001</v>
      </c>
      <c r="K221">
        <f>VLOOKUP(A221, dataset_2!$A$2:$F$10000, 2, FALSE)</f>
        <v>0.1212</v>
      </c>
      <c r="L221" s="5">
        <f>VLOOKUP($A221, dataset_2!$A$2:$F$10000, 3, FALSE)</f>
        <v>0.5</v>
      </c>
      <c r="M221" s="5">
        <f>VLOOKUP($A221, dataset_2!$A$2:$G$10000, 4, FALSE)</f>
        <v>0.29849999999999999</v>
      </c>
      <c r="N221" s="5">
        <f>VLOOKUP($A221, dataset_2!$A$2:$G$10000, 5, FALSE)</f>
        <v>0</v>
      </c>
      <c r="O221">
        <f>VLOOKUP($A221, dataset_2!$A$2:$G$10000, 6, FALSE)</f>
        <v>31</v>
      </c>
      <c r="P221">
        <f>VLOOKUP($A221, dataset_2!$A$2:$G$10000, 7, FALSE)</f>
        <v>31</v>
      </c>
      <c r="Q221" t="str">
        <f t="shared" si="18"/>
        <v>Weekend</v>
      </c>
      <c r="R221" t="str">
        <f t="shared" si="19"/>
        <v>Non-Peak</v>
      </c>
      <c r="S221" t="str">
        <f t="shared" si="20"/>
        <v>Non Holiday</v>
      </c>
      <c r="T221" t="str">
        <f t="shared" si="21"/>
        <v>Spring</v>
      </c>
      <c r="U221" t="str">
        <f t="shared" si="22"/>
        <v>Morning</v>
      </c>
      <c r="V221" t="str">
        <f t="shared" si="23"/>
        <v>Mist/Cloudy</v>
      </c>
    </row>
    <row r="222" spans="1:22" x14ac:dyDescent="0.25">
      <c r="A222">
        <v>221</v>
      </c>
      <c r="B222" s="7">
        <v>40817</v>
      </c>
      <c r="C222">
        <v>1</v>
      </c>
      <c r="D222">
        <v>0</v>
      </c>
      <c r="E222">
        <v>1</v>
      </c>
      <c r="F222" s="11">
        <v>11</v>
      </c>
      <c r="G222" t="b">
        <v>0</v>
      </c>
      <c r="H222">
        <v>1</v>
      </c>
      <c r="I222">
        <v>2</v>
      </c>
      <c r="J222" s="5">
        <v>0.16</v>
      </c>
      <c r="K222">
        <f>VLOOKUP(A222, dataset_2!$A$2:$F$10000, 2, FALSE)</f>
        <v>0.13639999999999999</v>
      </c>
      <c r="L222" s="5">
        <f>VLOOKUP($A222, dataset_2!$A$2:$F$10000, 3, FALSE)</f>
        <v>0.47</v>
      </c>
      <c r="M222" s="5">
        <f>VLOOKUP($A222, dataset_2!$A$2:$G$10000, 4, FALSE)</f>
        <v>0.28360000000000002</v>
      </c>
      <c r="N222" s="5">
        <f>VLOOKUP($A222, dataset_2!$A$2:$G$10000, 5, FALSE)</f>
        <v>2</v>
      </c>
      <c r="O222">
        <f>VLOOKUP($A222, dataset_2!$A$2:$G$10000, 6, FALSE)</f>
        <v>28</v>
      </c>
      <c r="P222">
        <f>VLOOKUP($A222, dataset_2!$A$2:$G$10000, 7, FALSE)</f>
        <v>30</v>
      </c>
      <c r="Q222" t="str">
        <f t="shared" si="18"/>
        <v>Weekend</v>
      </c>
      <c r="R222" t="str">
        <f t="shared" si="19"/>
        <v>Non-Peak</v>
      </c>
      <c r="S222" t="str">
        <f t="shared" si="20"/>
        <v>Non Holiday</v>
      </c>
      <c r="T222" t="str">
        <f t="shared" si="21"/>
        <v>Spring</v>
      </c>
      <c r="U222" t="str">
        <f t="shared" si="22"/>
        <v>Morning</v>
      </c>
      <c r="V222" t="str">
        <f t="shared" si="23"/>
        <v>Mist/Cloudy</v>
      </c>
    </row>
    <row r="223" spans="1:22" x14ac:dyDescent="0.25">
      <c r="A223">
        <v>222</v>
      </c>
      <c r="B223" s="7">
        <v>40817</v>
      </c>
      <c r="C223">
        <v>1</v>
      </c>
      <c r="D223">
        <v>0</v>
      </c>
      <c r="E223">
        <v>1</v>
      </c>
      <c r="F223" s="11">
        <v>12</v>
      </c>
      <c r="G223" t="b">
        <v>0</v>
      </c>
      <c r="H223">
        <v>1</v>
      </c>
      <c r="I223">
        <v>2</v>
      </c>
      <c r="J223" s="5">
        <v>0.2</v>
      </c>
      <c r="K223">
        <f>VLOOKUP(A223, dataset_2!$A$2:$F$10000, 2, FALSE)</f>
        <v>0.18179999999999999</v>
      </c>
      <c r="L223" s="5">
        <f>VLOOKUP($A223, dataset_2!$A$2:$F$10000, 3, FALSE)</f>
        <v>0.4</v>
      </c>
      <c r="M223" s="5">
        <f>VLOOKUP($A223, dataset_2!$A$2:$G$10000, 4, FALSE)</f>
        <v>0.28360000000000002</v>
      </c>
      <c r="N223" s="5">
        <f>VLOOKUP($A223, dataset_2!$A$2:$G$10000, 5, FALSE)</f>
        <v>5</v>
      </c>
      <c r="O223">
        <f>VLOOKUP($A223, dataset_2!$A$2:$G$10000, 6, FALSE)</f>
        <v>47</v>
      </c>
      <c r="P223">
        <f>VLOOKUP($A223, dataset_2!$A$2:$G$10000, 7, FALSE)</f>
        <v>52</v>
      </c>
      <c r="Q223" t="str">
        <f t="shared" si="18"/>
        <v>Weekend</v>
      </c>
      <c r="R223" t="str">
        <f t="shared" si="19"/>
        <v>Non-Peak</v>
      </c>
      <c r="S223" t="str">
        <f t="shared" si="20"/>
        <v>Non Holiday</v>
      </c>
      <c r="T223" t="str">
        <f t="shared" si="21"/>
        <v>Spring</v>
      </c>
      <c r="U223" t="str">
        <f t="shared" si="22"/>
        <v>Afternoon</v>
      </c>
      <c r="V223" t="str">
        <f t="shared" si="23"/>
        <v>Mist/Cloudy</v>
      </c>
    </row>
    <row r="224" spans="1:22" x14ac:dyDescent="0.25">
      <c r="A224">
        <v>223</v>
      </c>
      <c r="B224" s="7">
        <v>40817</v>
      </c>
      <c r="C224">
        <v>1</v>
      </c>
      <c r="D224">
        <v>0</v>
      </c>
      <c r="E224">
        <v>1</v>
      </c>
      <c r="F224" s="11">
        <v>13</v>
      </c>
      <c r="G224" t="b">
        <v>0</v>
      </c>
      <c r="H224">
        <v>1</v>
      </c>
      <c r="I224">
        <v>2</v>
      </c>
      <c r="J224" s="5">
        <v>0.2</v>
      </c>
      <c r="K224">
        <f>VLOOKUP(A224, dataset_2!$A$2:$F$10000, 2, FALSE)</f>
        <v>0.18179999999999999</v>
      </c>
      <c r="L224" s="5">
        <f>VLOOKUP($A224, dataset_2!$A$2:$F$10000, 3, FALSE)</f>
        <v>0.4</v>
      </c>
      <c r="M224" s="5">
        <f>VLOOKUP($A224, dataset_2!$A$2:$G$10000, 4, FALSE)</f>
        <v>0.28360000000000002</v>
      </c>
      <c r="N224" s="5">
        <f>VLOOKUP($A224, dataset_2!$A$2:$G$10000, 5, FALSE)</f>
        <v>4</v>
      </c>
      <c r="O224">
        <f>VLOOKUP($A224, dataset_2!$A$2:$G$10000, 6, FALSE)</f>
        <v>50</v>
      </c>
      <c r="P224">
        <f>VLOOKUP($A224, dataset_2!$A$2:$G$10000, 7, FALSE)</f>
        <v>54</v>
      </c>
      <c r="Q224" t="str">
        <f t="shared" si="18"/>
        <v>Weekend</v>
      </c>
      <c r="R224" t="str">
        <f t="shared" si="19"/>
        <v>Non-Peak</v>
      </c>
      <c r="S224" t="str">
        <f t="shared" si="20"/>
        <v>Non Holiday</v>
      </c>
      <c r="T224" t="str">
        <f t="shared" si="21"/>
        <v>Spring</v>
      </c>
      <c r="U224" t="str">
        <f t="shared" si="22"/>
        <v>Afternoon</v>
      </c>
      <c r="V224" t="str">
        <f t="shared" si="23"/>
        <v>Mist/Cloudy</v>
      </c>
    </row>
    <row r="225" spans="1:22" x14ac:dyDescent="0.25">
      <c r="A225">
        <v>224</v>
      </c>
      <c r="B225" s="7">
        <v>40817</v>
      </c>
      <c r="C225">
        <v>1</v>
      </c>
      <c r="D225">
        <v>0</v>
      </c>
      <c r="E225">
        <v>1</v>
      </c>
      <c r="F225" s="11">
        <v>14</v>
      </c>
      <c r="G225" t="b">
        <v>0</v>
      </c>
      <c r="H225">
        <v>1</v>
      </c>
      <c r="I225">
        <v>2</v>
      </c>
      <c r="J225" s="5">
        <v>0.2</v>
      </c>
      <c r="K225">
        <f>VLOOKUP(A225, dataset_2!$A$2:$F$10000, 2, FALSE)</f>
        <v>0.19700000000000001</v>
      </c>
      <c r="L225" s="5">
        <f>VLOOKUP($A225, dataset_2!$A$2:$F$10000, 3, FALSE)</f>
        <v>0.4</v>
      </c>
      <c r="M225" s="5">
        <f>VLOOKUP($A225, dataset_2!$A$2:$G$10000, 4, FALSE)</f>
        <v>0.22389999999999999</v>
      </c>
      <c r="N225" s="5">
        <f>VLOOKUP($A225, dataset_2!$A$2:$G$10000, 5, FALSE)</f>
        <v>0</v>
      </c>
      <c r="O225">
        <f>VLOOKUP($A225, dataset_2!$A$2:$G$10000, 6, FALSE)</f>
        <v>47</v>
      </c>
      <c r="P225">
        <f>VLOOKUP($A225, dataset_2!$A$2:$G$10000, 7, FALSE)</f>
        <v>47</v>
      </c>
      <c r="Q225" t="str">
        <f t="shared" si="18"/>
        <v>Weekend</v>
      </c>
      <c r="R225" t="str">
        <f t="shared" si="19"/>
        <v>Non-Peak</v>
      </c>
      <c r="S225" t="str">
        <f t="shared" si="20"/>
        <v>Non Holiday</v>
      </c>
      <c r="T225" t="str">
        <f t="shared" si="21"/>
        <v>Spring</v>
      </c>
      <c r="U225" t="str">
        <f t="shared" si="22"/>
        <v>Afternoon</v>
      </c>
      <c r="V225" t="str">
        <f t="shared" si="23"/>
        <v>Mist/Cloudy</v>
      </c>
    </row>
    <row r="226" spans="1:22" x14ac:dyDescent="0.25">
      <c r="A226">
        <v>225</v>
      </c>
      <c r="B226" s="7">
        <v>40817</v>
      </c>
      <c r="C226">
        <v>1</v>
      </c>
      <c r="D226">
        <v>0</v>
      </c>
      <c r="E226">
        <v>1</v>
      </c>
      <c r="F226" s="11">
        <v>15</v>
      </c>
      <c r="G226" t="b">
        <v>0</v>
      </c>
      <c r="H226">
        <v>1</v>
      </c>
      <c r="I226">
        <v>2</v>
      </c>
      <c r="J226" s="5">
        <v>0.2</v>
      </c>
      <c r="K226">
        <f>VLOOKUP(A226, dataset_2!$A$2:$F$10000, 2, FALSE)</f>
        <v>0.19700000000000001</v>
      </c>
      <c r="L226" s="5">
        <f>VLOOKUP($A226, dataset_2!$A$2:$F$10000, 3, FALSE)</f>
        <v>0.4</v>
      </c>
      <c r="M226" s="5">
        <f>VLOOKUP($A226, dataset_2!$A$2:$G$10000, 4, FALSE)</f>
        <v>0.22389999999999999</v>
      </c>
      <c r="N226" s="5">
        <f>VLOOKUP($A226, dataset_2!$A$2:$G$10000, 5, FALSE)</f>
        <v>2</v>
      </c>
      <c r="O226">
        <f>VLOOKUP($A226, dataset_2!$A$2:$G$10000, 6, FALSE)</f>
        <v>43</v>
      </c>
      <c r="P226">
        <f>VLOOKUP($A226, dataset_2!$A$2:$G$10000, 7, FALSE)</f>
        <v>45</v>
      </c>
      <c r="Q226" t="str">
        <f t="shared" si="18"/>
        <v>Weekend</v>
      </c>
      <c r="R226" t="str">
        <f t="shared" si="19"/>
        <v>Non-Peak</v>
      </c>
      <c r="S226" t="str">
        <f t="shared" si="20"/>
        <v>Non Holiday</v>
      </c>
      <c r="T226" t="str">
        <f t="shared" si="21"/>
        <v>Spring</v>
      </c>
      <c r="U226" t="str">
        <f t="shared" si="22"/>
        <v>Afternoon</v>
      </c>
      <c r="V226" t="str">
        <f t="shared" si="23"/>
        <v>Mist/Cloudy</v>
      </c>
    </row>
    <row r="227" spans="1:22" x14ac:dyDescent="0.25">
      <c r="A227">
        <v>226</v>
      </c>
      <c r="B227" s="7">
        <v>40817</v>
      </c>
      <c r="C227">
        <v>1</v>
      </c>
      <c r="D227">
        <v>0</v>
      </c>
      <c r="E227">
        <v>1</v>
      </c>
      <c r="F227" s="11">
        <v>16</v>
      </c>
      <c r="G227" t="b">
        <v>0</v>
      </c>
      <c r="H227">
        <v>1</v>
      </c>
      <c r="I227">
        <v>1</v>
      </c>
      <c r="J227" s="5">
        <v>0.2</v>
      </c>
      <c r="K227">
        <f>VLOOKUP(A227, dataset_2!$A$2:$F$10000, 2, FALSE)</f>
        <v>0.21210000000000001</v>
      </c>
      <c r="L227" s="5">
        <f>VLOOKUP($A227, dataset_2!$A$2:$F$10000, 3, FALSE)</f>
        <v>0.4</v>
      </c>
      <c r="M227" s="5">
        <f>VLOOKUP($A227, dataset_2!$A$2:$G$10000, 4, FALSE)</f>
        <v>0.1343</v>
      </c>
      <c r="N227" s="5">
        <f>VLOOKUP($A227, dataset_2!$A$2:$G$10000, 5, FALSE)</f>
        <v>4</v>
      </c>
      <c r="O227">
        <f>VLOOKUP($A227, dataset_2!$A$2:$G$10000, 6, FALSE)</f>
        <v>70</v>
      </c>
      <c r="P227">
        <f>VLOOKUP($A227, dataset_2!$A$2:$G$10000, 7, FALSE)</f>
        <v>74</v>
      </c>
      <c r="Q227" t="str">
        <f t="shared" si="18"/>
        <v>Weekend</v>
      </c>
      <c r="R227" t="str">
        <f t="shared" si="19"/>
        <v>Non-Peak</v>
      </c>
      <c r="S227" t="str">
        <f t="shared" si="20"/>
        <v>Non Holiday</v>
      </c>
      <c r="T227" t="str">
        <f t="shared" si="21"/>
        <v>Spring</v>
      </c>
      <c r="U227" t="str">
        <f t="shared" si="22"/>
        <v>Afternoon</v>
      </c>
      <c r="V227" t="str">
        <f t="shared" si="23"/>
        <v>Clear</v>
      </c>
    </row>
    <row r="228" spans="1:22" x14ac:dyDescent="0.25">
      <c r="A228">
        <v>227</v>
      </c>
      <c r="B228" s="7">
        <v>40817</v>
      </c>
      <c r="C228">
        <v>1</v>
      </c>
      <c r="D228">
        <v>0</v>
      </c>
      <c r="E228">
        <v>1</v>
      </c>
      <c r="F228" s="11">
        <v>17</v>
      </c>
      <c r="G228" t="b">
        <v>0</v>
      </c>
      <c r="H228">
        <v>1</v>
      </c>
      <c r="I228">
        <v>1</v>
      </c>
      <c r="J228" s="5">
        <v>0.2</v>
      </c>
      <c r="K228">
        <f>VLOOKUP(A228, dataset_2!$A$2:$F$10000, 2, FALSE)</f>
        <v>0.2273</v>
      </c>
      <c r="L228" s="5">
        <f>VLOOKUP($A228, dataset_2!$A$2:$F$10000, 3, FALSE)</f>
        <v>0.4</v>
      </c>
      <c r="M228" s="5">
        <f>VLOOKUP($A228, dataset_2!$A$2:$G$10000, 4, FALSE)</f>
        <v>0.1045</v>
      </c>
      <c r="N228" s="5">
        <f>VLOOKUP($A228, dataset_2!$A$2:$G$10000, 5, FALSE)</f>
        <v>4</v>
      </c>
      <c r="O228">
        <f>VLOOKUP($A228, dataset_2!$A$2:$G$10000, 6, FALSE)</f>
        <v>174</v>
      </c>
      <c r="P228">
        <f>VLOOKUP($A228, dataset_2!$A$2:$G$10000, 7, FALSE)</f>
        <v>178</v>
      </c>
      <c r="Q228" t="str">
        <f t="shared" si="18"/>
        <v>Weekend</v>
      </c>
      <c r="R228" t="str">
        <f t="shared" si="19"/>
        <v>Peak</v>
      </c>
      <c r="S228" t="str">
        <f t="shared" si="20"/>
        <v>Non Holiday</v>
      </c>
      <c r="T228" t="str">
        <f t="shared" si="21"/>
        <v>Spring</v>
      </c>
      <c r="U228" t="str">
        <f t="shared" si="22"/>
        <v>Afternoon</v>
      </c>
      <c r="V228" t="str">
        <f t="shared" si="23"/>
        <v>Clear</v>
      </c>
    </row>
    <row r="229" spans="1:22" x14ac:dyDescent="0.25">
      <c r="A229">
        <v>228</v>
      </c>
      <c r="B229" s="7">
        <v>40817</v>
      </c>
      <c r="C229">
        <v>1</v>
      </c>
      <c r="D229">
        <v>0</v>
      </c>
      <c r="E229">
        <v>1</v>
      </c>
      <c r="F229" s="11">
        <v>18</v>
      </c>
      <c r="G229" t="b">
        <v>0</v>
      </c>
      <c r="H229">
        <v>1</v>
      </c>
      <c r="I229">
        <v>1</v>
      </c>
      <c r="J229" s="5">
        <v>0.2</v>
      </c>
      <c r="K229">
        <f>VLOOKUP(A229, dataset_2!$A$2:$F$10000, 2, FALSE)</f>
        <v>0.19700000000000001</v>
      </c>
      <c r="L229" s="5">
        <f>VLOOKUP($A229, dataset_2!$A$2:$F$10000, 3, FALSE)</f>
        <v>0.4</v>
      </c>
      <c r="M229" s="5">
        <f>VLOOKUP($A229, dataset_2!$A$2:$G$10000, 4, FALSE)</f>
        <v>0.22389999999999999</v>
      </c>
      <c r="N229" s="5">
        <f>VLOOKUP($A229, dataset_2!$A$2:$G$10000, 5, FALSE)</f>
        <v>1</v>
      </c>
      <c r="O229">
        <f>VLOOKUP($A229, dataset_2!$A$2:$G$10000, 6, FALSE)</f>
        <v>154</v>
      </c>
      <c r="P229">
        <f>VLOOKUP($A229, dataset_2!$A$2:$G$10000, 7, FALSE)</f>
        <v>155</v>
      </c>
      <c r="Q229" t="str">
        <f t="shared" si="18"/>
        <v>Weekend</v>
      </c>
      <c r="R229" t="str">
        <f t="shared" si="19"/>
        <v>Peak</v>
      </c>
      <c r="S229" t="str">
        <f t="shared" si="20"/>
        <v>Non Holiday</v>
      </c>
      <c r="T229" t="str">
        <f t="shared" si="21"/>
        <v>Spring</v>
      </c>
      <c r="U229" t="str">
        <f t="shared" si="22"/>
        <v>Evening</v>
      </c>
      <c r="V229" t="str">
        <f t="shared" si="23"/>
        <v>Clear</v>
      </c>
    </row>
    <row r="230" spans="1:22" x14ac:dyDescent="0.25">
      <c r="A230">
        <v>229</v>
      </c>
      <c r="B230" s="7">
        <v>40817</v>
      </c>
      <c r="C230">
        <v>1</v>
      </c>
      <c r="D230">
        <v>0</v>
      </c>
      <c r="E230">
        <v>1</v>
      </c>
      <c r="F230" s="11">
        <v>19</v>
      </c>
      <c r="G230" t="b">
        <v>0</v>
      </c>
      <c r="H230">
        <v>1</v>
      </c>
      <c r="I230">
        <v>1</v>
      </c>
      <c r="J230" s="5">
        <v>0.16</v>
      </c>
      <c r="K230">
        <f>VLOOKUP(A230, dataset_2!$A$2:$F$10000, 2, FALSE)</f>
        <v>0.16669999999999999</v>
      </c>
      <c r="L230" s="5">
        <f>VLOOKUP($A230, dataset_2!$A$2:$F$10000, 3, FALSE)</f>
        <v>0.47</v>
      </c>
      <c r="M230" s="5">
        <f>VLOOKUP($A230, dataset_2!$A$2:$G$10000, 4, FALSE)</f>
        <v>0.16420000000000001</v>
      </c>
      <c r="N230" s="5">
        <f>VLOOKUP($A230, dataset_2!$A$2:$G$10000, 5, FALSE)</f>
        <v>3</v>
      </c>
      <c r="O230">
        <f>VLOOKUP($A230, dataset_2!$A$2:$G$10000, 6, FALSE)</f>
        <v>92</v>
      </c>
      <c r="P230">
        <f>VLOOKUP($A230, dataset_2!$A$2:$G$10000, 7, FALSE)</f>
        <v>95</v>
      </c>
      <c r="Q230" t="str">
        <f t="shared" si="18"/>
        <v>Weekend</v>
      </c>
      <c r="R230" t="str">
        <f t="shared" si="19"/>
        <v>Peak</v>
      </c>
      <c r="S230" t="str">
        <f t="shared" si="20"/>
        <v>Non Holiday</v>
      </c>
      <c r="T230" t="str">
        <f t="shared" si="21"/>
        <v>Spring</v>
      </c>
      <c r="U230" t="str">
        <f t="shared" si="22"/>
        <v>Evening</v>
      </c>
      <c r="V230" t="str">
        <f t="shared" si="23"/>
        <v>Clear</v>
      </c>
    </row>
    <row r="231" spans="1:22" x14ac:dyDescent="0.25">
      <c r="A231">
        <v>230</v>
      </c>
      <c r="B231" s="7">
        <v>40817</v>
      </c>
      <c r="C231">
        <v>1</v>
      </c>
      <c r="D231">
        <v>0</v>
      </c>
      <c r="E231">
        <v>1</v>
      </c>
      <c r="F231" s="11">
        <v>20</v>
      </c>
      <c r="G231" t="b">
        <v>0</v>
      </c>
      <c r="H231">
        <v>1</v>
      </c>
      <c r="I231">
        <v>1</v>
      </c>
      <c r="J231" s="5">
        <v>0.16</v>
      </c>
      <c r="K231">
        <f>VLOOKUP(A231, dataset_2!$A$2:$F$10000, 2, FALSE)</f>
        <v>0.16669999999999999</v>
      </c>
      <c r="L231" s="5">
        <f>VLOOKUP($A231, dataset_2!$A$2:$F$10000, 3, FALSE)</f>
        <v>0.5</v>
      </c>
      <c r="M231" s="5">
        <f>VLOOKUP($A231, dataset_2!$A$2:$G$10000, 4, FALSE)</f>
        <v>0.16420000000000001</v>
      </c>
      <c r="N231" s="5">
        <f>VLOOKUP($A231, dataset_2!$A$2:$G$10000, 5, FALSE)</f>
        <v>1</v>
      </c>
      <c r="O231">
        <f>VLOOKUP($A231, dataset_2!$A$2:$G$10000, 6, FALSE)</f>
        <v>73</v>
      </c>
      <c r="P231">
        <f>VLOOKUP($A231, dataset_2!$A$2:$G$10000, 7, FALSE)</f>
        <v>74</v>
      </c>
      <c r="Q231" t="str">
        <f t="shared" si="18"/>
        <v>Weekend</v>
      </c>
      <c r="R231" t="str">
        <f t="shared" si="19"/>
        <v>Non-Peak</v>
      </c>
      <c r="S231" t="str">
        <f t="shared" si="20"/>
        <v>Non Holiday</v>
      </c>
      <c r="T231" t="str">
        <f t="shared" si="21"/>
        <v>Spring</v>
      </c>
      <c r="U231" t="str">
        <f t="shared" si="22"/>
        <v>Evening</v>
      </c>
      <c r="V231" t="str">
        <f t="shared" si="23"/>
        <v>Clear</v>
      </c>
    </row>
    <row r="232" spans="1:22" x14ac:dyDescent="0.25">
      <c r="A232">
        <v>231</v>
      </c>
      <c r="B232" s="7">
        <v>40817</v>
      </c>
      <c r="C232">
        <v>1</v>
      </c>
      <c r="D232">
        <v>0</v>
      </c>
      <c r="E232">
        <v>1</v>
      </c>
      <c r="F232" s="11">
        <v>21</v>
      </c>
      <c r="G232" t="b">
        <v>0</v>
      </c>
      <c r="H232">
        <v>1</v>
      </c>
      <c r="I232">
        <v>1</v>
      </c>
      <c r="J232" s="5">
        <v>0.14000000000000001</v>
      </c>
      <c r="K232">
        <f>VLOOKUP(A232, dataset_2!$A$2:$F$10000, 2, FALSE)</f>
        <v>0.13639999999999999</v>
      </c>
      <c r="L232" s="5">
        <f>VLOOKUP($A232, dataset_2!$A$2:$F$10000, 3, FALSE)</f>
        <v>0.59</v>
      </c>
      <c r="M232" s="5">
        <f>VLOOKUP($A232, dataset_2!$A$2:$G$10000, 4, FALSE)</f>
        <v>0.19400000000000001</v>
      </c>
      <c r="N232" s="5">
        <f>VLOOKUP($A232, dataset_2!$A$2:$G$10000, 5, FALSE)</f>
        <v>1</v>
      </c>
      <c r="O232">
        <f>VLOOKUP($A232, dataset_2!$A$2:$G$10000, 6, FALSE)</f>
        <v>37</v>
      </c>
      <c r="P232">
        <f>VLOOKUP($A232, dataset_2!$A$2:$G$10000, 7, FALSE)</f>
        <v>38</v>
      </c>
      <c r="Q232" t="str">
        <f t="shared" si="18"/>
        <v>Weekend</v>
      </c>
      <c r="R232" t="str">
        <f t="shared" si="19"/>
        <v>Non-Peak</v>
      </c>
      <c r="S232" t="str">
        <f t="shared" si="20"/>
        <v>Non Holiday</v>
      </c>
      <c r="T232" t="str">
        <f t="shared" si="21"/>
        <v>Spring</v>
      </c>
      <c r="U232" t="str">
        <f t="shared" si="22"/>
        <v>Evening</v>
      </c>
      <c r="V232" t="str">
        <f t="shared" si="23"/>
        <v>Clear</v>
      </c>
    </row>
    <row r="233" spans="1:22" x14ac:dyDescent="0.25">
      <c r="A233">
        <v>232</v>
      </c>
      <c r="B233" s="7">
        <v>40817</v>
      </c>
      <c r="C233">
        <v>1</v>
      </c>
      <c r="D233">
        <v>0</v>
      </c>
      <c r="E233">
        <v>1</v>
      </c>
      <c r="F233" s="11">
        <v>22</v>
      </c>
      <c r="G233" t="b">
        <v>0</v>
      </c>
      <c r="H233">
        <v>1</v>
      </c>
      <c r="I233">
        <v>1</v>
      </c>
      <c r="J233" s="5">
        <v>0.14000000000000001</v>
      </c>
      <c r="K233">
        <f>VLOOKUP(A233, dataset_2!$A$2:$F$10000, 2, FALSE)</f>
        <v>0.1515</v>
      </c>
      <c r="L233" s="5">
        <f>VLOOKUP($A233, dataset_2!$A$2:$F$10000, 3, FALSE)</f>
        <v>0.59</v>
      </c>
      <c r="M233" s="5">
        <f>VLOOKUP($A233, dataset_2!$A$2:$G$10000, 4, FALSE)</f>
        <v>0.16420000000000001</v>
      </c>
      <c r="N233" s="5">
        <f>VLOOKUP($A233, dataset_2!$A$2:$G$10000, 5, FALSE)</f>
        <v>2</v>
      </c>
      <c r="O233">
        <f>VLOOKUP($A233, dataset_2!$A$2:$G$10000, 6, FALSE)</f>
        <v>22</v>
      </c>
      <c r="P233">
        <f>VLOOKUP($A233, dataset_2!$A$2:$G$10000, 7, FALSE)</f>
        <v>24</v>
      </c>
      <c r="Q233" t="str">
        <f t="shared" si="18"/>
        <v>Weekend</v>
      </c>
      <c r="R233" t="str">
        <f t="shared" si="19"/>
        <v>Non-Peak</v>
      </c>
      <c r="S233" t="str">
        <f t="shared" si="20"/>
        <v>Non Holiday</v>
      </c>
      <c r="T233" t="str">
        <f t="shared" si="21"/>
        <v>Spring</v>
      </c>
      <c r="U233" t="str">
        <f t="shared" si="22"/>
        <v>Evening</v>
      </c>
      <c r="V233" t="str">
        <f t="shared" si="23"/>
        <v>Clear</v>
      </c>
    </row>
    <row r="234" spans="1:22" x14ac:dyDescent="0.25">
      <c r="A234">
        <v>233</v>
      </c>
      <c r="B234" s="7">
        <v>40817</v>
      </c>
      <c r="C234">
        <v>1</v>
      </c>
      <c r="D234">
        <v>0</v>
      </c>
      <c r="E234">
        <v>1</v>
      </c>
      <c r="F234" s="11">
        <v>23</v>
      </c>
      <c r="G234" t="b">
        <v>0</v>
      </c>
      <c r="H234">
        <v>1</v>
      </c>
      <c r="I234">
        <v>1</v>
      </c>
      <c r="J234" s="5">
        <v>0.14000000000000001</v>
      </c>
      <c r="K234">
        <f>VLOOKUP(A234, dataset_2!$A$2:$F$10000, 2, FALSE)</f>
        <v>0.1515</v>
      </c>
      <c r="L234" s="5">
        <f>VLOOKUP($A234, dataset_2!$A$2:$F$10000, 3, FALSE)</f>
        <v>0.59</v>
      </c>
      <c r="M234" s="5">
        <f>VLOOKUP($A234, dataset_2!$A$2:$G$10000, 4, FALSE)</f>
        <v>0.16420000000000001</v>
      </c>
      <c r="N234" s="5">
        <f>VLOOKUP($A234, dataset_2!$A$2:$G$10000, 5, FALSE)</f>
        <v>0</v>
      </c>
      <c r="O234">
        <f>VLOOKUP($A234, dataset_2!$A$2:$G$10000, 6, FALSE)</f>
        <v>18</v>
      </c>
      <c r="P234">
        <f>VLOOKUP($A234, dataset_2!$A$2:$G$10000, 7, FALSE)</f>
        <v>18</v>
      </c>
      <c r="Q234" t="str">
        <f t="shared" si="18"/>
        <v>Weekend</v>
      </c>
      <c r="R234" t="str">
        <f t="shared" si="19"/>
        <v>Non-Peak</v>
      </c>
      <c r="S234" t="str">
        <f t="shared" si="20"/>
        <v>Non Holiday</v>
      </c>
      <c r="T234" t="str">
        <f t="shared" si="21"/>
        <v>Spring</v>
      </c>
      <c r="U234" t="str">
        <f t="shared" si="22"/>
        <v>Evening</v>
      </c>
      <c r="V234" t="str">
        <f t="shared" si="23"/>
        <v>Clear</v>
      </c>
    </row>
    <row r="235" spans="1:22" x14ac:dyDescent="0.25">
      <c r="A235">
        <v>234</v>
      </c>
      <c r="B235" s="7">
        <v>40848</v>
      </c>
      <c r="C235">
        <v>1</v>
      </c>
      <c r="D235">
        <v>0</v>
      </c>
      <c r="E235">
        <v>1</v>
      </c>
      <c r="F235" s="11">
        <v>0</v>
      </c>
      <c r="G235" t="b">
        <v>0</v>
      </c>
      <c r="H235">
        <v>2</v>
      </c>
      <c r="I235">
        <v>1</v>
      </c>
      <c r="J235" s="5">
        <v>0.14000000000000001</v>
      </c>
      <c r="K235">
        <f>VLOOKUP(A235, dataset_2!$A$2:$F$10000, 2, FALSE)</f>
        <v>0.16669999999999999</v>
      </c>
      <c r="L235" s="5">
        <f>VLOOKUP($A235, dataset_2!$A$2:$F$10000, 3, FALSE)</f>
        <v>0.59</v>
      </c>
      <c r="M235" s="5">
        <f>VLOOKUP($A235, dataset_2!$A$2:$G$10000, 4, FALSE)</f>
        <v>0.1045</v>
      </c>
      <c r="N235" s="5">
        <f>VLOOKUP($A235, dataset_2!$A$2:$G$10000, 5, FALSE)</f>
        <v>2</v>
      </c>
      <c r="O235">
        <f>VLOOKUP($A235, dataset_2!$A$2:$G$10000, 6, FALSE)</f>
        <v>10</v>
      </c>
      <c r="P235">
        <f>VLOOKUP($A235, dataset_2!$A$2:$G$10000, 7, FALSE)</f>
        <v>12</v>
      </c>
      <c r="Q235" t="str">
        <f t="shared" si="18"/>
        <v>Weekday</v>
      </c>
      <c r="R235" t="str">
        <f t="shared" si="19"/>
        <v>Non-Peak</v>
      </c>
      <c r="S235" t="str">
        <f t="shared" si="20"/>
        <v>Non Holiday</v>
      </c>
      <c r="T235" t="str">
        <f t="shared" si="21"/>
        <v>Spring</v>
      </c>
      <c r="U235" t="str">
        <f t="shared" si="22"/>
        <v>Early Morning</v>
      </c>
      <c r="V235" t="str">
        <f t="shared" si="23"/>
        <v>Clear</v>
      </c>
    </row>
    <row r="236" spans="1:22" x14ac:dyDescent="0.25">
      <c r="A236">
        <v>235</v>
      </c>
      <c r="B236" s="7">
        <v>40848</v>
      </c>
      <c r="C236">
        <v>1</v>
      </c>
      <c r="D236">
        <v>0</v>
      </c>
      <c r="E236">
        <v>1</v>
      </c>
      <c r="F236" s="11">
        <v>1</v>
      </c>
      <c r="G236" t="b">
        <v>0</v>
      </c>
      <c r="H236">
        <v>2</v>
      </c>
      <c r="I236">
        <v>1</v>
      </c>
      <c r="J236" s="5">
        <v>0.14000000000000001</v>
      </c>
      <c r="K236">
        <f>VLOOKUP(A236, dataset_2!$A$2:$F$10000, 2, FALSE)</f>
        <v>0.1515</v>
      </c>
      <c r="L236" s="5">
        <f>VLOOKUP($A236, dataset_2!$A$2:$F$10000, 3, FALSE)</f>
        <v>0.59</v>
      </c>
      <c r="M236" s="5">
        <f>VLOOKUP($A236, dataset_2!$A$2:$G$10000, 4, FALSE)</f>
        <v>0.16420000000000001</v>
      </c>
      <c r="N236" s="5">
        <f>VLOOKUP($A236, dataset_2!$A$2:$G$10000, 5, FALSE)</f>
        <v>0</v>
      </c>
      <c r="O236">
        <f>VLOOKUP($A236, dataset_2!$A$2:$G$10000, 6, FALSE)</f>
        <v>3</v>
      </c>
      <c r="P236">
        <f>VLOOKUP($A236, dataset_2!$A$2:$G$10000, 7, FALSE)</f>
        <v>3</v>
      </c>
      <c r="Q236" t="str">
        <f t="shared" si="18"/>
        <v>Weekday</v>
      </c>
      <c r="R236" t="str">
        <f t="shared" si="19"/>
        <v>Non-Peak</v>
      </c>
      <c r="S236" t="str">
        <f t="shared" si="20"/>
        <v>Non Holiday</v>
      </c>
      <c r="T236" t="str">
        <f t="shared" si="21"/>
        <v>Spring</v>
      </c>
      <c r="U236" t="str">
        <f t="shared" si="22"/>
        <v>Early Morning</v>
      </c>
      <c r="V236" t="str">
        <f t="shared" si="23"/>
        <v>Clear</v>
      </c>
    </row>
    <row r="237" spans="1:22" x14ac:dyDescent="0.25">
      <c r="A237">
        <v>236</v>
      </c>
      <c r="B237" s="7">
        <v>40848</v>
      </c>
      <c r="C237">
        <v>1</v>
      </c>
      <c r="D237">
        <v>0</v>
      </c>
      <c r="E237">
        <v>1</v>
      </c>
      <c r="F237" s="11">
        <v>2</v>
      </c>
      <c r="G237" t="b">
        <v>0</v>
      </c>
      <c r="H237">
        <v>2</v>
      </c>
      <c r="I237">
        <v>2</v>
      </c>
      <c r="J237" s="5">
        <v>0.16</v>
      </c>
      <c r="K237">
        <f>VLOOKUP(A237, dataset_2!$A$2:$F$10000, 2, FALSE)</f>
        <v>0.1515</v>
      </c>
      <c r="L237" s="5">
        <f>VLOOKUP($A237, dataset_2!$A$2:$F$10000, 3, FALSE)</f>
        <v>0.55000000000000004</v>
      </c>
      <c r="M237" s="5">
        <f>VLOOKUP($A237, dataset_2!$A$2:$G$10000, 4, FALSE)</f>
        <v>0.19400000000000001</v>
      </c>
      <c r="N237" s="5">
        <f>VLOOKUP($A237, dataset_2!$A$2:$G$10000, 5, FALSE)</f>
        <v>0</v>
      </c>
      <c r="O237">
        <f>VLOOKUP($A237, dataset_2!$A$2:$G$10000, 6, FALSE)</f>
        <v>3</v>
      </c>
      <c r="P237">
        <f>VLOOKUP($A237, dataset_2!$A$2:$G$10000, 7, FALSE)</f>
        <v>3</v>
      </c>
      <c r="Q237" t="str">
        <f t="shared" si="18"/>
        <v>Weekday</v>
      </c>
      <c r="R237" t="str">
        <f t="shared" si="19"/>
        <v>Non-Peak</v>
      </c>
      <c r="S237" t="str">
        <f t="shared" si="20"/>
        <v>Non Holiday</v>
      </c>
      <c r="T237" t="str">
        <f t="shared" si="21"/>
        <v>Spring</v>
      </c>
      <c r="U237" t="str">
        <f t="shared" si="22"/>
        <v>Early Morning</v>
      </c>
      <c r="V237" t="str">
        <f t="shared" si="23"/>
        <v>Mist/Cloudy</v>
      </c>
    </row>
    <row r="238" spans="1:22" x14ac:dyDescent="0.25">
      <c r="A238">
        <v>237</v>
      </c>
      <c r="B238" s="7">
        <v>40848</v>
      </c>
      <c r="C238">
        <v>1</v>
      </c>
      <c r="D238">
        <v>0</v>
      </c>
      <c r="E238">
        <v>1</v>
      </c>
      <c r="F238" s="11">
        <v>5</v>
      </c>
      <c r="G238" t="b">
        <v>0</v>
      </c>
      <c r="H238">
        <v>2</v>
      </c>
      <c r="I238">
        <v>2</v>
      </c>
      <c r="J238" s="5">
        <v>0.16</v>
      </c>
      <c r="K238">
        <f>VLOOKUP(A238, dataset_2!$A$2:$F$10000, 2, FALSE)</f>
        <v>0.18179999999999999</v>
      </c>
      <c r="L238" s="5">
        <f>VLOOKUP($A238, dataset_2!$A$2:$F$10000, 3, FALSE)</f>
        <v>0.55000000000000004</v>
      </c>
      <c r="M238" s="5">
        <f>VLOOKUP($A238, dataset_2!$A$2:$G$10000, 4, FALSE)</f>
        <v>0.1343</v>
      </c>
      <c r="N238" s="5">
        <f>VLOOKUP($A238, dataset_2!$A$2:$G$10000, 5, FALSE)</f>
        <v>0</v>
      </c>
      <c r="O238">
        <f>VLOOKUP($A238, dataset_2!$A$2:$G$10000, 6, FALSE)</f>
        <v>6</v>
      </c>
      <c r="P238">
        <f>VLOOKUP($A238, dataset_2!$A$2:$G$10000, 7, FALSE)</f>
        <v>6</v>
      </c>
      <c r="Q238" t="str">
        <f t="shared" si="18"/>
        <v>Weekday</v>
      </c>
      <c r="R238" t="str">
        <f t="shared" si="19"/>
        <v>Non-Peak</v>
      </c>
      <c r="S238" t="str">
        <f t="shared" si="20"/>
        <v>Non Holiday</v>
      </c>
      <c r="T238" t="str">
        <f t="shared" si="21"/>
        <v>Spring</v>
      </c>
      <c r="U238" t="str">
        <f t="shared" si="22"/>
        <v>Early Morning</v>
      </c>
      <c r="V238" t="str">
        <f t="shared" si="23"/>
        <v>Mist/Cloudy</v>
      </c>
    </row>
    <row r="239" spans="1:22" x14ac:dyDescent="0.25">
      <c r="A239">
        <v>238</v>
      </c>
      <c r="B239" s="7">
        <v>40848</v>
      </c>
      <c r="C239">
        <v>1</v>
      </c>
      <c r="D239">
        <v>0</v>
      </c>
      <c r="E239">
        <v>1</v>
      </c>
      <c r="F239" s="11">
        <v>6</v>
      </c>
      <c r="G239" t="b">
        <v>0</v>
      </c>
      <c r="H239">
        <v>2</v>
      </c>
      <c r="I239">
        <v>2</v>
      </c>
      <c r="J239" s="5">
        <v>0.16</v>
      </c>
      <c r="K239">
        <f>VLOOKUP(A239, dataset_2!$A$2:$F$10000, 2, FALSE)</f>
        <v>0.18179999999999999</v>
      </c>
      <c r="L239" s="5">
        <f>VLOOKUP($A239, dataset_2!$A$2:$F$10000, 3, FALSE)</f>
        <v>0.55000000000000004</v>
      </c>
      <c r="M239" s="5">
        <f>VLOOKUP($A239, dataset_2!$A$2:$G$10000, 4, FALSE)</f>
        <v>0.1343</v>
      </c>
      <c r="N239" s="5">
        <f>VLOOKUP($A239, dataset_2!$A$2:$G$10000, 5, FALSE)</f>
        <v>0</v>
      </c>
      <c r="O239">
        <f>VLOOKUP($A239, dataset_2!$A$2:$G$10000, 6, FALSE)</f>
        <v>27</v>
      </c>
      <c r="P239">
        <f>VLOOKUP($A239, dataset_2!$A$2:$G$10000, 7, FALSE)</f>
        <v>27</v>
      </c>
      <c r="Q239" t="str">
        <f t="shared" si="18"/>
        <v>Weekday</v>
      </c>
      <c r="R239" t="str">
        <f t="shared" si="19"/>
        <v>Non-Peak</v>
      </c>
      <c r="S239" t="str">
        <f t="shared" si="20"/>
        <v>Non Holiday</v>
      </c>
      <c r="T239" t="str">
        <f t="shared" si="21"/>
        <v>Spring</v>
      </c>
      <c r="U239" t="str">
        <f t="shared" si="22"/>
        <v>Morning</v>
      </c>
      <c r="V239" t="str">
        <f t="shared" si="23"/>
        <v>Mist/Cloudy</v>
      </c>
    </row>
    <row r="240" spans="1:22" x14ac:dyDescent="0.25">
      <c r="A240">
        <v>239</v>
      </c>
      <c r="B240" s="7">
        <v>40848</v>
      </c>
      <c r="C240">
        <v>1</v>
      </c>
      <c r="D240">
        <v>0</v>
      </c>
      <c r="E240">
        <v>1</v>
      </c>
      <c r="F240" s="11">
        <v>7</v>
      </c>
      <c r="G240" t="b">
        <v>0</v>
      </c>
      <c r="H240">
        <v>2</v>
      </c>
      <c r="I240">
        <v>2</v>
      </c>
      <c r="J240" s="5">
        <v>0.16</v>
      </c>
      <c r="K240">
        <f>VLOOKUP(A240, dataset_2!$A$2:$F$10000, 2, FALSE)</f>
        <v>0.2273</v>
      </c>
      <c r="L240" s="5">
        <f>VLOOKUP($A240, dataset_2!$A$2:$F$10000, 3, FALSE)</f>
        <v>0.55000000000000004</v>
      </c>
      <c r="M240" s="5">
        <f>VLOOKUP($A240, dataset_2!$A$2:$G$10000, 4, FALSE)</f>
        <v>0</v>
      </c>
      <c r="N240" s="5">
        <f>VLOOKUP($A240, dataset_2!$A$2:$G$10000, 5, FALSE)</f>
        <v>2</v>
      </c>
      <c r="O240">
        <f>VLOOKUP($A240, dataset_2!$A$2:$G$10000, 6, FALSE)</f>
        <v>97</v>
      </c>
      <c r="P240">
        <f>VLOOKUP($A240, dataset_2!$A$2:$G$10000, 7, FALSE)</f>
        <v>99</v>
      </c>
      <c r="Q240" t="str">
        <f t="shared" si="18"/>
        <v>Weekday</v>
      </c>
      <c r="R240" t="str">
        <f t="shared" si="19"/>
        <v>Peak</v>
      </c>
      <c r="S240" t="str">
        <f t="shared" si="20"/>
        <v>Non Holiday</v>
      </c>
      <c r="T240" t="str">
        <f t="shared" si="21"/>
        <v>Spring</v>
      </c>
      <c r="U240" t="str">
        <f t="shared" si="22"/>
        <v>Morning</v>
      </c>
      <c r="V240" t="str">
        <f t="shared" si="23"/>
        <v>Mist/Cloudy</v>
      </c>
    </row>
    <row r="241" spans="1:22" x14ac:dyDescent="0.25">
      <c r="A241">
        <v>240</v>
      </c>
      <c r="B241" s="7">
        <v>40848</v>
      </c>
      <c r="C241">
        <v>1</v>
      </c>
      <c r="D241">
        <v>0</v>
      </c>
      <c r="E241">
        <v>1</v>
      </c>
      <c r="F241" s="11">
        <v>8</v>
      </c>
      <c r="G241" t="b">
        <v>0</v>
      </c>
      <c r="H241">
        <v>2</v>
      </c>
      <c r="I241">
        <v>2</v>
      </c>
      <c r="J241" s="5">
        <v>0.18</v>
      </c>
      <c r="K241">
        <f>VLOOKUP(A241, dataset_2!$A$2:$F$10000, 2, FALSE)</f>
        <v>0.21210000000000001</v>
      </c>
      <c r="L241" s="5">
        <f>VLOOKUP($A241, dataset_2!$A$2:$F$10000, 3, FALSE)</f>
        <v>0.51</v>
      </c>
      <c r="M241" s="5">
        <f>VLOOKUP($A241, dataset_2!$A$2:$G$10000, 4, FALSE)</f>
        <v>8.9599999999999999E-2</v>
      </c>
      <c r="N241" s="5">
        <f>VLOOKUP($A241, dataset_2!$A$2:$G$10000, 5, FALSE)</f>
        <v>3</v>
      </c>
      <c r="O241">
        <f>VLOOKUP($A241, dataset_2!$A$2:$G$10000, 6, FALSE)</f>
        <v>214</v>
      </c>
      <c r="P241">
        <f>VLOOKUP($A241, dataset_2!$A$2:$G$10000, 7, FALSE)</f>
        <v>217</v>
      </c>
      <c r="Q241" t="str">
        <f t="shared" si="18"/>
        <v>Weekday</v>
      </c>
      <c r="R241" t="str">
        <f t="shared" si="19"/>
        <v>Peak</v>
      </c>
      <c r="S241" t="str">
        <f t="shared" si="20"/>
        <v>Non Holiday</v>
      </c>
      <c r="T241" t="str">
        <f t="shared" si="21"/>
        <v>Spring</v>
      </c>
      <c r="U241" t="str">
        <f t="shared" si="22"/>
        <v>Morning</v>
      </c>
      <c r="V241" t="str">
        <f t="shared" si="23"/>
        <v>Mist/Cloudy</v>
      </c>
    </row>
    <row r="242" spans="1:22" x14ac:dyDescent="0.25">
      <c r="A242">
        <v>241</v>
      </c>
      <c r="B242" s="7">
        <v>40848</v>
      </c>
      <c r="C242">
        <v>1</v>
      </c>
      <c r="D242">
        <v>0</v>
      </c>
      <c r="E242">
        <v>1</v>
      </c>
      <c r="F242" s="11">
        <v>9</v>
      </c>
      <c r="G242" t="b">
        <v>0</v>
      </c>
      <c r="H242">
        <v>2</v>
      </c>
      <c r="I242">
        <v>2</v>
      </c>
      <c r="J242" s="5">
        <v>0.18</v>
      </c>
      <c r="K242">
        <f>VLOOKUP(A242, dataset_2!$A$2:$F$10000, 2, FALSE)</f>
        <v>0.19700000000000001</v>
      </c>
      <c r="L242" s="5">
        <f>VLOOKUP($A242, dataset_2!$A$2:$F$10000, 3, FALSE)</f>
        <v>0.51</v>
      </c>
      <c r="M242" s="5">
        <f>VLOOKUP($A242, dataset_2!$A$2:$G$10000, 4, FALSE)</f>
        <v>0.16420000000000001</v>
      </c>
      <c r="N242" s="5">
        <f>VLOOKUP($A242, dataset_2!$A$2:$G$10000, 5, FALSE)</f>
        <v>3</v>
      </c>
      <c r="O242">
        <f>VLOOKUP($A242, dataset_2!$A$2:$G$10000, 6, FALSE)</f>
        <v>127</v>
      </c>
      <c r="P242">
        <f>VLOOKUP($A242, dataset_2!$A$2:$G$10000, 7, FALSE)</f>
        <v>130</v>
      </c>
      <c r="Q242" t="str">
        <f t="shared" si="18"/>
        <v>Weekday</v>
      </c>
      <c r="R242" t="str">
        <f t="shared" si="19"/>
        <v>Peak</v>
      </c>
      <c r="S242" t="str">
        <f t="shared" si="20"/>
        <v>Non Holiday</v>
      </c>
      <c r="T242" t="str">
        <f t="shared" si="21"/>
        <v>Spring</v>
      </c>
      <c r="U242" t="str">
        <f t="shared" si="22"/>
        <v>Morning</v>
      </c>
      <c r="V242" t="str">
        <f t="shared" si="23"/>
        <v>Mist/Cloudy</v>
      </c>
    </row>
    <row r="243" spans="1:22" x14ac:dyDescent="0.25">
      <c r="A243">
        <v>242</v>
      </c>
      <c r="B243" s="7">
        <v>40848</v>
      </c>
      <c r="C243">
        <v>1</v>
      </c>
      <c r="D243">
        <v>0</v>
      </c>
      <c r="E243">
        <v>1</v>
      </c>
      <c r="F243" s="11">
        <v>10</v>
      </c>
      <c r="G243" t="b">
        <v>0</v>
      </c>
      <c r="H243">
        <v>2</v>
      </c>
      <c r="I243">
        <v>2</v>
      </c>
      <c r="J243" s="5">
        <v>0.2</v>
      </c>
      <c r="K243">
        <f>VLOOKUP(A243, dataset_2!$A$2:$F$10000, 2, FALSE)</f>
        <v>0.21210000000000001</v>
      </c>
      <c r="L243" s="5">
        <f>VLOOKUP($A243, dataset_2!$A$2:$F$10000, 3, FALSE)</f>
        <v>0.51</v>
      </c>
      <c r="M243" s="5">
        <f>VLOOKUP($A243, dataset_2!$A$2:$G$10000, 4, FALSE)</f>
        <v>0.16420000000000001</v>
      </c>
      <c r="N243" s="5">
        <f>VLOOKUP($A243, dataset_2!$A$2:$G$10000, 5, FALSE)</f>
        <v>3</v>
      </c>
      <c r="O243">
        <f>VLOOKUP($A243, dataset_2!$A$2:$G$10000, 6, FALSE)</f>
        <v>51</v>
      </c>
      <c r="P243">
        <f>VLOOKUP($A243, dataset_2!$A$2:$G$10000, 7, FALSE)</f>
        <v>54</v>
      </c>
      <c r="Q243" t="str">
        <f t="shared" si="18"/>
        <v>Weekday</v>
      </c>
      <c r="R243" t="str">
        <f t="shared" si="19"/>
        <v>Non-Peak</v>
      </c>
      <c r="S243" t="str">
        <f t="shared" si="20"/>
        <v>Non Holiday</v>
      </c>
      <c r="T243" t="str">
        <f t="shared" si="21"/>
        <v>Spring</v>
      </c>
      <c r="U243" t="str">
        <f t="shared" si="22"/>
        <v>Morning</v>
      </c>
      <c r="V243" t="str">
        <f t="shared" si="23"/>
        <v>Mist/Cloudy</v>
      </c>
    </row>
    <row r="244" spans="1:22" x14ac:dyDescent="0.25">
      <c r="A244">
        <v>243</v>
      </c>
      <c r="B244" s="7">
        <v>40848</v>
      </c>
      <c r="C244">
        <v>1</v>
      </c>
      <c r="D244">
        <v>0</v>
      </c>
      <c r="E244">
        <v>1</v>
      </c>
      <c r="F244" s="11">
        <v>11</v>
      </c>
      <c r="G244" t="b">
        <v>0</v>
      </c>
      <c r="H244">
        <v>2</v>
      </c>
      <c r="I244">
        <v>2</v>
      </c>
      <c r="J244" s="5">
        <v>0.2</v>
      </c>
      <c r="K244">
        <f>VLOOKUP(A244, dataset_2!$A$2:$F$10000, 2, FALSE)</f>
        <v>0.21210000000000001</v>
      </c>
      <c r="L244" s="5">
        <f>VLOOKUP($A244, dataset_2!$A$2:$F$10000, 3, FALSE)</f>
        <v>0.47</v>
      </c>
      <c r="M244" s="5">
        <f>VLOOKUP($A244, dataset_2!$A$2:$G$10000, 4, FALSE)</f>
        <v>0.1343</v>
      </c>
      <c r="N244" s="5">
        <f>VLOOKUP($A244, dataset_2!$A$2:$G$10000, 5, FALSE)</f>
        <v>4</v>
      </c>
      <c r="O244">
        <f>VLOOKUP($A244, dataset_2!$A$2:$G$10000, 6, FALSE)</f>
        <v>31</v>
      </c>
      <c r="P244">
        <f>VLOOKUP($A244, dataset_2!$A$2:$G$10000, 7, FALSE)</f>
        <v>35</v>
      </c>
      <c r="Q244" t="str">
        <f t="shared" si="18"/>
        <v>Weekday</v>
      </c>
      <c r="R244" t="str">
        <f t="shared" si="19"/>
        <v>Non-Peak</v>
      </c>
      <c r="S244" t="str">
        <f t="shared" si="20"/>
        <v>Non Holiday</v>
      </c>
      <c r="T244" t="str">
        <f t="shared" si="21"/>
        <v>Spring</v>
      </c>
      <c r="U244" t="str">
        <f t="shared" si="22"/>
        <v>Morning</v>
      </c>
      <c r="V244" t="str">
        <f t="shared" si="23"/>
        <v>Mist/Cloudy</v>
      </c>
    </row>
    <row r="245" spans="1:22" x14ac:dyDescent="0.25">
      <c r="A245">
        <v>244</v>
      </c>
      <c r="B245" s="7">
        <v>40848</v>
      </c>
      <c r="C245">
        <v>1</v>
      </c>
      <c r="D245">
        <v>0</v>
      </c>
      <c r="E245">
        <v>1</v>
      </c>
      <c r="F245" s="11">
        <v>12</v>
      </c>
      <c r="G245" t="b">
        <v>0</v>
      </c>
      <c r="H245">
        <v>2</v>
      </c>
      <c r="I245">
        <v>2</v>
      </c>
      <c r="J245" s="5">
        <v>0.2</v>
      </c>
      <c r="K245">
        <f>VLOOKUP(A245, dataset_2!$A$2:$F$10000, 2, FALSE)</f>
        <v>0.2273</v>
      </c>
      <c r="L245" s="5">
        <f>VLOOKUP($A245, dataset_2!$A$2:$F$10000, 3, FALSE)</f>
        <v>0.51</v>
      </c>
      <c r="M245" s="5">
        <f>VLOOKUP($A245, dataset_2!$A$2:$G$10000, 4, FALSE)</f>
        <v>0.1045</v>
      </c>
      <c r="N245" s="5">
        <f>VLOOKUP($A245, dataset_2!$A$2:$G$10000, 5, FALSE)</f>
        <v>2</v>
      </c>
      <c r="O245">
        <f>VLOOKUP($A245, dataset_2!$A$2:$G$10000, 6, FALSE)</f>
        <v>55</v>
      </c>
      <c r="P245">
        <f>VLOOKUP($A245, dataset_2!$A$2:$G$10000, 7, FALSE)</f>
        <v>57</v>
      </c>
      <c r="Q245" t="str">
        <f t="shared" si="18"/>
        <v>Weekday</v>
      </c>
      <c r="R245" t="str">
        <f t="shared" si="19"/>
        <v>Non-Peak</v>
      </c>
      <c r="S245" t="str">
        <f t="shared" si="20"/>
        <v>Non Holiday</v>
      </c>
      <c r="T245" t="str">
        <f t="shared" si="21"/>
        <v>Spring</v>
      </c>
      <c r="U245" t="str">
        <f t="shared" si="22"/>
        <v>Afternoon</v>
      </c>
      <c r="V245" t="str">
        <f t="shared" si="23"/>
        <v>Mist/Cloudy</v>
      </c>
    </row>
    <row r="246" spans="1:22" x14ac:dyDescent="0.25">
      <c r="A246">
        <v>245</v>
      </c>
      <c r="B246" s="7">
        <v>40848</v>
      </c>
      <c r="C246">
        <v>1</v>
      </c>
      <c r="D246">
        <v>0</v>
      </c>
      <c r="E246">
        <v>1</v>
      </c>
      <c r="F246" s="11">
        <v>13</v>
      </c>
      <c r="G246" t="b">
        <v>0</v>
      </c>
      <c r="H246">
        <v>2</v>
      </c>
      <c r="I246">
        <v>2</v>
      </c>
      <c r="J246" s="5">
        <v>0.2</v>
      </c>
      <c r="K246">
        <f>VLOOKUP(A246, dataset_2!$A$2:$F$10000, 2, FALSE)</f>
        <v>0.2273</v>
      </c>
      <c r="L246" s="5">
        <f>VLOOKUP($A246, dataset_2!$A$2:$F$10000, 3, FALSE)</f>
        <v>0.59</v>
      </c>
      <c r="M246" s="5">
        <f>VLOOKUP($A246, dataset_2!$A$2:$G$10000, 4, FALSE)</f>
        <v>8.9599999999999999E-2</v>
      </c>
      <c r="N246" s="5">
        <f>VLOOKUP($A246, dataset_2!$A$2:$G$10000, 5, FALSE)</f>
        <v>6</v>
      </c>
      <c r="O246">
        <f>VLOOKUP($A246, dataset_2!$A$2:$G$10000, 6, FALSE)</f>
        <v>46</v>
      </c>
      <c r="P246">
        <f>VLOOKUP($A246, dataset_2!$A$2:$G$10000, 7, FALSE)</f>
        <v>52</v>
      </c>
      <c r="Q246" t="str">
        <f t="shared" si="18"/>
        <v>Weekday</v>
      </c>
      <c r="R246" t="str">
        <f t="shared" si="19"/>
        <v>Non-Peak</v>
      </c>
      <c r="S246" t="str">
        <f t="shared" si="20"/>
        <v>Non Holiday</v>
      </c>
      <c r="T246" t="str">
        <f t="shared" si="21"/>
        <v>Spring</v>
      </c>
      <c r="U246" t="str">
        <f t="shared" si="22"/>
        <v>Afternoon</v>
      </c>
      <c r="V246" t="str">
        <f t="shared" si="23"/>
        <v>Mist/Cloudy</v>
      </c>
    </row>
    <row r="247" spans="1:22" x14ac:dyDescent="0.25">
      <c r="A247">
        <v>246</v>
      </c>
      <c r="B247" s="7">
        <v>40848</v>
      </c>
      <c r="C247">
        <v>1</v>
      </c>
      <c r="D247">
        <v>0</v>
      </c>
      <c r="E247">
        <v>1</v>
      </c>
      <c r="F247" s="11">
        <v>14</v>
      </c>
      <c r="G247" t="b">
        <v>0</v>
      </c>
      <c r="H247">
        <v>2</v>
      </c>
      <c r="I247">
        <v>2</v>
      </c>
      <c r="J247" s="5">
        <v>0.2</v>
      </c>
      <c r="K247">
        <f>VLOOKUP(A247, dataset_2!$A$2:$F$10000, 2, FALSE)</f>
        <v>0.2273</v>
      </c>
      <c r="L247" s="5">
        <f>VLOOKUP($A247, dataset_2!$A$2:$F$10000, 3, FALSE)</f>
        <v>0.59</v>
      </c>
      <c r="M247" s="5">
        <f>VLOOKUP($A247, dataset_2!$A$2:$G$10000, 4, FALSE)</f>
        <v>8.9599999999999999E-2</v>
      </c>
      <c r="N247" s="5">
        <f>VLOOKUP($A247, dataset_2!$A$2:$G$10000, 5, FALSE)</f>
        <v>3</v>
      </c>
      <c r="O247">
        <f>VLOOKUP($A247, dataset_2!$A$2:$G$10000, 6, FALSE)</f>
        <v>60</v>
      </c>
      <c r="P247">
        <f>VLOOKUP($A247, dataset_2!$A$2:$G$10000, 7, FALSE)</f>
        <v>63</v>
      </c>
      <c r="Q247" t="str">
        <f t="shared" si="18"/>
        <v>Weekday</v>
      </c>
      <c r="R247" t="str">
        <f t="shared" si="19"/>
        <v>Non-Peak</v>
      </c>
      <c r="S247" t="str">
        <f t="shared" si="20"/>
        <v>Non Holiday</v>
      </c>
      <c r="T247" t="str">
        <f t="shared" si="21"/>
        <v>Spring</v>
      </c>
      <c r="U247" t="str">
        <f t="shared" si="22"/>
        <v>Afternoon</v>
      </c>
      <c r="V247" t="str">
        <f t="shared" si="23"/>
        <v>Mist/Cloudy</v>
      </c>
    </row>
    <row r="248" spans="1:22" x14ac:dyDescent="0.25">
      <c r="A248">
        <v>247</v>
      </c>
      <c r="B248" s="7">
        <v>40848</v>
      </c>
      <c r="C248">
        <v>1</v>
      </c>
      <c r="D248">
        <v>0</v>
      </c>
      <c r="E248">
        <v>1</v>
      </c>
      <c r="F248" s="11">
        <v>15</v>
      </c>
      <c r="G248" t="b">
        <v>0</v>
      </c>
      <c r="H248">
        <v>2</v>
      </c>
      <c r="I248">
        <v>2</v>
      </c>
      <c r="J248" s="5">
        <v>0.16</v>
      </c>
      <c r="K248">
        <f>VLOOKUP(A248, dataset_2!$A$2:$F$10000, 2, FALSE)</f>
        <v>0.19700000000000001</v>
      </c>
      <c r="L248" s="5">
        <f>VLOOKUP($A248, dataset_2!$A$2:$F$10000, 3, FALSE)</f>
        <v>0.8</v>
      </c>
      <c r="M248" s="5">
        <f>VLOOKUP($A248, dataset_2!$A$2:$G$10000, 4, FALSE)</f>
        <v>8.9599999999999999E-2</v>
      </c>
      <c r="N248" s="5">
        <f>VLOOKUP($A248, dataset_2!$A$2:$G$10000, 5, FALSE)</f>
        <v>2</v>
      </c>
      <c r="O248">
        <f>VLOOKUP($A248, dataset_2!$A$2:$G$10000, 6, FALSE)</f>
        <v>45</v>
      </c>
      <c r="P248">
        <f>VLOOKUP($A248, dataset_2!$A$2:$G$10000, 7, FALSE)</f>
        <v>47</v>
      </c>
      <c r="Q248" t="str">
        <f t="shared" si="18"/>
        <v>Weekday</v>
      </c>
      <c r="R248" t="str">
        <f t="shared" si="19"/>
        <v>Non-Peak</v>
      </c>
      <c r="S248" t="str">
        <f t="shared" si="20"/>
        <v>Non Holiday</v>
      </c>
      <c r="T248" t="str">
        <f t="shared" si="21"/>
        <v>Spring</v>
      </c>
      <c r="U248" t="str">
        <f t="shared" si="22"/>
        <v>Afternoon</v>
      </c>
      <c r="V248" t="str">
        <f t="shared" si="23"/>
        <v>Mist/Cloudy</v>
      </c>
    </row>
    <row r="249" spans="1:22" x14ac:dyDescent="0.25">
      <c r="A249">
        <v>248</v>
      </c>
      <c r="B249" s="7">
        <v>40848</v>
      </c>
      <c r="C249">
        <v>1</v>
      </c>
      <c r="D249">
        <v>0</v>
      </c>
      <c r="E249">
        <v>1</v>
      </c>
      <c r="F249" s="11">
        <v>16</v>
      </c>
      <c r="G249" t="b">
        <v>0</v>
      </c>
      <c r="H249">
        <v>2</v>
      </c>
      <c r="I249">
        <v>2</v>
      </c>
      <c r="J249" s="5">
        <v>0.16</v>
      </c>
      <c r="K249">
        <f>VLOOKUP(A249, dataset_2!$A$2:$F$10000, 2, FALSE)</f>
        <v>0.1515</v>
      </c>
      <c r="L249" s="5">
        <f>VLOOKUP($A249, dataset_2!$A$2:$F$10000, 3, FALSE)</f>
        <v>0.86</v>
      </c>
      <c r="M249" s="5">
        <f>VLOOKUP($A249, dataset_2!$A$2:$G$10000, 4, FALSE)</f>
        <v>0.22389999999999999</v>
      </c>
      <c r="N249" s="5">
        <f>VLOOKUP($A249, dataset_2!$A$2:$G$10000, 5, FALSE)</f>
        <v>4</v>
      </c>
      <c r="O249">
        <f>VLOOKUP($A249, dataset_2!$A$2:$G$10000, 6, FALSE)</f>
        <v>72</v>
      </c>
      <c r="P249">
        <f>VLOOKUP($A249, dataset_2!$A$2:$G$10000, 7, FALSE)</f>
        <v>76</v>
      </c>
      <c r="Q249" t="str">
        <f t="shared" si="18"/>
        <v>Weekday</v>
      </c>
      <c r="R249" t="str">
        <f t="shared" si="19"/>
        <v>Non-Peak</v>
      </c>
      <c r="S249" t="str">
        <f t="shared" si="20"/>
        <v>Non Holiday</v>
      </c>
      <c r="T249" t="str">
        <f t="shared" si="21"/>
        <v>Spring</v>
      </c>
      <c r="U249" t="str">
        <f t="shared" si="22"/>
        <v>Afternoon</v>
      </c>
      <c r="V249" t="str">
        <f t="shared" si="23"/>
        <v>Mist/Cloudy</v>
      </c>
    </row>
    <row r="250" spans="1:22" x14ac:dyDescent="0.25">
      <c r="A250">
        <v>249</v>
      </c>
      <c r="B250" s="7">
        <v>40848</v>
      </c>
      <c r="C250">
        <v>1</v>
      </c>
      <c r="D250">
        <v>0</v>
      </c>
      <c r="E250">
        <v>1</v>
      </c>
      <c r="F250" s="11">
        <v>17</v>
      </c>
      <c r="G250" t="b">
        <v>0</v>
      </c>
      <c r="H250">
        <v>2</v>
      </c>
      <c r="I250">
        <v>2</v>
      </c>
      <c r="J250" s="5">
        <v>0.16</v>
      </c>
      <c r="K250">
        <f>VLOOKUP(A250, dataset_2!$A$2:$F$10000, 2, FALSE)</f>
        <v>0.1515</v>
      </c>
      <c r="L250" s="5">
        <f>VLOOKUP($A250, dataset_2!$A$2:$F$10000, 3, FALSE)</f>
        <v>0.86</v>
      </c>
      <c r="M250" s="5">
        <f>VLOOKUP($A250, dataset_2!$A$2:$G$10000, 4, FALSE)</f>
        <v>0.22389999999999999</v>
      </c>
      <c r="N250" s="5">
        <f>VLOOKUP($A250, dataset_2!$A$2:$G$10000, 5, FALSE)</f>
        <v>6</v>
      </c>
      <c r="O250">
        <f>VLOOKUP($A250, dataset_2!$A$2:$G$10000, 6, FALSE)</f>
        <v>130</v>
      </c>
      <c r="P250">
        <f>VLOOKUP($A250, dataset_2!$A$2:$G$10000, 7, FALSE)</f>
        <v>136</v>
      </c>
      <c r="Q250" t="str">
        <f t="shared" si="18"/>
        <v>Weekday</v>
      </c>
      <c r="R250" t="str">
        <f t="shared" si="19"/>
        <v>Peak</v>
      </c>
      <c r="S250" t="str">
        <f t="shared" si="20"/>
        <v>Non Holiday</v>
      </c>
      <c r="T250" t="str">
        <f t="shared" si="21"/>
        <v>Spring</v>
      </c>
      <c r="U250" t="str">
        <f t="shared" si="22"/>
        <v>Afternoon</v>
      </c>
      <c r="V250" t="str">
        <f t="shared" si="23"/>
        <v>Mist/Cloudy</v>
      </c>
    </row>
    <row r="251" spans="1:22" x14ac:dyDescent="0.25">
      <c r="A251">
        <v>250</v>
      </c>
      <c r="B251" s="7">
        <v>40848</v>
      </c>
      <c r="C251">
        <v>1</v>
      </c>
      <c r="D251">
        <v>0</v>
      </c>
      <c r="E251">
        <v>1</v>
      </c>
      <c r="F251" s="11">
        <v>18</v>
      </c>
      <c r="G251" t="b">
        <v>0</v>
      </c>
      <c r="H251">
        <v>2</v>
      </c>
      <c r="I251">
        <v>3</v>
      </c>
      <c r="J251" s="5">
        <v>0.16</v>
      </c>
      <c r="K251">
        <f>VLOOKUP(A251, dataset_2!$A$2:$F$10000, 2, FALSE)</f>
        <v>0.18179999999999999</v>
      </c>
      <c r="L251" s="5">
        <f>VLOOKUP($A251, dataset_2!$A$2:$F$10000, 3, FALSE)</f>
        <v>0.93</v>
      </c>
      <c r="M251" s="5">
        <f>VLOOKUP($A251, dataset_2!$A$2:$G$10000, 4, FALSE)</f>
        <v>0.1045</v>
      </c>
      <c r="N251" s="5">
        <f>VLOOKUP($A251, dataset_2!$A$2:$G$10000, 5, FALSE)</f>
        <v>1</v>
      </c>
      <c r="O251">
        <f>VLOOKUP($A251, dataset_2!$A$2:$G$10000, 6, FALSE)</f>
        <v>94</v>
      </c>
      <c r="P251">
        <f>VLOOKUP($A251, dataset_2!$A$2:$G$10000, 7, FALSE)</f>
        <v>95</v>
      </c>
      <c r="Q251" t="str">
        <f t="shared" si="18"/>
        <v>Weekday</v>
      </c>
      <c r="R251" t="str">
        <f t="shared" si="19"/>
        <v>Peak</v>
      </c>
      <c r="S251" t="str">
        <f t="shared" si="20"/>
        <v>Non Holiday</v>
      </c>
      <c r="T251" t="str">
        <f t="shared" si="21"/>
        <v>Spring</v>
      </c>
      <c r="U251" t="str">
        <f t="shared" si="22"/>
        <v>Evening</v>
      </c>
      <c r="V251" t="str">
        <f t="shared" si="23"/>
        <v>Light Rain/Snow</v>
      </c>
    </row>
    <row r="252" spans="1:22" x14ac:dyDescent="0.25">
      <c r="A252">
        <v>251</v>
      </c>
      <c r="B252" s="7">
        <v>40848</v>
      </c>
      <c r="C252">
        <v>1</v>
      </c>
      <c r="D252">
        <v>0</v>
      </c>
      <c r="E252">
        <v>1</v>
      </c>
      <c r="F252" s="11">
        <v>19</v>
      </c>
      <c r="G252" t="b">
        <v>0</v>
      </c>
      <c r="H252">
        <v>2</v>
      </c>
      <c r="I252">
        <v>3</v>
      </c>
      <c r="J252" s="5">
        <v>0.16</v>
      </c>
      <c r="K252">
        <f>VLOOKUP(A252, dataset_2!$A$2:$F$10000, 2, FALSE)</f>
        <v>0.2273</v>
      </c>
      <c r="L252" s="5">
        <f>VLOOKUP($A252, dataset_2!$A$2:$F$10000, 3, FALSE)</f>
        <v>0.93</v>
      </c>
      <c r="M252" s="5">
        <f>VLOOKUP($A252, dataset_2!$A$2:$G$10000, 4, FALSE)</f>
        <v>0</v>
      </c>
      <c r="N252" s="5">
        <f>VLOOKUP($A252, dataset_2!$A$2:$G$10000, 5, FALSE)</f>
        <v>0</v>
      </c>
      <c r="O252">
        <f>VLOOKUP($A252, dataset_2!$A$2:$G$10000, 6, FALSE)</f>
        <v>51</v>
      </c>
      <c r="P252">
        <f>VLOOKUP($A252, dataset_2!$A$2:$G$10000, 7, FALSE)</f>
        <v>51</v>
      </c>
      <c r="Q252" t="str">
        <f t="shared" si="18"/>
        <v>Weekday</v>
      </c>
      <c r="R252" t="str">
        <f t="shared" si="19"/>
        <v>Peak</v>
      </c>
      <c r="S252" t="str">
        <f t="shared" si="20"/>
        <v>Non Holiday</v>
      </c>
      <c r="T252" t="str">
        <f t="shared" si="21"/>
        <v>Spring</v>
      </c>
      <c r="U252" t="str">
        <f t="shared" si="22"/>
        <v>Evening</v>
      </c>
      <c r="V252" t="str">
        <f t="shared" si="23"/>
        <v>Light Rain/Snow</v>
      </c>
    </row>
    <row r="253" spans="1:22" x14ac:dyDescent="0.25">
      <c r="A253">
        <v>252</v>
      </c>
      <c r="B253" s="7">
        <v>40848</v>
      </c>
      <c r="C253">
        <v>1</v>
      </c>
      <c r="D253">
        <v>0</v>
      </c>
      <c r="E253">
        <v>1</v>
      </c>
      <c r="F253" s="11">
        <v>20</v>
      </c>
      <c r="G253" t="b">
        <v>0</v>
      </c>
      <c r="H253">
        <v>2</v>
      </c>
      <c r="I253">
        <v>3</v>
      </c>
      <c r="J253" s="5">
        <v>0.16</v>
      </c>
      <c r="K253">
        <f>VLOOKUP(A253, dataset_2!$A$2:$F$10000, 2, FALSE)</f>
        <v>0.1515</v>
      </c>
      <c r="L253" s="5">
        <f>VLOOKUP($A253, dataset_2!$A$2:$F$10000, 3, FALSE)</f>
        <v>0.93</v>
      </c>
      <c r="M253" s="5">
        <f>VLOOKUP($A253, dataset_2!$A$2:$G$10000, 4, FALSE)</f>
        <v>0.19400000000000001</v>
      </c>
      <c r="N253" s="5">
        <f>VLOOKUP($A253, dataset_2!$A$2:$G$10000, 5, FALSE)</f>
        <v>0</v>
      </c>
      <c r="O253">
        <f>VLOOKUP($A253, dataset_2!$A$2:$G$10000, 6, FALSE)</f>
        <v>32</v>
      </c>
      <c r="P253">
        <f>VLOOKUP($A253, dataset_2!$A$2:$G$10000, 7, FALSE)</f>
        <v>32</v>
      </c>
      <c r="Q253" t="str">
        <f t="shared" si="18"/>
        <v>Weekday</v>
      </c>
      <c r="R253" t="str">
        <f t="shared" si="19"/>
        <v>Non-Peak</v>
      </c>
      <c r="S253" t="str">
        <f t="shared" si="20"/>
        <v>Non Holiday</v>
      </c>
      <c r="T253" t="str">
        <f t="shared" si="21"/>
        <v>Spring</v>
      </c>
      <c r="U253" t="str">
        <f t="shared" si="22"/>
        <v>Evening</v>
      </c>
      <c r="V253" t="str">
        <f t="shared" si="23"/>
        <v>Light Rain/Snow</v>
      </c>
    </row>
    <row r="254" spans="1:22" x14ac:dyDescent="0.25">
      <c r="A254">
        <v>253</v>
      </c>
      <c r="B254" s="7">
        <v>40848</v>
      </c>
      <c r="C254">
        <v>1</v>
      </c>
      <c r="D254">
        <v>0</v>
      </c>
      <c r="E254">
        <v>1</v>
      </c>
      <c r="F254" s="11">
        <v>21</v>
      </c>
      <c r="G254" t="b">
        <v>0</v>
      </c>
      <c r="H254">
        <v>2</v>
      </c>
      <c r="I254">
        <v>3</v>
      </c>
      <c r="J254" s="5">
        <v>0.16</v>
      </c>
      <c r="K254">
        <f>VLOOKUP(A254, dataset_2!$A$2:$F$10000, 2, FALSE)</f>
        <v>0.19700000000000001</v>
      </c>
      <c r="L254" s="5">
        <f>VLOOKUP($A254, dataset_2!$A$2:$F$10000, 3, FALSE)</f>
        <v>0.86</v>
      </c>
      <c r="M254" s="5">
        <f>VLOOKUP($A254, dataset_2!$A$2:$G$10000, 4, FALSE)</f>
        <v>8.9599999999999999E-2</v>
      </c>
      <c r="N254" s="5">
        <f>VLOOKUP($A254, dataset_2!$A$2:$G$10000, 5, FALSE)</f>
        <v>0</v>
      </c>
      <c r="O254">
        <f>VLOOKUP($A254, dataset_2!$A$2:$G$10000, 6, FALSE)</f>
        <v>20</v>
      </c>
      <c r="P254">
        <f>VLOOKUP($A254, dataset_2!$A$2:$G$10000, 7, FALSE)</f>
        <v>20</v>
      </c>
      <c r="Q254" t="str">
        <f t="shared" si="18"/>
        <v>Weekday</v>
      </c>
      <c r="R254" t="str">
        <f t="shared" si="19"/>
        <v>Non-Peak</v>
      </c>
      <c r="S254" t="str">
        <f t="shared" si="20"/>
        <v>Non Holiday</v>
      </c>
      <c r="T254" t="str">
        <f t="shared" si="21"/>
        <v>Spring</v>
      </c>
      <c r="U254" t="str">
        <f t="shared" si="22"/>
        <v>Evening</v>
      </c>
      <c r="V254" t="str">
        <f t="shared" si="23"/>
        <v>Light Rain/Snow</v>
      </c>
    </row>
    <row r="255" spans="1:22" x14ac:dyDescent="0.25">
      <c r="A255">
        <v>254</v>
      </c>
      <c r="B255" s="7">
        <v>40848</v>
      </c>
      <c r="C255">
        <v>1</v>
      </c>
      <c r="D255">
        <v>0</v>
      </c>
      <c r="E255">
        <v>1</v>
      </c>
      <c r="F255" s="11">
        <v>22</v>
      </c>
      <c r="G255" t="b">
        <v>0</v>
      </c>
      <c r="H255">
        <v>2</v>
      </c>
      <c r="I255">
        <v>3</v>
      </c>
      <c r="J255" s="5">
        <v>0.16</v>
      </c>
      <c r="K255">
        <f>VLOOKUP(A255, dataset_2!$A$2:$F$10000, 2, FALSE)</f>
        <v>0.18179999999999999</v>
      </c>
      <c r="L255" s="5">
        <f>VLOOKUP($A255, dataset_2!$A$2:$F$10000, 3, FALSE)</f>
        <v>0.93</v>
      </c>
      <c r="M255" s="5">
        <f>VLOOKUP($A255, dataset_2!$A$2:$G$10000, 4, FALSE)</f>
        <v>0.1045</v>
      </c>
      <c r="N255" s="5">
        <f>VLOOKUP($A255, dataset_2!$A$2:$G$10000, 5, FALSE)</f>
        <v>1</v>
      </c>
      <c r="O255">
        <f>VLOOKUP($A255, dataset_2!$A$2:$G$10000, 6, FALSE)</f>
        <v>28</v>
      </c>
      <c r="P255">
        <f>VLOOKUP($A255, dataset_2!$A$2:$G$10000, 7, FALSE)</f>
        <v>29</v>
      </c>
      <c r="Q255" t="str">
        <f t="shared" si="18"/>
        <v>Weekday</v>
      </c>
      <c r="R255" t="str">
        <f t="shared" si="19"/>
        <v>Non-Peak</v>
      </c>
      <c r="S255" t="str">
        <f t="shared" si="20"/>
        <v>Non Holiday</v>
      </c>
      <c r="T255" t="str">
        <f t="shared" si="21"/>
        <v>Spring</v>
      </c>
      <c r="U255" t="str">
        <f t="shared" si="22"/>
        <v>Evening</v>
      </c>
      <c r="V255" t="str">
        <f t="shared" si="23"/>
        <v>Light Rain/Snow</v>
      </c>
    </row>
    <row r="256" spans="1:22" x14ac:dyDescent="0.25">
      <c r="A256">
        <v>255</v>
      </c>
      <c r="B256" s="7">
        <v>40848</v>
      </c>
      <c r="C256">
        <v>1</v>
      </c>
      <c r="D256">
        <v>0</v>
      </c>
      <c r="E256">
        <v>1</v>
      </c>
      <c r="F256" s="11">
        <v>23</v>
      </c>
      <c r="G256" t="b">
        <v>0</v>
      </c>
      <c r="H256">
        <v>2</v>
      </c>
      <c r="I256">
        <v>3</v>
      </c>
      <c r="J256" s="5">
        <v>0.16</v>
      </c>
      <c r="K256">
        <f>VLOOKUP(A256, dataset_2!$A$2:$F$10000, 2, FALSE)</f>
        <v>0.19700000000000001</v>
      </c>
      <c r="L256" s="5">
        <f>VLOOKUP($A256, dataset_2!$A$2:$F$10000, 3, FALSE)</f>
        <v>0.93</v>
      </c>
      <c r="M256" s="5">
        <f>VLOOKUP($A256, dataset_2!$A$2:$G$10000, 4, FALSE)</f>
        <v>8.9599999999999999E-2</v>
      </c>
      <c r="N256" s="5">
        <f>VLOOKUP($A256, dataset_2!$A$2:$G$10000, 5, FALSE)</f>
        <v>1</v>
      </c>
      <c r="O256">
        <f>VLOOKUP($A256, dataset_2!$A$2:$G$10000, 6, FALSE)</f>
        <v>18</v>
      </c>
      <c r="P256">
        <f>VLOOKUP($A256, dataset_2!$A$2:$G$10000, 7, FALSE)</f>
        <v>19</v>
      </c>
      <c r="Q256" t="str">
        <f t="shared" si="18"/>
        <v>Weekday</v>
      </c>
      <c r="R256" t="str">
        <f t="shared" si="19"/>
        <v>Non-Peak</v>
      </c>
      <c r="S256" t="str">
        <f t="shared" si="20"/>
        <v>Non Holiday</v>
      </c>
      <c r="T256" t="str">
        <f t="shared" si="21"/>
        <v>Spring</v>
      </c>
      <c r="U256" t="str">
        <f t="shared" si="22"/>
        <v>Evening</v>
      </c>
      <c r="V256" t="str">
        <f t="shared" si="23"/>
        <v>Light Rain/Snow</v>
      </c>
    </row>
    <row r="257" spans="1:22" x14ac:dyDescent="0.25">
      <c r="A257">
        <v>256</v>
      </c>
      <c r="B257" s="7">
        <v>40878</v>
      </c>
      <c r="C257">
        <v>1</v>
      </c>
      <c r="D257">
        <v>0</v>
      </c>
      <c r="E257">
        <v>1</v>
      </c>
      <c r="F257" s="11">
        <v>0</v>
      </c>
      <c r="G257" t="b">
        <v>0</v>
      </c>
      <c r="H257">
        <v>3</v>
      </c>
      <c r="I257">
        <v>2</v>
      </c>
      <c r="J257" s="5">
        <v>0.16</v>
      </c>
      <c r="K257">
        <f>VLOOKUP(A257, dataset_2!$A$2:$F$10000, 2, FALSE)</f>
        <v>0.19700000000000001</v>
      </c>
      <c r="L257" s="5">
        <f>VLOOKUP($A257, dataset_2!$A$2:$F$10000, 3, FALSE)</f>
        <v>0.86</v>
      </c>
      <c r="M257" s="5">
        <f>VLOOKUP($A257, dataset_2!$A$2:$G$10000, 4, FALSE)</f>
        <v>8.9599999999999999E-2</v>
      </c>
      <c r="N257" s="5">
        <f>VLOOKUP($A257, dataset_2!$A$2:$G$10000, 5, FALSE)</f>
        <v>0</v>
      </c>
      <c r="O257">
        <f>VLOOKUP($A257, dataset_2!$A$2:$G$10000, 6, FALSE)</f>
        <v>7</v>
      </c>
      <c r="P257">
        <f>VLOOKUP($A257, dataset_2!$A$2:$G$10000, 7, FALSE)</f>
        <v>7</v>
      </c>
      <c r="Q257" t="str">
        <f t="shared" si="18"/>
        <v>Weekday</v>
      </c>
      <c r="R257" t="str">
        <f t="shared" si="19"/>
        <v>Non-Peak</v>
      </c>
      <c r="S257" t="str">
        <f t="shared" si="20"/>
        <v>Non Holiday</v>
      </c>
      <c r="T257" t="str">
        <f t="shared" si="21"/>
        <v>Spring</v>
      </c>
      <c r="U257" t="str">
        <f t="shared" si="22"/>
        <v>Early Morning</v>
      </c>
      <c r="V257" t="str">
        <f t="shared" si="23"/>
        <v>Mist/Cloudy</v>
      </c>
    </row>
    <row r="258" spans="1:22" x14ac:dyDescent="0.25">
      <c r="A258">
        <v>257</v>
      </c>
      <c r="B258" s="7">
        <v>40878</v>
      </c>
      <c r="C258">
        <v>1</v>
      </c>
      <c r="D258">
        <v>0</v>
      </c>
      <c r="E258">
        <v>1</v>
      </c>
      <c r="F258" s="11">
        <v>1</v>
      </c>
      <c r="G258" t="b">
        <v>0</v>
      </c>
      <c r="H258">
        <v>3</v>
      </c>
      <c r="I258">
        <v>2</v>
      </c>
      <c r="J258" s="5">
        <v>0.16</v>
      </c>
      <c r="K258">
        <f>VLOOKUP(A258, dataset_2!$A$2:$F$10000, 2, FALSE)</f>
        <v>0.18179999999999999</v>
      </c>
      <c r="L258" s="5">
        <f>VLOOKUP($A258, dataset_2!$A$2:$F$10000, 3, FALSE)</f>
        <v>0.86</v>
      </c>
      <c r="M258" s="5">
        <f>VLOOKUP($A258, dataset_2!$A$2:$G$10000, 4, FALSE)</f>
        <v>0.1045</v>
      </c>
      <c r="N258" s="5">
        <f>VLOOKUP($A258, dataset_2!$A$2:$G$10000, 5, FALSE)</f>
        <v>0</v>
      </c>
      <c r="O258">
        <f>VLOOKUP($A258, dataset_2!$A$2:$G$10000, 6, FALSE)</f>
        <v>6</v>
      </c>
      <c r="P258">
        <f>VLOOKUP($A258, dataset_2!$A$2:$G$10000, 7, FALSE)</f>
        <v>6</v>
      </c>
      <c r="Q258" t="str">
        <f t="shared" si="18"/>
        <v>Weekday</v>
      </c>
      <c r="R258" t="str">
        <f t="shared" si="19"/>
        <v>Non-Peak</v>
      </c>
      <c r="S258" t="str">
        <f t="shared" si="20"/>
        <v>Non Holiday</v>
      </c>
      <c r="T258" t="str">
        <f t="shared" si="21"/>
        <v>Spring</v>
      </c>
      <c r="U258" t="str">
        <f t="shared" si="22"/>
        <v>Early Morning</v>
      </c>
      <c r="V258" t="str">
        <f t="shared" si="23"/>
        <v>Mist/Cloudy</v>
      </c>
    </row>
    <row r="259" spans="1:22" x14ac:dyDescent="0.25">
      <c r="A259">
        <v>258</v>
      </c>
      <c r="B259" s="7">
        <v>40878</v>
      </c>
      <c r="C259">
        <v>1</v>
      </c>
      <c r="D259">
        <v>0</v>
      </c>
      <c r="E259">
        <v>1</v>
      </c>
      <c r="F259" s="11">
        <v>2</v>
      </c>
      <c r="G259" t="b">
        <v>0</v>
      </c>
      <c r="H259">
        <v>3</v>
      </c>
      <c r="I259">
        <v>1</v>
      </c>
      <c r="J259" s="5">
        <v>0.14000000000000001</v>
      </c>
      <c r="K259">
        <f>VLOOKUP(A259, dataset_2!$A$2:$F$10000, 2, FALSE)</f>
        <v>0.1515</v>
      </c>
      <c r="L259" s="5">
        <f>VLOOKUP($A259, dataset_2!$A$2:$F$10000, 3, FALSE)</f>
        <v>0.86</v>
      </c>
      <c r="M259" s="5">
        <f>VLOOKUP($A259, dataset_2!$A$2:$G$10000, 4, FALSE)</f>
        <v>0.1343</v>
      </c>
      <c r="N259" s="5">
        <f>VLOOKUP($A259, dataset_2!$A$2:$G$10000, 5, FALSE)</f>
        <v>0</v>
      </c>
      <c r="O259">
        <f>VLOOKUP($A259, dataset_2!$A$2:$G$10000, 6, FALSE)</f>
        <v>1</v>
      </c>
      <c r="P259">
        <f>VLOOKUP($A259, dataset_2!$A$2:$G$10000, 7, FALSE)</f>
        <v>1</v>
      </c>
      <c r="Q259" t="str">
        <f t="shared" ref="Q259:Q322" si="24">IF(OR(H259=1, H259=7), "Weekend", "Weekday")</f>
        <v>Weekday</v>
      </c>
      <c r="R259" t="str">
        <f t="shared" ref="R259:R322" si="25">IF(OR(AND(F259&gt;=7,F259&lt;=9), AND(F259&gt;=17,F259&lt;=19)), "Peak", "Non-Peak")</f>
        <v>Non-Peak</v>
      </c>
      <c r="S259" t="str">
        <f t="shared" ref="S259:S322" si="26">IF(G259=FALSE,"Non Holiday","Holiday")</f>
        <v>Non Holiday</v>
      </c>
      <c r="T259" t="str">
        <f t="shared" ref="T259:T322" si="27">IF(C259=1,"Spring"," ")</f>
        <v>Spring</v>
      </c>
      <c r="U259" t="str">
        <f t="shared" ref="U259:U322" si="28">IF(F259&lt;6,"Early Morning",IF(F259&lt;12,"Morning",IF(F259&lt;18,"Afternoon","Evening")))</f>
        <v>Early Morning</v>
      </c>
      <c r="V259" t="str">
        <f t="shared" ref="V259:V322" si="29">IF(I259=1, "Clear", IF(I259=2, "Mist/Cloudy", IF(I259=3, "Light Rain/Snow", IF(I259=4, "Heavy Rain/Snow", "Unknown"))))</f>
        <v>Clear</v>
      </c>
    </row>
    <row r="260" spans="1:22" x14ac:dyDescent="0.25">
      <c r="A260">
        <v>259</v>
      </c>
      <c r="B260" s="7">
        <v>40878</v>
      </c>
      <c r="C260">
        <v>1</v>
      </c>
      <c r="D260">
        <v>0</v>
      </c>
      <c r="E260">
        <v>1</v>
      </c>
      <c r="F260" s="11">
        <v>5</v>
      </c>
      <c r="G260" t="b">
        <v>0</v>
      </c>
      <c r="H260">
        <v>3</v>
      </c>
      <c r="I260">
        <v>1</v>
      </c>
      <c r="J260" s="5">
        <v>0.14000000000000001</v>
      </c>
      <c r="K260">
        <f>VLOOKUP(A260, dataset_2!$A$2:$F$10000, 2, FALSE)</f>
        <v>0.1515</v>
      </c>
      <c r="L260" s="5">
        <f>VLOOKUP($A260, dataset_2!$A$2:$F$10000, 3, FALSE)</f>
        <v>0.86</v>
      </c>
      <c r="M260" s="5">
        <f>VLOOKUP($A260, dataset_2!$A$2:$G$10000, 4, FALSE)</f>
        <v>0.16420000000000001</v>
      </c>
      <c r="N260" s="5">
        <f>VLOOKUP($A260, dataset_2!$A$2:$G$10000, 5, FALSE)</f>
        <v>0</v>
      </c>
      <c r="O260">
        <f>VLOOKUP($A260, dataset_2!$A$2:$G$10000, 6, FALSE)</f>
        <v>5</v>
      </c>
      <c r="P260">
        <f>VLOOKUP($A260, dataset_2!$A$2:$G$10000, 7, FALSE)</f>
        <v>5</v>
      </c>
      <c r="Q260" t="str">
        <f t="shared" si="24"/>
        <v>Weekday</v>
      </c>
      <c r="R260" t="str">
        <f t="shared" si="25"/>
        <v>Non-Peak</v>
      </c>
      <c r="S260" t="str">
        <f t="shared" si="26"/>
        <v>Non Holiday</v>
      </c>
      <c r="T260" t="str">
        <f t="shared" si="27"/>
        <v>Spring</v>
      </c>
      <c r="U260" t="str">
        <f t="shared" si="28"/>
        <v>Early Morning</v>
      </c>
      <c r="V260" t="str">
        <f t="shared" si="29"/>
        <v>Clear</v>
      </c>
    </row>
    <row r="261" spans="1:22" x14ac:dyDescent="0.25">
      <c r="A261">
        <v>260</v>
      </c>
      <c r="B261" s="7">
        <v>40878</v>
      </c>
      <c r="C261">
        <v>1</v>
      </c>
      <c r="D261">
        <v>0</v>
      </c>
      <c r="E261">
        <v>1</v>
      </c>
      <c r="F261" s="11">
        <v>6</v>
      </c>
      <c r="G261" t="b">
        <v>0</v>
      </c>
      <c r="H261">
        <v>3</v>
      </c>
      <c r="I261">
        <v>1</v>
      </c>
      <c r="J261" s="5">
        <v>0.12</v>
      </c>
      <c r="K261">
        <f>VLOOKUP(A261, dataset_2!$A$2:$F$10000, 2, FALSE)</f>
        <v>0.1515</v>
      </c>
      <c r="L261" s="5">
        <f>VLOOKUP($A261, dataset_2!$A$2:$F$10000, 3, FALSE)</f>
        <v>0.93</v>
      </c>
      <c r="M261" s="5">
        <f>VLOOKUP($A261, dataset_2!$A$2:$G$10000, 4, FALSE)</f>
        <v>0.1343</v>
      </c>
      <c r="N261" s="5">
        <f>VLOOKUP($A261, dataset_2!$A$2:$G$10000, 5, FALSE)</f>
        <v>0</v>
      </c>
      <c r="O261">
        <f>VLOOKUP($A261, dataset_2!$A$2:$G$10000, 6, FALSE)</f>
        <v>16</v>
      </c>
      <c r="P261">
        <f>VLOOKUP($A261, dataset_2!$A$2:$G$10000, 7, FALSE)</f>
        <v>16</v>
      </c>
      <c r="Q261" t="str">
        <f t="shared" si="24"/>
        <v>Weekday</v>
      </c>
      <c r="R261" t="str">
        <f t="shared" si="25"/>
        <v>Non-Peak</v>
      </c>
      <c r="S261" t="str">
        <f t="shared" si="26"/>
        <v>Non Holiday</v>
      </c>
      <c r="T261" t="str">
        <f t="shared" si="27"/>
        <v>Spring</v>
      </c>
      <c r="U261" t="str">
        <f t="shared" si="28"/>
        <v>Morning</v>
      </c>
      <c r="V261" t="str">
        <f t="shared" si="29"/>
        <v>Clear</v>
      </c>
    </row>
    <row r="262" spans="1:22" x14ac:dyDescent="0.25">
      <c r="A262">
        <v>261</v>
      </c>
      <c r="B262" s="7">
        <v>40878</v>
      </c>
      <c r="C262">
        <v>1</v>
      </c>
      <c r="D262">
        <v>0</v>
      </c>
      <c r="E262">
        <v>1</v>
      </c>
      <c r="F262" s="11">
        <v>7</v>
      </c>
      <c r="G262" t="b">
        <v>0</v>
      </c>
      <c r="H262">
        <v>3</v>
      </c>
      <c r="I262">
        <v>1</v>
      </c>
      <c r="J262" s="5">
        <v>0.14000000000000001</v>
      </c>
      <c r="K262">
        <f>VLOOKUP(A262, dataset_2!$A$2:$F$10000, 2, FALSE)</f>
        <v>0.1515</v>
      </c>
      <c r="L262" s="5">
        <f>VLOOKUP($A262, dataset_2!$A$2:$F$10000, 3, FALSE)</f>
        <v>0.69</v>
      </c>
      <c r="M262" s="5">
        <f>VLOOKUP($A262, dataset_2!$A$2:$G$10000, 4, FALSE)</f>
        <v>0.1343</v>
      </c>
      <c r="N262" s="5">
        <f>VLOOKUP($A262, dataset_2!$A$2:$G$10000, 5, FALSE)</f>
        <v>0</v>
      </c>
      <c r="O262">
        <f>VLOOKUP($A262, dataset_2!$A$2:$G$10000, 6, FALSE)</f>
        <v>54</v>
      </c>
      <c r="P262">
        <f>VLOOKUP($A262, dataset_2!$A$2:$G$10000, 7, FALSE)</f>
        <v>54</v>
      </c>
      <c r="Q262" t="str">
        <f t="shared" si="24"/>
        <v>Weekday</v>
      </c>
      <c r="R262" t="str">
        <f t="shared" si="25"/>
        <v>Peak</v>
      </c>
      <c r="S262" t="str">
        <f t="shared" si="26"/>
        <v>Non Holiday</v>
      </c>
      <c r="T262" t="str">
        <f t="shared" si="27"/>
        <v>Spring</v>
      </c>
      <c r="U262" t="str">
        <f t="shared" si="28"/>
        <v>Morning</v>
      </c>
      <c r="V262" t="str">
        <f t="shared" si="29"/>
        <v>Clear</v>
      </c>
    </row>
    <row r="263" spans="1:22" x14ac:dyDescent="0.25">
      <c r="A263">
        <v>262</v>
      </c>
      <c r="B263" s="7">
        <v>40878</v>
      </c>
      <c r="C263">
        <v>1</v>
      </c>
      <c r="D263">
        <v>0</v>
      </c>
      <c r="E263">
        <v>1</v>
      </c>
      <c r="F263" s="11">
        <v>8</v>
      </c>
      <c r="G263" t="b">
        <v>0</v>
      </c>
      <c r="H263">
        <v>3</v>
      </c>
      <c r="I263">
        <v>1</v>
      </c>
      <c r="J263" s="5">
        <v>0.16</v>
      </c>
      <c r="K263">
        <f>VLOOKUP(A263, dataset_2!$A$2:$F$10000, 2, FALSE)</f>
        <v>0.16669999999999999</v>
      </c>
      <c r="L263" s="5">
        <f>VLOOKUP($A263, dataset_2!$A$2:$F$10000, 3, FALSE)</f>
        <v>0.59</v>
      </c>
      <c r="M263" s="5">
        <f>VLOOKUP($A263, dataset_2!$A$2:$G$10000, 4, FALSE)</f>
        <v>0.16420000000000001</v>
      </c>
      <c r="N263" s="5">
        <f>VLOOKUP($A263, dataset_2!$A$2:$G$10000, 5, FALSE)</f>
        <v>3</v>
      </c>
      <c r="O263">
        <f>VLOOKUP($A263, dataset_2!$A$2:$G$10000, 6, FALSE)</f>
        <v>125</v>
      </c>
      <c r="P263">
        <f>VLOOKUP($A263, dataset_2!$A$2:$G$10000, 7, FALSE)</f>
        <v>128</v>
      </c>
      <c r="Q263" t="str">
        <f t="shared" si="24"/>
        <v>Weekday</v>
      </c>
      <c r="R263" t="str">
        <f t="shared" si="25"/>
        <v>Peak</v>
      </c>
      <c r="S263" t="str">
        <f t="shared" si="26"/>
        <v>Non Holiday</v>
      </c>
      <c r="T263" t="str">
        <f t="shared" si="27"/>
        <v>Spring</v>
      </c>
      <c r="U263" t="str">
        <f t="shared" si="28"/>
        <v>Morning</v>
      </c>
      <c r="V263" t="str">
        <f t="shared" si="29"/>
        <v>Clear</v>
      </c>
    </row>
    <row r="264" spans="1:22" x14ac:dyDescent="0.25">
      <c r="A264">
        <v>263</v>
      </c>
      <c r="B264" s="7">
        <v>40878</v>
      </c>
      <c r="C264">
        <v>1</v>
      </c>
      <c r="D264">
        <v>0</v>
      </c>
      <c r="E264">
        <v>1</v>
      </c>
      <c r="F264" s="11">
        <v>9</v>
      </c>
      <c r="G264" t="b">
        <v>0</v>
      </c>
      <c r="H264">
        <v>3</v>
      </c>
      <c r="I264">
        <v>1</v>
      </c>
      <c r="J264" s="5">
        <v>0.16</v>
      </c>
      <c r="K264">
        <f>VLOOKUP(A264, dataset_2!$A$2:$F$10000, 2, FALSE)</f>
        <v>0.13639999999999999</v>
      </c>
      <c r="L264" s="5">
        <f>VLOOKUP($A264, dataset_2!$A$2:$F$10000, 3, FALSE)</f>
        <v>0.59</v>
      </c>
      <c r="M264" s="5">
        <f>VLOOKUP($A264, dataset_2!$A$2:$G$10000, 4, FALSE)</f>
        <v>0.32840000000000003</v>
      </c>
      <c r="N264" s="5">
        <f>VLOOKUP($A264, dataset_2!$A$2:$G$10000, 5, FALSE)</f>
        <v>3</v>
      </c>
      <c r="O264">
        <f>VLOOKUP($A264, dataset_2!$A$2:$G$10000, 6, FALSE)</f>
        <v>78</v>
      </c>
      <c r="P264">
        <f>VLOOKUP($A264, dataset_2!$A$2:$G$10000, 7, FALSE)</f>
        <v>81</v>
      </c>
      <c r="Q264" t="str">
        <f t="shared" si="24"/>
        <v>Weekday</v>
      </c>
      <c r="R264" t="str">
        <f t="shared" si="25"/>
        <v>Peak</v>
      </c>
      <c r="S264" t="str">
        <f t="shared" si="26"/>
        <v>Non Holiday</v>
      </c>
      <c r="T264" t="str">
        <f t="shared" si="27"/>
        <v>Spring</v>
      </c>
      <c r="U264" t="str">
        <f t="shared" si="28"/>
        <v>Morning</v>
      </c>
      <c r="V264" t="str">
        <f t="shared" si="29"/>
        <v>Clear</v>
      </c>
    </row>
    <row r="265" spans="1:22" x14ac:dyDescent="0.25">
      <c r="A265">
        <v>264</v>
      </c>
      <c r="B265" s="7">
        <v>40878</v>
      </c>
      <c r="C265">
        <v>1</v>
      </c>
      <c r="D265">
        <v>0</v>
      </c>
      <c r="E265">
        <v>1</v>
      </c>
      <c r="F265" s="11">
        <v>10</v>
      </c>
      <c r="G265" t="b">
        <v>0</v>
      </c>
      <c r="H265">
        <v>3</v>
      </c>
      <c r="I265">
        <v>1</v>
      </c>
      <c r="J265" s="5">
        <v>0.18</v>
      </c>
      <c r="K265">
        <f>VLOOKUP(A265, dataset_2!$A$2:$F$10000, 2, FALSE)</f>
        <v>0.18179999999999999</v>
      </c>
      <c r="L265" s="5">
        <f>VLOOKUP($A265, dataset_2!$A$2:$F$10000, 3, FALSE)</f>
        <v>0.55000000000000004</v>
      </c>
      <c r="M265" s="5">
        <f>VLOOKUP($A265, dataset_2!$A$2:$G$10000, 4, FALSE)</f>
        <v>0.22389999999999999</v>
      </c>
      <c r="N265" s="5">
        <f>VLOOKUP($A265, dataset_2!$A$2:$G$10000, 5, FALSE)</f>
        <v>0</v>
      </c>
      <c r="O265">
        <f>VLOOKUP($A265, dataset_2!$A$2:$G$10000, 6, FALSE)</f>
        <v>39</v>
      </c>
      <c r="P265">
        <f>VLOOKUP($A265, dataset_2!$A$2:$G$10000, 7, FALSE)</f>
        <v>39</v>
      </c>
      <c r="Q265" t="str">
        <f t="shared" si="24"/>
        <v>Weekday</v>
      </c>
      <c r="R265" t="str">
        <f t="shared" si="25"/>
        <v>Non-Peak</v>
      </c>
      <c r="S265" t="str">
        <f t="shared" si="26"/>
        <v>Non Holiday</v>
      </c>
      <c r="T265" t="str">
        <f t="shared" si="27"/>
        <v>Spring</v>
      </c>
      <c r="U265" t="str">
        <f t="shared" si="28"/>
        <v>Morning</v>
      </c>
      <c r="V265" t="str">
        <f t="shared" si="29"/>
        <v>Clear</v>
      </c>
    </row>
    <row r="266" spans="1:22" x14ac:dyDescent="0.25">
      <c r="A266">
        <v>265</v>
      </c>
      <c r="B266" s="7">
        <v>40878</v>
      </c>
      <c r="C266">
        <v>1</v>
      </c>
      <c r="D266">
        <v>0</v>
      </c>
      <c r="E266">
        <v>1</v>
      </c>
      <c r="F266" s="11">
        <v>11</v>
      </c>
      <c r="G266" t="b">
        <v>0</v>
      </c>
      <c r="H266">
        <v>3</v>
      </c>
      <c r="I266">
        <v>1</v>
      </c>
      <c r="J266" s="5">
        <v>0.2</v>
      </c>
      <c r="K266">
        <f>VLOOKUP(A266, dataset_2!$A$2:$F$10000, 2, FALSE)</f>
        <v>0.18179999999999999</v>
      </c>
      <c r="L266" s="5">
        <f>VLOOKUP($A266, dataset_2!$A$2:$F$10000, 3, FALSE)</f>
        <v>0.51</v>
      </c>
      <c r="M266" s="5">
        <f>VLOOKUP($A266, dataset_2!$A$2:$G$10000, 4, FALSE)</f>
        <v>0.3881</v>
      </c>
      <c r="N266" s="5">
        <f>VLOOKUP($A266, dataset_2!$A$2:$G$10000, 5, FALSE)</f>
        <v>3</v>
      </c>
      <c r="O266">
        <f>VLOOKUP($A266, dataset_2!$A$2:$G$10000, 6, FALSE)</f>
        <v>32</v>
      </c>
      <c r="P266">
        <f>VLOOKUP($A266, dataset_2!$A$2:$G$10000, 7, FALSE)</f>
        <v>35</v>
      </c>
      <c r="Q266" t="str">
        <f t="shared" si="24"/>
        <v>Weekday</v>
      </c>
      <c r="R266" t="str">
        <f t="shared" si="25"/>
        <v>Non-Peak</v>
      </c>
      <c r="S266" t="str">
        <f t="shared" si="26"/>
        <v>Non Holiday</v>
      </c>
      <c r="T266" t="str">
        <f t="shared" si="27"/>
        <v>Spring</v>
      </c>
      <c r="U266" t="str">
        <f t="shared" si="28"/>
        <v>Morning</v>
      </c>
      <c r="V266" t="str">
        <f t="shared" si="29"/>
        <v>Clear</v>
      </c>
    </row>
    <row r="267" spans="1:22" x14ac:dyDescent="0.25">
      <c r="A267">
        <v>266</v>
      </c>
      <c r="B267" s="7">
        <v>40878</v>
      </c>
      <c r="C267">
        <v>1</v>
      </c>
      <c r="D267">
        <v>0</v>
      </c>
      <c r="E267">
        <v>1</v>
      </c>
      <c r="F267" s="11">
        <v>12</v>
      </c>
      <c r="G267" t="b">
        <v>0</v>
      </c>
      <c r="H267">
        <v>3</v>
      </c>
      <c r="I267">
        <v>1</v>
      </c>
      <c r="J267" s="5">
        <v>0.2</v>
      </c>
      <c r="K267">
        <f>VLOOKUP(A267, dataset_2!$A$2:$F$10000, 2, FALSE)</f>
        <v>0.1515</v>
      </c>
      <c r="L267" s="5">
        <f>VLOOKUP($A267, dataset_2!$A$2:$F$10000, 3, FALSE)</f>
        <v>0.47</v>
      </c>
      <c r="M267" s="5">
        <f>VLOOKUP($A267, dataset_2!$A$2:$G$10000, 4, FALSE)</f>
        <v>0.58209999999999995</v>
      </c>
      <c r="N267" s="5">
        <f>VLOOKUP($A267, dataset_2!$A$2:$G$10000, 5, FALSE)</f>
        <v>3</v>
      </c>
      <c r="O267">
        <f>VLOOKUP($A267, dataset_2!$A$2:$G$10000, 6, FALSE)</f>
        <v>52</v>
      </c>
      <c r="P267">
        <f>VLOOKUP($A267, dataset_2!$A$2:$G$10000, 7, FALSE)</f>
        <v>55</v>
      </c>
      <c r="Q267" t="str">
        <f t="shared" si="24"/>
        <v>Weekday</v>
      </c>
      <c r="R267" t="str">
        <f t="shared" si="25"/>
        <v>Non-Peak</v>
      </c>
      <c r="S267" t="str">
        <f t="shared" si="26"/>
        <v>Non Holiday</v>
      </c>
      <c r="T267" t="str">
        <f t="shared" si="27"/>
        <v>Spring</v>
      </c>
      <c r="U267" t="str">
        <f t="shared" si="28"/>
        <v>Afternoon</v>
      </c>
      <c r="V267" t="str">
        <f t="shared" si="29"/>
        <v>Clear</v>
      </c>
    </row>
    <row r="268" spans="1:22" x14ac:dyDescent="0.25">
      <c r="A268">
        <v>267</v>
      </c>
      <c r="B268" s="7">
        <v>40878</v>
      </c>
      <c r="C268">
        <v>1</v>
      </c>
      <c r="D268">
        <v>0</v>
      </c>
      <c r="E268">
        <v>1</v>
      </c>
      <c r="F268" s="11">
        <v>13</v>
      </c>
      <c r="G268" t="b">
        <v>0</v>
      </c>
      <c r="H268">
        <v>3</v>
      </c>
      <c r="I268">
        <v>1</v>
      </c>
      <c r="J268" s="5">
        <v>0.22</v>
      </c>
      <c r="K268">
        <f>VLOOKUP(A268, dataset_2!$A$2:$F$10000, 2, FALSE)</f>
        <v>0.19700000000000001</v>
      </c>
      <c r="L268" s="5">
        <f>VLOOKUP($A268, dataset_2!$A$2:$F$10000, 3, FALSE)</f>
        <v>0.44</v>
      </c>
      <c r="M268" s="5">
        <f>VLOOKUP($A268, dataset_2!$A$2:$G$10000, 4, FALSE)</f>
        <v>0.35820000000000002</v>
      </c>
      <c r="N268" s="5">
        <f>VLOOKUP($A268, dataset_2!$A$2:$G$10000, 5, FALSE)</f>
        <v>0</v>
      </c>
      <c r="O268">
        <f>VLOOKUP($A268, dataset_2!$A$2:$G$10000, 6, FALSE)</f>
        <v>49</v>
      </c>
      <c r="P268">
        <f>VLOOKUP($A268, dataset_2!$A$2:$G$10000, 7, FALSE)</f>
        <v>49</v>
      </c>
      <c r="Q268" t="str">
        <f t="shared" si="24"/>
        <v>Weekday</v>
      </c>
      <c r="R268" t="str">
        <f t="shared" si="25"/>
        <v>Non-Peak</v>
      </c>
      <c r="S268" t="str">
        <f t="shared" si="26"/>
        <v>Non Holiday</v>
      </c>
      <c r="T268" t="str">
        <f t="shared" si="27"/>
        <v>Spring</v>
      </c>
      <c r="U268" t="str">
        <f t="shared" si="28"/>
        <v>Afternoon</v>
      </c>
      <c r="V268" t="str">
        <f t="shared" si="29"/>
        <v>Clear</v>
      </c>
    </row>
    <row r="269" spans="1:22" x14ac:dyDescent="0.25">
      <c r="A269">
        <v>268</v>
      </c>
      <c r="B269" s="7">
        <v>40878</v>
      </c>
      <c r="C269">
        <v>1</v>
      </c>
      <c r="D269">
        <v>0</v>
      </c>
      <c r="E269">
        <v>1</v>
      </c>
      <c r="F269" s="11">
        <v>14</v>
      </c>
      <c r="G269" t="b">
        <v>0</v>
      </c>
      <c r="H269">
        <v>3</v>
      </c>
      <c r="I269">
        <v>1</v>
      </c>
      <c r="J269" s="5">
        <v>0.2</v>
      </c>
      <c r="K269">
        <f>VLOOKUP(A269, dataset_2!$A$2:$F$10000, 2, FALSE)</f>
        <v>0.18179999999999999</v>
      </c>
      <c r="L269" s="5">
        <f>VLOOKUP($A269, dataset_2!$A$2:$F$10000, 3, FALSE)</f>
        <v>0.47</v>
      </c>
      <c r="M269" s="5">
        <f>VLOOKUP($A269, dataset_2!$A$2:$G$10000, 4, FALSE)</f>
        <v>0.32840000000000003</v>
      </c>
      <c r="N269" s="5">
        <f>VLOOKUP($A269, dataset_2!$A$2:$G$10000, 5, FALSE)</f>
        <v>0</v>
      </c>
      <c r="O269">
        <f>VLOOKUP($A269, dataset_2!$A$2:$G$10000, 6, FALSE)</f>
        <v>44</v>
      </c>
      <c r="P269">
        <f>VLOOKUP($A269, dataset_2!$A$2:$G$10000, 7, FALSE)</f>
        <v>44</v>
      </c>
      <c r="Q269" t="str">
        <f t="shared" si="24"/>
        <v>Weekday</v>
      </c>
      <c r="R269" t="str">
        <f t="shared" si="25"/>
        <v>Non-Peak</v>
      </c>
      <c r="S269" t="str">
        <f t="shared" si="26"/>
        <v>Non Holiday</v>
      </c>
      <c r="T269" t="str">
        <f t="shared" si="27"/>
        <v>Spring</v>
      </c>
      <c r="U269" t="str">
        <f t="shared" si="28"/>
        <v>Afternoon</v>
      </c>
      <c r="V269" t="str">
        <f t="shared" si="29"/>
        <v>Clear</v>
      </c>
    </row>
    <row r="270" spans="1:22" x14ac:dyDescent="0.25">
      <c r="A270">
        <v>269</v>
      </c>
      <c r="B270" s="7">
        <v>40878</v>
      </c>
      <c r="C270">
        <v>1</v>
      </c>
      <c r="D270">
        <v>0</v>
      </c>
      <c r="E270">
        <v>1</v>
      </c>
      <c r="F270" s="11">
        <v>15</v>
      </c>
      <c r="G270" t="b">
        <v>0</v>
      </c>
      <c r="H270">
        <v>3</v>
      </c>
      <c r="I270">
        <v>1</v>
      </c>
      <c r="J270" s="5">
        <v>0.2</v>
      </c>
      <c r="K270">
        <f>VLOOKUP(A270, dataset_2!$A$2:$F$10000, 2, FALSE)</f>
        <v>0.16669999999999999</v>
      </c>
      <c r="L270" s="5">
        <f>VLOOKUP($A270, dataset_2!$A$2:$F$10000, 3, FALSE)</f>
        <v>0.47</v>
      </c>
      <c r="M270" s="5">
        <f>VLOOKUP($A270, dataset_2!$A$2:$G$10000, 4, FALSE)</f>
        <v>0.41789999999999999</v>
      </c>
      <c r="N270" s="5">
        <f>VLOOKUP($A270, dataset_2!$A$2:$G$10000, 5, FALSE)</f>
        <v>1</v>
      </c>
      <c r="O270">
        <f>VLOOKUP($A270, dataset_2!$A$2:$G$10000, 6, FALSE)</f>
        <v>48</v>
      </c>
      <c r="P270">
        <f>VLOOKUP($A270, dataset_2!$A$2:$G$10000, 7, FALSE)</f>
        <v>49</v>
      </c>
      <c r="Q270" t="str">
        <f t="shared" si="24"/>
        <v>Weekday</v>
      </c>
      <c r="R270" t="str">
        <f t="shared" si="25"/>
        <v>Non-Peak</v>
      </c>
      <c r="S270" t="str">
        <f t="shared" si="26"/>
        <v>Non Holiday</v>
      </c>
      <c r="T270" t="str">
        <f t="shared" si="27"/>
        <v>Spring</v>
      </c>
      <c r="U270" t="str">
        <f t="shared" si="28"/>
        <v>Afternoon</v>
      </c>
      <c r="V270" t="str">
        <f t="shared" si="29"/>
        <v>Clear</v>
      </c>
    </row>
    <row r="271" spans="1:22" x14ac:dyDescent="0.25">
      <c r="A271">
        <v>270</v>
      </c>
      <c r="B271" s="7">
        <v>40878</v>
      </c>
      <c r="C271">
        <v>1</v>
      </c>
      <c r="D271">
        <v>0</v>
      </c>
      <c r="E271">
        <v>1</v>
      </c>
      <c r="F271" s="11">
        <v>16</v>
      </c>
      <c r="G271" t="b">
        <v>0</v>
      </c>
      <c r="H271">
        <v>3</v>
      </c>
      <c r="I271">
        <v>1</v>
      </c>
      <c r="J271" s="5">
        <v>0.22</v>
      </c>
      <c r="K271">
        <f>VLOOKUP(A271, dataset_2!$A$2:$F$10000, 2, FALSE)</f>
        <v>0.19700000000000001</v>
      </c>
      <c r="L271" s="5">
        <f>VLOOKUP($A271, dataset_2!$A$2:$F$10000, 3, FALSE)</f>
        <v>0.44</v>
      </c>
      <c r="M271" s="5">
        <f>VLOOKUP($A271, dataset_2!$A$2:$G$10000, 4, FALSE)</f>
        <v>0.32840000000000003</v>
      </c>
      <c r="N271" s="5">
        <f>VLOOKUP($A271, dataset_2!$A$2:$G$10000, 5, FALSE)</f>
        <v>5</v>
      </c>
      <c r="O271">
        <f>VLOOKUP($A271, dataset_2!$A$2:$G$10000, 6, FALSE)</f>
        <v>63</v>
      </c>
      <c r="P271">
        <f>VLOOKUP($A271, dataset_2!$A$2:$G$10000, 7, FALSE)</f>
        <v>68</v>
      </c>
      <c r="Q271" t="str">
        <f t="shared" si="24"/>
        <v>Weekday</v>
      </c>
      <c r="R271" t="str">
        <f t="shared" si="25"/>
        <v>Non-Peak</v>
      </c>
      <c r="S271" t="str">
        <f t="shared" si="26"/>
        <v>Non Holiday</v>
      </c>
      <c r="T271" t="str">
        <f t="shared" si="27"/>
        <v>Spring</v>
      </c>
      <c r="U271" t="str">
        <f t="shared" si="28"/>
        <v>Afternoon</v>
      </c>
      <c r="V271" t="str">
        <f t="shared" si="29"/>
        <v>Clear</v>
      </c>
    </row>
    <row r="272" spans="1:22" x14ac:dyDescent="0.25">
      <c r="A272">
        <v>271</v>
      </c>
      <c r="B272" s="7">
        <v>40878</v>
      </c>
      <c r="C272">
        <v>1</v>
      </c>
      <c r="D272">
        <v>0</v>
      </c>
      <c r="E272">
        <v>1</v>
      </c>
      <c r="F272" s="11">
        <v>17</v>
      </c>
      <c r="G272" t="b">
        <v>0</v>
      </c>
      <c r="H272">
        <v>3</v>
      </c>
      <c r="I272">
        <v>1</v>
      </c>
      <c r="J272" s="5">
        <v>0.2</v>
      </c>
      <c r="K272">
        <f>VLOOKUP(A272, dataset_2!$A$2:$F$10000, 2, FALSE)</f>
        <v>0.18179999999999999</v>
      </c>
      <c r="L272" s="5">
        <f>VLOOKUP($A272, dataset_2!$A$2:$F$10000, 3, FALSE)</f>
        <v>0.47</v>
      </c>
      <c r="M272" s="5">
        <f>VLOOKUP($A272, dataset_2!$A$2:$G$10000, 4, FALSE)</f>
        <v>0.35820000000000002</v>
      </c>
      <c r="N272" s="5">
        <f>VLOOKUP($A272, dataset_2!$A$2:$G$10000, 5, FALSE)</f>
        <v>0</v>
      </c>
      <c r="O272">
        <f>VLOOKUP($A272, dataset_2!$A$2:$G$10000, 6, FALSE)</f>
        <v>139</v>
      </c>
      <c r="P272">
        <f>VLOOKUP($A272, dataset_2!$A$2:$G$10000, 7, FALSE)</f>
        <v>139</v>
      </c>
      <c r="Q272" t="str">
        <f t="shared" si="24"/>
        <v>Weekday</v>
      </c>
      <c r="R272" t="str">
        <f t="shared" si="25"/>
        <v>Peak</v>
      </c>
      <c r="S272" t="str">
        <f t="shared" si="26"/>
        <v>Non Holiday</v>
      </c>
      <c r="T272" t="str">
        <f t="shared" si="27"/>
        <v>Spring</v>
      </c>
      <c r="U272" t="str">
        <f t="shared" si="28"/>
        <v>Afternoon</v>
      </c>
      <c r="V272" t="str">
        <f t="shared" si="29"/>
        <v>Clear</v>
      </c>
    </row>
    <row r="273" spans="1:22" x14ac:dyDescent="0.25">
      <c r="A273">
        <v>272</v>
      </c>
      <c r="B273" s="7">
        <v>40878</v>
      </c>
      <c r="C273">
        <v>1</v>
      </c>
      <c r="D273">
        <v>0</v>
      </c>
      <c r="E273">
        <v>1</v>
      </c>
      <c r="F273" s="11">
        <v>18</v>
      </c>
      <c r="G273" t="b">
        <v>0</v>
      </c>
      <c r="H273">
        <v>3</v>
      </c>
      <c r="I273">
        <v>1</v>
      </c>
      <c r="J273" s="5">
        <v>0.2</v>
      </c>
      <c r="K273">
        <f>VLOOKUP(A273, dataset_2!$A$2:$F$10000, 2, FALSE)</f>
        <v>0.1515</v>
      </c>
      <c r="L273" s="5">
        <f>VLOOKUP($A273, dataset_2!$A$2:$F$10000, 3, FALSE)</f>
        <v>0.47</v>
      </c>
      <c r="M273" s="5">
        <f>VLOOKUP($A273, dataset_2!$A$2:$G$10000, 4, FALSE)</f>
        <v>0.52239999999999998</v>
      </c>
      <c r="N273" s="5">
        <f>VLOOKUP($A273, dataset_2!$A$2:$G$10000, 5, FALSE)</f>
        <v>2</v>
      </c>
      <c r="O273">
        <f>VLOOKUP($A273, dataset_2!$A$2:$G$10000, 6, FALSE)</f>
        <v>135</v>
      </c>
      <c r="P273">
        <f>VLOOKUP($A273, dataset_2!$A$2:$G$10000, 7, FALSE)</f>
        <v>137</v>
      </c>
      <c r="Q273" t="str">
        <f t="shared" si="24"/>
        <v>Weekday</v>
      </c>
      <c r="R273" t="str">
        <f t="shared" si="25"/>
        <v>Peak</v>
      </c>
      <c r="S273" t="str">
        <f t="shared" si="26"/>
        <v>Non Holiday</v>
      </c>
      <c r="T273" t="str">
        <f t="shared" si="27"/>
        <v>Spring</v>
      </c>
      <c r="U273" t="str">
        <f t="shared" si="28"/>
        <v>Evening</v>
      </c>
      <c r="V273" t="str">
        <f t="shared" si="29"/>
        <v>Clear</v>
      </c>
    </row>
    <row r="274" spans="1:22" x14ac:dyDescent="0.25">
      <c r="A274">
        <v>273</v>
      </c>
      <c r="B274" s="7">
        <v>40878</v>
      </c>
      <c r="C274">
        <v>1</v>
      </c>
      <c r="D274">
        <v>0</v>
      </c>
      <c r="E274">
        <v>1</v>
      </c>
      <c r="F274" s="11">
        <v>19</v>
      </c>
      <c r="G274" t="b">
        <v>0</v>
      </c>
      <c r="H274">
        <v>3</v>
      </c>
      <c r="I274">
        <v>1</v>
      </c>
      <c r="J274" s="5">
        <v>0.18</v>
      </c>
      <c r="K274">
        <f>VLOOKUP(A274, dataset_2!$A$2:$F$10000, 2, FALSE)</f>
        <v>0.1515</v>
      </c>
      <c r="L274" s="5">
        <f>VLOOKUP($A274, dataset_2!$A$2:$F$10000, 3, FALSE)</f>
        <v>0.47</v>
      </c>
      <c r="M274" s="5">
        <f>VLOOKUP($A274, dataset_2!$A$2:$G$10000, 4, FALSE)</f>
        <v>0.41789999999999999</v>
      </c>
      <c r="N274" s="5">
        <f>VLOOKUP($A274, dataset_2!$A$2:$G$10000, 5, FALSE)</f>
        <v>1</v>
      </c>
      <c r="O274">
        <f>VLOOKUP($A274, dataset_2!$A$2:$G$10000, 6, FALSE)</f>
        <v>82</v>
      </c>
      <c r="P274">
        <f>VLOOKUP($A274, dataset_2!$A$2:$G$10000, 7, FALSE)</f>
        <v>83</v>
      </c>
      <c r="Q274" t="str">
        <f t="shared" si="24"/>
        <v>Weekday</v>
      </c>
      <c r="R274" t="str">
        <f t="shared" si="25"/>
        <v>Peak</v>
      </c>
      <c r="S274" t="str">
        <f t="shared" si="26"/>
        <v>Non Holiday</v>
      </c>
      <c r="T274" t="str">
        <f t="shared" si="27"/>
        <v>Spring</v>
      </c>
      <c r="U274" t="str">
        <f t="shared" si="28"/>
        <v>Evening</v>
      </c>
      <c r="V274" t="str">
        <f t="shared" si="29"/>
        <v>Clear</v>
      </c>
    </row>
    <row r="275" spans="1:22" x14ac:dyDescent="0.25">
      <c r="A275">
        <v>274</v>
      </c>
      <c r="B275" s="7">
        <v>40878</v>
      </c>
      <c r="C275">
        <v>1</v>
      </c>
      <c r="D275">
        <v>0</v>
      </c>
      <c r="E275">
        <v>1</v>
      </c>
      <c r="F275" s="11">
        <v>20</v>
      </c>
      <c r="G275" t="b">
        <v>0</v>
      </c>
      <c r="H275">
        <v>3</v>
      </c>
      <c r="I275">
        <v>1</v>
      </c>
      <c r="J275" s="5">
        <v>0.16</v>
      </c>
      <c r="K275">
        <f>VLOOKUP(A275, dataset_2!$A$2:$F$10000, 2, FALSE)</f>
        <v>0.13639999999999999</v>
      </c>
      <c r="L275" s="5">
        <f>VLOOKUP($A275, dataset_2!$A$2:$F$10000, 3, FALSE)</f>
        <v>0.5</v>
      </c>
      <c r="M275" s="5">
        <f>VLOOKUP($A275, dataset_2!$A$2:$G$10000, 4, FALSE)</f>
        <v>0.32840000000000003</v>
      </c>
      <c r="N275" s="5">
        <f>VLOOKUP($A275, dataset_2!$A$2:$G$10000, 5, FALSE)</f>
        <v>2</v>
      </c>
      <c r="O275">
        <f>VLOOKUP($A275, dataset_2!$A$2:$G$10000, 6, FALSE)</f>
        <v>54</v>
      </c>
      <c r="P275">
        <f>VLOOKUP($A275, dataset_2!$A$2:$G$10000, 7, FALSE)</f>
        <v>56</v>
      </c>
      <c r="Q275" t="str">
        <f t="shared" si="24"/>
        <v>Weekday</v>
      </c>
      <c r="R275" t="str">
        <f t="shared" si="25"/>
        <v>Non-Peak</v>
      </c>
      <c r="S275" t="str">
        <f t="shared" si="26"/>
        <v>Non Holiday</v>
      </c>
      <c r="T275" t="str">
        <f t="shared" si="27"/>
        <v>Spring</v>
      </c>
      <c r="U275" t="str">
        <f t="shared" si="28"/>
        <v>Evening</v>
      </c>
      <c r="V275" t="str">
        <f t="shared" si="29"/>
        <v>Clear</v>
      </c>
    </row>
    <row r="276" spans="1:22" x14ac:dyDescent="0.25">
      <c r="A276">
        <v>275</v>
      </c>
      <c r="B276" s="7">
        <v>40878</v>
      </c>
      <c r="C276">
        <v>1</v>
      </c>
      <c r="D276">
        <v>0</v>
      </c>
      <c r="E276">
        <v>1</v>
      </c>
      <c r="F276" s="11">
        <v>21</v>
      </c>
      <c r="G276" t="b">
        <v>0</v>
      </c>
      <c r="H276">
        <v>3</v>
      </c>
      <c r="I276">
        <v>1</v>
      </c>
      <c r="J276" s="5">
        <v>0.16</v>
      </c>
      <c r="K276">
        <f>VLOOKUP(A276, dataset_2!$A$2:$F$10000, 2, FALSE)</f>
        <v>0.13639999999999999</v>
      </c>
      <c r="L276" s="5">
        <f>VLOOKUP($A276, dataset_2!$A$2:$F$10000, 3, FALSE)</f>
        <v>0.55000000000000004</v>
      </c>
      <c r="M276" s="5">
        <f>VLOOKUP($A276, dataset_2!$A$2:$G$10000, 4, FALSE)</f>
        <v>0.32840000000000003</v>
      </c>
      <c r="N276" s="5">
        <f>VLOOKUP($A276, dataset_2!$A$2:$G$10000, 5, FALSE)</f>
        <v>0</v>
      </c>
      <c r="O276">
        <f>VLOOKUP($A276, dataset_2!$A$2:$G$10000, 6, FALSE)</f>
        <v>57</v>
      </c>
      <c r="P276">
        <f>VLOOKUP($A276, dataset_2!$A$2:$G$10000, 7, FALSE)</f>
        <v>57</v>
      </c>
      <c r="Q276" t="str">
        <f t="shared" si="24"/>
        <v>Weekday</v>
      </c>
      <c r="R276" t="str">
        <f t="shared" si="25"/>
        <v>Non-Peak</v>
      </c>
      <c r="S276" t="str">
        <f t="shared" si="26"/>
        <v>Non Holiday</v>
      </c>
      <c r="T276" t="str">
        <f t="shared" si="27"/>
        <v>Spring</v>
      </c>
      <c r="U276" t="str">
        <f t="shared" si="28"/>
        <v>Evening</v>
      </c>
      <c r="V276" t="str">
        <f t="shared" si="29"/>
        <v>Clear</v>
      </c>
    </row>
    <row r="277" spans="1:22" x14ac:dyDescent="0.25">
      <c r="A277">
        <v>276</v>
      </c>
      <c r="B277" s="7">
        <v>40878</v>
      </c>
      <c r="C277">
        <v>1</v>
      </c>
      <c r="D277">
        <v>0</v>
      </c>
      <c r="E277">
        <v>1</v>
      </c>
      <c r="F277" s="11">
        <v>22</v>
      </c>
      <c r="G277" t="b">
        <v>0</v>
      </c>
      <c r="H277">
        <v>3</v>
      </c>
      <c r="I277">
        <v>1</v>
      </c>
      <c r="J277" s="5">
        <v>0.16</v>
      </c>
      <c r="K277">
        <f>VLOOKUP(A277, dataset_2!$A$2:$F$10000, 2, FALSE)</f>
        <v>0.1212</v>
      </c>
      <c r="L277" s="5">
        <f>VLOOKUP($A277, dataset_2!$A$2:$F$10000, 3, FALSE)</f>
        <v>0.55000000000000004</v>
      </c>
      <c r="M277" s="5">
        <f>VLOOKUP($A277, dataset_2!$A$2:$G$10000, 4, FALSE)</f>
        <v>0.44779999999999998</v>
      </c>
      <c r="N277" s="5">
        <f>VLOOKUP($A277, dataset_2!$A$2:$G$10000, 5, FALSE)</f>
        <v>1</v>
      </c>
      <c r="O277">
        <f>VLOOKUP($A277, dataset_2!$A$2:$G$10000, 6, FALSE)</f>
        <v>32</v>
      </c>
      <c r="P277">
        <f>VLOOKUP($A277, dataset_2!$A$2:$G$10000, 7, FALSE)</f>
        <v>33</v>
      </c>
      <c r="Q277" t="str">
        <f t="shared" si="24"/>
        <v>Weekday</v>
      </c>
      <c r="R277" t="str">
        <f t="shared" si="25"/>
        <v>Non-Peak</v>
      </c>
      <c r="S277" t="str">
        <f t="shared" si="26"/>
        <v>Non Holiday</v>
      </c>
      <c r="T277" t="str">
        <f t="shared" si="27"/>
        <v>Spring</v>
      </c>
      <c r="U277" t="str">
        <f t="shared" si="28"/>
        <v>Evening</v>
      </c>
      <c r="V277" t="str">
        <f t="shared" si="29"/>
        <v>Clear</v>
      </c>
    </row>
    <row r="278" spans="1:22" x14ac:dyDescent="0.25">
      <c r="A278">
        <v>277</v>
      </c>
      <c r="B278" s="7">
        <v>40878</v>
      </c>
      <c r="C278">
        <v>1</v>
      </c>
      <c r="D278">
        <v>0</v>
      </c>
      <c r="E278">
        <v>1</v>
      </c>
      <c r="F278" s="11">
        <v>23</v>
      </c>
      <c r="G278" t="b">
        <v>0</v>
      </c>
      <c r="H278">
        <v>3</v>
      </c>
      <c r="I278">
        <v>1</v>
      </c>
      <c r="J278" s="5">
        <v>0.14000000000000001</v>
      </c>
      <c r="K278">
        <f>VLOOKUP(A278, dataset_2!$A$2:$F$10000, 2, FALSE)</f>
        <v>0.1061</v>
      </c>
      <c r="L278" s="5">
        <f>VLOOKUP($A278, dataset_2!$A$2:$F$10000, 3, FALSE)</f>
        <v>0.59</v>
      </c>
      <c r="M278" s="5">
        <f>VLOOKUP($A278, dataset_2!$A$2:$G$10000, 4, FALSE)</f>
        <v>0.41789999999999999</v>
      </c>
      <c r="N278" s="5">
        <f>VLOOKUP($A278, dataset_2!$A$2:$G$10000, 5, FALSE)</f>
        <v>1</v>
      </c>
      <c r="O278">
        <f>VLOOKUP($A278, dataset_2!$A$2:$G$10000, 6, FALSE)</f>
        <v>19</v>
      </c>
      <c r="P278">
        <f>VLOOKUP($A278, dataset_2!$A$2:$G$10000, 7, FALSE)</f>
        <v>20</v>
      </c>
      <c r="Q278" t="str">
        <f t="shared" si="24"/>
        <v>Weekday</v>
      </c>
      <c r="R278" t="str">
        <f t="shared" si="25"/>
        <v>Non-Peak</v>
      </c>
      <c r="S278" t="str">
        <f t="shared" si="26"/>
        <v>Non Holiday</v>
      </c>
      <c r="T278" t="str">
        <f t="shared" si="27"/>
        <v>Spring</v>
      </c>
      <c r="U278" t="str">
        <f t="shared" si="28"/>
        <v>Evening</v>
      </c>
      <c r="V278" t="str">
        <f t="shared" si="29"/>
        <v>Clear</v>
      </c>
    </row>
    <row r="279" spans="1:22" x14ac:dyDescent="0.25">
      <c r="A279">
        <v>278</v>
      </c>
      <c r="B279" s="7">
        <v>40879</v>
      </c>
      <c r="C279">
        <v>1</v>
      </c>
      <c r="D279">
        <v>0</v>
      </c>
      <c r="E279">
        <v>1</v>
      </c>
      <c r="F279" s="11">
        <v>0</v>
      </c>
      <c r="G279" t="b">
        <v>0</v>
      </c>
      <c r="H279">
        <v>4</v>
      </c>
      <c r="I279">
        <v>1</v>
      </c>
      <c r="J279" s="5">
        <v>0.14000000000000001</v>
      </c>
      <c r="K279">
        <f>VLOOKUP(A279, dataset_2!$A$2:$F$10000, 2, FALSE)</f>
        <v>0.1212</v>
      </c>
      <c r="L279" s="5">
        <f>VLOOKUP($A279, dataset_2!$A$2:$F$10000, 3, FALSE)</f>
        <v>0.59</v>
      </c>
      <c r="M279" s="5">
        <f>VLOOKUP($A279, dataset_2!$A$2:$G$10000, 4, FALSE)</f>
        <v>0.28360000000000002</v>
      </c>
      <c r="N279" s="5">
        <f>VLOOKUP($A279, dataset_2!$A$2:$G$10000, 5, FALSE)</f>
        <v>1</v>
      </c>
      <c r="O279">
        <f>VLOOKUP($A279, dataset_2!$A$2:$G$10000, 6, FALSE)</f>
        <v>6</v>
      </c>
      <c r="P279">
        <f>VLOOKUP($A279, dataset_2!$A$2:$G$10000, 7, FALSE)</f>
        <v>7</v>
      </c>
      <c r="Q279" t="str">
        <f t="shared" si="24"/>
        <v>Weekday</v>
      </c>
      <c r="R279" t="str">
        <f t="shared" si="25"/>
        <v>Non-Peak</v>
      </c>
      <c r="S279" t="str">
        <f t="shared" si="26"/>
        <v>Non Holiday</v>
      </c>
      <c r="T279" t="str">
        <f t="shared" si="27"/>
        <v>Spring</v>
      </c>
      <c r="U279" t="str">
        <f t="shared" si="28"/>
        <v>Early Morning</v>
      </c>
      <c r="V279" t="str">
        <f t="shared" si="29"/>
        <v>Clear</v>
      </c>
    </row>
    <row r="280" spans="1:22" x14ac:dyDescent="0.25">
      <c r="A280">
        <v>279</v>
      </c>
      <c r="B280" s="7">
        <v>40880</v>
      </c>
      <c r="C280">
        <v>1</v>
      </c>
      <c r="D280">
        <v>0</v>
      </c>
      <c r="E280">
        <v>1</v>
      </c>
      <c r="F280" s="11">
        <v>1</v>
      </c>
      <c r="G280" t="b">
        <v>0</v>
      </c>
      <c r="H280">
        <v>4</v>
      </c>
      <c r="I280">
        <v>1</v>
      </c>
      <c r="J280" s="5">
        <v>0.14000000000000001</v>
      </c>
      <c r="K280">
        <f>VLOOKUP(A280, dataset_2!$A$2:$F$10000, 2, FALSE)</f>
        <v>0.1212</v>
      </c>
      <c r="L280" s="5">
        <f>VLOOKUP($A280, dataset_2!$A$2:$F$10000, 3, FALSE)</f>
        <v>0.5</v>
      </c>
      <c r="M280" s="5">
        <f>VLOOKUP($A280, dataset_2!$A$2:$G$10000, 4, FALSE)</f>
        <v>0.28360000000000002</v>
      </c>
      <c r="N280" s="5">
        <f>VLOOKUP($A280, dataset_2!$A$2:$G$10000, 5, FALSE)</f>
        <v>0</v>
      </c>
      <c r="O280">
        <f>VLOOKUP($A280, dataset_2!$A$2:$G$10000, 6, FALSE)</f>
        <v>2</v>
      </c>
      <c r="P280">
        <f>VLOOKUP($A280, dataset_2!$A$2:$G$10000, 7, FALSE)</f>
        <v>2</v>
      </c>
      <c r="Q280" t="str">
        <f t="shared" si="24"/>
        <v>Weekday</v>
      </c>
      <c r="R280" t="str">
        <f t="shared" si="25"/>
        <v>Non-Peak</v>
      </c>
      <c r="S280" t="str">
        <f t="shared" si="26"/>
        <v>Non Holiday</v>
      </c>
      <c r="T280" t="str">
        <f t="shared" si="27"/>
        <v>Spring</v>
      </c>
      <c r="U280" t="str">
        <f t="shared" si="28"/>
        <v>Early Morning</v>
      </c>
      <c r="V280" t="str">
        <f t="shared" si="29"/>
        <v>Clear</v>
      </c>
    </row>
    <row r="281" spans="1:22" x14ac:dyDescent="0.25">
      <c r="A281">
        <v>280</v>
      </c>
      <c r="B281" s="7">
        <v>40881</v>
      </c>
      <c r="C281">
        <v>1</v>
      </c>
      <c r="D281">
        <v>0</v>
      </c>
      <c r="E281">
        <v>1</v>
      </c>
      <c r="F281" s="11">
        <v>2</v>
      </c>
      <c r="G281" t="b">
        <v>0</v>
      </c>
      <c r="H281">
        <v>4</v>
      </c>
      <c r="I281">
        <v>1</v>
      </c>
      <c r="J281" s="5">
        <v>0.14000000000000001</v>
      </c>
      <c r="K281">
        <f>VLOOKUP(A281, dataset_2!$A$2:$F$10000, 2, FALSE)</f>
        <v>0.1212</v>
      </c>
      <c r="L281" s="5">
        <f>VLOOKUP($A281, dataset_2!$A$2:$F$10000, 3, FALSE)</f>
        <v>0.5</v>
      </c>
      <c r="M281" s="5">
        <f>VLOOKUP($A281, dataset_2!$A$2:$G$10000, 4, FALSE)</f>
        <v>0.35820000000000002</v>
      </c>
      <c r="N281" s="5">
        <f>VLOOKUP($A281, dataset_2!$A$2:$G$10000, 5, FALSE)</f>
        <v>0</v>
      </c>
      <c r="O281">
        <f>VLOOKUP($A281, dataset_2!$A$2:$G$10000, 6, FALSE)</f>
        <v>2</v>
      </c>
      <c r="P281">
        <f>VLOOKUP($A281, dataset_2!$A$2:$G$10000, 7, FALSE)</f>
        <v>2</v>
      </c>
      <c r="Q281" t="str">
        <f t="shared" si="24"/>
        <v>Weekday</v>
      </c>
      <c r="R281" t="str">
        <f t="shared" si="25"/>
        <v>Non-Peak</v>
      </c>
      <c r="S281" t="str">
        <f t="shared" si="26"/>
        <v>Non Holiday</v>
      </c>
      <c r="T281" t="str">
        <f t="shared" si="27"/>
        <v>Spring</v>
      </c>
      <c r="U281" t="str">
        <f t="shared" si="28"/>
        <v>Early Morning</v>
      </c>
      <c r="V281" t="str">
        <f t="shared" si="29"/>
        <v>Clear</v>
      </c>
    </row>
    <row r="282" spans="1:22" x14ac:dyDescent="0.25">
      <c r="A282">
        <v>281</v>
      </c>
      <c r="B282" s="7">
        <v>40882</v>
      </c>
      <c r="C282">
        <v>1</v>
      </c>
      <c r="D282">
        <v>0</v>
      </c>
      <c r="E282">
        <v>1</v>
      </c>
      <c r="F282" s="11">
        <v>3</v>
      </c>
      <c r="G282" t="b">
        <v>0</v>
      </c>
      <c r="H282">
        <v>4</v>
      </c>
      <c r="I282">
        <v>1</v>
      </c>
      <c r="J282" s="5">
        <v>0.14000000000000001</v>
      </c>
      <c r="K282">
        <f>VLOOKUP(A282, dataset_2!$A$2:$F$10000, 2, FALSE)</f>
        <v>0.1212</v>
      </c>
      <c r="L282" s="5">
        <f>VLOOKUP($A282, dataset_2!$A$2:$F$10000, 3, FALSE)</f>
        <v>0.5</v>
      </c>
      <c r="M282" s="5">
        <f>VLOOKUP($A282, dataset_2!$A$2:$G$10000, 4, FALSE)</f>
        <v>0.32840000000000003</v>
      </c>
      <c r="N282" s="5">
        <f>VLOOKUP($A282, dataset_2!$A$2:$G$10000, 5, FALSE)</f>
        <v>0</v>
      </c>
      <c r="O282">
        <f>VLOOKUP($A282, dataset_2!$A$2:$G$10000, 6, FALSE)</f>
        <v>3</v>
      </c>
      <c r="P282">
        <f>VLOOKUP($A282, dataset_2!$A$2:$G$10000, 7, FALSE)</f>
        <v>3</v>
      </c>
      <c r="Q282" t="str">
        <f t="shared" si="24"/>
        <v>Weekday</v>
      </c>
      <c r="R282" t="str">
        <f t="shared" si="25"/>
        <v>Non-Peak</v>
      </c>
      <c r="S282" t="str">
        <f t="shared" si="26"/>
        <v>Non Holiday</v>
      </c>
      <c r="T282" t="str">
        <f t="shared" si="27"/>
        <v>Spring</v>
      </c>
      <c r="U282" t="str">
        <f t="shared" si="28"/>
        <v>Early Morning</v>
      </c>
      <c r="V282" t="str">
        <f t="shared" si="29"/>
        <v>Clear</v>
      </c>
    </row>
    <row r="283" spans="1:22" x14ac:dyDescent="0.25">
      <c r="A283">
        <v>282</v>
      </c>
      <c r="B283" s="7">
        <v>40883</v>
      </c>
      <c r="C283">
        <v>1</v>
      </c>
      <c r="D283">
        <v>0</v>
      </c>
      <c r="E283">
        <v>1</v>
      </c>
      <c r="F283" s="11">
        <v>4</v>
      </c>
      <c r="G283" t="b">
        <v>0</v>
      </c>
      <c r="H283">
        <v>4</v>
      </c>
      <c r="I283">
        <v>1</v>
      </c>
      <c r="J283" s="5">
        <v>0.14000000000000001</v>
      </c>
      <c r="K283">
        <f>VLOOKUP(A283, dataset_2!$A$2:$F$10000, 2, FALSE)</f>
        <v>0.1212</v>
      </c>
      <c r="L283" s="5">
        <f>VLOOKUP($A283, dataset_2!$A$2:$F$10000, 3, FALSE)</f>
        <v>0.5</v>
      </c>
      <c r="M283" s="5">
        <f>VLOOKUP($A283, dataset_2!$A$2:$G$10000, 4, FALSE)</f>
        <v>0.25369999999999998</v>
      </c>
      <c r="N283" s="5">
        <f>VLOOKUP($A283, dataset_2!$A$2:$G$10000, 5, FALSE)</f>
        <v>0</v>
      </c>
      <c r="O283">
        <f>VLOOKUP($A283, dataset_2!$A$2:$G$10000, 6, FALSE)</f>
        <v>4</v>
      </c>
      <c r="P283">
        <f>VLOOKUP($A283, dataset_2!$A$2:$G$10000, 7, FALSE)</f>
        <v>4</v>
      </c>
      <c r="Q283" t="str">
        <f t="shared" si="24"/>
        <v>Weekday</v>
      </c>
      <c r="R283" t="str">
        <f t="shared" si="25"/>
        <v>Non-Peak</v>
      </c>
      <c r="S283" t="str">
        <f t="shared" si="26"/>
        <v>Non Holiday</v>
      </c>
      <c r="T283" t="str">
        <f t="shared" si="27"/>
        <v>Spring</v>
      </c>
      <c r="U283" t="str">
        <f t="shared" si="28"/>
        <v>Early Morning</v>
      </c>
      <c r="V283" t="str">
        <f t="shared" si="29"/>
        <v>Clear</v>
      </c>
    </row>
    <row r="284" spans="1:22" x14ac:dyDescent="0.25">
      <c r="A284">
        <v>283</v>
      </c>
      <c r="B284" s="7">
        <v>40884</v>
      </c>
      <c r="C284">
        <v>1</v>
      </c>
      <c r="D284">
        <v>0</v>
      </c>
      <c r="E284">
        <v>1</v>
      </c>
      <c r="F284" s="11">
        <v>5</v>
      </c>
      <c r="G284" t="b">
        <v>0</v>
      </c>
      <c r="H284">
        <v>4</v>
      </c>
      <c r="I284">
        <v>1</v>
      </c>
      <c r="J284" s="5">
        <v>0.14000000000000001</v>
      </c>
      <c r="K284">
        <f>VLOOKUP(A284, dataset_2!$A$2:$F$10000, 2, FALSE)</f>
        <v>0.1212</v>
      </c>
      <c r="L284" s="5">
        <f>VLOOKUP($A284, dataset_2!$A$2:$F$10000, 3, FALSE)</f>
        <v>0.5</v>
      </c>
      <c r="M284" s="5">
        <f>VLOOKUP($A284, dataset_2!$A$2:$G$10000, 4, FALSE)</f>
        <v>0.29849999999999999</v>
      </c>
      <c r="N284" s="5">
        <f>VLOOKUP($A284, dataset_2!$A$2:$G$10000, 5, FALSE)</f>
        <v>0</v>
      </c>
      <c r="O284">
        <f>VLOOKUP($A284, dataset_2!$A$2:$G$10000, 6, FALSE)</f>
        <v>3</v>
      </c>
      <c r="P284">
        <f>VLOOKUP($A284, dataset_2!$A$2:$G$10000, 7, FALSE)</f>
        <v>3</v>
      </c>
      <c r="Q284" t="str">
        <f t="shared" si="24"/>
        <v>Weekday</v>
      </c>
      <c r="R284" t="str">
        <f t="shared" si="25"/>
        <v>Non-Peak</v>
      </c>
      <c r="S284" t="str">
        <f t="shared" si="26"/>
        <v>Non Holiday</v>
      </c>
      <c r="T284" t="str">
        <f t="shared" si="27"/>
        <v>Spring</v>
      </c>
      <c r="U284" t="str">
        <f t="shared" si="28"/>
        <v>Early Morning</v>
      </c>
      <c r="V284" t="str">
        <f t="shared" si="29"/>
        <v>Clear</v>
      </c>
    </row>
    <row r="285" spans="1:22" x14ac:dyDescent="0.25">
      <c r="A285">
        <v>284</v>
      </c>
      <c r="B285" s="7">
        <v>40885</v>
      </c>
      <c r="C285">
        <v>1</v>
      </c>
      <c r="D285">
        <v>0</v>
      </c>
      <c r="E285">
        <v>1</v>
      </c>
      <c r="F285" s="11">
        <v>6</v>
      </c>
      <c r="G285" t="b">
        <v>0</v>
      </c>
      <c r="H285">
        <v>4</v>
      </c>
      <c r="I285">
        <v>1</v>
      </c>
      <c r="J285" s="5">
        <v>0.12</v>
      </c>
      <c r="K285">
        <f>VLOOKUP(A285, dataset_2!$A$2:$F$10000, 2, FALSE)</f>
        <v>0.1515</v>
      </c>
      <c r="L285" s="5">
        <f>VLOOKUP($A285, dataset_2!$A$2:$F$10000, 3, FALSE)</f>
        <v>0.54</v>
      </c>
      <c r="M285" s="5">
        <f>VLOOKUP($A285, dataset_2!$A$2:$G$10000, 4, FALSE)</f>
        <v>0.1343</v>
      </c>
      <c r="N285" s="5">
        <f>VLOOKUP($A285, dataset_2!$A$2:$G$10000, 5, FALSE)</f>
        <v>0</v>
      </c>
      <c r="O285">
        <f>VLOOKUP($A285, dataset_2!$A$2:$G$10000, 6, FALSE)</f>
        <v>28</v>
      </c>
      <c r="P285">
        <f>VLOOKUP($A285, dataset_2!$A$2:$G$10000, 7, FALSE)</f>
        <v>28</v>
      </c>
      <c r="Q285" t="str">
        <f t="shared" si="24"/>
        <v>Weekday</v>
      </c>
      <c r="R285" t="str">
        <f t="shared" si="25"/>
        <v>Non-Peak</v>
      </c>
      <c r="S285" t="str">
        <f t="shared" si="26"/>
        <v>Non Holiday</v>
      </c>
      <c r="T285" t="str">
        <f t="shared" si="27"/>
        <v>Spring</v>
      </c>
      <c r="U285" t="str">
        <f t="shared" si="28"/>
        <v>Morning</v>
      </c>
      <c r="V285" t="str">
        <f t="shared" si="29"/>
        <v>Clear</v>
      </c>
    </row>
    <row r="286" spans="1:22" x14ac:dyDescent="0.25">
      <c r="A286">
        <v>285</v>
      </c>
      <c r="B286" s="7">
        <v>40886</v>
      </c>
      <c r="C286">
        <v>1</v>
      </c>
      <c r="D286">
        <v>0</v>
      </c>
      <c r="E286">
        <v>1</v>
      </c>
      <c r="F286" s="11">
        <v>7</v>
      </c>
      <c r="G286" t="b">
        <v>0</v>
      </c>
      <c r="H286">
        <v>4</v>
      </c>
      <c r="I286">
        <v>1</v>
      </c>
      <c r="J286" s="5">
        <v>0.12</v>
      </c>
      <c r="K286">
        <f>VLOOKUP(A286, dataset_2!$A$2:$F$10000, 2, FALSE)</f>
        <v>0.1515</v>
      </c>
      <c r="L286" s="5">
        <f>VLOOKUP($A286, dataset_2!$A$2:$F$10000, 3, FALSE)</f>
        <v>0.54</v>
      </c>
      <c r="M286" s="5">
        <f>VLOOKUP($A286, dataset_2!$A$2:$G$10000, 4, FALSE)</f>
        <v>0.1343</v>
      </c>
      <c r="N286" s="5">
        <f>VLOOKUP($A286, dataset_2!$A$2:$G$10000, 5, FALSE)</f>
        <v>0</v>
      </c>
      <c r="O286">
        <f>VLOOKUP($A286, dataset_2!$A$2:$G$10000, 6, FALSE)</f>
        <v>72</v>
      </c>
      <c r="P286">
        <f>VLOOKUP($A286, dataset_2!$A$2:$G$10000, 7, FALSE)</f>
        <v>72</v>
      </c>
      <c r="Q286" t="str">
        <f t="shared" si="24"/>
        <v>Weekday</v>
      </c>
      <c r="R286" t="str">
        <f t="shared" si="25"/>
        <v>Peak</v>
      </c>
      <c r="S286" t="str">
        <f t="shared" si="26"/>
        <v>Non Holiday</v>
      </c>
      <c r="T286" t="str">
        <f t="shared" si="27"/>
        <v>Spring</v>
      </c>
      <c r="U286" t="str">
        <f t="shared" si="28"/>
        <v>Morning</v>
      </c>
      <c r="V286" t="str">
        <f t="shared" si="29"/>
        <v>Clear</v>
      </c>
    </row>
    <row r="287" spans="1:22" x14ac:dyDescent="0.25">
      <c r="A287">
        <v>286</v>
      </c>
      <c r="B287" s="7">
        <v>40887</v>
      </c>
      <c r="C287">
        <v>1</v>
      </c>
      <c r="D287">
        <v>0</v>
      </c>
      <c r="E287">
        <v>1</v>
      </c>
      <c r="F287" s="11">
        <v>8</v>
      </c>
      <c r="G287" t="b">
        <v>0</v>
      </c>
      <c r="H287">
        <v>4</v>
      </c>
      <c r="I287">
        <v>1</v>
      </c>
      <c r="J287" s="5">
        <v>0.14000000000000001</v>
      </c>
      <c r="K287">
        <f>VLOOKUP(A287, dataset_2!$A$2:$F$10000, 2, FALSE)</f>
        <v>0.13639999999999999</v>
      </c>
      <c r="L287" s="5">
        <f>VLOOKUP($A287, dataset_2!$A$2:$F$10000, 3, FALSE)</f>
        <v>0.5</v>
      </c>
      <c r="M287" s="5">
        <f>VLOOKUP($A287, dataset_2!$A$2:$G$10000, 4, FALSE)</f>
        <v>0.19400000000000001</v>
      </c>
      <c r="N287" s="5">
        <f>VLOOKUP($A287, dataset_2!$A$2:$G$10000, 5, FALSE)</f>
        <v>5</v>
      </c>
      <c r="O287">
        <f>VLOOKUP($A287, dataset_2!$A$2:$G$10000, 6, FALSE)</f>
        <v>197</v>
      </c>
      <c r="P287">
        <f>VLOOKUP($A287, dataset_2!$A$2:$G$10000, 7, FALSE)</f>
        <v>202</v>
      </c>
      <c r="Q287" t="str">
        <f t="shared" si="24"/>
        <v>Weekday</v>
      </c>
      <c r="R287" t="str">
        <f t="shared" si="25"/>
        <v>Peak</v>
      </c>
      <c r="S287" t="str">
        <f t="shared" si="26"/>
        <v>Non Holiday</v>
      </c>
      <c r="T287" t="str">
        <f t="shared" si="27"/>
        <v>Spring</v>
      </c>
      <c r="U287" t="str">
        <f t="shared" si="28"/>
        <v>Morning</v>
      </c>
      <c r="V287" t="str">
        <f t="shared" si="29"/>
        <v>Clear</v>
      </c>
    </row>
    <row r="288" spans="1:22" x14ac:dyDescent="0.25">
      <c r="A288">
        <v>287</v>
      </c>
      <c r="B288" s="7">
        <v>40888</v>
      </c>
      <c r="C288">
        <v>1</v>
      </c>
      <c r="D288">
        <v>0</v>
      </c>
      <c r="E288">
        <v>1</v>
      </c>
      <c r="F288" s="11">
        <v>9</v>
      </c>
      <c r="G288" t="b">
        <v>0</v>
      </c>
      <c r="H288">
        <v>4</v>
      </c>
      <c r="I288">
        <v>1</v>
      </c>
      <c r="J288" s="5">
        <v>0.14000000000000001</v>
      </c>
      <c r="K288">
        <f>VLOOKUP(A288, dataset_2!$A$2:$F$10000, 2, FALSE)</f>
        <v>0.1212</v>
      </c>
      <c r="L288" s="5">
        <f>VLOOKUP($A288, dataset_2!$A$2:$F$10000, 3, FALSE)</f>
        <v>0.5</v>
      </c>
      <c r="M288" s="5">
        <f>VLOOKUP($A288, dataset_2!$A$2:$G$10000, 4, FALSE)</f>
        <v>0.32840000000000003</v>
      </c>
      <c r="N288" s="5">
        <f>VLOOKUP($A288, dataset_2!$A$2:$G$10000, 5, FALSE)</f>
        <v>2</v>
      </c>
      <c r="O288">
        <f>VLOOKUP($A288, dataset_2!$A$2:$G$10000, 6, FALSE)</f>
        <v>137</v>
      </c>
      <c r="P288">
        <f>VLOOKUP($A288, dataset_2!$A$2:$G$10000, 7, FALSE)</f>
        <v>139</v>
      </c>
      <c r="Q288" t="str">
        <f t="shared" si="24"/>
        <v>Weekday</v>
      </c>
      <c r="R288" t="str">
        <f t="shared" si="25"/>
        <v>Peak</v>
      </c>
      <c r="S288" t="str">
        <f t="shared" si="26"/>
        <v>Non Holiday</v>
      </c>
      <c r="T288" t="str">
        <f t="shared" si="27"/>
        <v>Spring</v>
      </c>
      <c r="U288" t="str">
        <f t="shared" si="28"/>
        <v>Morning</v>
      </c>
      <c r="V288" t="str">
        <f t="shared" si="29"/>
        <v>Clear</v>
      </c>
    </row>
    <row r="289" spans="1:22" x14ac:dyDescent="0.25">
      <c r="A289">
        <v>288</v>
      </c>
      <c r="B289" s="7">
        <v>40889</v>
      </c>
      <c r="C289">
        <v>1</v>
      </c>
      <c r="D289">
        <v>0</v>
      </c>
      <c r="E289">
        <v>1</v>
      </c>
      <c r="F289" s="11">
        <v>10</v>
      </c>
      <c r="G289" t="b">
        <v>0</v>
      </c>
      <c r="H289">
        <v>4</v>
      </c>
      <c r="I289">
        <v>2</v>
      </c>
      <c r="J289" s="5">
        <v>0.16</v>
      </c>
      <c r="K289">
        <f>VLOOKUP(A289, dataset_2!$A$2:$F$10000, 2, FALSE)</f>
        <v>0.13639999999999999</v>
      </c>
      <c r="L289" s="5">
        <f>VLOOKUP($A289, dataset_2!$A$2:$F$10000, 3, FALSE)</f>
        <v>0.5</v>
      </c>
      <c r="M289" s="5">
        <f>VLOOKUP($A289, dataset_2!$A$2:$G$10000, 4, FALSE)</f>
        <v>0.35820000000000002</v>
      </c>
      <c r="N289" s="5">
        <f>VLOOKUP($A289, dataset_2!$A$2:$G$10000, 5, FALSE)</f>
        <v>2</v>
      </c>
      <c r="O289">
        <f>VLOOKUP($A289, dataset_2!$A$2:$G$10000, 6, FALSE)</f>
        <v>36</v>
      </c>
      <c r="P289">
        <f>VLOOKUP($A289, dataset_2!$A$2:$G$10000, 7, FALSE)</f>
        <v>38</v>
      </c>
      <c r="Q289" t="str">
        <f t="shared" si="24"/>
        <v>Weekday</v>
      </c>
      <c r="R289" t="str">
        <f t="shared" si="25"/>
        <v>Non-Peak</v>
      </c>
      <c r="S289" t="str">
        <f t="shared" si="26"/>
        <v>Non Holiday</v>
      </c>
      <c r="T289" t="str">
        <f t="shared" si="27"/>
        <v>Spring</v>
      </c>
      <c r="U289" t="str">
        <f t="shared" si="28"/>
        <v>Morning</v>
      </c>
      <c r="V289" t="str">
        <f t="shared" si="29"/>
        <v>Mist/Cloudy</v>
      </c>
    </row>
    <row r="290" spans="1:22" x14ac:dyDescent="0.25">
      <c r="A290">
        <v>289</v>
      </c>
      <c r="B290" s="7">
        <v>40890</v>
      </c>
      <c r="C290">
        <v>1</v>
      </c>
      <c r="D290">
        <v>0</v>
      </c>
      <c r="E290">
        <v>1</v>
      </c>
      <c r="F290" s="11">
        <v>11</v>
      </c>
      <c r="G290" t="b">
        <v>0</v>
      </c>
      <c r="H290">
        <v>4</v>
      </c>
      <c r="I290">
        <v>2</v>
      </c>
      <c r="J290" s="5">
        <v>0.2</v>
      </c>
      <c r="K290">
        <f>VLOOKUP(A290, dataset_2!$A$2:$F$10000, 2, FALSE)</f>
        <v>0.16669999999999999</v>
      </c>
      <c r="L290" s="5">
        <f>VLOOKUP($A290, dataset_2!$A$2:$F$10000, 3, FALSE)</f>
        <v>0.44</v>
      </c>
      <c r="M290" s="5">
        <f>VLOOKUP($A290, dataset_2!$A$2:$G$10000, 4, FALSE)</f>
        <v>0.44779999999999998</v>
      </c>
      <c r="N290" s="5">
        <f>VLOOKUP($A290, dataset_2!$A$2:$G$10000, 5, FALSE)</f>
        <v>4</v>
      </c>
      <c r="O290">
        <f>VLOOKUP($A290, dataset_2!$A$2:$G$10000, 6, FALSE)</f>
        <v>33</v>
      </c>
      <c r="P290">
        <f>VLOOKUP($A290, dataset_2!$A$2:$G$10000, 7, FALSE)</f>
        <v>37</v>
      </c>
      <c r="Q290" t="str">
        <f t="shared" si="24"/>
        <v>Weekday</v>
      </c>
      <c r="R290" t="str">
        <f t="shared" si="25"/>
        <v>Non-Peak</v>
      </c>
      <c r="S290" t="str">
        <f t="shared" si="26"/>
        <v>Non Holiday</v>
      </c>
      <c r="T290" t="str">
        <f t="shared" si="27"/>
        <v>Spring</v>
      </c>
      <c r="U290" t="str">
        <f t="shared" si="28"/>
        <v>Morning</v>
      </c>
      <c r="V290" t="str">
        <f t="shared" si="29"/>
        <v>Mist/Cloudy</v>
      </c>
    </row>
    <row r="291" spans="1:22" x14ac:dyDescent="0.25">
      <c r="A291">
        <v>290</v>
      </c>
      <c r="B291" s="7">
        <v>40891</v>
      </c>
      <c r="C291">
        <v>1</v>
      </c>
      <c r="D291">
        <v>0</v>
      </c>
      <c r="E291">
        <v>1</v>
      </c>
      <c r="F291" s="11">
        <v>12</v>
      </c>
      <c r="G291" t="b">
        <v>0</v>
      </c>
      <c r="H291">
        <v>4</v>
      </c>
      <c r="I291">
        <v>1</v>
      </c>
      <c r="J291" s="5">
        <v>0.2</v>
      </c>
      <c r="K291">
        <f>VLOOKUP(A291, dataset_2!$A$2:$F$10000, 2, FALSE)</f>
        <v>0.16669999999999999</v>
      </c>
      <c r="L291" s="5">
        <f>VLOOKUP($A291, dataset_2!$A$2:$F$10000, 3, FALSE)</f>
        <v>0.44</v>
      </c>
      <c r="M291" s="5">
        <f>VLOOKUP($A291, dataset_2!$A$2:$G$10000, 4, FALSE)</f>
        <v>0.41789999999999999</v>
      </c>
      <c r="N291" s="5">
        <f>VLOOKUP($A291, dataset_2!$A$2:$G$10000, 5, FALSE)</f>
        <v>3</v>
      </c>
      <c r="O291">
        <f>VLOOKUP($A291, dataset_2!$A$2:$G$10000, 6, FALSE)</f>
        <v>49</v>
      </c>
      <c r="P291">
        <f>VLOOKUP($A291, dataset_2!$A$2:$G$10000, 7, FALSE)</f>
        <v>52</v>
      </c>
      <c r="Q291" t="str">
        <f t="shared" si="24"/>
        <v>Weekday</v>
      </c>
      <c r="R291" t="str">
        <f t="shared" si="25"/>
        <v>Non-Peak</v>
      </c>
      <c r="S291" t="str">
        <f t="shared" si="26"/>
        <v>Non Holiday</v>
      </c>
      <c r="T291" t="str">
        <f t="shared" si="27"/>
        <v>Spring</v>
      </c>
      <c r="U291" t="str">
        <f t="shared" si="28"/>
        <v>Afternoon</v>
      </c>
      <c r="V291" t="str">
        <f t="shared" si="29"/>
        <v>Clear</v>
      </c>
    </row>
    <row r="292" spans="1:22" x14ac:dyDescent="0.25">
      <c r="A292">
        <v>291</v>
      </c>
      <c r="B292" s="7">
        <v>40892</v>
      </c>
      <c r="C292">
        <v>1</v>
      </c>
      <c r="D292">
        <v>0</v>
      </c>
      <c r="E292">
        <v>1</v>
      </c>
      <c r="F292" s="11">
        <v>13</v>
      </c>
      <c r="G292" t="b">
        <v>0</v>
      </c>
      <c r="H292">
        <v>4</v>
      </c>
      <c r="I292">
        <v>1</v>
      </c>
      <c r="J292" s="5">
        <v>0.22</v>
      </c>
      <c r="K292">
        <f>VLOOKUP(A292, dataset_2!$A$2:$F$10000, 2, FALSE)</f>
        <v>0.19700000000000001</v>
      </c>
      <c r="L292" s="5">
        <f>VLOOKUP($A292, dataset_2!$A$2:$F$10000, 3, FALSE)</f>
        <v>0.41</v>
      </c>
      <c r="M292" s="5">
        <f>VLOOKUP($A292, dataset_2!$A$2:$G$10000, 4, FALSE)</f>
        <v>0.44779999999999998</v>
      </c>
      <c r="N292" s="5">
        <f>VLOOKUP($A292, dataset_2!$A$2:$G$10000, 5, FALSE)</f>
        <v>2</v>
      </c>
      <c r="O292">
        <f>VLOOKUP($A292, dataset_2!$A$2:$G$10000, 6, FALSE)</f>
        <v>81</v>
      </c>
      <c r="P292">
        <f>VLOOKUP($A292, dataset_2!$A$2:$G$10000, 7, FALSE)</f>
        <v>83</v>
      </c>
      <c r="Q292" t="str">
        <f t="shared" si="24"/>
        <v>Weekday</v>
      </c>
      <c r="R292" t="str">
        <f t="shared" si="25"/>
        <v>Non-Peak</v>
      </c>
      <c r="S292" t="str">
        <f t="shared" si="26"/>
        <v>Non Holiday</v>
      </c>
      <c r="T292" t="str">
        <f t="shared" si="27"/>
        <v>Spring</v>
      </c>
      <c r="U292" t="str">
        <f t="shared" si="28"/>
        <v>Afternoon</v>
      </c>
      <c r="V292" t="str">
        <f t="shared" si="29"/>
        <v>Clear</v>
      </c>
    </row>
    <row r="293" spans="1:22" x14ac:dyDescent="0.25">
      <c r="A293">
        <v>292</v>
      </c>
      <c r="B293" s="7">
        <v>40893</v>
      </c>
      <c r="C293">
        <v>1</v>
      </c>
      <c r="D293">
        <v>0</v>
      </c>
      <c r="E293">
        <v>1</v>
      </c>
      <c r="F293" s="11">
        <v>14</v>
      </c>
      <c r="G293" t="b">
        <v>0</v>
      </c>
      <c r="H293">
        <v>4</v>
      </c>
      <c r="I293">
        <v>1</v>
      </c>
      <c r="J293" s="5">
        <v>0.22</v>
      </c>
      <c r="K293">
        <f>VLOOKUP(A293, dataset_2!$A$2:$F$10000, 2, FALSE)</f>
        <v>0.19700000000000001</v>
      </c>
      <c r="L293" s="5">
        <f>VLOOKUP($A293, dataset_2!$A$2:$F$10000, 3, FALSE)</f>
        <v>0.41</v>
      </c>
      <c r="M293" s="5">
        <f>VLOOKUP($A293, dataset_2!$A$2:$G$10000, 4, FALSE)</f>
        <v>0.3881</v>
      </c>
      <c r="N293" s="5">
        <f>VLOOKUP($A293, dataset_2!$A$2:$G$10000, 5, FALSE)</f>
        <v>3</v>
      </c>
      <c r="O293">
        <f>VLOOKUP($A293, dataset_2!$A$2:$G$10000, 6, FALSE)</f>
        <v>39</v>
      </c>
      <c r="P293">
        <f>VLOOKUP($A293, dataset_2!$A$2:$G$10000, 7, FALSE)</f>
        <v>42</v>
      </c>
      <c r="Q293" t="str">
        <f t="shared" si="24"/>
        <v>Weekday</v>
      </c>
      <c r="R293" t="str">
        <f t="shared" si="25"/>
        <v>Non-Peak</v>
      </c>
      <c r="S293" t="str">
        <f t="shared" si="26"/>
        <v>Non Holiday</v>
      </c>
      <c r="T293" t="str">
        <f t="shared" si="27"/>
        <v>Spring</v>
      </c>
      <c r="U293" t="str">
        <f t="shared" si="28"/>
        <v>Afternoon</v>
      </c>
      <c r="V293" t="str">
        <f t="shared" si="29"/>
        <v>Clear</v>
      </c>
    </row>
    <row r="294" spans="1:22" x14ac:dyDescent="0.25">
      <c r="A294">
        <v>293</v>
      </c>
      <c r="B294" s="7">
        <v>40894</v>
      </c>
      <c r="C294">
        <v>1</v>
      </c>
      <c r="D294">
        <v>0</v>
      </c>
      <c r="E294">
        <v>1</v>
      </c>
      <c r="F294" s="11">
        <v>15</v>
      </c>
      <c r="G294" t="b">
        <v>0</v>
      </c>
      <c r="H294">
        <v>4</v>
      </c>
      <c r="I294">
        <v>1</v>
      </c>
      <c r="J294" s="5">
        <v>0.24</v>
      </c>
      <c r="K294">
        <f>VLOOKUP(A294, dataset_2!$A$2:$F$10000, 2, FALSE)</f>
        <v>0.21210000000000001</v>
      </c>
      <c r="L294" s="5">
        <f>VLOOKUP($A294, dataset_2!$A$2:$F$10000, 3, FALSE)</f>
        <v>0.38</v>
      </c>
      <c r="M294" s="5">
        <f>VLOOKUP($A294, dataset_2!$A$2:$G$10000, 4, FALSE)</f>
        <v>0.29849999999999999</v>
      </c>
      <c r="N294" s="5">
        <f>VLOOKUP($A294, dataset_2!$A$2:$G$10000, 5, FALSE)</f>
        <v>5</v>
      </c>
      <c r="O294">
        <f>VLOOKUP($A294, dataset_2!$A$2:$G$10000, 6, FALSE)</f>
        <v>55</v>
      </c>
      <c r="P294">
        <f>VLOOKUP($A294, dataset_2!$A$2:$G$10000, 7, FALSE)</f>
        <v>60</v>
      </c>
      <c r="Q294" t="str">
        <f t="shared" si="24"/>
        <v>Weekday</v>
      </c>
      <c r="R294" t="str">
        <f t="shared" si="25"/>
        <v>Non-Peak</v>
      </c>
      <c r="S294" t="str">
        <f t="shared" si="26"/>
        <v>Non Holiday</v>
      </c>
      <c r="T294" t="str">
        <f t="shared" si="27"/>
        <v>Spring</v>
      </c>
      <c r="U294" t="str">
        <f t="shared" si="28"/>
        <v>Afternoon</v>
      </c>
      <c r="V294" t="str">
        <f t="shared" si="29"/>
        <v>Clear</v>
      </c>
    </row>
    <row r="295" spans="1:22" x14ac:dyDescent="0.25">
      <c r="A295">
        <v>294</v>
      </c>
      <c r="B295" s="7">
        <v>40895</v>
      </c>
      <c r="C295">
        <v>1</v>
      </c>
      <c r="D295">
        <v>0</v>
      </c>
      <c r="E295">
        <v>1</v>
      </c>
      <c r="F295" s="11">
        <v>16</v>
      </c>
      <c r="G295" t="b">
        <v>0</v>
      </c>
      <c r="H295">
        <v>4</v>
      </c>
      <c r="I295">
        <v>1</v>
      </c>
      <c r="J295" s="5">
        <v>0.24</v>
      </c>
      <c r="K295">
        <f>VLOOKUP(A295, dataset_2!$A$2:$F$10000, 2, FALSE)</f>
        <v>0.21210000000000001</v>
      </c>
      <c r="L295" s="5">
        <f>VLOOKUP($A295, dataset_2!$A$2:$F$10000, 3, FALSE)</f>
        <v>0.38</v>
      </c>
      <c r="M295" s="5">
        <f>VLOOKUP($A295, dataset_2!$A$2:$G$10000, 4, FALSE)</f>
        <v>0.35820000000000002</v>
      </c>
      <c r="N295" s="5">
        <f>VLOOKUP($A295, dataset_2!$A$2:$G$10000, 5, FALSE)</f>
        <v>2</v>
      </c>
      <c r="O295">
        <f>VLOOKUP($A295, dataset_2!$A$2:$G$10000, 6, FALSE)</f>
        <v>76</v>
      </c>
      <c r="P295">
        <f>VLOOKUP($A295, dataset_2!$A$2:$G$10000, 7, FALSE)</f>
        <v>78</v>
      </c>
      <c r="Q295" t="str">
        <f t="shared" si="24"/>
        <v>Weekday</v>
      </c>
      <c r="R295" t="str">
        <f t="shared" si="25"/>
        <v>Non-Peak</v>
      </c>
      <c r="S295" t="str">
        <f t="shared" si="26"/>
        <v>Non Holiday</v>
      </c>
      <c r="T295" t="str">
        <f t="shared" si="27"/>
        <v>Spring</v>
      </c>
      <c r="U295" t="str">
        <f t="shared" si="28"/>
        <v>Afternoon</v>
      </c>
      <c r="V295" t="str">
        <f t="shared" si="29"/>
        <v>Clear</v>
      </c>
    </row>
    <row r="296" spans="1:22" x14ac:dyDescent="0.25">
      <c r="A296">
        <v>295</v>
      </c>
      <c r="B296" s="7">
        <v>40896</v>
      </c>
      <c r="C296">
        <v>1</v>
      </c>
      <c r="D296">
        <v>0</v>
      </c>
      <c r="E296">
        <v>1</v>
      </c>
      <c r="F296" s="11">
        <v>17</v>
      </c>
      <c r="G296" t="b">
        <v>0</v>
      </c>
      <c r="H296">
        <v>4</v>
      </c>
      <c r="I296">
        <v>1</v>
      </c>
      <c r="J296" s="5">
        <v>0.2</v>
      </c>
      <c r="K296">
        <f>VLOOKUP(A296, dataset_2!$A$2:$F$10000, 2, FALSE)</f>
        <v>0.18179999999999999</v>
      </c>
      <c r="L296" s="5">
        <f>VLOOKUP($A296, dataset_2!$A$2:$F$10000, 3, FALSE)</f>
        <v>0.4</v>
      </c>
      <c r="M296" s="5">
        <f>VLOOKUP($A296, dataset_2!$A$2:$G$10000, 4, FALSE)</f>
        <v>0.28360000000000002</v>
      </c>
      <c r="N296" s="5">
        <f>VLOOKUP($A296, dataset_2!$A$2:$G$10000, 5, FALSE)</f>
        <v>4</v>
      </c>
      <c r="O296">
        <f>VLOOKUP($A296, dataset_2!$A$2:$G$10000, 6, FALSE)</f>
        <v>158</v>
      </c>
      <c r="P296">
        <f>VLOOKUP($A296, dataset_2!$A$2:$G$10000, 7, FALSE)</f>
        <v>162</v>
      </c>
      <c r="Q296" t="str">
        <f t="shared" si="24"/>
        <v>Weekday</v>
      </c>
      <c r="R296" t="str">
        <f t="shared" si="25"/>
        <v>Peak</v>
      </c>
      <c r="S296" t="str">
        <f t="shared" si="26"/>
        <v>Non Holiday</v>
      </c>
      <c r="T296" t="str">
        <f t="shared" si="27"/>
        <v>Spring</v>
      </c>
      <c r="U296" t="str">
        <f t="shared" si="28"/>
        <v>Afternoon</v>
      </c>
      <c r="V296" t="str">
        <f t="shared" si="29"/>
        <v>Clear</v>
      </c>
    </row>
    <row r="297" spans="1:22" x14ac:dyDescent="0.25">
      <c r="A297">
        <v>296</v>
      </c>
      <c r="B297" s="7">
        <v>40897</v>
      </c>
      <c r="C297">
        <v>1</v>
      </c>
      <c r="D297">
        <v>0</v>
      </c>
      <c r="E297">
        <v>1</v>
      </c>
      <c r="F297" s="11">
        <v>18</v>
      </c>
      <c r="G297" t="b">
        <v>0</v>
      </c>
      <c r="H297">
        <v>4</v>
      </c>
      <c r="I297">
        <v>1</v>
      </c>
      <c r="J297" s="5">
        <v>0.2</v>
      </c>
      <c r="K297">
        <f>VLOOKUP(A297, dataset_2!$A$2:$F$10000, 2, FALSE)</f>
        <v>0.18179999999999999</v>
      </c>
      <c r="L297" s="5">
        <f>VLOOKUP($A297, dataset_2!$A$2:$F$10000, 3, FALSE)</f>
        <v>0.4</v>
      </c>
      <c r="M297" s="5">
        <f>VLOOKUP($A297, dataset_2!$A$2:$G$10000, 4, FALSE)</f>
        <v>0.32840000000000003</v>
      </c>
      <c r="N297" s="5">
        <f>VLOOKUP($A297, dataset_2!$A$2:$G$10000, 5, FALSE)</f>
        <v>3</v>
      </c>
      <c r="O297">
        <f>VLOOKUP($A297, dataset_2!$A$2:$G$10000, 6, FALSE)</f>
        <v>141</v>
      </c>
      <c r="P297">
        <f>VLOOKUP($A297, dataset_2!$A$2:$G$10000, 7, FALSE)</f>
        <v>144</v>
      </c>
      <c r="Q297" t="str">
        <f t="shared" si="24"/>
        <v>Weekday</v>
      </c>
      <c r="R297" t="str">
        <f t="shared" si="25"/>
        <v>Peak</v>
      </c>
      <c r="S297" t="str">
        <f t="shared" si="26"/>
        <v>Non Holiday</v>
      </c>
      <c r="T297" t="str">
        <f t="shared" si="27"/>
        <v>Spring</v>
      </c>
      <c r="U297" t="str">
        <f t="shared" si="28"/>
        <v>Evening</v>
      </c>
      <c r="V297" t="str">
        <f t="shared" si="29"/>
        <v>Clear</v>
      </c>
    </row>
    <row r="298" spans="1:22" x14ac:dyDescent="0.25">
      <c r="A298">
        <v>297</v>
      </c>
      <c r="B298" s="7">
        <v>40898</v>
      </c>
      <c r="C298">
        <v>1</v>
      </c>
      <c r="D298">
        <v>0</v>
      </c>
      <c r="E298">
        <v>1</v>
      </c>
      <c r="F298" s="11">
        <v>19</v>
      </c>
      <c r="G298" t="b">
        <v>0</v>
      </c>
      <c r="H298">
        <v>4</v>
      </c>
      <c r="I298">
        <v>1</v>
      </c>
      <c r="J298" s="5">
        <v>0.16</v>
      </c>
      <c r="K298">
        <f>VLOOKUP(A298, dataset_2!$A$2:$F$10000, 2, FALSE)</f>
        <v>0.1515</v>
      </c>
      <c r="L298" s="5">
        <f>VLOOKUP($A298, dataset_2!$A$2:$F$10000, 3, FALSE)</f>
        <v>0.47</v>
      </c>
      <c r="M298" s="5">
        <f>VLOOKUP($A298, dataset_2!$A$2:$G$10000, 4, FALSE)</f>
        <v>0.25369999999999998</v>
      </c>
      <c r="N298" s="5">
        <f>VLOOKUP($A298, dataset_2!$A$2:$G$10000, 5, FALSE)</f>
        <v>1</v>
      </c>
      <c r="O298">
        <f>VLOOKUP($A298, dataset_2!$A$2:$G$10000, 6, FALSE)</f>
        <v>98</v>
      </c>
      <c r="P298">
        <f>VLOOKUP($A298, dataset_2!$A$2:$G$10000, 7, FALSE)</f>
        <v>99</v>
      </c>
      <c r="Q298" t="str">
        <f t="shared" si="24"/>
        <v>Weekday</v>
      </c>
      <c r="R298" t="str">
        <f t="shared" si="25"/>
        <v>Peak</v>
      </c>
      <c r="S298" t="str">
        <f t="shared" si="26"/>
        <v>Non Holiday</v>
      </c>
      <c r="T298" t="str">
        <f t="shared" si="27"/>
        <v>Spring</v>
      </c>
      <c r="U298" t="str">
        <f t="shared" si="28"/>
        <v>Evening</v>
      </c>
      <c r="V298" t="str">
        <f t="shared" si="29"/>
        <v>Clear</v>
      </c>
    </row>
    <row r="299" spans="1:22" x14ac:dyDescent="0.25">
      <c r="A299">
        <v>298</v>
      </c>
      <c r="B299" s="7">
        <v>40899</v>
      </c>
      <c r="C299">
        <v>1</v>
      </c>
      <c r="D299">
        <v>0</v>
      </c>
      <c r="E299">
        <v>1</v>
      </c>
      <c r="F299" s="11">
        <v>20</v>
      </c>
      <c r="G299" t="b">
        <v>0</v>
      </c>
      <c r="H299">
        <v>4</v>
      </c>
      <c r="I299">
        <v>1</v>
      </c>
      <c r="J299" s="5">
        <v>0.16</v>
      </c>
      <c r="K299">
        <f>VLOOKUP(A299, dataset_2!$A$2:$F$10000, 2, FALSE)</f>
        <v>0.1515</v>
      </c>
      <c r="L299" s="5">
        <f>VLOOKUP($A299, dataset_2!$A$2:$F$10000, 3, FALSE)</f>
        <v>0.47</v>
      </c>
      <c r="M299" s="5">
        <f>VLOOKUP($A299, dataset_2!$A$2:$G$10000, 4, FALSE)</f>
        <v>0.22389999999999999</v>
      </c>
      <c r="N299" s="5">
        <f>VLOOKUP($A299, dataset_2!$A$2:$G$10000, 5, FALSE)</f>
        <v>0</v>
      </c>
      <c r="O299">
        <f>VLOOKUP($A299, dataset_2!$A$2:$G$10000, 6, FALSE)</f>
        <v>64</v>
      </c>
      <c r="P299">
        <f>VLOOKUP($A299, dataset_2!$A$2:$G$10000, 7, FALSE)</f>
        <v>64</v>
      </c>
      <c r="Q299" t="str">
        <f t="shared" si="24"/>
        <v>Weekday</v>
      </c>
      <c r="R299" t="str">
        <f t="shared" si="25"/>
        <v>Non-Peak</v>
      </c>
      <c r="S299" t="str">
        <f t="shared" si="26"/>
        <v>Non Holiday</v>
      </c>
      <c r="T299" t="str">
        <f t="shared" si="27"/>
        <v>Spring</v>
      </c>
      <c r="U299" t="str">
        <f t="shared" si="28"/>
        <v>Evening</v>
      </c>
      <c r="V299" t="str">
        <f t="shared" si="29"/>
        <v>Clear</v>
      </c>
    </row>
    <row r="300" spans="1:22" x14ac:dyDescent="0.25">
      <c r="A300">
        <v>299</v>
      </c>
      <c r="B300" s="7">
        <v>40900</v>
      </c>
      <c r="C300">
        <v>1</v>
      </c>
      <c r="D300">
        <v>0</v>
      </c>
      <c r="E300">
        <v>1</v>
      </c>
      <c r="F300" s="11">
        <v>21</v>
      </c>
      <c r="G300" t="b">
        <v>0</v>
      </c>
      <c r="H300">
        <v>4</v>
      </c>
      <c r="I300">
        <v>1</v>
      </c>
      <c r="J300" s="5">
        <v>0.14000000000000001</v>
      </c>
      <c r="K300">
        <f>VLOOKUP(A300, dataset_2!$A$2:$F$10000, 2, FALSE)</f>
        <v>0.1212</v>
      </c>
      <c r="L300" s="5">
        <f>VLOOKUP($A300, dataset_2!$A$2:$F$10000, 3, FALSE)</f>
        <v>0.46</v>
      </c>
      <c r="M300" s="5">
        <f>VLOOKUP($A300, dataset_2!$A$2:$G$10000, 4, FALSE)</f>
        <v>0.29849999999999999</v>
      </c>
      <c r="N300" s="5">
        <f>VLOOKUP($A300, dataset_2!$A$2:$G$10000, 5, FALSE)</f>
        <v>0</v>
      </c>
      <c r="O300">
        <f>VLOOKUP($A300, dataset_2!$A$2:$G$10000, 6, FALSE)</f>
        <v>40</v>
      </c>
      <c r="P300">
        <f>VLOOKUP($A300, dataset_2!$A$2:$G$10000, 7, FALSE)</f>
        <v>40</v>
      </c>
      <c r="Q300" t="str">
        <f t="shared" si="24"/>
        <v>Weekday</v>
      </c>
      <c r="R300" t="str">
        <f t="shared" si="25"/>
        <v>Non-Peak</v>
      </c>
      <c r="S300" t="str">
        <f t="shared" si="26"/>
        <v>Non Holiday</v>
      </c>
      <c r="T300" t="str">
        <f t="shared" si="27"/>
        <v>Spring</v>
      </c>
      <c r="U300" t="str">
        <f t="shared" si="28"/>
        <v>Evening</v>
      </c>
      <c r="V300" t="str">
        <f t="shared" si="29"/>
        <v>Clear</v>
      </c>
    </row>
    <row r="301" spans="1:22" x14ac:dyDescent="0.25">
      <c r="A301">
        <v>300</v>
      </c>
      <c r="B301" s="7">
        <v>40901</v>
      </c>
      <c r="C301">
        <v>1</v>
      </c>
      <c r="D301">
        <v>0</v>
      </c>
      <c r="E301">
        <v>1</v>
      </c>
      <c r="F301" s="11">
        <v>22</v>
      </c>
      <c r="G301" t="b">
        <v>0</v>
      </c>
      <c r="H301">
        <v>4</v>
      </c>
      <c r="I301">
        <v>1</v>
      </c>
      <c r="J301" s="5">
        <v>0.14000000000000001</v>
      </c>
      <c r="K301">
        <f>VLOOKUP(A301, dataset_2!$A$2:$F$10000, 2, FALSE)</f>
        <v>0.1212</v>
      </c>
      <c r="L301" s="5">
        <f>VLOOKUP($A301, dataset_2!$A$2:$F$10000, 3, FALSE)</f>
        <v>0.46</v>
      </c>
      <c r="M301" s="5">
        <f>VLOOKUP($A301, dataset_2!$A$2:$G$10000, 4, FALSE)</f>
        <v>0.32840000000000003</v>
      </c>
      <c r="N301" s="5">
        <f>VLOOKUP($A301, dataset_2!$A$2:$G$10000, 5, FALSE)</f>
        <v>0</v>
      </c>
      <c r="O301">
        <f>VLOOKUP($A301, dataset_2!$A$2:$G$10000, 6, FALSE)</f>
        <v>30</v>
      </c>
      <c r="P301">
        <f>VLOOKUP($A301, dataset_2!$A$2:$G$10000, 7, FALSE)</f>
        <v>30</v>
      </c>
      <c r="Q301" t="str">
        <f t="shared" si="24"/>
        <v>Weekday</v>
      </c>
      <c r="R301" t="str">
        <f t="shared" si="25"/>
        <v>Non-Peak</v>
      </c>
      <c r="S301" t="str">
        <f t="shared" si="26"/>
        <v>Non Holiday</v>
      </c>
      <c r="T301" t="str">
        <f t="shared" si="27"/>
        <v>Spring</v>
      </c>
      <c r="U301" t="str">
        <f t="shared" si="28"/>
        <v>Evening</v>
      </c>
      <c r="V301" t="str">
        <f t="shared" si="29"/>
        <v>Clear</v>
      </c>
    </row>
    <row r="302" spans="1:22" x14ac:dyDescent="0.25">
      <c r="A302">
        <v>301</v>
      </c>
      <c r="B302" s="7">
        <v>40902</v>
      </c>
      <c r="C302">
        <v>1</v>
      </c>
      <c r="D302">
        <v>0</v>
      </c>
      <c r="E302">
        <v>1</v>
      </c>
      <c r="F302" s="11">
        <v>23</v>
      </c>
      <c r="G302" t="b">
        <v>0</v>
      </c>
      <c r="H302">
        <v>4</v>
      </c>
      <c r="I302">
        <v>1</v>
      </c>
      <c r="J302" s="5">
        <v>0.12</v>
      </c>
      <c r="K302">
        <f>VLOOKUP(A302, dataset_2!$A$2:$F$10000, 2, FALSE)</f>
        <v>0.13639999999999999</v>
      </c>
      <c r="L302" s="5">
        <f>VLOOKUP($A302, dataset_2!$A$2:$F$10000, 3, FALSE)</f>
        <v>0.5</v>
      </c>
      <c r="M302" s="5">
        <f>VLOOKUP($A302, dataset_2!$A$2:$G$10000, 4, FALSE)</f>
        <v>0.19400000000000001</v>
      </c>
      <c r="N302" s="5">
        <f>VLOOKUP($A302, dataset_2!$A$2:$G$10000, 5, FALSE)</f>
        <v>1</v>
      </c>
      <c r="O302">
        <f>VLOOKUP($A302, dataset_2!$A$2:$G$10000, 6, FALSE)</f>
        <v>14</v>
      </c>
      <c r="P302">
        <f>VLOOKUP($A302, dataset_2!$A$2:$G$10000, 7, FALSE)</f>
        <v>15</v>
      </c>
      <c r="Q302" t="str">
        <f t="shared" si="24"/>
        <v>Weekday</v>
      </c>
      <c r="R302" t="str">
        <f t="shared" si="25"/>
        <v>Non-Peak</v>
      </c>
      <c r="S302" t="str">
        <f t="shared" si="26"/>
        <v>Non Holiday</v>
      </c>
      <c r="T302" t="str">
        <f t="shared" si="27"/>
        <v>Spring</v>
      </c>
      <c r="U302" t="str">
        <f t="shared" si="28"/>
        <v>Evening</v>
      </c>
      <c r="V302" t="str">
        <f t="shared" si="29"/>
        <v>Clear</v>
      </c>
    </row>
    <row r="303" spans="1:22" x14ac:dyDescent="0.25">
      <c r="A303">
        <v>302</v>
      </c>
      <c r="B303" s="7">
        <v>40903</v>
      </c>
      <c r="C303">
        <v>1</v>
      </c>
      <c r="D303">
        <v>0</v>
      </c>
      <c r="E303">
        <v>1</v>
      </c>
      <c r="F303" s="11">
        <v>0</v>
      </c>
      <c r="G303" t="b">
        <v>0</v>
      </c>
      <c r="H303">
        <v>5</v>
      </c>
      <c r="I303">
        <v>1</v>
      </c>
      <c r="J303" s="5">
        <v>0.12</v>
      </c>
      <c r="K303">
        <f>VLOOKUP(A303, dataset_2!$A$2:$F$10000, 2, FALSE)</f>
        <v>0.13639999999999999</v>
      </c>
      <c r="L303" s="5">
        <f>VLOOKUP($A303, dataset_2!$A$2:$F$10000, 3, FALSE)</f>
        <v>0.5</v>
      </c>
      <c r="M303" s="5">
        <f>VLOOKUP($A303, dataset_2!$A$2:$G$10000, 4, FALSE)</f>
        <v>0.19400000000000001</v>
      </c>
      <c r="N303" s="5">
        <f>VLOOKUP($A303, dataset_2!$A$2:$G$10000, 5, FALSE)</f>
        <v>0</v>
      </c>
      <c r="O303">
        <f>VLOOKUP($A303, dataset_2!$A$2:$G$10000, 6, FALSE)</f>
        <v>14</v>
      </c>
      <c r="P303">
        <f>VLOOKUP($A303, dataset_2!$A$2:$G$10000, 7, FALSE)</f>
        <v>14</v>
      </c>
      <c r="Q303" t="str">
        <f t="shared" si="24"/>
        <v>Weekday</v>
      </c>
      <c r="R303" t="str">
        <f t="shared" si="25"/>
        <v>Non-Peak</v>
      </c>
      <c r="S303" t="str">
        <f t="shared" si="26"/>
        <v>Non Holiday</v>
      </c>
      <c r="T303" t="str">
        <f t="shared" si="27"/>
        <v>Spring</v>
      </c>
      <c r="U303" t="str">
        <f t="shared" si="28"/>
        <v>Early Morning</v>
      </c>
      <c r="V303" t="str">
        <f t="shared" si="29"/>
        <v>Clear</v>
      </c>
    </row>
    <row r="304" spans="1:22" x14ac:dyDescent="0.25">
      <c r="A304">
        <v>303</v>
      </c>
      <c r="B304" s="7">
        <v>40904</v>
      </c>
      <c r="C304">
        <v>1</v>
      </c>
      <c r="D304">
        <v>0</v>
      </c>
      <c r="E304">
        <v>1</v>
      </c>
      <c r="F304" s="11">
        <v>1</v>
      </c>
      <c r="G304" t="b">
        <v>0</v>
      </c>
      <c r="H304">
        <v>5</v>
      </c>
      <c r="I304">
        <v>1</v>
      </c>
      <c r="J304" s="5">
        <v>0.1</v>
      </c>
      <c r="K304">
        <f>VLOOKUP(A304, dataset_2!$A$2:$F$10000, 2, FALSE)</f>
        <v>0.1212</v>
      </c>
      <c r="L304" s="5">
        <f>VLOOKUP($A304, dataset_2!$A$2:$F$10000, 3, FALSE)</f>
        <v>0.54</v>
      </c>
      <c r="M304" s="5">
        <f>VLOOKUP($A304, dataset_2!$A$2:$G$10000, 4, FALSE)</f>
        <v>0.16420000000000001</v>
      </c>
      <c r="N304" s="5">
        <f>VLOOKUP($A304, dataset_2!$A$2:$G$10000, 5, FALSE)</f>
        <v>0</v>
      </c>
      <c r="O304">
        <f>VLOOKUP($A304, dataset_2!$A$2:$G$10000, 6, FALSE)</f>
        <v>5</v>
      </c>
      <c r="P304">
        <f>VLOOKUP($A304, dataset_2!$A$2:$G$10000, 7, FALSE)</f>
        <v>5</v>
      </c>
      <c r="Q304" t="str">
        <f t="shared" si="24"/>
        <v>Weekday</v>
      </c>
      <c r="R304" t="str">
        <f t="shared" si="25"/>
        <v>Non-Peak</v>
      </c>
      <c r="S304" t="str">
        <f t="shared" si="26"/>
        <v>Non Holiday</v>
      </c>
      <c r="T304" t="str">
        <f t="shared" si="27"/>
        <v>Spring</v>
      </c>
      <c r="U304" t="str">
        <f t="shared" si="28"/>
        <v>Early Morning</v>
      </c>
      <c r="V304" t="str">
        <f t="shared" si="29"/>
        <v>Clear</v>
      </c>
    </row>
    <row r="305" spans="1:22" x14ac:dyDescent="0.25">
      <c r="A305">
        <v>304</v>
      </c>
      <c r="B305" s="7">
        <v>40905</v>
      </c>
      <c r="C305">
        <v>1</v>
      </c>
      <c r="D305">
        <v>0</v>
      </c>
      <c r="E305">
        <v>1</v>
      </c>
      <c r="F305" s="11">
        <v>2</v>
      </c>
      <c r="G305" t="b">
        <v>0</v>
      </c>
      <c r="H305">
        <v>5</v>
      </c>
      <c r="I305">
        <v>1</v>
      </c>
      <c r="J305" s="5">
        <v>0.1</v>
      </c>
      <c r="K305">
        <f>VLOOKUP(A305, dataset_2!$A$2:$F$10000, 2, FALSE)</f>
        <v>0.1212</v>
      </c>
      <c r="L305" s="5">
        <f>VLOOKUP($A305, dataset_2!$A$2:$F$10000, 3, FALSE)</f>
        <v>0.54</v>
      </c>
      <c r="M305" s="5">
        <f>VLOOKUP($A305, dataset_2!$A$2:$G$10000, 4, FALSE)</f>
        <v>0.1343</v>
      </c>
      <c r="N305" s="5">
        <f>VLOOKUP($A305, dataset_2!$A$2:$G$10000, 5, FALSE)</f>
        <v>0</v>
      </c>
      <c r="O305">
        <f>VLOOKUP($A305, dataset_2!$A$2:$G$10000, 6, FALSE)</f>
        <v>1</v>
      </c>
      <c r="P305">
        <f>VLOOKUP($A305, dataset_2!$A$2:$G$10000, 7, FALSE)</f>
        <v>1</v>
      </c>
      <c r="Q305" t="str">
        <f t="shared" si="24"/>
        <v>Weekday</v>
      </c>
      <c r="R305" t="str">
        <f t="shared" si="25"/>
        <v>Non-Peak</v>
      </c>
      <c r="S305" t="str">
        <f t="shared" si="26"/>
        <v>Non Holiday</v>
      </c>
      <c r="T305" t="str">
        <f t="shared" si="27"/>
        <v>Spring</v>
      </c>
      <c r="U305" t="str">
        <f t="shared" si="28"/>
        <v>Early Morning</v>
      </c>
      <c r="V305" t="str">
        <f t="shared" si="29"/>
        <v>Clear</v>
      </c>
    </row>
    <row r="306" spans="1:22" x14ac:dyDescent="0.25">
      <c r="A306">
        <v>305</v>
      </c>
      <c r="B306" s="7">
        <v>40906</v>
      </c>
      <c r="C306">
        <v>1</v>
      </c>
      <c r="D306">
        <v>0</v>
      </c>
      <c r="E306">
        <v>1</v>
      </c>
      <c r="F306" s="11">
        <v>3</v>
      </c>
      <c r="G306" t="b">
        <v>0</v>
      </c>
      <c r="H306">
        <v>5</v>
      </c>
      <c r="I306">
        <v>1</v>
      </c>
      <c r="J306" s="5">
        <v>0.1</v>
      </c>
      <c r="K306">
        <f>VLOOKUP(A306, dataset_2!$A$2:$F$10000, 2, FALSE)</f>
        <v>0.13639999999999999</v>
      </c>
      <c r="L306" s="5">
        <f>VLOOKUP($A306, dataset_2!$A$2:$F$10000, 3, FALSE)</f>
        <v>0.54</v>
      </c>
      <c r="M306" s="5">
        <f>VLOOKUP($A306, dataset_2!$A$2:$G$10000, 4, FALSE)</f>
        <v>0.1045</v>
      </c>
      <c r="N306" s="5">
        <f>VLOOKUP($A306, dataset_2!$A$2:$G$10000, 5, FALSE)</f>
        <v>0</v>
      </c>
      <c r="O306">
        <f>VLOOKUP($A306, dataset_2!$A$2:$G$10000, 6, FALSE)</f>
        <v>1</v>
      </c>
      <c r="P306">
        <f>VLOOKUP($A306, dataset_2!$A$2:$G$10000, 7, FALSE)</f>
        <v>1</v>
      </c>
      <c r="Q306" t="str">
        <f t="shared" si="24"/>
        <v>Weekday</v>
      </c>
      <c r="R306" t="str">
        <f t="shared" si="25"/>
        <v>Non-Peak</v>
      </c>
      <c r="S306" t="str">
        <f t="shared" si="26"/>
        <v>Non Holiday</v>
      </c>
      <c r="T306" t="str">
        <f t="shared" si="27"/>
        <v>Spring</v>
      </c>
      <c r="U306" t="str">
        <f t="shared" si="28"/>
        <v>Early Morning</v>
      </c>
      <c r="V306" t="str">
        <f t="shared" si="29"/>
        <v>Clear</v>
      </c>
    </row>
    <row r="307" spans="1:22" x14ac:dyDescent="0.25">
      <c r="A307">
        <v>306</v>
      </c>
      <c r="B307" s="7">
        <v>40907</v>
      </c>
      <c r="C307">
        <v>1</v>
      </c>
      <c r="D307">
        <v>0</v>
      </c>
      <c r="E307">
        <v>1</v>
      </c>
      <c r="F307" s="11">
        <v>5</v>
      </c>
      <c r="G307" t="b">
        <v>0</v>
      </c>
      <c r="H307">
        <v>5</v>
      </c>
      <c r="I307">
        <v>1</v>
      </c>
      <c r="J307" s="5">
        <v>0.1</v>
      </c>
      <c r="K307">
        <f>VLOOKUP(A307, dataset_2!$A$2:$F$10000, 2, FALSE)</f>
        <v>0.13639999999999999</v>
      </c>
      <c r="L307" s="5">
        <f>VLOOKUP($A307, dataset_2!$A$2:$F$10000, 3, FALSE)</f>
        <v>0.54</v>
      </c>
      <c r="M307" s="5">
        <f>VLOOKUP($A307, dataset_2!$A$2:$G$10000, 4, FALSE)</f>
        <v>8.9599999999999999E-2</v>
      </c>
      <c r="N307" s="5">
        <f>VLOOKUP($A307, dataset_2!$A$2:$G$10000, 5, FALSE)</f>
        <v>0</v>
      </c>
      <c r="O307">
        <f>VLOOKUP($A307, dataset_2!$A$2:$G$10000, 6, FALSE)</f>
        <v>8</v>
      </c>
      <c r="P307">
        <f>VLOOKUP($A307, dataset_2!$A$2:$G$10000, 7, FALSE)</f>
        <v>8</v>
      </c>
      <c r="Q307" t="str">
        <f t="shared" si="24"/>
        <v>Weekday</v>
      </c>
      <c r="R307" t="str">
        <f t="shared" si="25"/>
        <v>Non-Peak</v>
      </c>
      <c r="S307" t="str">
        <f t="shared" si="26"/>
        <v>Non Holiday</v>
      </c>
      <c r="T307" t="str">
        <f t="shared" si="27"/>
        <v>Spring</v>
      </c>
      <c r="U307" t="str">
        <f t="shared" si="28"/>
        <v>Early Morning</v>
      </c>
      <c r="V307" t="str">
        <f t="shared" si="29"/>
        <v>Clear</v>
      </c>
    </row>
    <row r="308" spans="1:22" x14ac:dyDescent="0.25">
      <c r="A308">
        <v>307</v>
      </c>
      <c r="B308" s="7">
        <v>40908</v>
      </c>
      <c r="C308">
        <v>1</v>
      </c>
      <c r="D308">
        <v>0</v>
      </c>
      <c r="E308">
        <v>1</v>
      </c>
      <c r="F308" s="11">
        <v>6</v>
      </c>
      <c r="G308" t="b">
        <v>0</v>
      </c>
      <c r="H308">
        <v>5</v>
      </c>
      <c r="I308">
        <v>1</v>
      </c>
      <c r="J308" s="5">
        <v>0.1</v>
      </c>
      <c r="K308">
        <f>VLOOKUP(A308, dataset_2!$A$2:$F$10000, 2, FALSE)</f>
        <v>0.18179999999999999</v>
      </c>
      <c r="L308" s="5">
        <f>VLOOKUP($A308, dataset_2!$A$2:$F$10000, 3, FALSE)</f>
        <v>0.54</v>
      </c>
      <c r="M308" s="5">
        <f>VLOOKUP($A308, dataset_2!$A$2:$G$10000, 4, FALSE)</f>
        <v>0</v>
      </c>
      <c r="N308" s="5">
        <f>VLOOKUP($A308, dataset_2!$A$2:$G$10000, 5, FALSE)</f>
        <v>0</v>
      </c>
      <c r="O308">
        <f>VLOOKUP($A308, dataset_2!$A$2:$G$10000, 6, FALSE)</f>
        <v>17</v>
      </c>
      <c r="P308">
        <f>VLOOKUP($A308, dataset_2!$A$2:$G$10000, 7, FALSE)</f>
        <v>17</v>
      </c>
      <c r="Q308" t="str">
        <f t="shared" si="24"/>
        <v>Weekday</v>
      </c>
      <c r="R308" t="str">
        <f t="shared" si="25"/>
        <v>Non-Peak</v>
      </c>
      <c r="S308" t="str">
        <f t="shared" si="26"/>
        <v>Non Holiday</v>
      </c>
      <c r="T308" t="str">
        <f t="shared" si="27"/>
        <v>Spring</v>
      </c>
      <c r="U308" t="str">
        <f t="shared" si="28"/>
        <v>Morning</v>
      </c>
      <c r="V308" t="str">
        <f t="shared" si="29"/>
        <v>Clear</v>
      </c>
    </row>
    <row r="309" spans="1:22" x14ac:dyDescent="0.25">
      <c r="A309">
        <v>308</v>
      </c>
      <c r="B309" s="7">
        <v>40909</v>
      </c>
      <c r="C309">
        <v>1</v>
      </c>
      <c r="D309">
        <v>0</v>
      </c>
      <c r="E309">
        <v>1</v>
      </c>
      <c r="F309" s="11">
        <v>7</v>
      </c>
      <c r="G309" t="b">
        <v>0</v>
      </c>
      <c r="H309">
        <v>5</v>
      </c>
      <c r="I309">
        <v>1</v>
      </c>
      <c r="J309" s="5">
        <v>0.1</v>
      </c>
      <c r="K309">
        <f>VLOOKUP(A309, dataset_2!$A$2:$F$10000, 2, FALSE)</f>
        <v>0.1212</v>
      </c>
      <c r="L309" s="5">
        <f>VLOOKUP($A309, dataset_2!$A$2:$F$10000, 3, FALSE)</f>
        <v>0.74</v>
      </c>
      <c r="M309" s="5">
        <f>VLOOKUP($A309, dataset_2!$A$2:$G$10000, 4, FALSE)</f>
        <v>0.16420000000000001</v>
      </c>
      <c r="N309" s="5">
        <f>VLOOKUP($A309, dataset_2!$A$2:$G$10000, 5, FALSE)</f>
        <v>0</v>
      </c>
      <c r="O309">
        <f>VLOOKUP($A309, dataset_2!$A$2:$G$10000, 6, FALSE)</f>
        <v>70</v>
      </c>
      <c r="P309">
        <f>VLOOKUP($A309, dataset_2!$A$2:$G$10000, 7, FALSE)</f>
        <v>70</v>
      </c>
      <c r="Q309" t="str">
        <f t="shared" si="24"/>
        <v>Weekday</v>
      </c>
      <c r="R309" t="str">
        <f t="shared" si="25"/>
        <v>Peak</v>
      </c>
      <c r="S309" t="str">
        <f t="shared" si="26"/>
        <v>Non Holiday</v>
      </c>
      <c r="T309" t="str">
        <f t="shared" si="27"/>
        <v>Spring</v>
      </c>
      <c r="U309" t="str">
        <f t="shared" si="28"/>
        <v>Morning</v>
      </c>
      <c r="V309" t="str">
        <f t="shared" si="29"/>
        <v>Clear</v>
      </c>
    </row>
    <row r="310" spans="1:22" x14ac:dyDescent="0.25">
      <c r="A310">
        <v>309</v>
      </c>
      <c r="B310" s="7">
        <v>40910</v>
      </c>
      <c r="C310">
        <v>1</v>
      </c>
      <c r="D310">
        <v>0</v>
      </c>
      <c r="E310">
        <v>1</v>
      </c>
      <c r="F310" s="11">
        <v>8</v>
      </c>
      <c r="G310" t="b">
        <v>0</v>
      </c>
      <c r="H310">
        <v>5</v>
      </c>
      <c r="I310">
        <v>1</v>
      </c>
      <c r="J310" s="5">
        <v>0.12</v>
      </c>
      <c r="K310">
        <f>VLOOKUP(A310, dataset_2!$A$2:$F$10000, 2, FALSE)</f>
        <v>0.16669999999999999</v>
      </c>
      <c r="L310" s="5">
        <f>VLOOKUP($A310, dataset_2!$A$2:$F$10000, 3, FALSE)</f>
        <v>0.68</v>
      </c>
      <c r="M310" s="5">
        <f>VLOOKUP($A310, dataset_2!$A$2:$G$10000, 4, FALSE)</f>
        <v>0</v>
      </c>
      <c r="N310" s="5">
        <f>VLOOKUP($A310, dataset_2!$A$2:$G$10000, 5, FALSE)</f>
        <v>2</v>
      </c>
      <c r="O310">
        <f>VLOOKUP($A310, dataset_2!$A$2:$G$10000, 6, FALSE)</f>
        <v>156</v>
      </c>
      <c r="P310">
        <f>VLOOKUP($A310, dataset_2!$A$2:$G$10000, 7, FALSE)</f>
        <v>158</v>
      </c>
      <c r="Q310" t="str">
        <f t="shared" si="24"/>
        <v>Weekday</v>
      </c>
      <c r="R310" t="str">
        <f t="shared" si="25"/>
        <v>Peak</v>
      </c>
      <c r="S310" t="str">
        <f t="shared" si="26"/>
        <v>Non Holiday</v>
      </c>
      <c r="T310" t="str">
        <f t="shared" si="27"/>
        <v>Spring</v>
      </c>
      <c r="U310" t="str">
        <f t="shared" si="28"/>
        <v>Morning</v>
      </c>
      <c r="V310" t="str">
        <f t="shared" si="29"/>
        <v>Clear</v>
      </c>
    </row>
    <row r="311" spans="1:22" x14ac:dyDescent="0.25">
      <c r="A311">
        <v>310</v>
      </c>
      <c r="B311" s="7">
        <v>40911</v>
      </c>
      <c r="C311">
        <v>1</v>
      </c>
      <c r="D311">
        <v>0</v>
      </c>
      <c r="E311">
        <v>1</v>
      </c>
      <c r="F311" s="11">
        <v>9</v>
      </c>
      <c r="G311" t="b">
        <v>0</v>
      </c>
      <c r="H311">
        <v>5</v>
      </c>
      <c r="I311">
        <v>1</v>
      </c>
      <c r="J311" s="5">
        <v>0.14000000000000001</v>
      </c>
      <c r="K311">
        <f>VLOOKUP(A311, dataset_2!$A$2:$F$10000, 2, FALSE)</f>
        <v>0.1515</v>
      </c>
      <c r="L311" s="5">
        <f>VLOOKUP($A311, dataset_2!$A$2:$F$10000, 3, FALSE)</f>
        <v>0.69</v>
      </c>
      <c r="M311" s="5">
        <f>VLOOKUP($A311, dataset_2!$A$2:$G$10000, 4, FALSE)</f>
        <v>0.1343</v>
      </c>
      <c r="N311" s="5">
        <f>VLOOKUP($A311, dataset_2!$A$2:$G$10000, 5, FALSE)</f>
        <v>0</v>
      </c>
      <c r="O311">
        <f>VLOOKUP($A311, dataset_2!$A$2:$G$10000, 6, FALSE)</f>
        <v>117</v>
      </c>
      <c r="P311">
        <f>VLOOKUP($A311, dataset_2!$A$2:$G$10000, 7, FALSE)</f>
        <v>117</v>
      </c>
      <c r="Q311" t="str">
        <f t="shared" si="24"/>
        <v>Weekday</v>
      </c>
      <c r="R311" t="str">
        <f t="shared" si="25"/>
        <v>Peak</v>
      </c>
      <c r="S311" t="str">
        <f t="shared" si="26"/>
        <v>Non Holiday</v>
      </c>
      <c r="T311" t="str">
        <f t="shared" si="27"/>
        <v>Spring</v>
      </c>
      <c r="U311" t="str">
        <f t="shared" si="28"/>
        <v>Morning</v>
      </c>
      <c r="V311" t="str">
        <f t="shared" si="29"/>
        <v>Clear</v>
      </c>
    </row>
    <row r="312" spans="1:22" x14ac:dyDescent="0.25">
      <c r="A312">
        <v>311</v>
      </c>
      <c r="B312" s="7">
        <v>40912</v>
      </c>
      <c r="C312">
        <v>1</v>
      </c>
      <c r="D312">
        <v>0</v>
      </c>
      <c r="E312">
        <v>1</v>
      </c>
      <c r="F312" s="11">
        <v>10</v>
      </c>
      <c r="G312" t="b">
        <v>0</v>
      </c>
      <c r="H312">
        <v>5</v>
      </c>
      <c r="I312">
        <v>1</v>
      </c>
      <c r="J312" s="5">
        <v>0.18</v>
      </c>
      <c r="K312">
        <f>VLOOKUP(A312, dataset_2!$A$2:$F$10000, 2, FALSE)</f>
        <v>0.18179999999999999</v>
      </c>
      <c r="L312" s="5">
        <f>VLOOKUP($A312, dataset_2!$A$2:$F$10000, 3, FALSE)</f>
        <v>0.55000000000000004</v>
      </c>
      <c r="M312" s="5">
        <f>VLOOKUP($A312, dataset_2!$A$2:$G$10000, 4, FALSE)</f>
        <v>0.19400000000000001</v>
      </c>
      <c r="N312" s="5">
        <f>VLOOKUP($A312, dataset_2!$A$2:$G$10000, 5, FALSE)</f>
        <v>4</v>
      </c>
      <c r="O312">
        <f>VLOOKUP($A312, dataset_2!$A$2:$G$10000, 6, FALSE)</f>
        <v>40</v>
      </c>
      <c r="P312">
        <f>VLOOKUP($A312, dataset_2!$A$2:$G$10000, 7, FALSE)</f>
        <v>44</v>
      </c>
      <c r="Q312" t="str">
        <f t="shared" si="24"/>
        <v>Weekday</v>
      </c>
      <c r="R312" t="str">
        <f t="shared" si="25"/>
        <v>Non-Peak</v>
      </c>
      <c r="S312" t="str">
        <f t="shared" si="26"/>
        <v>Non Holiday</v>
      </c>
      <c r="T312" t="str">
        <f t="shared" si="27"/>
        <v>Spring</v>
      </c>
      <c r="U312" t="str">
        <f t="shared" si="28"/>
        <v>Morning</v>
      </c>
      <c r="V312" t="str">
        <f t="shared" si="29"/>
        <v>Clear</v>
      </c>
    </row>
    <row r="313" spans="1:22" x14ac:dyDescent="0.25">
      <c r="A313">
        <v>312</v>
      </c>
      <c r="B313" s="7">
        <v>40913</v>
      </c>
      <c r="C313">
        <v>1</v>
      </c>
      <c r="D313">
        <v>0</v>
      </c>
      <c r="E313">
        <v>1</v>
      </c>
      <c r="F313" s="11">
        <v>11</v>
      </c>
      <c r="G313" t="b">
        <v>0</v>
      </c>
      <c r="H313">
        <v>5</v>
      </c>
      <c r="I313">
        <v>1</v>
      </c>
      <c r="J313" s="5">
        <v>0.18</v>
      </c>
      <c r="K313">
        <f>VLOOKUP(A313, dataset_2!$A$2:$F$10000, 2, FALSE)</f>
        <v>0.16669999999999999</v>
      </c>
      <c r="L313" s="5">
        <f>VLOOKUP($A313, dataset_2!$A$2:$F$10000, 3, FALSE)</f>
        <v>0.51</v>
      </c>
      <c r="M313" s="5">
        <f>VLOOKUP($A313, dataset_2!$A$2:$G$10000, 4, FALSE)</f>
        <v>0.28360000000000002</v>
      </c>
      <c r="N313" s="5">
        <f>VLOOKUP($A313, dataset_2!$A$2:$G$10000, 5, FALSE)</f>
        <v>6</v>
      </c>
      <c r="O313">
        <f>VLOOKUP($A313, dataset_2!$A$2:$G$10000, 6, FALSE)</f>
        <v>47</v>
      </c>
      <c r="P313">
        <f>VLOOKUP($A313, dataset_2!$A$2:$G$10000, 7, FALSE)</f>
        <v>53</v>
      </c>
      <c r="Q313" t="str">
        <f t="shared" si="24"/>
        <v>Weekday</v>
      </c>
      <c r="R313" t="str">
        <f t="shared" si="25"/>
        <v>Non-Peak</v>
      </c>
      <c r="S313" t="str">
        <f t="shared" si="26"/>
        <v>Non Holiday</v>
      </c>
      <c r="T313" t="str">
        <f t="shared" si="27"/>
        <v>Spring</v>
      </c>
      <c r="U313" t="str">
        <f t="shared" si="28"/>
        <v>Morning</v>
      </c>
      <c r="V313" t="str">
        <f t="shared" si="29"/>
        <v>Clear</v>
      </c>
    </row>
    <row r="314" spans="1:22" x14ac:dyDescent="0.25">
      <c r="A314">
        <v>313</v>
      </c>
      <c r="B314" s="7">
        <v>40914</v>
      </c>
      <c r="C314">
        <v>1</v>
      </c>
      <c r="D314">
        <v>0</v>
      </c>
      <c r="E314">
        <v>1</v>
      </c>
      <c r="F314" s="11">
        <v>12</v>
      </c>
      <c r="G314" t="b">
        <v>0</v>
      </c>
      <c r="H314">
        <v>5</v>
      </c>
      <c r="I314">
        <v>1</v>
      </c>
      <c r="J314" s="5">
        <v>0.2</v>
      </c>
      <c r="K314">
        <f>VLOOKUP(A314, dataset_2!$A$2:$F$10000, 2, FALSE)</f>
        <v>0.19700000000000001</v>
      </c>
      <c r="L314" s="5">
        <f>VLOOKUP($A314, dataset_2!$A$2:$F$10000, 3, FALSE)</f>
        <v>0.44</v>
      </c>
      <c r="M314" s="5">
        <f>VLOOKUP($A314, dataset_2!$A$2:$G$10000, 4, FALSE)</f>
        <v>0.25369999999999998</v>
      </c>
      <c r="N314" s="5">
        <f>VLOOKUP($A314, dataset_2!$A$2:$G$10000, 5, FALSE)</f>
        <v>2</v>
      </c>
      <c r="O314">
        <f>VLOOKUP($A314, dataset_2!$A$2:$G$10000, 6, FALSE)</f>
        <v>59</v>
      </c>
      <c r="P314">
        <f>VLOOKUP($A314, dataset_2!$A$2:$G$10000, 7, FALSE)</f>
        <v>61</v>
      </c>
      <c r="Q314" t="str">
        <f t="shared" si="24"/>
        <v>Weekday</v>
      </c>
      <c r="R314" t="str">
        <f t="shared" si="25"/>
        <v>Non-Peak</v>
      </c>
      <c r="S314" t="str">
        <f t="shared" si="26"/>
        <v>Non Holiday</v>
      </c>
      <c r="T314" t="str">
        <f t="shared" si="27"/>
        <v>Spring</v>
      </c>
      <c r="U314" t="str">
        <f t="shared" si="28"/>
        <v>Afternoon</v>
      </c>
      <c r="V314" t="str">
        <f t="shared" si="29"/>
        <v>Clear</v>
      </c>
    </row>
    <row r="315" spans="1:22" x14ac:dyDescent="0.25">
      <c r="A315">
        <v>314</v>
      </c>
      <c r="B315" s="7">
        <v>40915</v>
      </c>
      <c r="C315">
        <v>1</v>
      </c>
      <c r="D315">
        <v>0</v>
      </c>
      <c r="E315">
        <v>1</v>
      </c>
      <c r="F315" s="11">
        <v>13</v>
      </c>
      <c r="G315" t="b">
        <v>0</v>
      </c>
      <c r="H315">
        <v>5</v>
      </c>
      <c r="I315">
        <v>1</v>
      </c>
      <c r="J315" s="5">
        <v>0.22</v>
      </c>
      <c r="K315">
        <f>VLOOKUP(A315, dataset_2!$A$2:$F$10000, 2, FALSE)</f>
        <v>0.19700000000000001</v>
      </c>
      <c r="L315" s="5">
        <f>VLOOKUP($A315, dataset_2!$A$2:$F$10000, 3, FALSE)</f>
        <v>0.37</v>
      </c>
      <c r="M315" s="5">
        <f>VLOOKUP($A315, dataset_2!$A$2:$G$10000, 4, FALSE)</f>
        <v>0.3881</v>
      </c>
      <c r="N315" s="5">
        <f>VLOOKUP($A315, dataset_2!$A$2:$G$10000, 5, FALSE)</f>
        <v>4</v>
      </c>
      <c r="O315">
        <f>VLOOKUP($A315, dataset_2!$A$2:$G$10000, 6, FALSE)</f>
        <v>73</v>
      </c>
      <c r="P315">
        <f>VLOOKUP($A315, dataset_2!$A$2:$G$10000, 7, FALSE)</f>
        <v>77</v>
      </c>
      <c r="Q315" t="str">
        <f t="shared" si="24"/>
        <v>Weekday</v>
      </c>
      <c r="R315" t="str">
        <f t="shared" si="25"/>
        <v>Non-Peak</v>
      </c>
      <c r="S315" t="str">
        <f t="shared" si="26"/>
        <v>Non Holiday</v>
      </c>
      <c r="T315" t="str">
        <f t="shared" si="27"/>
        <v>Spring</v>
      </c>
      <c r="U315" t="str">
        <f t="shared" si="28"/>
        <v>Afternoon</v>
      </c>
      <c r="V315" t="str">
        <f t="shared" si="29"/>
        <v>Clear</v>
      </c>
    </row>
    <row r="316" spans="1:22" x14ac:dyDescent="0.25">
      <c r="A316">
        <v>315</v>
      </c>
      <c r="B316" s="7">
        <v>40916</v>
      </c>
      <c r="C316">
        <v>1</v>
      </c>
      <c r="D316">
        <v>0</v>
      </c>
      <c r="E316">
        <v>1</v>
      </c>
      <c r="F316" s="11">
        <v>14</v>
      </c>
      <c r="G316" t="b">
        <v>0</v>
      </c>
      <c r="H316">
        <v>5</v>
      </c>
      <c r="I316">
        <v>1</v>
      </c>
      <c r="J316" s="5">
        <v>0.22</v>
      </c>
      <c r="K316">
        <f>VLOOKUP(A316, dataset_2!$A$2:$F$10000, 2, FALSE)</f>
        <v>0.21210000000000001</v>
      </c>
      <c r="L316" s="5">
        <f>VLOOKUP($A316, dataset_2!$A$2:$F$10000, 3, FALSE)</f>
        <v>0.41</v>
      </c>
      <c r="M316" s="5">
        <f>VLOOKUP($A316, dataset_2!$A$2:$G$10000, 4, FALSE)</f>
        <v>0.28360000000000002</v>
      </c>
      <c r="N316" s="5">
        <f>VLOOKUP($A316, dataset_2!$A$2:$G$10000, 5, FALSE)</f>
        <v>5</v>
      </c>
      <c r="O316">
        <f>VLOOKUP($A316, dataset_2!$A$2:$G$10000, 6, FALSE)</f>
        <v>59</v>
      </c>
      <c r="P316">
        <f>VLOOKUP($A316, dataset_2!$A$2:$G$10000, 7, FALSE)</f>
        <v>64</v>
      </c>
      <c r="Q316" t="str">
        <f t="shared" si="24"/>
        <v>Weekday</v>
      </c>
      <c r="R316" t="str">
        <f t="shared" si="25"/>
        <v>Non-Peak</v>
      </c>
      <c r="S316" t="str">
        <f t="shared" si="26"/>
        <v>Non Holiday</v>
      </c>
      <c r="T316" t="str">
        <f t="shared" si="27"/>
        <v>Spring</v>
      </c>
      <c r="U316" t="str">
        <f t="shared" si="28"/>
        <v>Afternoon</v>
      </c>
      <c r="V316" t="str">
        <f t="shared" si="29"/>
        <v>Clear</v>
      </c>
    </row>
    <row r="317" spans="1:22" x14ac:dyDescent="0.25">
      <c r="A317">
        <v>316</v>
      </c>
      <c r="B317" s="7">
        <v>40917</v>
      </c>
      <c r="C317">
        <v>1</v>
      </c>
      <c r="D317">
        <v>0</v>
      </c>
      <c r="E317">
        <v>1</v>
      </c>
      <c r="F317" s="11">
        <v>15</v>
      </c>
      <c r="G317" t="b">
        <v>0</v>
      </c>
      <c r="H317">
        <v>5</v>
      </c>
      <c r="I317">
        <v>1</v>
      </c>
      <c r="J317" s="5">
        <v>0.24</v>
      </c>
      <c r="K317">
        <f>VLOOKUP(A317, dataset_2!$A$2:$F$10000, 2, FALSE)</f>
        <v>0.2424</v>
      </c>
      <c r="L317" s="5">
        <f>VLOOKUP($A317, dataset_2!$A$2:$F$10000, 3, FALSE)</f>
        <v>0.38</v>
      </c>
      <c r="M317" s="5">
        <f>VLOOKUP($A317, dataset_2!$A$2:$G$10000, 4, FALSE)</f>
        <v>0.16420000000000001</v>
      </c>
      <c r="N317" s="5">
        <f>VLOOKUP($A317, dataset_2!$A$2:$G$10000, 5, FALSE)</f>
        <v>9</v>
      </c>
      <c r="O317">
        <f>VLOOKUP($A317, dataset_2!$A$2:$G$10000, 6, FALSE)</f>
        <v>59</v>
      </c>
      <c r="P317">
        <f>VLOOKUP($A317, dataset_2!$A$2:$G$10000, 7, FALSE)</f>
        <v>68</v>
      </c>
      <c r="Q317" t="str">
        <f t="shared" si="24"/>
        <v>Weekday</v>
      </c>
      <c r="R317" t="str">
        <f t="shared" si="25"/>
        <v>Non-Peak</v>
      </c>
      <c r="S317" t="str">
        <f t="shared" si="26"/>
        <v>Non Holiday</v>
      </c>
      <c r="T317" t="str">
        <f t="shared" si="27"/>
        <v>Spring</v>
      </c>
      <c r="U317" t="str">
        <f t="shared" si="28"/>
        <v>Afternoon</v>
      </c>
      <c r="V317" t="str">
        <f t="shared" si="29"/>
        <v>Clear</v>
      </c>
    </row>
    <row r="318" spans="1:22" x14ac:dyDescent="0.25">
      <c r="A318">
        <v>317</v>
      </c>
      <c r="B318" s="7">
        <v>40918</v>
      </c>
      <c r="C318">
        <v>1</v>
      </c>
      <c r="D318">
        <v>0</v>
      </c>
      <c r="E318">
        <v>1</v>
      </c>
      <c r="F318" s="11">
        <v>16</v>
      </c>
      <c r="G318" t="b">
        <v>0</v>
      </c>
      <c r="H318">
        <v>5</v>
      </c>
      <c r="I318">
        <v>1</v>
      </c>
      <c r="J318" s="5">
        <v>0.22</v>
      </c>
      <c r="K318">
        <f>VLOOKUP(A318, dataset_2!$A$2:$F$10000, 2, FALSE)</f>
        <v>0.2424</v>
      </c>
      <c r="L318" s="5">
        <f>VLOOKUP($A318, dataset_2!$A$2:$F$10000, 3, FALSE)</f>
        <v>0.41</v>
      </c>
      <c r="M318" s="5">
        <f>VLOOKUP($A318, dataset_2!$A$2:$G$10000, 4, FALSE)</f>
        <v>0.1045</v>
      </c>
      <c r="N318" s="5">
        <f>VLOOKUP($A318, dataset_2!$A$2:$G$10000, 5, FALSE)</f>
        <v>3</v>
      </c>
      <c r="O318">
        <f>VLOOKUP($A318, dataset_2!$A$2:$G$10000, 6, FALSE)</f>
        <v>87</v>
      </c>
      <c r="P318">
        <f>VLOOKUP($A318, dataset_2!$A$2:$G$10000, 7, FALSE)</f>
        <v>90</v>
      </c>
      <c r="Q318" t="str">
        <f t="shared" si="24"/>
        <v>Weekday</v>
      </c>
      <c r="R318" t="str">
        <f t="shared" si="25"/>
        <v>Non-Peak</v>
      </c>
      <c r="S318" t="str">
        <f t="shared" si="26"/>
        <v>Non Holiday</v>
      </c>
      <c r="T318" t="str">
        <f t="shared" si="27"/>
        <v>Spring</v>
      </c>
      <c r="U318" t="str">
        <f t="shared" si="28"/>
        <v>Afternoon</v>
      </c>
      <c r="V318" t="str">
        <f t="shared" si="29"/>
        <v>Clear</v>
      </c>
    </row>
    <row r="319" spans="1:22" x14ac:dyDescent="0.25">
      <c r="A319">
        <v>318</v>
      </c>
      <c r="B319" s="7">
        <v>40919</v>
      </c>
      <c r="C319">
        <v>1</v>
      </c>
      <c r="D319">
        <v>0</v>
      </c>
      <c r="E319">
        <v>1</v>
      </c>
      <c r="F319" s="11">
        <v>17</v>
      </c>
      <c r="G319" t="b">
        <v>0</v>
      </c>
      <c r="H319">
        <v>5</v>
      </c>
      <c r="I319">
        <v>1</v>
      </c>
      <c r="J319" s="5">
        <v>0.22</v>
      </c>
      <c r="K319">
        <f>VLOOKUP(A319, dataset_2!$A$2:$F$10000, 2, FALSE)</f>
        <v>0.2273</v>
      </c>
      <c r="L319" s="5">
        <f>VLOOKUP($A319, dataset_2!$A$2:$F$10000, 3, FALSE)</f>
        <v>0.41</v>
      </c>
      <c r="M319" s="5">
        <f>VLOOKUP($A319, dataset_2!$A$2:$G$10000, 4, FALSE)</f>
        <v>0.16420000000000001</v>
      </c>
      <c r="N319" s="5">
        <f>VLOOKUP($A319, dataset_2!$A$2:$G$10000, 5, FALSE)</f>
        <v>4</v>
      </c>
      <c r="O319">
        <f>VLOOKUP($A319, dataset_2!$A$2:$G$10000, 6, FALSE)</f>
        <v>155</v>
      </c>
      <c r="P319">
        <f>VLOOKUP($A319, dataset_2!$A$2:$G$10000, 7, FALSE)</f>
        <v>159</v>
      </c>
      <c r="Q319" t="str">
        <f t="shared" si="24"/>
        <v>Weekday</v>
      </c>
      <c r="R319" t="str">
        <f t="shared" si="25"/>
        <v>Peak</v>
      </c>
      <c r="S319" t="str">
        <f t="shared" si="26"/>
        <v>Non Holiday</v>
      </c>
      <c r="T319" t="str">
        <f t="shared" si="27"/>
        <v>Spring</v>
      </c>
      <c r="U319" t="str">
        <f t="shared" si="28"/>
        <v>Afternoon</v>
      </c>
      <c r="V319" t="str">
        <f t="shared" si="29"/>
        <v>Clear</v>
      </c>
    </row>
    <row r="320" spans="1:22" x14ac:dyDescent="0.25">
      <c r="A320">
        <v>319</v>
      </c>
      <c r="B320" s="7">
        <v>40920</v>
      </c>
      <c r="C320">
        <v>1</v>
      </c>
      <c r="D320">
        <v>0</v>
      </c>
      <c r="E320">
        <v>1</v>
      </c>
      <c r="F320" s="11">
        <v>18</v>
      </c>
      <c r="G320" t="b">
        <v>0</v>
      </c>
      <c r="H320">
        <v>5</v>
      </c>
      <c r="I320">
        <v>1</v>
      </c>
      <c r="J320" s="5">
        <v>0.2</v>
      </c>
      <c r="K320">
        <f>VLOOKUP(A320, dataset_2!$A$2:$F$10000, 2, FALSE)</f>
        <v>0.2576</v>
      </c>
      <c r="L320" s="5">
        <f>VLOOKUP($A320, dataset_2!$A$2:$F$10000, 3, FALSE)</f>
        <v>0.47</v>
      </c>
      <c r="M320" s="5">
        <f>VLOOKUP($A320, dataset_2!$A$2:$G$10000, 4, FALSE)</f>
        <v>0</v>
      </c>
      <c r="N320" s="5">
        <f>VLOOKUP($A320, dataset_2!$A$2:$G$10000, 5, FALSE)</f>
        <v>5</v>
      </c>
      <c r="O320">
        <f>VLOOKUP($A320, dataset_2!$A$2:$G$10000, 6, FALSE)</f>
        <v>134</v>
      </c>
      <c r="P320">
        <f>VLOOKUP($A320, dataset_2!$A$2:$G$10000, 7, FALSE)</f>
        <v>139</v>
      </c>
      <c r="Q320" t="str">
        <f t="shared" si="24"/>
        <v>Weekday</v>
      </c>
      <c r="R320" t="str">
        <f t="shared" si="25"/>
        <v>Peak</v>
      </c>
      <c r="S320" t="str">
        <f t="shared" si="26"/>
        <v>Non Holiday</v>
      </c>
      <c r="T320" t="str">
        <f t="shared" si="27"/>
        <v>Spring</v>
      </c>
      <c r="U320" t="str">
        <f t="shared" si="28"/>
        <v>Evening</v>
      </c>
      <c r="V320" t="str">
        <f t="shared" si="29"/>
        <v>Clear</v>
      </c>
    </row>
    <row r="321" spans="1:22" x14ac:dyDescent="0.25">
      <c r="A321">
        <v>320</v>
      </c>
      <c r="B321" s="7">
        <v>40921</v>
      </c>
      <c r="C321">
        <v>1</v>
      </c>
      <c r="D321">
        <v>0</v>
      </c>
      <c r="E321">
        <v>1</v>
      </c>
      <c r="F321" s="11">
        <v>19</v>
      </c>
      <c r="G321" t="b">
        <v>0</v>
      </c>
      <c r="H321">
        <v>5</v>
      </c>
      <c r="I321">
        <v>1</v>
      </c>
      <c r="J321" s="5">
        <v>0.16</v>
      </c>
      <c r="K321">
        <f>VLOOKUP(A321, dataset_2!$A$2:$F$10000, 2, FALSE)</f>
        <v>0.19700000000000001</v>
      </c>
      <c r="L321" s="5">
        <f>VLOOKUP($A321, dataset_2!$A$2:$F$10000, 3, FALSE)</f>
        <v>0.59</v>
      </c>
      <c r="M321" s="5">
        <f>VLOOKUP($A321, dataset_2!$A$2:$G$10000, 4, FALSE)</f>
        <v>8.9599999999999999E-2</v>
      </c>
      <c r="N321" s="5">
        <f>VLOOKUP($A321, dataset_2!$A$2:$G$10000, 5, FALSE)</f>
        <v>3</v>
      </c>
      <c r="O321">
        <f>VLOOKUP($A321, dataset_2!$A$2:$G$10000, 6, FALSE)</f>
        <v>89</v>
      </c>
      <c r="P321">
        <f>VLOOKUP($A321, dataset_2!$A$2:$G$10000, 7, FALSE)</f>
        <v>92</v>
      </c>
      <c r="Q321" t="str">
        <f t="shared" si="24"/>
        <v>Weekday</v>
      </c>
      <c r="R321" t="str">
        <f t="shared" si="25"/>
        <v>Peak</v>
      </c>
      <c r="S321" t="str">
        <f t="shared" si="26"/>
        <v>Non Holiday</v>
      </c>
      <c r="T321" t="str">
        <f t="shared" si="27"/>
        <v>Spring</v>
      </c>
      <c r="U321" t="str">
        <f t="shared" si="28"/>
        <v>Evening</v>
      </c>
      <c r="V321" t="str">
        <f t="shared" si="29"/>
        <v>Clear</v>
      </c>
    </row>
    <row r="322" spans="1:22" x14ac:dyDescent="0.25">
      <c r="A322">
        <v>321</v>
      </c>
      <c r="B322" s="7">
        <v>40922</v>
      </c>
      <c r="C322">
        <v>1</v>
      </c>
      <c r="D322">
        <v>0</v>
      </c>
      <c r="E322">
        <v>1</v>
      </c>
      <c r="F322" s="11">
        <v>20</v>
      </c>
      <c r="G322" t="b">
        <v>0</v>
      </c>
      <c r="H322">
        <v>5</v>
      </c>
      <c r="I322">
        <v>1</v>
      </c>
      <c r="J322" s="5">
        <v>0.18</v>
      </c>
      <c r="K322">
        <f>VLOOKUP(A322, dataset_2!$A$2:$F$10000, 2, FALSE)</f>
        <v>0.2424</v>
      </c>
      <c r="L322" s="5">
        <f>VLOOKUP($A322, dataset_2!$A$2:$F$10000, 3, FALSE)</f>
        <v>0.59</v>
      </c>
      <c r="M322" s="5">
        <f>VLOOKUP($A322, dataset_2!$A$2:$G$10000, 4, FALSE)</f>
        <v>0</v>
      </c>
      <c r="N322" s="5">
        <f>VLOOKUP($A322, dataset_2!$A$2:$G$10000, 5, FALSE)</f>
        <v>0</v>
      </c>
      <c r="O322">
        <f>VLOOKUP($A322, dataset_2!$A$2:$G$10000, 6, FALSE)</f>
        <v>68</v>
      </c>
      <c r="P322">
        <f>VLOOKUP($A322, dataset_2!$A$2:$G$10000, 7, FALSE)</f>
        <v>68</v>
      </c>
      <c r="Q322" t="str">
        <f t="shared" si="24"/>
        <v>Weekday</v>
      </c>
      <c r="R322" t="str">
        <f t="shared" si="25"/>
        <v>Non-Peak</v>
      </c>
      <c r="S322" t="str">
        <f t="shared" si="26"/>
        <v>Non Holiday</v>
      </c>
      <c r="T322" t="str">
        <f t="shared" si="27"/>
        <v>Spring</v>
      </c>
      <c r="U322" t="str">
        <f t="shared" si="28"/>
        <v>Evening</v>
      </c>
      <c r="V322" t="str">
        <f t="shared" si="29"/>
        <v>Clear</v>
      </c>
    </row>
    <row r="323" spans="1:22" x14ac:dyDescent="0.25">
      <c r="A323">
        <v>322</v>
      </c>
      <c r="B323" s="7">
        <v>40923</v>
      </c>
      <c r="C323">
        <v>1</v>
      </c>
      <c r="D323">
        <v>0</v>
      </c>
      <c r="E323">
        <v>1</v>
      </c>
      <c r="F323" s="11">
        <v>21</v>
      </c>
      <c r="G323" t="b">
        <v>0</v>
      </c>
      <c r="H323">
        <v>5</v>
      </c>
      <c r="I323">
        <v>1</v>
      </c>
      <c r="J323" s="5">
        <v>0.16</v>
      </c>
      <c r="K323">
        <f>VLOOKUP(A323, dataset_2!$A$2:$F$10000, 2, FALSE)</f>
        <v>0.2273</v>
      </c>
      <c r="L323" s="5">
        <f>VLOOKUP($A323, dataset_2!$A$2:$F$10000, 3, FALSE)</f>
        <v>0.69</v>
      </c>
      <c r="M323" s="5">
        <f>VLOOKUP($A323, dataset_2!$A$2:$G$10000, 4, FALSE)</f>
        <v>0</v>
      </c>
      <c r="N323" s="5">
        <f>VLOOKUP($A323, dataset_2!$A$2:$G$10000, 5, FALSE)</f>
        <v>4</v>
      </c>
      <c r="O323">
        <f>VLOOKUP($A323, dataset_2!$A$2:$G$10000, 6, FALSE)</f>
        <v>48</v>
      </c>
      <c r="P323">
        <f>VLOOKUP($A323, dataset_2!$A$2:$G$10000, 7, FALSE)</f>
        <v>52</v>
      </c>
      <c r="Q323" t="str">
        <f t="shared" ref="Q323:Q386" si="30">IF(OR(H323=1, H323=7), "Weekend", "Weekday")</f>
        <v>Weekday</v>
      </c>
      <c r="R323" t="str">
        <f t="shared" ref="R323:R386" si="31">IF(OR(AND(F323&gt;=7,F323&lt;=9), AND(F323&gt;=17,F323&lt;=19)), "Peak", "Non-Peak")</f>
        <v>Non-Peak</v>
      </c>
      <c r="S323" t="str">
        <f t="shared" ref="S323:S386" si="32">IF(G323=FALSE,"Non Holiday","Holiday")</f>
        <v>Non Holiday</v>
      </c>
      <c r="T323" t="str">
        <f t="shared" ref="T323:T386" si="33">IF(C323=1,"Spring"," ")</f>
        <v>Spring</v>
      </c>
      <c r="U323" t="str">
        <f t="shared" ref="U323:U386" si="34">IF(F323&lt;6,"Early Morning",IF(F323&lt;12,"Morning",IF(F323&lt;18,"Afternoon","Evening")))</f>
        <v>Evening</v>
      </c>
      <c r="V323" t="str">
        <f t="shared" ref="V323:V386" si="35">IF(I323=1, "Clear", IF(I323=2, "Mist/Cloudy", IF(I323=3, "Light Rain/Snow", IF(I323=4, "Heavy Rain/Snow", "Unknown"))))</f>
        <v>Clear</v>
      </c>
    </row>
    <row r="324" spans="1:22" x14ac:dyDescent="0.25">
      <c r="A324">
        <v>323</v>
      </c>
      <c r="B324" s="7">
        <v>40924</v>
      </c>
      <c r="C324">
        <v>1</v>
      </c>
      <c r="D324">
        <v>0</v>
      </c>
      <c r="E324">
        <v>1</v>
      </c>
      <c r="F324" s="11">
        <v>22</v>
      </c>
      <c r="G324" t="b">
        <v>0</v>
      </c>
      <c r="H324">
        <v>5</v>
      </c>
      <c r="I324">
        <v>2</v>
      </c>
      <c r="J324" s="5">
        <v>0.16</v>
      </c>
      <c r="K324">
        <f>VLOOKUP(A324, dataset_2!$A$2:$F$10000, 2, FALSE)</f>
        <v>0.2273</v>
      </c>
      <c r="L324" s="5">
        <f>VLOOKUP($A324, dataset_2!$A$2:$F$10000, 3, FALSE)</f>
        <v>0.69</v>
      </c>
      <c r="M324" s="5">
        <f>VLOOKUP($A324, dataset_2!$A$2:$G$10000, 4, FALSE)</f>
        <v>0</v>
      </c>
      <c r="N324" s="5">
        <f>VLOOKUP($A324, dataset_2!$A$2:$G$10000, 5, FALSE)</f>
        <v>2</v>
      </c>
      <c r="O324">
        <f>VLOOKUP($A324, dataset_2!$A$2:$G$10000, 6, FALSE)</f>
        <v>34</v>
      </c>
      <c r="P324">
        <f>VLOOKUP($A324, dataset_2!$A$2:$G$10000, 7, FALSE)</f>
        <v>36</v>
      </c>
      <c r="Q324" t="str">
        <f t="shared" si="30"/>
        <v>Weekday</v>
      </c>
      <c r="R324" t="str">
        <f t="shared" si="31"/>
        <v>Non-Peak</v>
      </c>
      <c r="S324" t="str">
        <f t="shared" si="32"/>
        <v>Non Holiday</v>
      </c>
      <c r="T324" t="str">
        <f t="shared" si="33"/>
        <v>Spring</v>
      </c>
      <c r="U324" t="str">
        <f t="shared" si="34"/>
        <v>Evening</v>
      </c>
      <c r="V324" t="str">
        <f t="shared" si="35"/>
        <v>Mist/Cloudy</v>
      </c>
    </row>
    <row r="325" spans="1:22" x14ac:dyDescent="0.25">
      <c r="A325">
        <v>324</v>
      </c>
      <c r="B325" s="7">
        <v>40925</v>
      </c>
      <c r="C325">
        <v>1</v>
      </c>
      <c r="D325">
        <v>0</v>
      </c>
      <c r="E325">
        <v>1</v>
      </c>
      <c r="F325" s="11">
        <v>23</v>
      </c>
      <c r="G325" t="b">
        <v>0</v>
      </c>
      <c r="H325">
        <v>5</v>
      </c>
      <c r="I325">
        <v>2</v>
      </c>
      <c r="J325" s="5">
        <v>0.18</v>
      </c>
      <c r="K325">
        <f>VLOOKUP(A325, dataset_2!$A$2:$F$10000, 2, FALSE)</f>
        <v>0.2424</v>
      </c>
      <c r="L325" s="5">
        <f>VLOOKUP($A325, dataset_2!$A$2:$F$10000, 3, FALSE)</f>
        <v>0.55000000000000004</v>
      </c>
      <c r="M325" s="5">
        <f>VLOOKUP($A325, dataset_2!$A$2:$G$10000, 4, FALSE)</f>
        <v>0</v>
      </c>
      <c r="N325" s="5">
        <f>VLOOKUP($A325, dataset_2!$A$2:$G$10000, 5, FALSE)</f>
        <v>1</v>
      </c>
      <c r="O325">
        <f>VLOOKUP($A325, dataset_2!$A$2:$G$10000, 6, FALSE)</f>
        <v>26</v>
      </c>
      <c r="P325">
        <f>VLOOKUP($A325, dataset_2!$A$2:$G$10000, 7, FALSE)</f>
        <v>27</v>
      </c>
      <c r="Q325" t="str">
        <f t="shared" si="30"/>
        <v>Weekday</v>
      </c>
      <c r="R325" t="str">
        <f t="shared" si="31"/>
        <v>Non-Peak</v>
      </c>
      <c r="S325" t="str">
        <f t="shared" si="32"/>
        <v>Non Holiday</v>
      </c>
      <c r="T325" t="str">
        <f t="shared" si="33"/>
        <v>Spring</v>
      </c>
      <c r="U325" t="str">
        <f t="shared" si="34"/>
        <v>Evening</v>
      </c>
      <c r="V325" t="str">
        <f t="shared" si="35"/>
        <v>Mist/Cloudy</v>
      </c>
    </row>
    <row r="326" spans="1:22" x14ac:dyDescent="0.25">
      <c r="A326">
        <v>325</v>
      </c>
      <c r="B326" s="7">
        <v>40926</v>
      </c>
      <c r="C326">
        <v>1</v>
      </c>
      <c r="D326">
        <v>0</v>
      </c>
      <c r="E326">
        <v>1</v>
      </c>
      <c r="F326" s="11">
        <v>0</v>
      </c>
      <c r="G326" t="b">
        <v>0</v>
      </c>
      <c r="H326">
        <v>6</v>
      </c>
      <c r="I326">
        <v>1</v>
      </c>
      <c r="J326" s="5">
        <v>0.18</v>
      </c>
      <c r="K326">
        <f>VLOOKUP(A326, dataset_2!$A$2:$F$10000, 2, FALSE)</f>
        <v>0.2424</v>
      </c>
      <c r="L326" s="5">
        <f>VLOOKUP($A326, dataset_2!$A$2:$F$10000, 3, FALSE)</f>
        <v>0.55000000000000004</v>
      </c>
      <c r="M326" s="5">
        <f>VLOOKUP($A326, dataset_2!$A$2:$G$10000, 4, FALSE)</f>
        <v>0</v>
      </c>
      <c r="N326" s="5">
        <f>VLOOKUP($A326, dataset_2!$A$2:$G$10000, 5, FALSE)</f>
        <v>3</v>
      </c>
      <c r="O326">
        <f>VLOOKUP($A326, dataset_2!$A$2:$G$10000, 6, FALSE)</f>
        <v>25</v>
      </c>
      <c r="P326">
        <f>VLOOKUP($A326, dataset_2!$A$2:$G$10000, 7, FALSE)</f>
        <v>28</v>
      </c>
      <c r="Q326" t="str">
        <f t="shared" si="30"/>
        <v>Weekday</v>
      </c>
      <c r="R326" t="str">
        <f t="shared" si="31"/>
        <v>Non-Peak</v>
      </c>
      <c r="S326" t="str">
        <f t="shared" si="32"/>
        <v>Non Holiday</v>
      </c>
      <c r="T326" t="str">
        <f t="shared" si="33"/>
        <v>Spring</v>
      </c>
      <c r="U326" t="str">
        <f t="shared" si="34"/>
        <v>Early Morning</v>
      </c>
      <c r="V326" t="str">
        <f t="shared" si="35"/>
        <v>Clear</v>
      </c>
    </row>
    <row r="327" spans="1:22" x14ac:dyDescent="0.25">
      <c r="A327">
        <v>326</v>
      </c>
      <c r="B327" s="7">
        <v>40927</v>
      </c>
      <c r="C327">
        <v>1</v>
      </c>
      <c r="D327">
        <v>0</v>
      </c>
      <c r="E327">
        <v>1</v>
      </c>
      <c r="F327" s="11">
        <v>1</v>
      </c>
      <c r="G327" t="b">
        <v>0</v>
      </c>
      <c r="H327">
        <v>6</v>
      </c>
      <c r="I327">
        <v>2</v>
      </c>
      <c r="J327" s="5">
        <v>0.16</v>
      </c>
      <c r="K327">
        <f>VLOOKUP(A327, dataset_2!$A$2:$F$10000, 2, FALSE)</f>
        <v>0.19700000000000001</v>
      </c>
      <c r="L327" s="5">
        <f>VLOOKUP($A327, dataset_2!$A$2:$F$10000, 3, FALSE)</f>
        <v>0.59</v>
      </c>
      <c r="M327" s="5">
        <f>VLOOKUP($A327, dataset_2!$A$2:$G$10000, 4, FALSE)</f>
        <v>8.9599999999999999E-2</v>
      </c>
      <c r="N327" s="5">
        <f>VLOOKUP($A327, dataset_2!$A$2:$G$10000, 5, FALSE)</f>
        <v>2</v>
      </c>
      <c r="O327">
        <f>VLOOKUP($A327, dataset_2!$A$2:$G$10000, 6, FALSE)</f>
        <v>18</v>
      </c>
      <c r="P327">
        <f>VLOOKUP($A327, dataset_2!$A$2:$G$10000, 7, FALSE)</f>
        <v>20</v>
      </c>
      <c r="Q327" t="str">
        <f t="shared" si="30"/>
        <v>Weekday</v>
      </c>
      <c r="R327" t="str">
        <f t="shared" si="31"/>
        <v>Non-Peak</v>
      </c>
      <c r="S327" t="str">
        <f t="shared" si="32"/>
        <v>Non Holiday</v>
      </c>
      <c r="T327" t="str">
        <f t="shared" si="33"/>
        <v>Spring</v>
      </c>
      <c r="U327" t="str">
        <f t="shared" si="34"/>
        <v>Early Morning</v>
      </c>
      <c r="V327" t="str">
        <f t="shared" si="35"/>
        <v>Mist/Cloudy</v>
      </c>
    </row>
    <row r="328" spans="1:22" x14ac:dyDescent="0.25">
      <c r="A328">
        <v>327</v>
      </c>
      <c r="B328" s="7">
        <v>40928</v>
      </c>
      <c r="C328">
        <v>1</v>
      </c>
      <c r="D328">
        <v>0</v>
      </c>
      <c r="E328">
        <v>1</v>
      </c>
      <c r="F328" s="11">
        <v>2</v>
      </c>
      <c r="G328" t="b">
        <v>0</v>
      </c>
      <c r="H328">
        <v>6</v>
      </c>
      <c r="I328">
        <v>2</v>
      </c>
      <c r="J328" s="5">
        <v>0.16</v>
      </c>
      <c r="K328">
        <f>VLOOKUP(A328, dataset_2!$A$2:$F$10000, 2, FALSE)</f>
        <v>0.19700000000000001</v>
      </c>
      <c r="L328" s="5">
        <f>VLOOKUP($A328, dataset_2!$A$2:$F$10000, 3, FALSE)</f>
        <v>0.59</v>
      </c>
      <c r="M328" s="5">
        <f>VLOOKUP($A328, dataset_2!$A$2:$G$10000, 4, FALSE)</f>
        <v>8.9599999999999999E-2</v>
      </c>
      <c r="N328" s="5">
        <f>VLOOKUP($A328, dataset_2!$A$2:$G$10000, 5, FALSE)</f>
        <v>0</v>
      </c>
      <c r="O328">
        <f>VLOOKUP($A328, dataset_2!$A$2:$G$10000, 6, FALSE)</f>
        <v>12</v>
      </c>
      <c r="P328">
        <f>VLOOKUP($A328, dataset_2!$A$2:$G$10000, 7, FALSE)</f>
        <v>12</v>
      </c>
      <c r="Q328" t="str">
        <f t="shared" si="30"/>
        <v>Weekday</v>
      </c>
      <c r="R328" t="str">
        <f t="shared" si="31"/>
        <v>Non-Peak</v>
      </c>
      <c r="S328" t="str">
        <f t="shared" si="32"/>
        <v>Non Holiday</v>
      </c>
      <c r="T328" t="str">
        <f t="shared" si="33"/>
        <v>Spring</v>
      </c>
      <c r="U328" t="str">
        <f t="shared" si="34"/>
        <v>Early Morning</v>
      </c>
      <c r="V328" t="str">
        <f t="shared" si="35"/>
        <v>Mist/Cloudy</v>
      </c>
    </row>
    <row r="329" spans="1:22" x14ac:dyDescent="0.25">
      <c r="A329">
        <v>328</v>
      </c>
      <c r="B329" s="7">
        <v>40929</v>
      </c>
      <c r="C329">
        <v>1</v>
      </c>
      <c r="D329">
        <v>0</v>
      </c>
      <c r="E329">
        <v>1</v>
      </c>
      <c r="F329" s="11">
        <v>3</v>
      </c>
      <c r="G329" t="b">
        <v>0</v>
      </c>
      <c r="H329">
        <v>6</v>
      </c>
      <c r="I329">
        <v>2</v>
      </c>
      <c r="J329" s="5">
        <v>0.16</v>
      </c>
      <c r="K329">
        <f>VLOOKUP(A329, dataset_2!$A$2:$F$10000, 2, FALSE)</f>
        <v>0.2273</v>
      </c>
      <c r="L329" s="5">
        <f>VLOOKUP($A329, dataset_2!$A$2:$F$10000, 3, FALSE)</f>
        <v>0.59</v>
      </c>
      <c r="M329" s="5">
        <f>VLOOKUP($A329, dataset_2!$A$2:$G$10000, 4, FALSE)</f>
        <v>0</v>
      </c>
      <c r="N329" s="5">
        <f>VLOOKUP($A329, dataset_2!$A$2:$G$10000, 5, FALSE)</f>
        <v>1</v>
      </c>
      <c r="O329">
        <f>VLOOKUP($A329, dataset_2!$A$2:$G$10000, 6, FALSE)</f>
        <v>7</v>
      </c>
      <c r="P329">
        <f>VLOOKUP($A329, dataset_2!$A$2:$G$10000, 7, FALSE)</f>
        <v>8</v>
      </c>
      <c r="Q329" t="str">
        <f t="shared" si="30"/>
        <v>Weekday</v>
      </c>
      <c r="R329" t="str">
        <f t="shared" si="31"/>
        <v>Non-Peak</v>
      </c>
      <c r="S329" t="str">
        <f t="shared" si="32"/>
        <v>Non Holiday</v>
      </c>
      <c r="T329" t="str">
        <f t="shared" si="33"/>
        <v>Spring</v>
      </c>
      <c r="U329" t="str">
        <f t="shared" si="34"/>
        <v>Early Morning</v>
      </c>
      <c r="V329" t="str">
        <f t="shared" si="35"/>
        <v>Mist/Cloudy</v>
      </c>
    </row>
    <row r="330" spans="1:22" x14ac:dyDescent="0.25">
      <c r="A330">
        <v>329</v>
      </c>
      <c r="B330" s="7">
        <v>40930</v>
      </c>
      <c r="C330">
        <v>1</v>
      </c>
      <c r="D330">
        <v>0</v>
      </c>
      <c r="E330">
        <v>1</v>
      </c>
      <c r="F330" s="11">
        <v>4</v>
      </c>
      <c r="G330" t="b">
        <v>0</v>
      </c>
      <c r="H330">
        <v>6</v>
      </c>
      <c r="I330">
        <v>2</v>
      </c>
      <c r="J330" s="5">
        <v>0.16</v>
      </c>
      <c r="K330">
        <f>VLOOKUP(A330, dataset_2!$A$2:$F$10000, 2, FALSE)</f>
        <v>0.2273</v>
      </c>
      <c r="L330" s="5">
        <f>VLOOKUP($A330, dataset_2!$A$2:$F$10000, 3, FALSE)</f>
        <v>0.59</v>
      </c>
      <c r="M330" s="5">
        <f>VLOOKUP($A330, dataset_2!$A$2:$G$10000, 4, FALSE)</f>
        <v>0</v>
      </c>
      <c r="N330" s="5">
        <f>VLOOKUP($A330, dataset_2!$A$2:$G$10000, 5, FALSE)</f>
        <v>0</v>
      </c>
      <c r="O330">
        <f>VLOOKUP($A330, dataset_2!$A$2:$G$10000, 6, FALSE)</f>
        <v>5</v>
      </c>
      <c r="P330">
        <f>VLOOKUP($A330, dataset_2!$A$2:$G$10000, 7, FALSE)</f>
        <v>5</v>
      </c>
      <c r="Q330" t="str">
        <f t="shared" si="30"/>
        <v>Weekday</v>
      </c>
      <c r="R330" t="str">
        <f t="shared" si="31"/>
        <v>Non-Peak</v>
      </c>
      <c r="S330" t="str">
        <f t="shared" si="32"/>
        <v>Non Holiday</v>
      </c>
      <c r="T330" t="str">
        <f t="shared" si="33"/>
        <v>Spring</v>
      </c>
      <c r="U330" t="str">
        <f t="shared" si="34"/>
        <v>Early Morning</v>
      </c>
      <c r="V330" t="str">
        <f t="shared" si="35"/>
        <v>Mist/Cloudy</v>
      </c>
    </row>
    <row r="331" spans="1:22" x14ac:dyDescent="0.25">
      <c r="A331">
        <v>330</v>
      </c>
      <c r="B331" s="7">
        <v>40931</v>
      </c>
      <c r="C331">
        <v>1</v>
      </c>
      <c r="D331">
        <v>0</v>
      </c>
      <c r="E331">
        <v>1</v>
      </c>
      <c r="F331" s="11">
        <v>5</v>
      </c>
      <c r="G331" t="b">
        <v>0</v>
      </c>
      <c r="H331">
        <v>6</v>
      </c>
      <c r="I331">
        <v>1</v>
      </c>
      <c r="J331" s="5">
        <v>0.16</v>
      </c>
      <c r="K331">
        <f>VLOOKUP(A331, dataset_2!$A$2:$F$10000, 2, FALSE)</f>
        <v>0.2273</v>
      </c>
      <c r="L331" s="5">
        <f>VLOOKUP($A331, dataset_2!$A$2:$F$10000, 3, FALSE)</f>
        <v>0.59</v>
      </c>
      <c r="M331" s="5">
        <f>VLOOKUP($A331, dataset_2!$A$2:$G$10000, 4, FALSE)</f>
        <v>0</v>
      </c>
      <c r="N331" s="5">
        <f>VLOOKUP($A331, dataset_2!$A$2:$G$10000, 5, FALSE)</f>
        <v>0</v>
      </c>
      <c r="O331">
        <f>VLOOKUP($A331, dataset_2!$A$2:$G$10000, 6, FALSE)</f>
        <v>1</v>
      </c>
      <c r="P331">
        <f>VLOOKUP($A331, dataset_2!$A$2:$G$10000, 7, FALSE)</f>
        <v>1</v>
      </c>
      <c r="Q331" t="str">
        <f t="shared" si="30"/>
        <v>Weekday</v>
      </c>
      <c r="R331" t="str">
        <f t="shared" si="31"/>
        <v>Non-Peak</v>
      </c>
      <c r="S331" t="str">
        <f t="shared" si="32"/>
        <v>Non Holiday</v>
      </c>
      <c r="T331" t="str">
        <f t="shared" si="33"/>
        <v>Spring</v>
      </c>
      <c r="U331" t="str">
        <f t="shared" si="34"/>
        <v>Early Morning</v>
      </c>
      <c r="V331" t="str">
        <f t="shared" si="35"/>
        <v>Clear</v>
      </c>
    </row>
    <row r="332" spans="1:22" x14ac:dyDescent="0.25">
      <c r="A332">
        <v>331</v>
      </c>
      <c r="B332" s="7">
        <v>40932</v>
      </c>
      <c r="C332">
        <v>1</v>
      </c>
      <c r="D332">
        <v>0</v>
      </c>
      <c r="E332">
        <v>1</v>
      </c>
      <c r="F332" s="11">
        <v>6</v>
      </c>
      <c r="G332" t="b">
        <v>0</v>
      </c>
      <c r="H332">
        <v>6</v>
      </c>
      <c r="I332">
        <v>1</v>
      </c>
      <c r="J332" s="5">
        <v>0.14000000000000001</v>
      </c>
      <c r="K332">
        <f>VLOOKUP(A332, dataset_2!$A$2:$F$10000, 2, FALSE)</f>
        <v>0.16669999999999999</v>
      </c>
      <c r="L332" s="5">
        <f>VLOOKUP($A332, dataset_2!$A$2:$F$10000, 3, FALSE)</f>
        <v>0.63</v>
      </c>
      <c r="M332" s="5">
        <f>VLOOKUP($A332, dataset_2!$A$2:$G$10000, 4, FALSE)</f>
        <v>0.1045</v>
      </c>
      <c r="N332" s="5">
        <f>VLOOKUP($A332, dataset_2!$A$2:$G$10000, 5, FALSE)</f>
        <v>1</v>
      </c>
      <c r="O332">
        <f>VLOOKUP($A332, dataset_2!$A$2:$G$10000, 6, FALSE)</f>
        <v>2</v>
      </c>
      <c r="P332">
        <f>VLOOKUP($A332, dataset_2!$A$2:$G$10000, 7, FALSE)</f>
        <v>3</v>
      </c>
      <c r="Q332" t="str">
        <f t="shared" si="30"/>
        <v>Weekday</v>
      </c>
      <c r="R332" t="str">
        <f t="shared" si="31"/>
        <v>Non-Peak</v>
      </c>
      <c r="S332" t="str">
        <f t="shared" si="32"/>
        <v>Non Holiday</v>
      </c>
      <c r="T332" t="str">
        <f t="shared" si="33"/>
        <v>Spring</v>
      </c>
      <c r="U332" t="str">
        <f t="shared" si="34"/>
        <v>Morning</v>
      </c>
      <c r="V332" t="str">
        <f t="shared" si="35"/>
        <v>Clear</v>
      </c>
    </row>
    <row r="333" spans="1:22" x14ac:dyDescent="0.25">
      <c r="A333">
        <v>332</v>
      </c>
      <c r="B333" s="7">
        <v>40933</v>
      </c>
      <c r="C333">
        <v>1</v>
      </c>
      <c r="D333">
        <v>0</v>
      </c>
      <c r="E333">
        <v>1</v>
      </c>
      <c r="F333" s="11">
        <v>7</v>
      </c>
      <c r="G333" t="b">
        <v>0</v>
      </c>
      <c r="H333">
        <v>6</v>
      </c>
      <c r="I333">
        <v>1</v>
      </c>
      <c r="J333" s="5">
        <v>0.14000000000000001</v>
      </c>
      <c r="K333">
        <f>VLOOKUP(A333, dataset_2!$A$2:$F$10000, 2, FALSE)</f>
        <v>0.21210000000000001</v>
      </c>
      <c r="L333" s="5">
        <f>VLOOKUP($A333, dataset_2!$A$2:$F$10000, 3, FALSE)</f>
        <v>0.63</v>
      </c>
      <c r="M333" s="5">
        <f>VLOOKUP($A333, dataset_2!$A$2:$G$10000, 4, FALSE)</f>
        <v>0</v>
      </c>
      <c r="N333" s="5">
        <f>VLOOKUP($A333, dataset_2!$A$2:$G$10000, 5, FALSE)</f>
        <v>1</v>
      </c>
      <c r="O333">
        <f>VLOOKUP($A333, dataset_2!$A$2:$G$10000, 6, FALSE)</f>
        <v>9</v>
      </c>
      <c r="P333">
        <f>VLOOKUP($A333, dataset_2!$A$2:$G$10000, 7, FALSE)</f>
        <v>10</v>
      </c>
      <c r="Q333" t="str">
        <f t="shared" si="30"/>
        <v>Weekday</v>
      </c>
      <c r="R333" t="str">
        <f t="shared" si="31"/>
        <v>Peak</v>
      </c>
      <c r="S333" t="str">
        <f t="shared" si="32"/>
        <v>Non Holiday</v>
      </c>
      <c r="T333" t="str">
        <f t="shared" si="33"/>
        <v>Spring</v>
      </c>
      <c r="U333" t="str">
        <f t="shared" si="34"/>
        <v>Morning</v>
      </c>
      <c r="V333" t="str">
        <f t="shared" si="35"/>
        <v>Clear</v>
      </c>
    </row>
    <row r="334" spans="1:22" x14ac:dyDescent="0.25">
      <c r="A334">
        <v>333</v>
      </c>
      <c r="B334" s="7">
        <v>40934</v>
      </c>
      <c r="C334">
        <v>1</v>
      </c>
      <c r="D334">
        <v>0</v>
      </c>
      <c r="E334">
        <v>1</v>
      </c>
      <c r="F334" s="11">
        <v>8</v>
      </c>
      <c r="G334" t="b">
        <v>0</v>
      </c>
      <c r="H334">
        <v>6</v>
      </c>
      <c r="I334">
        <v>1</v>
      </c>
      <c r="J334" s="5">
        <v>0.14000000000000001</v>
      </c>
      <c r="K334">
        <f>VLOOKUP(A334, dataset_2!$A$2:$F$10000, 2, FALSE)</f>
        <v>0.1515</v>
      </c>
      <c r="L334" s="5">
        <f>VLOOKUP($A334, dataset_2!$A$2:$F$10000, 3, FALSE)</f>
        <v>0.63</v>
      </c>
      <c r="M334" s="5">
        <f>VLOOKUP($A334, dataset_2!$A$2:$G$10000, 4, FALSE)</f>
        <v>0.1343</v>
      </c>
      <c r="N334" s="5">
        <f>VLOOKUP($A334, dataset_2!$A$2:$G$10000, 5, FALSE)</f>
        <v>1</v>
      </c>
      <c r="O334">
        <f>VLOOKUP($A334, dataset_2!$A$2:$G$10000, 6, FALSE)</f>
        <v>22</v>
      </c>
      <c r="P334">
        <f>VLOOKUP($A334, dataset_2!$A$2:$G$10000, 7, FALSE)</f>
        <v>23</v>
      </c>
      <c r="Q334" t="str">
        <f t="shared" si="30"/>
        <v>Weekday</v>
      </c>
      <c r="R334" t="str">
        <f t="shared" si="31"/>
        <v>Peak</v>
      </c>
      <c r="S334" t="str">
        <f t="shared" si="32"/>
        <v>Non Holiday</v>
      </c>
      <c r="T334" t="str">
        <f t="shared" si="33"/>
        <v>Spring</v>
      </c>
      <c r="U334" t="str">
        <f t="shared" si="34"/>
        <v>Morning</v>
      </c>
      <c r="V334" t="str">
        <f t="shared" si="35"/>
        <v>Clear</v>
      </c>
    </row>
    <row r="335" spans="1:22" x14ac:dyDescent="0.25">
      <c r="A335">
        <v>334</v>
      </c>
      <c r="B335" s="7">
        <v>40935</v>
      </c>
      <c r="C335">
        <v>1</v>
      </c>
      <c r="D335">
        <v>0</v>
      </c>
      <c r="E335">
        <v>1</v>
      </c>
      <c r="F335" s="11">
        <v>9</v>
      </c>
      <c r="G335" t="b">
        <v>0</v>
      </c>
      <c r="H335">
        <v>6</v>
      </c>
      <c r="I335">
        <v>1</v>
      </c>
      <c r="J335" s="5">
        <v>0.16</v>
      </c>
      <c r="K335">
        <f>VLOOKUP(A335, dataset_2!$A$2:$F$10000, 2, FALSE)</f>
        <v>0.18179999999999999</v>
      </c>
      <c r="L335" s="5">
        <f>VLOOKUP($A335, dataset_2!$A$2:$F$10000, 3, FALSE)</f>
        <v>0.64</v>
      </c>
      <c r="M335" s="5">
        <f>VLOOKUP($A335, dataset_2!$A$2:$G$10000, 4, FALSE)</f>
        <v>0.1343</v>
      </c>
      <c r="N335" s="5">
        <f>VLOOKUP($A335, dataset_2!$A$2:$G$10000, 5, FALSE)</f>
        <v>2</v>
      </c>
      <c r="O335">
        <f>VLOOKUP($A335, dataset_2!$A$2:$G$10000, 6, FALSE)</f>
        <v>31</v>
      </c>
      <c r="P335">
        <f>VLOOKUP($A335, dataset_2!$A$2:$G$10000, 7, FALSE)</f>
        <v>33</v>
      </c>
      <c r="Q335" t="str">
        <f t="shared" si="30"/>
        <v>Weekday</v>
      </c>
      <c r="R335" t="str">
        <f t="shared" si="31"/>
        <v>Peak</v>
      </c>
      <c r="S335" t="str">
        <f t="shared" si="32"/>
        <v>Non Holiday</v>
      </c>
      <c r="T335" t="str">
        <f t="shared" si="33"/>
        <v>Spring</v>
      </c>
      <c r="U335" t="str">
        <f t="shared" si="34"/>
        <v>Morning</v>
      </c>
      <c r="V335" t="str">
        <f t="shared" si="35"/>
        <v>Clear</v>
      </c>
    </row>
    <row r="336" spans="1:22" x14ac:dyDescent="0.25">
      <c r="A336">
        <v>335</v>
      </c>
      <c r="B336" s="7">
        <v>40936</v>
      </c>
      <c r="C336">
        <v>1</v>
      </c>
      <c r="D336">
        <v>0</v>
      </c>
      <c r="E336">
        <v>1</v>
      </c>
      <c r="F336" s="11">
        <v>10</v>
      </c>
      <c r="G336" t="b">
        <v>0</v>
      </c>
      <c r="H336">
        <v>6</v>
      </c>
      <c r="I336">
        <v>1</v>
      </c>
      <c r="J336" s="5">
        <v>0.18</v>
      </c>
      <c r="K336">
        <f>VLOOKUP(A336, dataset_2!$A$2:$F$10000, 2, FALSE)</f>
        <v>0.19700000000000001</v>
      </c>
      <c r="L336" s="5">
        <f>VLOOKUP($A336, dataset_2!$A$2:$F$10000, 3, FALSE)</f>
        <v>0.59</v>
      </c>
      <c r="M336" s="5">
        <f>VLOOKUP($A336, dataset_2!$A$2:$G$10000, 4, FALSE)</f>
        <v>0.16420000000000001</v>
      </c>
      <c r="N336" s="5">
        <f>VLOOKUP($A336, dataset_2!$A$2:$G$10000, 5, FALSE)</f>
        <v>2</v>
      </c>
      <c r="O336">
        <f>VLOOKUP($A336, dataset_2!$A$2:$G$10000, 6, FALSE)</f>
        <v>57</v>
      </c>
      <c r="P336">
        <f>VLOOKUP($A336, dataset_2!$A$2:$G$10000, 7, FALSE)</f>
        <v>59</v>
      </c>
      <c r="Q336" t="str">
        <f t="shared" si="30"/>
        <v>Weekday</v>
      </c>
      <c r="R336" t="str">
        <f t="shared" si="31"/>
        <v>Non-Peak</v>
      </c>
      <c r="S336" t="str">
        <f t="shared" si="32"/>
        <v>Non Holiday</v>
      </c>
      <c r="T336" t="str">
        <f t="shared" si="33"/>
        <v>Spring</v>
      </c>
      <c r="U336" t="str">
        <f t="shared" si="34"/>
        <v>Morning</v>
      </c>
      <c r="V336" t="str">
        <f t="shared" si="35"/>
        <v>Clear</v>
      </c>
    </row>
    <row r="337" spans="1:22" x14ac:dyDescent="0.25">
      <c r="A337">
        <v>336</v>
      </c>
      <c r="B337" s="7">
        <v>40937</v>
      </c>
      <c r="C337">
        <v>1</v>
      </c>
      <c r="D337">
        <v>0</v>
      </c>
      <c r="E337">
        <v>1</v>
      </c>
      <c r="F337" s="11">
        <v>11</v>
      </c>
      <c r="G337" t="b">
        <v>0</v>
      </c>
      <c r="H337">
        <v>6</v>
      </c>
      <c r="I337">
        <v>1</v>
      </c>
      <c r="J337" s="5">
        <v>0.2</v>
      </c>
      <c r="K337">
        <f>VLOOKUP(A337, dataset_2!$A$2:$F$10000, 2, FALSE)</f>
        <v>0.19700000000000001</v>
      </c>
      <c r="L337" s="5">
        <f>VLOOKUP($A337, dataset_2!$A$2:$F$10000, 3, FALSE)</f>
        <v>0.55000000000000004</v>
      </c>
      <c r="M337" s="5">
        <f>VLOOKUP($A337, dataset_2!$A$2:$G$10000, 4, FALSE)</f>
        <v>0.22389999999999999</v>
      </c>
      <c r="N337" s="5">
        <f>VLOOKUP($A337, dataset_2!$A$2:$G$10000, 5, FALSE)</f>
        <v>18</v>
      </c>
      <c r="O337">
        <f>VLOOKUP($A337, dataset_2!$A$2:$G$10000, 6, FALSE)</f>
        <v>54</v>
      </c>
      <c r="P337">
        <f>VLOOKUP($A337, dataset_2!$A$2:$G$10000, 7, FALSE)</f>
        <v>72</v>
      </c>
      <c r="Q337" t="str">
        <f t="shared" si="30"/>
        <v>Weekday</v>
      </c>
      <c r="R337" t="str">
        <f t="shared" si="31"/>
        <v>Non-Peak</v>
      </c>
      <c r="S337" t="str">
        <f t="shared" si="32"/>
        <v>Non Holiday</v>
      </c>
      <c r="T337" t="str">
        <f t="shared" si="33"/>
        <v>Spring</v>
      </c>
      <c r="U337" t="str">
        <f t="shared" si="34"/>
        <v>Morning</v>
      </c>
      <c r="V337" t="str">
        <f t="shared" si="35"/>
        <v>Clear</v>
      </c>
    </row>
    <row r="338" spans="1:22" x14ac:dyDescent="0.25">
      <c r="A338">
        <v>337</v>
      </c>
      <c r="B338" s="7">
        <v>40938</v>
      </c>
      <c r="C338">
        <v>1</v>
      </c>
      <c r="D338">
        <v>0</v>
      </c>
      <c r="E338">
        <v>1</v>
      </c>
      <c r="F338" s="11">
        <v>12</v>
      </c>
      <c r="G338" t="b">
        <v>0</v>
      </c>
      <c r="H338">
        <v>6</v>
      </c>
      <c r="I338">
        <v>1</v>
      </c>
      <c r="J338" s="5">
        <v>0.24</v>
      </c>
      <c r="K338">
        <f>VLOOKUP(A338, dataset_2!$A$2:$F$10000, 2, FALSE)</f>
        <v>0.2273</v>
      </c>
      <c r="L338" s="5">
        <f>VLOOKUP($A338, dataset_2!$A$2:$F$10000, 3, FALSE)</f>
        <v>0.48</v>
      </c>
      <c r="M338" s="5">
        <f>VLOOKUP($A338, dataset_2!$A$2:$G$10000, 4, FALSE)</f>
        <v>0.22389999999999999</v>
      </c>
      <c r="N338" s="5">
        <f>VLOOKUP($A338, dataset_2!$A$2:$G$10000, 5, FALSE)</f>
        <v>15</v>
      </c>
      <c r="O338">
        <f>VLOOKUP($A338, dataset_2!$A$2:$G$10000, 6, FALSE)</f>
        <v>74</v>
      </c>
      <c r="P338">
        <f>VLOOKUP($A338, dataset_2!$A$2:$G$10000, 7, FALSE)</f>
        <v>89</v>
      </c>
      <c r="Q338" t="str">
        <f t="shared" si="30"/>
        <v>Weekday</v>
      </c>
      <c r="R338" t="str">
        <f t="shared" si="31"/>
        <v>Non-Peak</v>
      </c>
      <c r="S338" t="str">
        <f t="shared" si="32"/>
        <v>Non Holiday</v>
      </c>
      <c r="T338" t="str">
        <f t="shared" si="33"/>
        <v>Spring</v>
      </c>
      <c r="U338" t="str">
        <f t="shared" si="34"/>
        <v>Afternoon</v>
      </c>
      <c r="V338" t="str">
        <f t="shared" si="35"/>
        <v>Clear</v>
      </c>
    </row>
    <row r="339" spans="1:22" x14ac:dyDescent="0.25">
      <c r="A339">
        <v>338</v>
      </c>
      <c r="B339" s="7">
        <v>40939</v>
      </c>
      <c r="C339">
        <v>1</v>
      </c>
      <c r="D339">
        <v>0</v>
      </c>
      <c r="E339">
        <v>1</v>
      </c>
      <c r="F339" s="11">
        <v>13</v>
      </c>
      <c r="G339" t="b">
        <v>0</v>
      </c>
      <c r="H339">
        <v>6</v>
      </c>
      <c r="I339">
        <v>1</v>
      </c>
      <c r="J339" s="5">
        <v>0.28000000000000003</v>
      </c>
      <c r="K339">
        <f>VLOOKUP(A339, dataset_2!$A$2:$F$10000, 2, FALSE)</f>
        <v>0.2576</v>
      </c>
      <c r="L339" s="5">
        <f>VLOOKUP($A339, dataset_2!$A$2:$F$10000, 3, FALSE)</f>
        <v>0.38</v>
      </c>
      <c r="M339" s="5">
        <f>VLOOKUP($A339, dataset_2!$A$2:$G$10000, 4, FALSE)</f>
        <v>0.29849999999999999</v>
      </c>
      <c r="N339" s="5">
        <f>VLOOKUP($A339, dataset_2!$A$2:$G$10000, 5, FALSE)</f>
        <v>21</v>
      </c>
      <c r="O339">
        <f>VLOOKUP($A339, dataset_2!$A$2:$G$10000, 6, FALSE)</f>
        <v>80</v>
      </c>
      <c r="P339">
        <f>VLOOKUP($A339, dataset_2!$A$2:$G$10000, 7, FALSE)</f>
        <v>101</v>
      </c>
      <c r="Q339" t="str">
        <f t="shared" si="30"/>
        <v>Weekday</v>
      </c>
      <c r="R339" t="str">
        <f t="shared" si="31"/>
        <v>Non-Peak</v>
      </c>
      <c r="S339" t="str">
        <f t="shared" si="32"/>
        <v>Non Holiday</v>
      </c>
      <c r="T339" t="str">
        <f t="shared" si="33"/>
        <v>Spring</v>
      </c>
      <c r="U339" t="str">
        <f t="shared" si="34"/>
        <v>Afternoon</v>
      </c>
      <c r="V339" t="str">
        <f t="shared" si="35"/>
        <v>Clear</v>
      </c>
    </row>
    <row r="340" spans="1:22" x14ac:dyDescent="0.25">
      <c r="A340">
        <v>339</v>
      </c>
      <c r="B340" s="7">
        <v>40940</v>
      </c>
      <c r="C340">
        <v>1</v>
      </c>
      <c r="D340">
        <v>0</v>
      </c>
      <c r="E340">
        <v>1</v>
      </c>
      <c r="F340" s="11">
        <v>14</v>
      </c>
      <c r="G340" t="b">
        <v>0</v>
      </c>
      <c r="H340">
        <v>6</v>
      </c>
      <c r="I340">
        <v>1</v>
      </c>
      <c r="J340" s="5">
        <v>0.3</v>
      </c>
      <c r="K340">
        <f>VLOOKUP(A340, dataset_2!$A$2:$F$10000, 2, FALSE)</f>
        <v>0.28789999999999999</v>
      </c>
      <c r="L340" s="5">
        <f>VLOOKUP($A340, dataset_2!$A$2:$F$10000, 3, FALSE)</f>
        <v>0.39</v>
      </c>
      <c r="M340" s="5">
        <f>VLOOKUP($A340, dataset_2!$A$2:$G$10000, 4, FALSE)</f>
        <v>0.28360000000000002</v>
      </c>
      <c r="N340" s="5">
        <f>VLOOKUP($A340, dataset_2!$A$2:$G$10000, 5, FALSE)</f>
        <v>26</v>
      </c>
      <c r="O340">
        <f>VLOOKUP($A340, dataset_2!$A$2:$G$10000, 6, FALSE)</f>
        <v>92</v>
      </c>
      <c r="P340">
        <f>VLOOKUP($A340, dataset_2!$A$2:$G$10000, 7, FALSE)</f>
        <v>118</v>
      </c>
      <c r="Q340" t="str">
        <f t="shared" si="30"/>
        <v>Weekday</v>
      </c>
      <c r="R340" t="str">
        <f t="shared" si="31"/>
        <v>Non-Peak</v>
      </c>
      <c r="S340" t="str">
        <f t="shared" si="32"/>
        <v>Non Holiday</v>
      </c>
      <c r="T340" t="str">
        <f t="shared" si="33"/>
        <v>Spring</v>
      </c>
      <c r="U340" t="str">
        <f t="shared" si="34"/>
        <v>Afternoon</v>
      </c>
      <c r="V340" t="str">
        <f t="shared" si="35"/>
        <v>Clear</v>
      </c>
    </row>
    <row r="341" spans="1:22" x14ac:dyDescent="0.25">
      <c r="A341">
        <v>340</v>
      </c>
      <c r="B341" s="7">
        <v>40941</v>
      </c>
      <c r="C341">
        <v>1</v>
      </c>
      <c r="D341">
        <v>0</v>
      </c>
      <c r="E341">
        <v>1</v>
      </c>
      <c r="F341" s="11">
        <v>15</v>
      </c>
      <c r="G341" t="b">
        <v>0</v>
      </c>
      <c r="H341">
        <v>6</v>
      </c>
      <c r="I341">
        <v>2</v>
      </c>
      <c r="J341" s="5">
        <v>0.32</v>
      </c>
      <c r="K341">
        <f>VLOOKUP(A341, dataset_2!$A$2:$F$10000, 2, FALSE)</f>
        <v>0.31819999999999998</v>
      </c>
      <c r="L341" s="5">
        <f>VLOOKUP($A341, dataset_2!$A$2:$F$10000, 3, FALSE)</f>
        <v>0.36</v>
      </c>
      <c r="M341" s="5">
        <f>VLOOKUP($A341, dataset_2!$A$2:$G$10000, 4, FALSE)</f>
        <v>0.19400000000000001</v>
      </c>
      <c r="N341" s="5">
        <f>VLOOKUP($A341, dataset_2!$A$2:$G$10000, 5, FALSE)</f>
        <v>21</v>
      </c>
      <c r="O341">
        <f>VLOOKUP($A341, dataset_2!$A$2:$G$10000, 6, FALSE)</f>
        <v>108</v>
      </c>
      <c r="P341">
        <f>VLOOKUP($A341, dataset_2!$A$2:$G$10000, 7, FALSE)</f>
        <v>129</v>
      </c>
      <c r="Q341" t="str">
        <f t="shared" si="30"/>
        <v>Weekday</v>
      </c>
      <c r="R341" t="str">
        <f t="shared" si="31"/>
        <v>Non-Peak</v>
      </c>
      <c r="S341" t="str">
        <f t="shared" si="32"/>
        <v>Non Holiday</v>
      </c>
      <c r="T341" t="str">
        <f t="shared" si="33"/>
        <v>Spring</v>
      </c>
      <c r="U341" t="str">
        <f t="shared" si="34"/>
        <v>Afternoon</v>
      </c>
      <c r="V341" t="str">
        <f t="shared" si="35"/>
        <v>Mist/Cloudy</v>
      </c>
    </row>
    <row r="342" spans="1:22" x14ac:dyDescent="0.25">
      <c r="A342">
        <v>341</v>
      </c>
      <c r="B342" s="7">
        <v>40942</v>
      </c>
      <c r="C342">
        <v>1</v>
      </c>
      <c r="D342">
        <v>0</v>
      </c>
      <c r="E342">
        <v>1</v>
      </c>
      <c r="F342" s="11">
        <v>16</v>
      </c>
      <c r="G342" t="b">
        <v>0</v>
      </c>
      <c r="H342">
        <v>6</v>
      </c>
      <c r="I342">
        <v>2</v>
      </c>
      <c r="J342" s="5">
        <v>0.34</v>
      </c>
      <c r="K342">
        <f>VLOOKUP(A342, dataset_2!$A$2:$F$10000, 2, FALSE)</f>
        <v>0.33329999999999999</v>
      </c>
      <c r="L342" s="5">
        <f>VLOOKUP($A342, dataset_2!$A$2:$F$10000, 3, FALSE)</f>
        <v>0.34</v>
      </c>
      <c r="M342" s="5">
        <f>VLOOKUP($A342, dataset_2!$A$2:$G$10000, 4, FALSE)</f>
        <v>0.19400000000000001</v>
      </c>
      <c r="N342" s="5">
        <f>VLOOKUP($A342, dataset_2!$A$2:$G$10000, 5, FALSE)</f>
        <v>33</v>
      </c>
      <c r="O342">
        <f>VLOOKUP($A342, dataset_2!$A$2:$G$10000, 6, FALSE)</f>
        <v>95</v>
      </c>
      <c r="P342">
        <f>VLOOKUP($A342, dataset_2!$A$2:$G$10000, 7, FALSE)</f>
        <v>128</v>
      </c>
      <c r="Q342" t="str">
        <f t="shared" si="30"/>
        <v>Weekday</v>
      </c>
      <c r="R342" t="str">
        <f t="shared" si="31"/>
        <v>Non-Peak</v>
      </c>
      <c r="S342" t="str">
        <f t="shared" si="32"/>
        <v>Non Holiday</v>
      </c>
      <c r="T342" t="str">
        <f t="shared" si="33"/>
        <v>Spring</v>
      </c>
      <c r="U342" t="str">
        <f t="shared" si="34"/>
        <v>Afternoon</v>
      </c>
      <c r="V342" t="str">
        <f t="shared" si="35"/>
        <v>Mist/Cloudy</v>
      </c>
    </row>
    <row r="343" spans="1:22" x14ac:dyDescent="0.25">
      <c r="A343">
        <v>342</v>
      </c>
      <c r="B343" s="7">
        <v>40943</v>
      </c>
      <c r="C343">
        <v>1</v>
      </c>
      <c r="D343">
        <v>0</v>
      </c>
      <c r="E343">
        <v>1</v>
      </c>
      <c r="F343" s="11">
        <v>17</v>
      </c>
      <c r="G343" t="b">
        <v>0</v>
      </c>
      <c r="H343">
        <v>6</v>
      </c>
      <c r="I343">
        <v>2</v>
      </c>
      <c r="J343" s="5">
        <v>0.32</v>
      </c>
      <c r="K343">
        <f>VLOOKUP(A343, dataset_2!$A$2:$F$10000, 2, FALSE)</f>
        <v>0.30299999999999999</v>
      </c>
      <c r="L343" s="5">
        <f>VLOOKUP($A343, dataset_2!$A$2:$F$10000, 3, FALSE)</f>
        <v>0.36</v>
      </c>
      <c r="M343" s="5">
        <f>VLOOKUP($A343, dataset_2!$A$2:$G$10000, 4, FALSE)</f>
        <v>0.28360000000000002</v>
      </c>
      <c r="N343" s="5">
        <f>VLOOKUP($A343, dataset_2!$A$2:$G$10000, 5, FALSE)</f>
        <v>29</v>
      </c>
      <c r="O343">
        <f>VLOOKUP($A343, dataset_2!$A$2:$G$10000, 6, FALSE)</f>
        <v>54</v>
      </c>
      <c r="P343">
        <f>VLOOKUP($A343, dataset_2!$A$2:$G$10000, 7, FALSE)</f>
        <v>83</v>
      </c>
      <c r="Q343" t="str">
        <f t="shared" si="30"/>
        <v>Weekday</v>
      </c>
      <c r="R343" t="str">
        <f t="shared" si="31"/>
        <v>Peak</v>
      </c>
      <c r="S343" t="str">
        <f t="shared" si="32"/>
        <v>Non Holiday</v>
      </c>
      <c r="T343" t="str">
        <f t="shared" si="33"/>
        <v>Spring</v>
      </c>
      <c r="U343" t="str">
        <f t="shared" si="34"/>
        <v>Afternoon</v>
      </c>
      <c r="V343" t="str">
        <f t="shared" si="35"/>
        <v>Mist/Cloudy</v>
      </c>
    </row>
    <row r="344" spans="1:22" x14ac:dyDescent="0.25">
      <c r="A344">
        <v>343</v>
      </c>
      <c r="B344" s="7">
        <v>40944</v>
      </c>
      <c r="C344">
        <v>1</v>
      </c>
      <c r="D344">
        <v>0</v>
      </c>
      <c r="E344">
        <v>1</v>
      </c>
      <c r="F344" s="11">
        <v>18</v>
      </c>
      <c r="G344" t="b">
        <v>0</v>
      </c>
      <c r="H344">
        <v>6</v>
      </c>
      <c r="I344">
        <v>2</v>
      </c>
      <c r="J344" s="5">
        <v>0.3</v>
      </c>
      <c r="K344">
        <f>VLOOKUP(A344, dataset_2!$A$2:$F$10000, 2, FALSE)</f>
        <v>0.28789999999999999</v>
      </c>
      <c r="L344" s="5">
        <f>VLOOKUP($A344, dataset_2!$A$2:$F$10000, 3, FALSE)</f>
        <v>0.45</v>
      </c>
      <c r="M344" s="5">
        <f>VLOOKUP($A344, dataset_2!$A$2:$G$10000, 4, FALSE)</f>
        <v>0.25369999999999998</v>
      </c>
      <c r="N344" s="5">
        <f>VLOOKUP($A344, dataset_2!$A$2:$G$10000, 5, FALSE)</f>
        <v>15</v>
      </c>
      <c r="O344">
        <f>VLOOKUP($A344, dataset_2!$A$2:$G$10000, 6, FALSE)</f>
        <v>69</v>
      </c>
      <c r="P344">
        <f>VLOOKUP($A344, dataset_2!$A$2:$G$10000, 7, FALSE)</f>
        <v>84</v>
      </c>
      <c r="Q344" t="str">
        <f t="shared" si="30"/>
        <v>Weekday</v>
      </c>
      <c r="R344" t="str">
        <f t="shared" si="31"/>
        <v>Peak</v>
      </c>
      <c r="S344" t="str">
        <f t="shared" si="32"/>
        <v>Non Holiday</v>
      </c>
      <c r="T344" t="str">
        <f t="shared" si="33"/>
        <v>Spring</v>
      </c>
      <c r="U344" t="str">
        <f t="shared" si="34"/>
        <v>Evening</v>
      </c>
      <c r="V344" t="str">
        <f t="shared" si="35"/>
        <v>Mist/Cloudy</v>
      </c>
    </row>
    <row r="345" spans="1:22" x14ac:dyDescent="0.25">
      <c r="A345">
        <v>344</v>
      </c>
      <c r="B345" s="7">
        <v>40945</v>
      </c>
      <c r="C345">
        <v>1</v>
      </c>
      <c r="D345">
        <v>0</v>
      </c>
      <c r="E345">
        <v>1</v>
      </c>
      <c r="F345" s="11">
        <v>19</v>
      </c>
      <c r="G345" t="b">
        <v>0</v>
      </c>
      <c r="H345">
        <v>6</v>
      </c>
      <c r="I345">
        <v>2</v>
      </c>
      <c r="J345" s="5">
        <v>0.32</v>
      </c>
      <c r="K345">
        <f>VLOOKUP(A345, dataset_2!$A$2:$F$10000, 2, FALSE)</f>
        <v>0.30299999999999999</v>
      </c>
      <c r="L345" s="5">
        <f>VLOOKUP($A345, dataset_2!$A$2:$F$10000, 3, FALSE)</f>
        <v>0.39</v>
      </c>
      <c r="M345" s="5">
        <f>VLOOKUP($A345, dataset_2!$A$2:$G$10000, 4, FALSE)</f>
        <v>0.25369999999999998</v>
      </c>
      <c r="N345" s="5">
        <f>VLOOKUP($A345, dataset_2!$A$2:$G$10000, 5, FALSE)</f>
        <v>14</v>
      </c>
      <c r="O345">
        <f>VLOOKUP($A345, dataset_2!$A$2:$G$10000, 6, FALSE)</f>
        <v>60</v>
      </c>
      <c r="P345">
        <f>VLOOKUP($A345, dataset_2!$A$2:$G$10000, 7, FALSE)</f>
        <v>74</v>
      </c>
      <c r="Q345" t="str">
        <f t="shared" si="30"/>
        <v>Weekday</v>
      </c>
      <c r="R345" t="str">
        <f t="shared" si="31"/>
        <v>Peak</v>
      </c>
      <c r="S345" t="str">
        <f t="shared" si="32"/>
        <v>Non Holiday</v>
      </c>
      <c r="T345" t="str">
        <f t="shared" si="33"/>
        <v>Spring</v>
      </c>
      <c r="U345" t="str">
        <f t="shared" si="34"/>
        <v>Evening</v>
      </c>
      <c r="V345" t="str">
        <f t="shared" si="35"/>
        <v>Mist/Cloudy</v>
      </c>
    </row>
    <row r="346" spans="1:22" x14ac:dyDescent="0.25">
      <c r="A346">
        <v>345</v>
      </c>
      <c r="B346" s="7">
        <v>40946</v>
      </c>
      <c r="C346">
        <v>1</v>
      </c>
      <c r="D346">
        <v>0</v>
      </c>
      <c r="E346">
        <v>1</v>
      </c>
      <c r="F346" s="11">
        <v>20</v>
      </c>
      <c r="G346" t="b">
        <v>0</v>
      </c>
      <c r="H346">
        <v>6</v>
      </c>
      <c r="I346">
        <v>2</v>
      </c>
      <c r="J346" s="5">
        <v>0.32</v>
      </c>
      <c r="K346">
        <f>VLOOKUP(A346, dataset_2!$A$2:$F$10000, 2, FALSE)</f>
        <v>0.30299999999999999</v>
      </c>
      <c r="L346" s="5">
        <f>VLOOKUP($A346, dataset_2!$A$2:$F$10000, 3, FALSE)</f>
        <v>0.39</v>
      </c>
      <c r="M346" s="5">
        <f>VLOOKUP($A346, dataset_2!$A$2:$G$10000, 4, FALSE)</f>
        <v>0.25369999999999998</v>
      </c>
      <c r="N346" s="5">
        <f>VLOOKUP($A346, dataset_2!$A$2:$G$10000, 5, FALSE)</f>
        <v>6</v>
      </c>
      <c r="O346">
        <f>VLOOKUP($A346, dataset_2!$A$2:$G$10000, 6, FALSE)</f>
        <v>35</v>
      </c>
      <c r="P346">
        <f>VLOOKUP($A346, dataset_2!$A$2:$G$10000, 7, FALSE)</f>
        <v>41</v>
      </c>
      <c r="Q346" t="str">
        <f t="shared" si="30"/>
        <v>Weekday</v>
      </c>
      <c r="R346" t="str">
        <f t="shared" si="31"/>
        <v>Non-Peak</v>
      </c>
      <c r="S346" t="str">
        <f t="shared" si="32"/>
        <v>Non Holiday</v>
      </c>
      <c r="T346" t="str">
        <f t="shared" si="33"/>
        <v>Spring</v>
      </c>
      <c r="U346" t="str">
        <f t="shared" si="34"/>
        <v>Evening</v>
      </c>
      <c r="V346" t="str">
        <f t="shared" si="35"/>
        <v>Mist/Cloudy</v>
      </c>
    </row>
    <row r="347" spans="1:22" x14ac:dyDescent="0.25">
      <c r="A347">
        <v>346</v>
      </c>
      <c r="B347" s="7">
        <v>40947</v>
      </c>
      <c r="C347">
        <v>1</v>
      </c>
      <c r="D347">
        <v>0</v>
      </c>
      <c r="E347">
        <v>1</v>
      </c>
      <c r="F347" s="11">
        <v>21</v>
      </c>
      <c r="G347" t="b">
        <v>0</v>
      </c>
      <c r="H347">
        <v>6</v>
      </c>
      <c r="I347">
        <v>2</v>
      </c>
      <c r="J347" s="5">
        <v>0.32</v>
      </c>
      <c r="K347">
        <f>VLOOKUP(A347, dataset_2!$A$2:$F$10000, 2, FALSE)</f>
        <v>0.30299999999999999</v>
      </c>
      <c r="L347" s="5">
        <f>VLOOKUP($A347, dataset_2!$A$2:$F$10000, 3, FALSE)</f>
        <v>0.39</v>
      </c>
      <c r="M347" s="5">
        <f>VLOOKUP($A347, dataset_2!$A$2:$G$10000, 4, FALSE)</f>
        <v>0.22389999999999999</v>
      </c>
      <c r="N347" s="5">
        <f>VLOOKUP($A347, dataset_2!$A$2:$G$10000, 5, FALSE)</f>
        <v>6</v>
      </c>
      <c r="O347">
        <f>VLOOKUP($A347, dataset_2!$A$2:$G$10000, 6, FALSE)</f>
        <v>51</v>
      </c>
      <c r="P347">
        <f>VLOOKUP($A347, dataset_2!$A$2:$G$10000, 7, FALSE)</f>
        <v>57</v>
      </c>
      <c r="Q347" t="str">
        <f t="shared" si="30"/>
        <v>Weekday</v>
      </c>
      <c r="R347" t="str">
        <f t="shared" si="31"/>
        <v>Non-Peak</v>
      </c>
      <c r="S347" t="str">
        <f t="shared" si="32"/>
        <v>Non Holiday</v>
      </c>
      <c r="T347" t="str">
        <f t="shared" si="33"/>
        <v>Spring</v>
      </c>
      <c r="U347" t="str">
        <f t="shared" si="34"/>
        <v>Evening</v>
      </c>
      <c r="V347" t="str">
        <f t="shared" si="35"/>
        <v>Mist/Cloudy</v>
      </c>
    </row>
    <row r="348" spans="1:22" x14ac:dyDescent="0.25">
      <c r="A348">
        <v>347</v>
      </c>
      <c r="B348" s="7">
        <v>40948</v>
      </c>
      <c r="C348">
        <v>1</v>
      </c>
      <c r="D348">
        <v>0</v>
      </c>
      <c r="E348">
        <v>1</v>
      </c>
      <c r="F348" s="11">
        <v>22</v>
      </c>
      <c r="G348" t="b">
        <v>0</v>
      </c>
      <c r="H348">
        <v>6</v>
      </c>
      <c r="I348">
        <v>2</v>
      </c>
      <c r="J348" s="5">
        <v>0.3</v>
      </c>
      <c r="K348">
        <f>VLOOKUP(A348, dataset_2!$A$2:$F$10000, 2, FALSE)</f>
        <v>0.31819999999999998</v>
      </c>
      <c r="L348" s="5">
        <f>VLOOKUP($A348, dataset_2!$A$2:$F$10000, 3, FALSE)</f>
        <v>0.42</v>
      </c>
      <c r="M348" s="5">
        <f>VLOOKUP($A348, dataset_2!$A$2:$G$10000, 4, FALSE)</f>
        <v>0.1045</v>
      </c>
      <c r="N348" s="5">
        <f>VLOOKUP($A348, dataset_2!$A$2:$G$10000, 5, FALSE)</f>
        <v>0</v>
      </c>
      <c r="O348">
        <f>VLOOKUP($A348, dataset_2!$A$2:$G$10000, 6, FALSE)</f>
        <v>26</v>
      </c>
      <c r="P348">
        <f>VLOOKUP($A348, dataset_2!$A$2:$G$10000, 7, FALSE)</f>
        <v>26</v>
      </c>
      <c r="Q348" t="str">
        <f t="shared" si="30"/>
        <v>Weekday</v>
      </c>
      <c r="R348" t="str">
        <f t="shared" si="31"/>
        <v>Non-Peak</v>
      </c>
      <c r="S348" t="str">
        <f t="shared" si="32"/>
        <v>Non Holiday</v>
      </c>
      <c r="T348" t="str">
        <f t="shared" si="33"/>
        <v>Spring</v>
      </c>
      <c r="U348" t="str">
        <f t="shared" si="34"/>
        <v>Evening</v>
      </c>
      <c r="V348" t="str">
        <f t="shared" si="35"/>
        <v>Mist/Cloudy</v>
      </c>
    </row>
    <row r="349" spans="1:22" x14ac:dyDescent="0.25">
      <c r="A349">
        <v>348</v>
      </c>
      <c r="B349" s="7">
        <v>40949</v>
      </c>
      <c r="C349">
        <v>1</v>
      </c>
      <c r="D349">
        <v>0</v>
      </c>
      <c r="E349">
        <v>1</v>
      </c>
      <c r="F349" s="11">
        <v>23</v>
      </c>
      <c r="G349" t="b">
        <v>0</v>
      </c>
      <c r="H349">
        <v>6</v>
      </c>
      <c r="I349">
        <v>1</v>
      </c>
      <c r="J349" s="5">
        <v>0.3</v>
      </c>
      <c r="K349">
        <f>VLOOKUP(A349, dataset_2!$A$2:$F$10000, 2, FALSE)</f>
        <v>0.28789999999999999</v>
      </c>
      <c r="L349" s="5">
        <f>VLOOKUP($A349, dataset_2!$A$2:$F$10000, 3, FALSE)</f>
        <v>0.45</v>
      </c>
      <c r="M349" s="5">
        <f>VLOOKUP($A349, dataset_2!$A$2:$G$10000, 4, FALSE)</f>
        <v>0.28360000000000002</v>
      </c>
      <c r="N349" s="5">
        <f>VLOOKUP($A349, dataset_2!$A$2:$G$10000, 5, FALSE)</f>
        <v>5</v>
      </c>
      <c r="O349">
        <f>VLOOKUP($A349, dataset_2!$A$2:$G$10000, 6, FALSE)</f>
        <v>39</v>
      </c>
      <c r="P349">
        <f>VLOOKUP($A349, dataset_2!$A$2:$G$10000, 7, FALSE)</f>
        <v>44</v>
      </c>
      <c r="Q349" t="str">
        <f t="shared" si="30"/>
        <v>Weekday</v>
      </c>
      <c r="R349" t="str">
        <f t="shared" si="31"/>
        <v>Non-Peak</v>
      </c>
      <c r="S349" t="str">
        <f t="shared" si="32"/>
        <v>Non Holiday</v>
      </c>
      <c r="T349" t="str">
        <f t="shared" si="33"/>
        <v>Spring</v>
      </c>
      <c r="U349" t="str">
        <f t="shared" si="34"/>
        <v>Evening</v>
      </c>
      <c r="V349" t="str">
        <f t="shared" si="35"/>
        <v>Clear</v>
      </c>
    </row>
    <row r="350" spans="1:22" x14ac:dyDescent="0.25">
      <c r="A350">
        <v>349</v>
      </c>
      <c r="B350" s="7">
        <v>40950</v>
      </c>
      <c r="C350">
        <v>1</v>
      </c>
      <c r="D350">
        <v>0</v>
      </c>
      <c r="E350">
        <v>1</v>
      </c>
      <c r="F350" s="11">
        <v>0</v>
      </c>
      <c r="G350" t="b">
        <v>0</v>
      </c>
      <c r="H350">
        <v>0</v>
      </c>
      <c r="I350">
        <v>1</v>
      </c>
      <c r="J350" s="5">
        <v>0.26</v>
      </c>
      <c r="K350">
        <f>VLOOKUP(A350, dataset_2!$A$2:$F$10000, 2, FALSE)</f>
        <v>0.30299999999999999</v>
      </c>
      <c r="L350" s="5">
        <f>VLOOKUP($A350, dataset_2!$A$2:$F$10000, 3, FALSE)</f>
        <v>0.56000000000000005</v>
      </c>
      <c r="M350" s="5">
        <f>VLOOKUP($A350, dataset_2!$A$2:$G$10000, 4, FALSE)</f>
        <v>0</v>
      </c>
      <c r="N350" s="5">
        <f>VLOOKUP($A350, dataset_2!$A$2:$G$10000, 5, FALSE)</f>
        <v>6</v>
      </c>
      <c r="O350">
        <f>VLOOKUP($A350, dataset_2!$A$2:$G$10000, 6, FALSE)</f>
        <v>33</v>
      </c>
      <c r="P350">
        <f>VLOOKUP($A350, dataset_2!$A$2:$G$10000, 7, FALSE)</f>
        <v>39</v>
      </c>
      <c r="Q350" t="str">
        <f t="shared" si="30"/>
        <v>Weekday</v>
      </c>
      <c r="R350" t="str">
        <f t="shared" si="31"/>
        <v>Non-Peak</v>
      </c>
      <c r="S350" t="str">
        <f t="shared" si="32"/>
        <v>Non Holiday</v>
      </c>
      <c r="T350" t="str">
        <f t="shared" si="33"/>
        <v>Spring</v>
      </c>
      <c r="U350" t="str">
        <f t="shared" si="34"/>
        <v>Early Morning</v>
      </c>
      <c r="V350" t="str">
        <f t="shared" si="35"/>
        <v>Clear</v>
      </c>
    </row>
    <row r="351" spans="1:22" x14ac:dyDescent="0.25">
      <c r="A351">
        <v>350</v>
      </c>
      <c r="B351" s="7">
        <v>40951</v>
      </c>
      <c r="C351">
        <v>1</v>
      </c>
      <c r="D351">
        <v>0</v>
      </c>
      <c r="E351">
        <v>1</v>
      </c>
      <c r="F351" s="11">
        <v>1</v>
      </c>
      <c r="G351" t="b">
        <v>0</v>
      </c>
      <c r="H351">
        <v>0</v>
      </c>
      <c r="I351">
        <v>1</v>
      </c>
      <c r="J351" s="5">
        <v>0.26</v>
      </c>
      <c r="K351">
        <f>VLOOKUP(A351, dataset_2!$A$2:$F$10000, 2, FALSE)</f>
        <v>0.2727</v>
      </c>
      <c r="L351" s="5">
        <f>VLOOKUP($A351, dataset_2!$A$2:$F$10000, 3, FALSE)</f>
        <v>0.56000000000000005</v>
      </c>
      <c r="M351" s="5">
        <f>VLOOKUP($A351, dataset_2!$A$2:$G$10000, 4, FALSE)</f>
        <v>0.1343</v>
      </c>
      <c r="N351" s="5">
        <f>VLOOKUP($A351, dataset_2!$A$2:$G$10000, 5, FALSE)</f>
        <v>4</v>
      </c>
      <c r="O351">
        <f>VLOOKUP($A351, dataset_2!$A$2:$G$10000, 6, FALSE)</f>
        <v>19</v>
      </c>
      <c r="P351">
        <f>VLOOKUP($A351, dataset_2!$A$2:$G$10000, 7, FALSE)</f>
        <v>23</v>
      </c>
      <c r="Q351" t="str">
        <f t="shared" si="30"/>
        <v>Weekday</v>
      </c>
      <c r="R351" t="str">
        <f t="shared" si="31"/>
        <v>Non-Peak</v>
      </c>
      <c r="S351" t="str">
        <f t="shared" si="32"/>
        <v>Non Holiday</v>
      </c>
      <c r="T351" t="str">
        <f t="shared" si="33"/>
        <v>Spring</v>
      </c>
      <c r="U351" t="str">
        <f t="shared" si="34"/>
        <v>Early Morning</v>
      </c>
      <c r="V351" t="str">
        <f t="shared" si="35"/>
        <v>Clear</v>
      </c>
    </row>
    <row r="352" spans="1:22" x14ac:dyDescent="0.25">
      <c r="A352">
        <v>351</v>
      </c>
      <c r="B352" s="7">
        <v>40952</v>
      </c>
      <c r="C352">
        <v>1</v>
      </c>
      <c r="D352">
        <v>0</v>
      </c>
      <c r="E352">
        <v>1</v>
      </c>
      <c r="F352" s="11">
        <v>2</v>
      </c>
      <c r="G352" t="b">
        <v>0</v>
      </c>
      <c r="H352">
        <v>0</v>
      </c>
      <c r="I352">
        <v>1</v>
      </c>
      <c r="J352" s="5">
        <v>0.26</v>
      </c>
      <c r="K352">
        <f>VLOOKUP(A352, dataset_2!$A$2:$F$10000, 2, FALSE)</f>
        <v>0.28789999999999999</v>
      </c>
      <c r="L352" s="5">
        <f>VLOOKUP($A352, dataset_2!$A$2:$F$10000, 3, FALSE)</f>
        <v>0.56000000000000005</v>
      </c>
      <c r="M352" s="5">
        <f>VLOOKUP($A352, dataset_2!$A$2:$G$10000, 4, FALSE)</f>
        <v>8.9599999999999999E-2</v>
      </c>
      <c r="N352" s="5">
        <f>VLOOKUP($A352, dataset_2!$A$2:$G$10000, 5, FALSE)</f>
        <v>3</v>
      </c>
      <c r="O352">
        <f>VLOOKUP($A352, dataset_2!$A$2:$G$10000, 6, FALSE)</f>
        <v>13</v>
      </c>
      <c r="P352">
        <f>VLOOKUP($A352, dataset_2!$A$2:$G$10000, 7, FALSE)</f>
        <v>16</v>
      </c>
      <c r="Q352" t="str">
        <f t="shared" si="30"/>
        <v>Weekday</v>
      </c>
      <c r="R352" t="str">
        <f t="shared" si="31"/>
        <v>Non-Peak</v>
      </c>
      <c r="S352" t="str">
        <f t="shared" si="32"/>
        <v>Non Holiday</v>
      </c>
      <c r="T352" t="str">
        <f t="shared" si="33"/>
        <v>Spring</v>
      </c>
      <c r="U352" t="str">
        <f t="shared" si="34"/>
        <v>Early Morning</v>
      </c>
      <c r="V352" t="str">
        <f t="shared" si="35"/>
        <v>Clear</v>
      </c>
    </row>
    <row r="353" spans="1:22" x14ac:dyDescent="0.25">
      <c r="A353">
        <v>352</v>
      </c>
      <c r="B353" s="7">
        <v>40953</v>
      </c>
      <c r="C353">
        <v>1</v>
      </c>
      <c r="D353">
        <v>0</v>
      </c>
      <c r="E353">
        <v>1</v>
      </c>
      <c r="F353" s="11">
        <v>3</v>
      </c>
      <c r="G353" t="b">
        <v>0</v>
      </c>
      <c r="H353">
        <v>0</v>
      </c>
      <c r="I353">
        <v>1</v>
      </c>
      <c r="J353" s="5">
        <v>0.22</v>
      </c>
      <c r="K353">
        <f>VLOOKUP(A353, dataset_2!$A$2:$F$10000, 2, FALSE)</f>
        <v>0.2727</v>
      </c>
      <c r="L353" s="5">
        <f>VLOOKUP($A353, dataset_2!$A$2:$F$10000, 3, FALSE)</f>
        <v>0.69</v>
      </c>
      <c r="M353" s="5">
        <f>VLOOKUP($A353, dataset_2!$A$2:$G$10000, 4, FALSE)</f>
        <v>0</v>
      </c>
      <c r="N353" s="5">
        <f>VLOOKUP($A353, dataset_2!$A$2:$G$10000, 5, FALSE)</f>
        <v>9</v>
      </c>
      <c r="O353">
        <f>VLOOKUP($A353, dataset_2!$A$2:$G$10000, 6, FALSE)</f>
        <v>6</v>
      </c>
      <c r="P353">
        <f>VLOOKUP($A353, dataset_2!$A$2:$G$10000, 7, FALSE)</f>
        <v>15</v>
      </c>
      <c r="Q353" t="str">
        <f t="shared" si="30"/>
        <v>Weekday</v>
      </c>
      <c r="R353" t="str">
        <f t="shared" si="31"/>
        <v>Non-Peak</v>
      </c>
      <c r="S353" t="str">
        <f t="shared" si="32"/>
        <v>Non Holiday</v>
      </c>
      <c r="T353" t="str">
        <f t="shared" si="33"/>
        <v>Spring</v>
      </c>
      <c r="U353" t="str">
        <f t="shared" si="34"/>
        <v>Early Morning</v>
      </c>
      <c r="V353" t="str">
        <f t="shared" si="35"/>
        <v>Clear</v>
      </c>
    </row>
    <row r="354" spans="1:22" x14ac:dyDescent="0.25">
      <c r="A354">
        <v>353</v>
      </c>
      <c r="B354" s="7">
        <v>40954</v>
      </c>
      <c r="C354">
        <v>1</v>
      </c>
      <c r="D354">
        <v>0</v>
      </c>
      <c r="E354">
        <v>1</v>
      </c>
      <c r="F354" s="11">
        <v>4</v>
      </c>
      <c r="G354" t="b">
        <v>0</v>
      </c>
      <c r="H354">
        <v>0</v>
      </c>
      <c r="I354">
        <v>1</v>
      </c>
      <c r="J354" s="5">
        <v>0.26</v>
      </c>
      <c r="K354">
        <f>VLOOKUP(A354, dataset_2!$A$2:$F$10000, 2, FALSE)</f>
        <v>0.2576</v>
      </c>
      <c r="L354" s="5">
        <f>VLOOKUP($A354, dataset_2!$A$2:$F$10000, 3, FALSE)</f>
        <v>0.56000000000000005</v>
      </c>
      <c r="M354" s="5">
        <f>VLOOKUP($A354, dataset_2!$A$2:$G$10000, 4, FALSE)</f>
        <v>0.16420000000000001</v>
      </c>
      <c r="N354" s="5">
        <f>VLOOKUP($A354, dataset_2!$A$2:$G$10000, 5, FALSE)</f>
        <v>0</v>
      </c>
      <c r="O354">
        <f>VLOOKUP($A354, dataset_2!$A$2:$G$10000, 6, FALSE)</f>
        <v>1</v>
      </c>
      <c r="P354">
        <f>VLOOKUP($A354, dataset_2!$A$2:$G$10000, 7, FALSE)</f>
        <v>1</v>
      </c>
      <c r="Q354" t="str">
        <f t="shared" si="30"/>
        <v>Weekday</v>
      </c>
      <c r="R354" t="str">
        <f t="shared" si="31"/>
        <v>Non-Peak</v>
      </c>
      <c r="S354" t="str">
        <f t="shared" si="32"/>
        <v>Non Holiday</v>
      </c>
      <c r="T354" t="str">
        <f t="shared" si="33"/>
        <v>Spring</v>
      </c>
      <c r="U354" t="str">
        <f t="shared" si="34"/>
        <v>Early Morning</v>
      </c>
      <c r="V354" t="str">
        <f t="shared" si="35"/>
        <v>Clear</v>
      </c>
    </row>
    <row r="355" spans="1:22" x14ac:dyDescent="0.25">
      <c r="A355">
        <v>354</v>
      </c>
      <c r="B355" s="7">
        <v>40955</v>
      </c>
      <c r="C355">
        <v>1</v>
      </c>
      <c r="D355">
        <v>0</v>
      </c>
      <c r="E355">
        <v>1</v>
      </c>
      <c r="F355" s="11">
        <v>5</v>
      </c>
      <c r="G355" t="b">
        <v>0</v>
      </c>
      <c r="H355">
        <v>0</v>
      </c>
      <c r="I355">
        <v>2</v>
      </c>
      <c r="J355" s="5">
        <v>0.26</v>
      </c>
      <c r="K355">
        <f>VLOOKUP(A355, dataset_2!$A$2:$F$10000, 2, FALSE)</f>
        <v>0.2576</v>
      </c>
      <c r="L355" s="5">
        <f>VLOOKUP($A355, dataset_2!$A$2:$F$10000, 3, FALSE)</f>
        <v>0.56000000000000005</v>
      </c>
      <c r="M355" s="5">
        <f>VLOOKUP($A355, dataset_2!$A$2:$G$10000, 4, FALSE)</f>
        <v>0.16420000000000001</v>
      </c>
      <c r="N355" s="5">
        <f>VLOOKUP($A355, dataset_2!$A$2:$G$10000, 5, FALSE)</f>
        <v>1</v>
      </c>
      <c r="O355">
        <f>VLOOKUP($A355, dataset_2!$A$2:$G$10000, 6, FALSE)</f>
        <v>1</v>
      </c>
      <c r="P355">
        <f>VLOOKUP($A355, dataset_2!$A$2:$G$10000, 7, FALSE)</f>
        <v>2</v>
      </c>
      <c r="Q355" t="str">
        <f t="shared" si="30"/>
        <v>Weekday</v>
      </c>
      <c r="R355" t="str">
        <f t="shared" si="31"/>
        <v>Non-Peak</v>
      </c>
      <c r="S355" t="str">
        <f t="shared" si="32"/>
        <v>Non Holiday</v>
      </c>
      <c r="T355" t="str">
        <f t="shared" si="33"/>
        <v>Spring</v>
      </c>
      <c r="U355" t="str">
        <f t="shared" si="34"/>
        <v>Early Morning</v>
      </c>
      <c r="V355" t="str">
        <f t="shared" si="35"/>
        <v>Mist/Cloudy</v>
      </c>
    </row>
    <row r="356" spans="1:22" x14ac:dyDescent="0.25">
      <c r="A356">
        <v>355</v>
      </c>
      <c r="B356" s="7">
        <v>40956</v>
      </c>
      <c r="C356">
        <v>1</v>
      </c>
      <c r="D356">
        <v>0</v>
      </c>
      <c r="E356">
        <v>1</v>
      </c>
      <c r="F356" s="11">
        <v>6</v>
      </c>
      <c r="G356" t="b">
        <v>0</v>
      </c>
      <c r="H356">
        <v>0</v>
      </c>
      <c r="I356">
        <v>2</v>
      </c>
      <c r="J356" s="5">
        <v>0.26</v>
      </c>
      <c r="K356">
        <f>VLOOKUP(A356, dataset_2!$A$2:$F$10000, 2, FALSE)</f>
        <v>0.2576</v>
      </c>
      <c r="L356" s="5">
        <f>VLOOKUP($A356, dataset_2!$A$2:$F$10000, 3, FALSE)</f>
        <v>0.56000000000000005</v>
      </c>
      <c r="M356" s="5">
        <f>VLOOKUP($A356, dataset_2!$A$2:$G$10000, 4, FALSE)</f>
        <v>0.16420000000000001</v>
      </c>
      <c r="N356" s="5">
        <f>VLOOKUP($A356, dataset_2!$A$2:$G$10000, 5, FALSE)</f>
        <v>0</v>
      </c>
      <c r="O356">
        <f>VLOOKUP($A356, dataset_2!$A$2:$G$10000, 6, FALSE)</f>
        <v>1</v>
      </c>
      <c r="P356">
        <f>VLOOKUP($A356, dataset_2!$A$2:$G$10000, 7, FALSE)</f>
        <v>1</v>
      </c>
      <c r="Q356" t="str">
        <f t="shared" si="30"/>
        <v>Weekday</v>
      </c>
      <c r="R356" t="str">
        <f t="shared" si="31"/>
        <v>Non-Peak</v>
      </c>
      <c r="S356" t="str">
        <f t="shared" si="32"/>
        <v>Non Holiday</v>
      </c>
      <c r="T356" t="str">
        <f t="shared" si="33"/>
        <v>Spring</v>
      </c>
      <c r="U356" t="str">
        <f t="shared" si="34"/>
        <v>Morning</v>
      </c>
      <c r="V356" t="str">
        <f t="shared" si="35"/>
        <v>Mist/Cloudy</v>
      </c>
    </row>
    <row r="357" spans="1:22" x14ac:dyDescent="0.25">
      <c r="A357">
        <v>356</v>
      </c>
      <c r="B357" s="7">
        <v>40957</v>
      </c>
      <c r="C357">
        <v>1</v>
      </c>
      <c r="D357">
        <v>0</v>
      </c>
      <c r="E357">
        <v>1</v>
      </c>
      <c r="F357" s="11">
        <v>7</v>
      </c>
      <c r="G357" t="b">
        <v>0</v>
      </c>
      <c r="H357">
        <v>0</v>
      </c>
      <c r="I357">
        <v>2</v>
      </c>
      <c r="J357" s="5">
        <v>0.24</v>
      </c>
      <c r="K357">
        <f>VLOOKUP(A357, dataset_2!$A$2:$F$10000, 2, FALSE)</f>
        <v>0.21210000000000001</v>
      </c>
      <c r="L357" s="5">
        <f>VLOOKUP($A357, dataset_2!$A$2:$F$10000, 3, FALSE)</f>
        <v>0.56000000000000005</v>
      </c>
      <c r="M357" s="5">
        <f>VLOOKUP($A357, dataset_2!$A$2:$G$10000, 4, FALSE)</f>
        <v>0.29849999999999999</v>
      </c>
      <c r="N357" s="5">
        <f>VLOOKUP($A357, dataset_2!$A$2:$G$10000, 5, FALSE)</f>
        <v>0</v>
      </c>
      <c r="O357">
        <f>VLOOKUP($A357, dataset_2!$A$2:$G$10000, 6, FALSE)</f>
        <v>3</v>
      </c>
      <c r="P357">
        <f>VLOOKUP($A357, dataset_2!$A$2:$G$10000, 7, FALSE)</f>
        <v>3</v>
      </c>
      <c r="Q357" t="str">
        <f t="shared" si="30"/>
        <v>Weekday</v>
      </c>
      <c r="R357" t="str">
        <f t="shared" si="31"/>
        <v>Peak</v>
      </c>
      <c r="S357" t="str">
        <f t="shared" si="32"/>
        <v>Non Holiday</v>
      </c>
      <c r="T357" t="str">
        <f t="shared" si="33"/>
        <v>Spring</v>
      </c>
      <c r="U357" t="str">
        <f t="shared" si="34"/>
        <v>Morning</v>
      </c>
      <c r="V357" t="str">
        <f t="shared" si="35"/>
        <v>Mist/Cloudy</v>
      </c>
    </row>
    <row r="358" spans="1:22" x14ac:dyDescent="0.25">
      <c r="A358">
        <v>357</v>
      </c>
      <c r="B358" s="7">
        <v>40958</v>
      </c>
      <c r="C358">
        <v>1</v>
      </c>
      <c r="D358">
        <v>0</v>
      </c>
      <c r="E358">
        <v>1</v>
      </c>
      <c r="F358" s="11">
        <v>8</v>
      </c>
      <c r="G358" t="b">
        <v>0</v>
      </c>
      <c r="H358">
        <v>0</v>
      </c>
      <c r="I358">
        <v>1</v>
      </c>
      <c r="J358" s="5">
        <v>0.22</v>
      </c>
      <c r="K358">
        <f>VLOOKUP(A358, dataset_2!$A$2:$F$10000, 2, FALSE)</f>
        <v>0.21210000000000001</v>
      </c>
      <c r="L358" s="5">
        <f>VLOOKUP($A358, dataset_2!$A$2:$F$10000, 3, FALSE)</f>
        <v>0.55000000000000004</v>
      </c>
      <c r="M358" s="5">
        <f>VLOOKUP($A358, dataset_2!$A$2:$G$10000, 4, FALSE)</f>
        <v>0.28360000000000002</v>
      </c>
      <c r="N358" s="5">
        <f>VLOOKUP($A358, dataset_2!$A$2:$G$10000, 5, FALSE)</f>
        <v>0</v>
      </c>
      <c r="O358">
        <f>VLOOKUP($A358, dataset_2!$A$2:$G$10000, 6, FALSE)</f>
        <v>18</v>
      </c>
      <c r="P358">
        <f>VLOOKUP($A358, dataset_2!$A$2:$G$10000, 7, FALSE)</f>
        <v>18</v>
      </c>
      <c r="Q358" t="str">
        <f t="shared" si="30"/>
        <v>Weekday</v>
      </c>
      <c r="R358" t="str">
        <f t="shared" si="31"/>
        <v>Peak</v>
      </c>
      <c r="S358" t="str">
        <f t="shared" si="32"/>
        <v>Non Holiday</v>
      </c>
      <c r="T358" t="str">
        <f t="shared" si="33"/>
        <v>Spring</v>
      </c>
      <c r="U358" t="str">
        <f t="shared" si="34"/>
        <v>Morning</v>
      </c>
      <c r="V358" t="str">
        <f t="shared" si="35"/>
        <v>Clear</v>
      </c>
    </row>
    <row r="359" spans="1:22" x14ac:dyDescent="0.25">
      <c r="A359">
        <v>358</v>
      </c>
      <c r="B359" s="7">
        <v>40959</v>
      </c>
      <c r="C359">
        <v>1</v>
      </c>
      <c r="D359">
        <v>0</v>
      </c>
      <c r="E359">
        <v>1</v>
      </c>
      <c r="F359" s="11">
        <v>9</v>
      </c>
      <c r="G359" t="b">
        <v>0</v>
      </c>
      <c r="H359">
        <v>0</v>
      </c>
      <c r="I359">
        <v>1</v>
      </c>
      <c r="J359" s="5">
        <v>0.22</v>
      </c>
      <c r="K359">
        <f>VLOOKUP(A359, dataset_2!$A$2:$F$10000, 2, FALSE)</f>
        <v>0.21210000000000001</v>
      </c>
      <c r="L359" s="5">
        <f>VLOOKUP($A359, dataset_2!$A$2:$F$10000, 3, FALSE)</f>
        <v>0.51</v>
      </c>
      <c r="M359" s="5">
        <f>VLOOKUP($A359, dataset_2!$A$2:$G$10000, 4, FALSE)</f>
        <v>0.25369999999999998</v>
      </c>
      <c r="N359" s="5">
        <f>VLOOKUP($A359, dataset_2!$A$2:$G$10000, 5, FALSE)</f>
        <v>3</v>
      </c>
      <c r="O359">
        <f>VLOOKUP($A359, dataset_2!$A$2:$G$10000, 6, FALSE)</f>
        <v>29</v>
      </c>
      <c r="P359">
        <f>VLOOKUP($A359, dataset_2!$A$2:$G$10000, 7, FALSE)</f>
        <v>32</v>
      </c>
      <c r="Q359" t="str">
        <f t="shared" si="30"/>
        <v>Weekday</v>
      </c>
      <c r="R359" t="str">
        <f t="shared" si="31"/>
        <v>Peak</v>
      </c>
      <c r="S359" t="str">
        <f t="shared" si="32"/>
        <v>Non Holiday</v>
      </c>
      <c r="T359" t="str">
        <f t="shared" si="33"/>
        <v>Spring</v>
      </c>
      <c r="U359" t="str">
        <f t="shared" si="34"/>
        <v>Morning</v>
      </c>
      <c r="V359" t="str">
        <f t="shared" si="35"/>
        <v>Clear</v>
      </c>
    </row>
    <row r="360" spans="1:22" x14ac:dyDescent="0.25">
      <c r="A360">
        <v>359</v>
      </c>
      <c r="B360" s="7">
        <v>40960</v>
      </c>
      <c r="C360">
        <v>1</v>
      </c>
      <c r="D360">
        <v>0</v>
      </c>
      <c r="E360">
        <v>1</v>
      </c>
      <c r="F360" s="11">
        <v>10</v>
      </c>
      <c r="G360" t="b">
        <v>0</v>
      </c>
      <c r="H360">
        <v>0</v>
      </c>
      <c r="I360">
        <v>1</v>
      </c>
      <c r="J360" s="5">
        <v>0.22</v>
      </c>
      <c r="K360">
        <f>VLOOKUP(A360, dataset_2!$A$2:$F$10000, 2, FALSE)</f>
        <v>0.21210000000000001</v>
      </c>
      <c r="L360" s="5">
        <f>VLOOKUP($A360, dataset_2!$A$2:$F$10000, 3, FALSE)</f>
        <v>0.51</v>
      </c>
      <c r="M360" s="5">
        <f>VLOOKUP($A360, dataset_2!$A$2:$G$10000, 4, FALSE)</f>
        <v>0.28360000000000002</v>
      </c>
      <c r="N360" s="5">
        <f>VLOOKUP($A360, dataset_2!$A$2:$G$10000, 5, FALSE)</f>
        <v>8</v>
      </c>
      <c r="O360">
        <f>VLOOKUP($A360, dataset_2!$A$2:$G$10000, 6, FALSE)</f>
        <v>71</v>
      </c>
      <c r="P360">
        <f>VLOOKUP($A360, dataset_2!$A$2:$G$10000, 7, FALSE)</f>
        <v>79</v>
      </c>
      <c r="Q360" t="str">
        <f t="shared" si="30"/>
        <v>Weekday</v>
      </c>
      <c r="R360" t="str">
        <f t="shared" si="31"/>
        <v>Non-Peak</v>
      </c>
      <c r="S360" t="str">
        <f t="shared" si="32"/>
        <v>Non Holiday</v>
      </c>
      <c r="T360" t="str">
        <f t="shared" si="33"/>
        <v>Spring</v>
      </c>
      <c r="U360" t="str">
        <f t="shared" si="34"/>
        <v>Morning</v>
      </c>
      <c r="V360" t="str">
        <f t="shared" si="35"/>
        <v>Clear</v>
      </c>
    </row>
    <row r="361" spans="1:22" x14ac:dyDescent="0.25">
      <c r="A361">
        <v>360</v>
      </c>
      <c r="B361" s="7">
        <v>40961</v>
      </c>
      <c r="C361">
        <v>1</v>
      </c>
      <c r="D361">
        <v>0</v>
      </c>
      <c r="E361">
        <v>1</v>
      </c>
      <c r="F361" s="11">
        <v>11</v>
      </c>
      <c r="G361" t="b">
        <v>0</v>
      </c>
      <c r="H361">
        <v>0</v>
      </c>
      <c r="I361">
        <v>1</v>
      </c>
      <c r="J361" s="5">
        <v>0.24</v>
      </c>
      <c r="K361">
        <f>VLOOKUP(A361, dataset_2!$A$2:$F$10000, 2, FALSE)</f>
        <v>0.2273</v>
      </c>
      <c r="L361" s="5">
        <f>VLOOKUP($A361, dataset_2!$A$2:$F$10000, 3, FALSE)</f>
        <v>0.44</v>
      </c>
      <c r="M361" s="5">
        <f>VLOOKUP($A361, dataset_2!$A$2:$G$10000, 4, FALSE)</f>
        <v>0.25369999999999998</v>
      </c>
      <c r="N361" s="5">
        <f>VLOOKUP($A361, dataset_2!$A$2:$G$10000, 5, FALSE)</f>
        <v>23</v>
      </c>
      <c r="O361">
        <f>VLOOKUP($A361, dataset_2!$A$2:$G$10000, 6, FALSE)</f>
        <v>70</v>
      </c>
      <c r="P361">
        <f>VLOOKUP($A361, dataset_2!$A$2:$G$10000, 7, FALSE)</f>
        <v>93</v>
      </c>
      <c r="Q361" t="str">
        <f t="shared" si="30"/>
        <v>Weekday</v>
      </c>
      <c r="R361" t="str">
        <f t="shared" si="31"/>
        <v>Non-Peak</v>
      </c>
      <c r="S361" t="str">
        <f t="shared" si="32"/>
        <v>Non Holiday</v>
      </c>
      <c r="T361" t="str">
        <f t="shared" si="33"/>
        <v>Spring</v>
      </c>
      <c r="U361" t="str">
        <f t="shared" si="34"/>
        <v>Morning</v>
      </c>
      <c r="V361" t="str">
        <f t="shared" si="35"/>
        <v>Clear</v>
      </c>
    </row>
    <row r="362" spans="1:22" x14ac:dyDescent="0.25">
      <c r="A362">
        <v>361</v>
      </c>
      <c r="B362" s="7">
        <v>40962</v>
      </c>
      <c r="C362">
        <v>1</v>
      </c>
      <c r="D362">
        <v>0</v>
      </c>
      <c r="E362">
        <v>1</v>
      </c>
      <c r="F362" s="11">
        <v>12</v>
      </c>
      <c r="G362" t="b">
        <v>0</v>
      </c>
      <c r="H362">
        <v>0</v>
      </c>
      <c r="I362">
        <v>1</v>
      </c>
      <c r="J362" s="5">
        <v>0.24</v>
      </c>
      <c r="K362">
        <f>VLOOKUP(A362, dataset_2!$A$2:$F$10000, 2, FALSE)</f>
        <v>0.21210000000000001</v>
      </c>
      <c r="L362" s="5">
        <f>VLOOKUP($A362, dataset_2!$A$2:$F$10000, 3, FALSE)</f>
        <v>0.41</v>
      </c>
      <c r="M362" s="5">
        <f>VLOOKUP($A362, dataset_2!$A$2:$G$10000, 4, FALSE)</f>
        <v>0.28360000000000002</v>
      </c>
      <c r="N362" s="5">
        <f>VLOOKUP($A362, dataset_2!$A$2:$G$10000, 5, FALSE)</f>
        <v>29</v>
      </c>
      <c r="O362">
        <f>VLOOKUP($A362, dataset_2!$A$2:$G$10000, 6, FALSE)</f>
        <v>75</v>
      </c>
      <c r="P362">
        <f>VLOOKUP($A362, dataset_2!$A$2:$G$10000, 7, FALSE)</f>
        <v>104</v>
      </c>
      <c r="Q362" t="str">
        <f t="shared" si="30"/>
        <v>Weekday</v>
      </c>
      <c r="R362" t="str">
        <f t="shared" si="31"/>
        <v>Non-Peak</v>
      </c>
      <c r="S362" t="str">
        <f t="shared" si="32"/>
        <v>Non Holiday</v>
      </c>
      <c r="T362" t="str">
        <f t="shared" si="33"/>
        <v>Spring</v>
      </c>
      <c r="U362" t="str">
        <f t="shared" si="34"/>
        <v>Afternoon</v>
      </c>
      <c r="V362" t="str">
        <f t="shared" si="35"/>
        <v>Clear</v>
      </c>
    </row>
    <row r="363" spans="1:22" x14ac:dyDescent="0.25">
      <c r="A363">
        <v>362</v>
      </c>
      <c r="B363" s="7">
        <v>40963</v>
      </c>
      <c r="C363">
        <v>1</v>
      </c>
      <c r="D363">
        <v>0</v>
      </c>
      <c r="E363">
        <v>1</v>
      </c>
      <c r="F363" s="11">
        <v>13</v>
      </c>
      <c r="G363" t="b">
        <v>0</v>
      </c>
      <c r="H363">
        <v>0</v>
      </c>
      <c r="I363">
        <v>1</v>
      </c>
      <c r="J363" s="5">
        <v>0.26</v>
      </c>
      <c r="K363">
        <f>VLOOKUP(A363, dataset_2!$A$2:$F$10000, 2, FALSE)</f>
        <v>0.2273</v>
      </c>
      <c r="L363" s="5">
        <f>VLOOKUP($A363, dataset_2!$A$2:$F$10000, 3, FALSE)</f>
        <v>0.35</v>
      </c>
      <c r="M363" s="5">
        <f>VLOOKUP($A363, dataset_2!$A$2:$G$10000, 4, FALSE)</f>
        <v>0.29849999999999999</v>
      </c>
      <c r="N363" s="5">
        <f>VLOOKUP($A363, dataset_2!$A$2:$G$10000, 5, FALSE)</f>
        <v>23</v>
      </c>
      <c r="O363">
        <f>VLOOKUP($A363, dataset_2!$A$2:$G$10000, 6, FALSE)</f>
        <v>95</v>
      </c>
      <c r="P363">
        <f>VLOOKUP($A363, dataset_2!$A$2:$G$10000, 7, FALSE)</f>
        <v>118</v>
      </c>
      <c r="Q363" t="str">
        <f t="shared" si="30"/>
        <v>Weekday</v>
      </c>
      <c r="R363" t="str">
        <f t="shared" si="31"/>
        <v>Non-Peak</v>
      </c>
      <c r="S363" t="str">
        <f t="shared" si="32"/>
        <v>Non Holiday</v>
      </c>
      <c r="T363" t="str">
        <f t="shared" si="33"/>
        <v>Spring</v>
      </c>
      <c r="U363" t="str">
        <f t="shared" si="34"/>
        <v>Afternoon</v>
      </c>
      <c r="V363" t="str">
        <f t="shared" si="35"/>
        <v>Clear</v>
      </c>
    </row>
    <row r="364" spans="1:22" x14ac:dyDescent="0.25">
      <c r="A364">
        <v>363</v>
      </c>
      <c r="B364" s="7">
        <v>40964</v>
      </c>
      <c r="C364">
        <v>1</v>
      </c>
      <c r="D364">
        <v>0</v>
      </c>
      <c r="E364">
        <v>1</v>
      </c>
      <c r="F364" s="11">
        <v>14</v>
      </c>
      <c r="G364" t="b">
        <v>0</v>
      </c>
      <c r="H364">
        <v>0</v>
      </c>
      <c r="I364">
        <v>1</v>
      </c>
      <c r="J364" s="5">
        <v>0.28000000000000003</v>
      </c>
      <c r="K364">
        <f>VLOOKUP(A364, dataset_2!$A$2:$F$10000, 2, FALSE)</f>
        <v>0.2727</v>
      </c>
      <c r="L364" s="5">
        <f>VLOOKUP($A364, dataset_2!$A$2:$F$10000, 3, FALSE)</f>
        <v>0.36</v>
      </c>
      <c r="M364" s="5">
        <f>VLOOKUP($A364, dataset_2!$A$2:$G$10000, 4, FALSE)</f>
        <v>0.25369999999999998</v>
      </c>
      <c r="N364" s="5">
        <f>VLOOKUP($A364, dataset_2!$A$2:$G$10000, 5, FALSE)</f>
        <v>22</v>
      </c>
      <c r="O364">
        <f>VLOOKUP($A364, dataset_2!$A$2:$G$10000, 6, FALSE)</f>
        <v>69</v>
      </c>
      <c r="P364">
        <f>VLOOKUP($A364, dataset_2!$A$2:$G$10000, 7, FALSE)</f>
        <v>91</v>
      </c>
      <c r="Q364" t="str">
        <f t="shared" si="30"/>
        <v>Weekday</v>
      </c>
      <c r="R364" t="str">
        <f t="shared" si="31"/>
        <v>Non-Peak</v>
      </c>
      <c r="S364" t="str">
        <f t="shared" si="32"/>
        <v>Non Holiday</v>
      </c>
      <c r="T364" t="str">
        <f t="shared" si="33"/>
        <v>Spring</v>
      </c>
      <c r="U364" t="str">
        <f t="shared" si="34"/>
        <v>Afternoon</v>
      </c>
      <c r="V364" t="str">
        <f t="shared" si="35"/>
        <v>Clear</v>
      </c>
    </row>
    <row r="365" spans="1:22" x14ac:dyDescent="0.25">
      <c r="A365">
        <v>364</v>
      </c>
      <c r="B365" s="7">
        <v>40965</v>
      </c>
      <c r="C365">
        <v>1</v>
      </c>
      <c r="D365">
        <v>0</v>
      </c>
      <c r="E365">
        <v>1</v>
      </c>
      <c r="F365" s="11">
        <v>15</v>
      </c>
      <c r="G365" t="b">
        <v>0</v>
      </c>
      <c r="H365">
        <v>0</v>
      </c>
      <c r="I365">
        <v>1</v>
      </c>
      <c r="J365" s="5">
        <v>0.26</v>
      </c>
      <c r="K365">
        <f>VLOOKUP(A365, dataset_2!$A$2:$F$10000, 2, FALSE)</f>
        <v>0.2424</v>
      </c>
      <c r="L365" s="5">
        <f>VLOOKUP($A365, dataset_2!$A$2:$F$10000, 3, FALSE)</f>
        <v>0.38</v>
      </c>
      <c r="M365" s="5">
        <f>VLOOKUP($A365, dataset_2!$A$2:$G$10000, 4, FALSE)</f>
        <v>0.25369999999999998</v>
      </c>
      <c r="N365" s="5">
        <f>VLOOKUP($A365, dataset_2!$A$2:$G$10000, 5, FALSE)</f>
        <v>35</v>
      </c>
      <c r="O365">
        <f>VLOOKUP($A365, dataset_2!$A$2:$G$10000, 6, FALSE)</f>
        <v>78</v>
      </c>
      <c r="P365">
        <f>VLOOKUP($A365, dataset_2!$A$2:$G$10000, 7, FALSE)</f>
        <v>113</v>
      </c>
      <c r="Q365" t="str">
        <f t="shared" si="30"/>
        <v>Weekday</v>
      </c>
      <c r="R365" t="str">
        <f t="shared" si="31"/>
        <v>Non-Peak</v>
      </c>
      <c r="S365" t="str">
        <f t="shared" si="32"/>
        <v>Non Holiday</v>
      </c>
      <c r="T365" t="str">
        <f t="shared" si="33"/>
        <v>Spring</v>
      </c>
      <c r="U365" t="str">
        <f t="shared" si="34"/>
        <v>Afternoon</v>
      </c>
      <c r="V365" t="str">
        <f t="shared" si="35"/>
        <v>Clear</v>
      </c>
    </row>
    <row r="366" spans="1:22" x14ac:dyDescent="0.25">
      <c r="A366">
        <v>365</v>
      </c>
      <c r="B366" s="7">
        <v>40966</v>
      </c>
      <c r="C366">
        <v>1</v>
      </c>
      <c r="D366">
        <v>0</v>
      </c>
      <c r="E366">
        <v>1</v>
      </c>
      <c r="F366" s="11">
        <v>16</v>
      </c>
      <c r="G366" t="b">
        <v>0</v>
      </c>
      <c r="H366">
        <v>0</v>
      </c>
      <c r="I366">
        <v>1</v>
      </c>
      <c r="J366" s="5">
        <v>0.24</v>
      </c>
      <c r="K366">
        <f>VLOOKUP(A366, dataset_2!$A$2:$F$10000, 2, FALSE)</f>
        <v>0.2273</v>
      </c>
      <c r="L366" s="5">
        <f>VLOOKUP($A366, dataset_2!$A$2:$F$10000, 3, FALSE)</f>
        <v>0.38</v>
      </c>
      <c r="M366" s="5">
        <f>VLOOKUP($A366, dataset_2!$A$2:$G$10000, 4, FALSE)</f>
        <v>0.22389999999999999</v>
      </c>
      <c r="N366" s="5">
        <f>VLOOKUP($A366, dataset_2!$A$2:$G$10000, 5, FALSE)</f>
        <v>22</v>
      </c>
      <c r="O366">
        <f>VLOOKUP($A366, dataset_2!$A$2:$G$10000, 6, FALSE)</f>
        <v>77</v>
      </c>
      <c r="P366">
        <f>VLOOKUP($A366, dataset_2!$A$2:$G$10000, 7, FALSE)</f>
        <v>99</v>
      </c>
      <c r="Q366" t="str">
        <f t="shared" si="30"/>
        <v>Weekday</v>
      </c>
      <c r="R366" t="str">
        <f t="shared" si="31"/>
        <v>Non-Peak</v>
      </c>
      <c r="S366" t="str">
        <f t="shared" si="32"/>
        <v>Non Holiday</v>
      </c>
      <c r="T366" t="str">
        <f t="shared" si="33"/>
        <v>Spring</v>
      </c>
      <c r="U366" t="str">
        <f t="shared" si="34"/>
        <v>Afternoon</v>
      </c>
      <c r="V366" t="str">
        <f t="shared" si="35"/>
        <v>Clear</v>
      </c>
    </row>
    <row r="367" spans="1:22" x14ac:dyDescent="0.25">
      <c r="A367">
        <v>366</v>
      </c>
      <c r="B367" s="7">
        <v>40967</v>
      </c>
      <c r="C367">
        <v>1</v>
      </c>
      <c r="D367">
        <v>0</v>
      </c>
      <c r="E367">
        <v>1</v>
      </c>
      <c r="F367" s="11">
        <v>17</v>
      </c>
      <c r="G367" t="b">
        <v>0</v>
      </c>
      <c r="H367">
        <v>0</v>
      </c>
      <c r="I367">
        <v>1</v>
      </c>
      <c r="J367" s="5">
        <v>0.22</v>
      </c>
      <c r="K367">
        <f>VLOOKUP(A367, dataset_2!$A$2:$F$10000, 2, FALSE)</f>
        <v>0.21210000000000001</v>
      </c>
      <c r="L367" s="5">
        <f>VLOOKUP($A367, dataset_2!$A$2:$F$10000, 3, FALSE)</f>
        <v>0.37</v>
      </c>
      <c r="M367" s="5">
        <f>VLOOKUP($A367, dataset_2!$A$2:$G$10000, 4, FALSE)</f>
        <v>0.25369999999999998</v>
      </c>
      <c r="N367" s="5">
        <f>VLOOKUP($A367, dataset_2!$A$2:$G$10000, 5, FALSE)</f>
        <v>23</v>
      </c>
      <c r="O367">
        <f>VLOOKUP($A367, dataset_2!$A$2:$G$10000, 6, FALSE)</f>
        <v>82</v>
      </c>
      <c r="P367">
        <f>VLOOKUP($A367, dataset_2!$A$2:$G$10000, 7, FALSE)</f>
        <v>105</v>
      </c>
      <c r="Q367" t="str">
        <f t="shared" si="30"/>
        <v>Weekday</v>
      </c>
      <c r="R367" t="str">
        <f t="shared" si="31"/>
        <v>Peak</v>
      </c>
      <c r="S367" t="str">
        <f t="shared" si="32"/>
        <v>Non Holiday</v>
      </c>
      <c r="T367" t="str">
        <f t="shared" si="33"/>
        <v>Spring</v>
      </c>
      <c r="U367" t="str">
        <f t="shared" si="34"/>
        <v>Afternoon</v>
      </c>
      <c r="V367" t="str">
        <f t="shared" si="35"/>
        <v>Clear</v>
      </c>
    </row>
    <row r="368" spans="1:22" x14ac:dyDescent="0.25">
      <c r="A368">
        <v>367</v>
      </c>
      <c r="B368" s="7">
        <v>40968</v>
      </c>
      <c r="C368">
        <v>1</v>
      </c>
      <c r="D368">
        <v>0</v>
      </c>
      <c r="E368">
        <v>1</v>
      </c>
      <c r="F368" s="11">
        <v>18</v>
      </c>
      <c r="G368" t="b">
        <v>0</v>
      </c>
      <c r="H368">
        <v>0</v>
      </c>
      <c r="I368">
        <v>1</v>
      </c>
      <c r="J368" s="5">
        <v>0.2</v>
      </c>
      <c r="K368">
        <f>VLOOKUP(A368, dataset_2!$A$2:$F$10000, 2, FALSE)</f>
        <v>0.21210000000000001</v>
      </c>
      <c r="L368" s="5">
        <f>VLOOKUP($A368, dataset_2!$A$2:$F$10000, 3, FALSE)</f>
        <v>0.4</v>
      </c>
      <c r="M368" s="5">
        <f>VLOOKUP($A368, dataset_2!$A$2:$G$10000, 4, FALSE)</f>
        <v>0.16420000000000001</v>
      </c>
      <c r="N368" s="5">
        <f>VLOOKUP($A368, dataset_2!$A$2:$G$10000, 5, FALSE)</f>
        <v>11</v>
      </c>
      <c r="O368">
        <f>VLOOKUP($A368, dataset_2!$A$2:$G$10000, 6, FALSE)</f>
        <v>56</v>
      </c>
      <c r="P368">
        <f>VLOOKUP($A368, dataset_2!$A$2:$G$10000, 7, FALSE)</f>
        <v>67</v>
      </c>
      <c r="Q368" t="str">
        <f t="shared" si="30"/>
        <v>Weekday</v>
      </c>
      <c r="R368" t="str">
        <f t="shared" si="31"/>
        <v>Peak</v>
      </c>
      <c r="S368" t="str">
        <f t="shared" si="32"/>
        <v>Non Holiday</v>
      </c>
      <c r="T368" t="str">
        <f t="shared" si="33"/>
        <v>Spring</v>
      </c>
      <c r="U368" t="str">
        <f t="shared" si="34"/>
        <v>Evening</v>
      </c>
      <c r="V368" t="str">
        <f t="shared" si="35"/>
        <v>Clear</v>
      </c>
    </row>
    <row r="369" spans="1:22" x14ac:dyDescent="0.25">
      <c r="A369">
        <v>368</v>
      </c>
      <c r="B369" s="7">
        <v>40969</v>
      </c>
      <c r="C369">
        <v>1</v>
      </c>
      <c r="D369">
        <v>0</v>
      </c>
      <c r="E369">
        <v>1</v>
      </c>
      <c r="F369" s="11">
        <v>19</v>
      </c>
      <c r="G369" t="b">
        <v>0</v>
      </c>
      <c r="H369">
        <v>0</v>
      </c>
      <c r="I369">
        <v>1</v>
      </c>
      <c r="J369" s="5">
        <v>0.18</v>
      </c>
      <c r="K369">
        <f>VLOOKUP(A369, dataset_2!$A$2:$F$10000, 2, FALSE)</f>
        <v>0.19700000000000001</v>
      </c>
      <c r="L369" s="5">
        <f>VLOOKUP($A369, dataset_2!$A$2:$F$10000, 3, FALSE)</f>
        <v>0.47</v>
      </c>
      <c r="M369" s="5">
        <f>VLOOKUP($A369, dataset_2!$A$2:$G$10000, 4, FALSE)</f>
        <v>0.1343</v>
      </c>
      <c r="N369" s="5">
        <f>VLOOKUP($A369, dataset_2!$A$2:$G$10000, 5, FALSE)</f>
        <v>14</v>
      </c>
      <c r="O369">
        <f>VLOOKUP($A369, dataset_2!$A$2:$G$10000, 6, FALSE)</f>
        <v>47</v>
      </c>
      <c r="P369">
        <f>VLOOKUP($A369, dataset_2!$A$2:$G$10000, 7, FALSE)</f>
        <v>61</v>
      </c>
      <c r="Q369" t="str">
        <f t="shared" si="30"/>
        <v>Weekday</v>
      </c>
      <c r="R369" t="str">
        <f t="shared" si="31"/>
        <v>Peak</v>
      </c>
      <c r="S369" t="str">
        <f t="shared" si="32"/>
        <v>Non Holiday</v>
      </c>
      <c r="T369" t="str">
        <f t="shared" si="33"/>
        <v>Spring</v>
      </c>
      <c r="U369" t="str">
        <f t="shared" si="34"/>
        <v>Evening</v>
      </c>
      <c r="V369" t="str">
        <f t="shared" si="35"/>
        <v>Clear</v>
      </c>
    </row>
    <row r="370" spans="1:22" x14ac:dyDescent="0.25">
      <c r="A370">
        <v>369</v>
      </c>
      <c r="B370" s="7">
        <v>40970</v>
      </c>
      <c r="C370">
        <v>1</v>
      </c>
      <c r="D370">
        <v>0</v>
      </c>
      <c r="E370">
        <v>1</v>
      </c>
      <c r="F370" s="11">
        <v>20</v>
      </c>
      <c r="G370" t="b">
        <v>0</v>
      </c>
      <c r="H370">
        <v>0</v>
      </c>
      <c r="I370">
        <v>1</v>
      </c>
      <c r="J370" s="5">
        <v>0.18</v>
      </c>
      <c r="K370">
        <f>VLOOKUP(A370, dataset_2!$A$2:$F$10000, 2, FALSE)</f>
        <v>0.19700000000000001</v>
      </c>
      <c r="L370" s="5">
        <f>VLOOKUP($A370, dataset_2!$A$2:$F$10000, 3, FALSE)</f>
        <v>0.47</v>
      </c>
      <c r="M370" s="5">
        <f>VLOOKUP($A370, dataset_2!$A$2:$G$10000, 4, FALSE)</f>
        <v>0.16420000000000001</v>
      </c>
      <c r="N370" s="5">
        <f>VLOOKUP($A370, dataset_2!$A$2:$G$10000, 5, FALSE)</f>
        <v>7</v>
      </c>
      <c r="O370">
        <f>VLOOKUP($A370, dataset_2!$A$2:$G$10000, 6, FALSE)</f>
        <v>50</v>
      </c>
      <c r="P370">
        <f>VLOOKUP($A370, dataset_2!$A$2:$G$10000, 7, FALSE)</f>
        <v>57</v>
      </c>
      <c r="Q370" t="str">
        <f t="shared" si="30"/>
        <v>Weekday</v>
      </c>
      <c r="R370" t="str">
        <f t="shared" si="31"/>
        <v>Non-Peak</v>
      </c>
      <c r="S370" t="str">
        <f t="shared" si="32"/>
        <v>Non Holiday</v>
      </c>
      <c r="T370" t="str">
        <f t="shared" si="33"/>
        <v>Spring</v>
      </c>
      <c r="U370" t="str">
        <f t="shared" si="34"/>
        <v>Evening</v>
      </c>
      <c r="V370" t="str">
        <f t="shared" si="35"/>
        <v>Clear</v>
      </c>
    </row>
    <row r="371" spans="1:22" x14ac:dyDescent="0.25">
      <c r="A371">
        <v>370</v>
      </c>
      <c r="B371" s="7">
        <v>40971</v>
      </c>
      <c r="C371">
        <v>1</v>
      </c>
      <c r="D371">
        <v>0</v>
      </c>
      <c r="E371">
        <v>1</v>
      </c>
      <c r="F371" s="11">
        <v>21</v>
      </c>
      <c r="G371" t="b">
        <v>0</v>
      </c>
      <c r="H371">
        <v>0</v>
      </c>
      <c r="I371">
        <v>1</v>
      </c>
      <c r="J371" s="5">
        <v>0.18</v>
      </c>
      <c r="K371">
        <f>VLOOKUP(A371, dataset_2!$A$2:$F$10000, 2, FALSE)</f>
        <v>0.19700000000000001</v>
      </c>
      <c r="L371" s="5">
        <f>VLOOKUP($A371, dataset_2!$A$2:$F$10000, 3, FALSE)</f>
        <v>0.51</v>
      </c>
      <c r="M371" s="5">
        <f>VLOOKUP($A371, dataset_2!$A$2:$G$10000, 4, FALSE)</f>
        <v>0.16420000000000001</v>
      </c>
      <c r="N371" s="5">
        <f>VLOOKUP($A371, dataset_2!$A$2:$G$10000, 5, FALSE)</f>
        <v>6</v>
      </c>
      <c r="O371">
        <f>VLOOKUP($A371, dataset_2!$A$2:$G$10000, 6, FALSE)</f>
        <v>22</v>
      </c>
      <c r="P371">
        <f>VLOOKUP($A371, dataset_2!$A$2:$G$10000, 7, FALSE)</f>
        <v>28</v>
      </c>
      <c r="Q371" t="str">
        <f t="shared" si="30"/>
        <v>Weekday</v>
      </c>
      <c r="R371" t="str">
        <f t="shared" si="31"/>
        <v>Non-Peak</v>
      </c>
      <c r="S371" t="str">
        <f t="shared" si="32"/>
        <v>Non Holiday</v>
      </c>
      <c r="T371" t="str">
        <f t="shared" si="33"/>
        <v>Spring</v>
      </c>
      <c r="U371" t="str">
        <f t="shared" si="34"/>
        <v>Evening</v>
      </c>
      <c r="V371" t="str">
        <f t="shared" si="35"/>
        <v>Clear</v>
      </c>
    </row>
    <row r="372" spans="1:22" x14ac:dyDescent="0.25">
      <c r="A372">
        <v>371</v>
      </c>
      <c r="B372" s="7">
        <v>40972</v>
      </c>
      <c r="C372">
        <v>1</v>
      </c>
      <c r="D372">
        <v>0</v>
      </c>
      <c r="E372">
        <v>1</v>
      </c>
      <c r="F372" s="11">
        <v>22</v>
      </c>
      <c r="G372" t="b">
        <v>0</v>
      </c>
      <c r="H372">
        <v>0</v>
      </c>
      <c r="I372">
        <v>2</v>
      </c>
      <c r="J372" s="5">
        <v>0.2</v>
      </c>
      <c r="K372">
        <f>VLOOKUP(A372, dataset_2!$A$2:$F$10000, 2, FALSE)</f>
        <v>0.21210000000000001</v>
      </c>
      <c r="L372" s="5">
        <f>VLOOKUP($A372, dataset_2!$A$2:$F$10000, 3, FALSE)</f>
        <v>0.49</v>
      </c>
      <c r="M372" s="5">
        <f>VLOOKUP($A372, dataset_2!$A$2:$G$10000, 4, FALSE)</f>
        <v>0.1343</v>
      </c>
      <c r="N372" s="5">
        <f>VLOOKUP($A372, dataset_2!$A$2:$G$10000, 5, FALSE)</f>
        <v>2</v>
      </c>
      <c r="O372">
        <f>VLOOKUP($A372, dataset_2!$A$2:$G$10000, 6, FALSE)</f>
        <v>19</v>
      </c>
      <c r="P372">
        <f>VLOOKUP($A372, dataset_2!$A$2:$G$10000, 7, FALSE)</f>
        <v>21</v>
      </c>
      <c r="Q372" t="str">
        <f t="shared" si="30"/>
        <v>Weekday</v>
      </c>
      <c r="R372" t="str">
        <f t="shared" si="31"/>
        <v>Non-Peak</v>
      </c>
      <c r="S372" t="str">
        <f t="shared" si="32"/>
        <v>Non Holiday</v>
      </c>
      <c r="T372" t="str">
        <f t="shared" si="33"/>
        <v>Spring</v>
      </c>
      <c r="U372" t="str">
        <f t="shared" si="34"/>
        <v>Evening</v>
      </c>
      <c r="V372" t="str">
        <f t="shared" si="35"/>
        <v>Mist/Cloudy</v>
      </c>
    </row>
    <row r="373" spans="1:22" x14ac:dyDescent="0.25">
      <c r="A373">
        <v>372</v>
      </c>
      <c r="B373" s="7">
        <v>40973</v>
      </c>
      <c r="C373">
        <v>1</v>
      </c>
      <c r="D373">
        <v>0</v>
      </c>
      <c r="E373">
        <v>1</v>
      </c>
      <c r="F373" s="11">
        <v>23</v>
      </c>
      <c r="G373" t="b">
        <v>0</v>
      </c>
      <c r="H373">
        <v>0</v>
      </c>
      <c r="I373">
        <v>2</v>
      </c>
      <c r="J373" s="5">
        <v>0.2</v>
      </c>
      <c r="K373">
        <f>VLOOKUP(A373, dataset_2!$A$2:$F$10000, 2, FALSE)</f>
        <v>0.2273</v>
      </c>
      <c r="L373" s="5">
        <f>VLOOKUP($A373, dataset_2!$A$2:$F$10000, 3, FALSE)</f>
        <v>0.4</v>
      </c>
      <c r="M373" s="5">
        <f>VLOOKUP($A373, dataset_2!$A$2:$G$10000, 4, FALSE)</f>
        <v>0.1045</v>
      </c>
      <c r="N373" s="5">
        <f>VLOOKUP($A373, dataset_2!$A$2:$G$10000, 5, FALSE)</f>
        <v>0</v>
      </c>
      <c r="O373">
        <f>VLOOKUP($A373, dataset_2!$A$2:$G$10000, 6, FALSE)</f>
        <v>18</v>
      </c>
      <c r="P373">
        <f>VLOOKUP($A373, dataset_2!$A$2:$G$10000, 7, FALSE)</f>
        <v>18</v>
      </c>
      <c r="Q373" t="str">
        <f t="shared" si="30"/>
        <v>Weekday</v>
      </c>
      <c r="R373" t="str">
        <f t="shared" si="31"/>
        <v>Non-Peak</v>
      </c>
      <c r="S373" t="str">
        <f t="shared" si="32"/>
        <v>Non Holiday</v>
      </c>
      <c r="T373" t="str">
        <f t="shared" si="33"/>
        <v>Spring</v>
      </c>
      <c r="U373" t="str">
        <f t="shared" si="34"/>
        <v>Evening</v>
      </c>
      <c r="V373" t="str">
        <f t="shared" si="35"/>
        <v>Mist/Cloudy</v>
      </c>
    </row>
    <row r="374" spans="1:22" x14ac:dyDescent="0.25">
      <c r="A374">
        <v>373</v>
      </c>
      <c r="B374" s="7">
        <v>40974</v>
      </c>
      <c r="C374">
        <v>1</v>
      </c>
      <c r="D374">
        <v>0</v>
      </c>
      <c r="E374">
        <v>1</v>
      </c>
      <c r="F374" s="11">
        <v>0</v>
      </c>
      <c r="G374" t="b">
        <v>1</v>
      </c>
      <c r="H374">
        <v>1</v>
      </c>
      <c r="I374">
        <v>2</v>
      </c>
      <c r="J374" s="5">
        <v>0.2</v>
      </c>
      <c r="K374">
        <f>VLOOKUP(A374, dataset_2!$A$2:$F$10000, 2, FALSE)</f>
        <v>0.19700000000000001</v>
      </c>
      <c r="L374" s="5">
        <f>VLOOKUP($A374, dataset_2!$A$2:$F$10000, 3, FALSE)</f>
        <v>0.47</v>
      </c>
      <c r="M374" s="5">
        <f>VLOOKUP($A374, dataset_2!$A$2:$G$10000, 4, FALSE)</f>
        <v>0.22389999999999999</v>
      </c>
      <c r="N374" s="5">
        <f>VLOOKUP($A374, dataset_2!$A$2:$G$10000, 5, FALSE)</f>
        <v>1</v>
      </c>
      <c r="O374">
        <f>VLOOKUP($A374, dataset_2!$A$2:$G$10000, 6, FALSE)</f>
        <v>16</v>
      </c>
      <c r="P374">
        <f>VLOOKUP($A374, dataset_2!$A$2:$G$10000, 7, FALSE)</f>
        <v>17</v>
      </c>
      <c r="Q374" t="str">
        <f t="shared" si="30"/>
        <v>Weekend</v>
      </c>
      <c r="R374" t="str">
        <f t="shared" si="31"/>
        <v>Non-Peak</v>
      </c>
      <c r="S374" t="str">
        <f t="shared" si="32"/>
        <v>Holiday</v>
      </c>
      <c r="T374" t="str">
        <f t="shared" si="33"/>
        <v>Spring</v>
      </c>
      <c r="U374" t="str">
        <f t="shared" si="34"/>
        <v>Early Morning</v>
      </c>
      <c r="V374" t="str">
        <f t="shared" si="35"/>
        <v>Mist/Cloudy</v>
      </c>
    </row>
    <row r="375" spans="1:22" x14ac:dyDescent="0.25">
      <c r="A375">
        <v>374</v>
      </c>
      <c r="B375" s="7">
        <v>40975</v>
      </c>
      <c r="C375">
        <v>1</v>
      </c>
      <c r="D375">
        <v>0</v>
      </c>
      <c r="E375">
        <v>1</v>
      </c>
      <c r="F375" s="11">
        <v>1</v>
      </c>
      <c r="G375" t="b">
        <v>1</v>
      </c>
      <c r="H375">
        <v>1</v>
      </c>
      <c r="I375">
        <v>2</v>
      </c>
      <c r="J375" s="5">
        <v>0.2</v>
      </c>
      <c r="K375">
        <f>VLOOKUP(A375, dataset_2!$A$2:$F$10000, 2, FALSE)</f>
        <v>0.19700000000000001</v>
      </c>
      <c r="L375" s="5">
        <f>VLOOKUP($A375, dataset_2!$A$2:$F$10000, 3, FALSE)</f>
        <v>0.44</v>
      </c>
      <c r="M375" s="5">
        <f>VLOOKUP($A375, dataset_2!$A$2:$G$10000, 4, FALSE)</f>
        <v>0.19400000000000001</v>
      </c>
      <c r="N375" s="5">
        <f>VLOOKUP($A375, dataset_2!$A$2:$G$10000, 5, FALSE)</f>
        <v>1</v>
      </c>
      <c r="O375">
        <f>VLOOKUP($A375, dataset_2!$A$2:$G$10000, 6, FALSE)</f>
        <v>15</v>
      </c>
      <c r="P375">
        <f>VLOOKUP($A375, dataset_2!$A$2:$G$10000, 7, FALSE)</f>
        <v>16</v>
      </c>
      <c r="Q375" t="str">
        <f t="shared" si="30"/>
        <v>Weekend</v>
      </c>
      <c r="R375" t="str">
        <f t="shared" si="31"/>
        <v>Non-Peak</v>
      </c>
      <c r="S375" t="str">
        <f t="shared" si="32"/>
        <v>Holiday</v>
      </c>
      <c r="T375" t="str">
        <f t="shared" si="33"/>
        <v>Spring</v>
      </c>
      <c r="U375" t="str">
        <f t="shared" si="34"/>
        <v>Early Morning</v>
      </c>
      <c r="V375" t="str">
        <f t="shared" si="35"/>
        <v>Mist/Cloudy</v>
      </c>
    </row>
    <row r="376" spans="1:22" x14ac:dyDescent="0.25">
      <c r="A376">
        <v>375</v>
      </c>
      <c r="B376" s="7">
        <v>40976</v>
      </c>
      <c r="C376">
        <v>1</v>
      </c>
      <c r="D376">
        <v>0</v>
      </c>
      <c r="E376">
        <v>1</v>
      </c>
      <c r="F376" s="11">
        <v>2</v>
      </c>
      <c r="G376" t="b">
        <v>1</v>
      </c>
      <c r="H376">
        <v>1</v>
      </c>
      <c r="I376">
        <v>2</v>
      </c>
      <c r="J376" s="5">
        <v>0.18</v>
      </c>
      <c r="K376">
        <f>VLOOKUP(A376, dataset_2!$A$2:$F$10000, 2, FALSE)</f>
        <v>0.16669999999999999</v>
      </c>
      <c r="L376" s="5">
        <f>VLOOKUP($A376, dataset_2!$A$2:$F$10000, 3, FALSE)</f>
        <v>0.43</v>
      </c>
      <c r="M376" s="5">
        <f>VLOOKUP($A376, dataset_2!$A$2:$G$10000, 4, FALSE)</f>
        <v>0.25369999999999998</v>
      </c>
      <c r="N376" s="5">
        <f>VLOOKUP($A376, dataset_2!$A$2:$G$10000, 5, FALSE)</f>
        <v>0</v>
      </c>
      <c r="O376">
        <f>VLOOKUP($A376, dataset_2!$A$2:$G$10000, 6, FALSE)</f>
        <v>8</v>
      </c>
      <c r="P376">
        <f>VLOOKUP($A376, dataset_2!$A$2:$G$10000, 7, FALSE)</f>
        <v>8</v>
      </c>
      <c r="Q376" t="str">
        <f t="shared" si="30"/>
        <v>Weekend</v>
      </c>
      <c r="R376" t="str">
        <f t="shared" si="31"/>
        <v>Non-Peak</v>
      </c>
      <c r="S376" t="str">
        <f t="shared" si="32"/>
        <v>Holiday</v>
      </c>
      <c r="T376" t="str">
        <f t="shared" si="33"/>
        <v>Spring</v>
      </c>
      <c r="U376" t="str">
        <f t="shared" si="34"/>
        <v>Early Morning</v>
      </c>
      <c r="V376" t="str">
        <f t="shared" si="35"/>
        <v>Mist/Cloudy</v>
      </c>
    </row>
    <row r="377" spans="1:22" x14ac:dyDescent="0.25">
      <c r="A377">
        <v>376</v>
      </c>
      <c r="B377" s="7">
        <v>40977</v>
      </c>
      <c r="C377">
        <v>1</v>
      </c>
      <c r="D377">
        <v>0</v>
      </c>
      <c r="E377">
        <v>1</v>
      </c>
      <c r="F377" s="11">
        <v>3</v>
      </c>
      <c r="G377" t="b">
        <v>1</v>
      </c>
      <c r="H377">
        <v>1</v>
      </c>
      <c r="I377">
        <v>2</v>
      </c>
      <c r="J377" s="5">
        <v>0.18</v>
      </c>
      <c r="K377">
        <f>VLOOKUP(A377, dataset_2!$A$2:$F$10000, 2, FALSE)</f>
        <v>0.18179999999999999</v>
      </c>
      <c r="L377" s="5">
        <f>VLOOKUP($A377, dataset_2!$A$2:$F$10000, 3, FALSE)</f>
        <v>0.43</v>
      </c>
      <c r="M377" s="5">
        <f>VLOOKUP($A377, dataset_2!$A$2:$G$10000, 4, FALSE)</f>
        <v>0.19400000000000001</v>
      </c>
      <c r="N377" s="5">
        <f>VLOOKUP($A377, dataset_2!$A$2:$G$10000, 5, FALSE)</f>
        <v>0</v>
      </c>
      <c r="O377">
        <f>VLOOKUP($A377, dataset_2!$A$2:$G$10000, 6, FALSE)</f>
        <v>2</v>
      </c>
      <c r="P377">
        <f>VLOOKUP($A377, dataset_2!$A$2:$G$10000, 7, FALSE)</f>
        <v>2</v>
      </c>
      <c r="Q377" t="str">
        <f t="shared" si="30"/>
        <v>Weekend</v>
      </c>
      <c r="R377" t="str">
        <f t="shared" si="31"/>
        <v>Non-Peak</v>
      </c>
      <c r="S377" t="str">
        <f t="shared" si="32"/>
        <v>Holiday</v>
      </c>
      <c r="T377" t="str">
        <f t="shared" si="33"/>
        <v>Spring</v>
      </c>
      <c r="U377" t="str">
        <f t="shared" si="34"/>
        <v>Early Morning</v>
      </c>
      <c r="V377" t="str">
        <f t="shared" si="35"/>
        <v>Mist/Cloudy</v>
      </c>
    </row>
    <row r="378" spans="1:22" x14ac:dyDescent="0.25">
      <c r="A378">
        <v>377</v>
      </c>
      <c r="B378" s="7">
        <v>40978</v>
      </c>
      <c r="C378">
        <v>1</v>
      </c>
      <c r="D378">
        <v>0</v>
      </c>
      <c r="E378">
        <v>1</v>
      </c>
      <c r="F378" s="11">
        <v>4</v>
      </c>
      <c r="G378" t="b">
        <v>1</v>
      </c>
      <c r="H378">
        <v>1</v>
      </c>
      <c r="I378">
        <v>2</v>
      </c>
      <c r="J378" s="5">
        <v>0.18</v>
      </c>
      <c r="K378">
        <f>VLOOKUP(A378, dataset_2!$A$2:$F$10000, 2, FALSE)</f>
        <v>0.19700000000000001</v>
      </c>
      <c r="L378" s="5">
        <f>VLOOKUP($A378, dataset_2!$A$2:$F$10000, 3, FALSE)</f>
        <v>0.43</v>
      </c>
      <c r="M378" s="5">
        <f>VLOOKUP($A378, dataset_2!$A$2:$G$10000, 4, FALSE)</f>
        <v>0.1343</v>
      </c>
      <c r="N378" s="5">
        <f>VLOOKUP($A378, dataset_2!$A$2:$G$10000, 5, FALSE)</f>
        <v>1</v>
      </c>
      <c r="O378">
        <f>VLOOKUP($A378, dataset_2!$A$2:$G$10000, 6, FALSE)</f>
        <v>2</v>
      </c>
      <c r="P378">
        <f>VLOOKUP($A378, dataset_2!$A$2:$G$10000, 7, FALSE)</f>
        <v>3</v>
      </c>
      <c r="Q378" t="str">
        <f t="shared" si="30"/>
        <v>Weekend</v>
      </c>
      <c r="R378" t="str">
        <f t="shared" si="31"/>
        <v>Non-Peak</v>
      </c>
      <c r="S378" t="str">
        <f t="shared" si="32"/>
        <v>Holiday</v>
      </c>
      <c r="T378" t="str">
        <f t="shared" si="33"/>
        <v>Spring</v>
      </c>
      <c r="U378" t="str">
        <f t="shared" si="34"/>
        <v>Early Morning</v>
      </c>
      <c r="V378" t="str">
        <f t="shared" si="35"/>
        <v>Mist/Cloudy</v>
      </c>
    </row>
    <row r="379" spans="1:22" x14ac:dyDescent="0.25">
      <c r="A379">
        <v>378</v>
      </c>
      <c r="B379" s="7">
        <v>40979</v>
      </c>
      <c r="C379">
        <v>1</v>
      </c>
      <c r="D379">
        <v>0</v>
      </c>
      <c r="E379">
        <v>1</v>
      </c>
      <c r="F379" s="11">
        <v>5</v>
      </c>
      <c r="G379" t="b">
        <v>1</v>
      </c>
      <c r="H379">
        <v>1</v>
      </c>
      <c r="I379">
        <v>2</v>
      </c>
      <c r="J379" s="5">
        <v>0.18</v>
      </c>
      <c r="K379">
        <f>VLOOKUP(A379, dataset_2!$A$2:$F$10000, 2, FALSE)</f>
        <v>0.19700000000000001</v>
      </c>
      <c r="L379" s="5">
        <f>VLOOKUP($A379, dataset_2!$A$2:$F$10000, 3, FALSE)</f>
        <v>0.43</v>
      </c>
      <c r="M379" s="5">
        <f>VLOOKUP($A379, dataset_2!$A$2:$G$10000, 4, FALSE)</f>
        <v>0.16420000000000001</v>
      </c>
      <c r="N379" s="5">
        <f>VLOOKUP($A379, dataset_2!$A$2:$G$10000, 5, FALSE)</f>
        <v>0</v>
      </c>
      <c r="O379">
        <f>VLOOKUP($A379, dataset_2!$A$2:$G$10000, 6, FALSE)</f>
        <v>1</v>
      </c>
      <c r="P379">
        <f>VLOOKUP($A379, dataset_2!$A$2:$G$10000, 7, FALSE)</f>
        <v>1</v>
      </c>
      <c r="Q379" t="str">
        <f t="shared" si="30"/>
        <v>Weekend</v>
      </c>
      <c r="R379" t="str">
        <f t="shared" si="31"/>
        <v>Non-Peak</v>
      </c>
      <c r="S379" t="str">
        <f t="shared" si="32"/>
        <v>Holiday</v>
      </c>
      <c r="T379" t="str">
        <f t="shared" si="33"/>
        <v>Spring</v>
      </c>
      <c r="U379" t="str">
        <f t="shared" si="34"/>
        <v>Early Morning</v>
      </c>
      <c r="V379" t="str">
        <f t="shared" si="35"/>
        <v>Mist/Cloudy</v>
      </c>
    </row>
    <row r="380" spans="1:22" x14ac:dyDescent="0.25">
      <c r="A380">
        <v>379</v>
      </c>
      <c r="B380" s="7">
        <v>40980</v>
      </c>
      <c r="C380">
        <v>1</v>
      </c>
      <c r="D380">
        <v>0</v>
      </c>
      <c r="E380">
        <v>1</v>
      </c>
      <c r="F380" s="11">
        <v>6</v>
      </c>
      <c r="G380" t="b">
        <v>1</v>
      </c>
      <c r="H380">
        <v>1</v>
      </c>
      <c r="I380">
        <v>2</v>
      </c>
      <c r="J380" s="5">
        <v>0.18</v>
      </c>
      <c r="K380">
        <f>VLOOKUP(A380, dataset_2!$A$2:$F$10000, 2, FALSE)</f>
        <v>0.18179999999999999</v>
      </c>
      <c r="L380" s="5">
        <f>VLOOKUP($A380, dataset_2!$A$2:$F$10000, 3, FALSE)</f>
        <v>0.43</v>
      </c>
      <c r="M380" s="5">
        <f>VLOOKUP($A380, dataset_2!$A$2:$G$10000, 4, FALSE)</f>
        <v>0.19400000000000001</v>
      </c>
      <c r="N380" s="5">
        <f>VLOOKUP($A380, dataset_2!$A$2:$G$10000, 5, FALSE)</f>
        <v>0</v>
      </c>
      <c r="O380">
        <f>VLOOKUP($A380, dataset_2!$A$2:$G$10000, 6, FALSE)</f>
        <v>5</v>
      </c>
      <c r="P380">
        <f>VLOOKUP($A380, dataset_2!$A$2:$G$10000, 7, FALSE)</f>
        <v>5</v>
      </c>
      <c r="Q380" t="str">
        <f t="shared" si="30"/>
        <v>Weekend</v>
      </c>
      <c r="R380" t="str">
        <f t="shared" si="31"/>
        <v>Non-Peak</v>
      </c>
      <c r="S380" t="str">
        <f t="shared" si="32"/>
        <v>Holiday</v>
      </c>
      <c r="T380" t="str">
        <f t="shared" si="33"/>
        <v>Spring</v>
      </c>
      <c r="U380" t="str">
        <f t="shared" si="34"/>
        <v>Morning</v>
      </c>
      <c r="V380" t="str">
        <f t="shared" si="35"/>
        <v>Mist/Cloudy</v>
      </c>
    </row>
    <row r="381" spans="1:22" x14ac:dyDescent="0.25">
      <c r="A381">
        <v>380</v>
      </c>
      <c r="B381" s="7">
        <v>40981</v>
      </c>
      <c r="C381">
        <v>1</v>
      </c>
      <c r="D381">
        <v>0</v>
      </c>
      <c r="E381">
        <v>1</v>
      </c>
      <c r="F381" s="11">
        <v>7</v>
      </c>
      <c r="G381" t="b">
        <v>1</v>
      </c>
      <c r="H381">
        <v>1</v>
      </c>
      <c r="I381">
        <v>2</v>
      </c>
      <c r="J381" s="5">
        <v>0.16</v>
      </c>
      <c r="K381">
        <f>VLOOKUP(A381, dataset_2!$A$2:$F$10000, 2, FALSE)</f>
        <v>0.18179999999999999</v>
      </c>
      <c r="L381" s="5">
        <f>VLOOKUP($A381, dataset_2!$A$2:$F$10000, 3, FALSE)</f>
        <v>0.5</v>
      </c>
      <c r="M381" s="5">
        <f>VLOOKUP($A381, dataset_2!$A$2:$G$10000, 4, FALSE)</f>
        <v>0.1343</v>
      </c>
      <c r="N381" s="5">
        <f>VLOOKUP($A381, dataset_2!$A$2:$G$10000, 5, FALSE)</f>
        <v>4</v>
      </c>
      <c r="O381">
        <f>VLOOKUP($A381, dataset_2!$A$2:$G$10000, 6, FALSE)</f>
        <v>9</v>
      </c>
      <c r="P381">
        <f>VLOOKUP($A381, dataset_2!$A$2:$G$10000, 7, FALSE)</f>
        <v>13</v>
      </c>
      <c r="Q381" t="str">
        <f t="shared" si="30"/>
        <v>Weekend</v>
      </c>
      <c r="R381" t="str">
        <f t="shared" si="31"/>
        <v>Peak</v>
      </c>
      <c r="S381" t="str">
        <f t="shared" si="32"/>
        <v>Holiday</v>
      </c>
      <c r="T381" t="str">
        <f t="shared" si="33"/>
        <v>Spring</v>
      </c>
      <c r="U381" t="str">
        <f t="shared" si="34"/>
        <v>Morning</v>
      </c>
      <c r="V381" t="str">
        <f t="shared" si="35"/>
        <v>Mist/Cloudy</v>
      </c>
    </row>
    <row r="382" spans="1:22" x14ac:dyDescent="0.25">
      <c r="A382">
        <v>381</v>
      </c>
      <c r="B382" s="7">
        <v>40982</v>
      </c>
      <c r="C382">
        <v>1</v>
      </c>
      <c r="D382">
        <v>0</v>
      </c>
      <c r="E382">
        <v>1</v>
      </c>
      <c r="F382" s="11">
        <v>8</v>
      </c>
      <c r="G382" t="b">
        <v>1</v>
      </c>
      <c r="H382">
        <v>1</v>
      </c>
      <c r="I382">
        <v>2</v>
      </c>
      <c r="J382" s="5">
        <v>0.16</v>
      </c>
      <c r="K382">
        <f>VLOOKUP(A382, dataset_2!$A$2:$F$10000, 2, FALSE)</f>
        <v>0.1515</v>
      </c>
      <c r="L382" s="5">
        <f>VLOOKUP($A382, dataset_2!$A$2:$F$10000, 3, FALSE)</f>
        <v>0.47</v>
      </c>
      <c r="M382" s="5">
        <f>VLOOKUP($A382, dataset_2!$A$2:$G$10000, 4, FALSE)</f>
        <v>0.22389999999999999</v>
      </c>
      <c r="N382" s="5">
        <f>VLOOKUP($A382, dataset_2!$A$2:$G$10000, 5, FALSE)</f>
        <v>3</v>
      </c>
      <c r="O382">
        <f>VLOOKUP($A382, dataset_2!$A$2:$G$10000, 6, FALSE)</f>
        <v>30</v>
      </c>
      <c r="P382">
        <f>VLOOKUP($A382, dataset_2!$A$2:$G$10000, 7, FALSE)</f>
        <v>33</v>
      </c>
      <c r="Q382" t="str">
        <f t="shared" si="30"/>
        <v>Weekend</v>
      </c>
      <c r="R382" t="str">
        <f t="shared" si="31"/>
        <v>Peak</v>
      </c>
      <c r="S382" t="str">
        <f t="shared" si="32"/>
        <v>Holiday</v>
      </c>
      <c r="T382" t="str">
        <f t="shared" si="33"/>
        <v>Spring</v>
      </c>
      <c r="U382" t="str">
        <f t="shared" si="34"/>
        <v>Morning</v>
      </c>
      <c r="V382" t="str">
        <f t="shared" si="35"/>
        <v>Mist/Cloudy</v>
      </c>
    </row>
    <row r="383" spans="1:22" x14ac:dyDescent="0.25">
      <c r="A383">
        <v>382</v>
      </c>
      <c r="B383" s="7">
        <v>40983</v>
      </c>
      <c r="C383">
        <v>1</v>
      </c>
      <c r="D383">
        <v>0</v>
      </c>
      <c r="E383">
        <v>1</v>
      </c>
      <c r="F383" s="11">
        <v>9</v>
      </c>
      <c r="G383" t="b">
        <v>1</v>
      </c>
      <c r="H383">
        <v>1</v>
      </c>
      <c r="I383">
        <v>2</v>
      </c>
      <c r="J383" s="5">
        <v>0.16</v>
      </c>
      <c r="K383">
        <f>VLOOKUP(A383, dataset_2!$A$2:$F$10000, 2, FALSE)</f>
        <v>0.1515</v>
      </c>
      <c r="L383" s="5">
        <f>VLOOKUP($A383, dataset_2!$A$2:$F$10000, 3, FALSE)</f>
        <v>0.47</v>
      </c>
      <c r="M383" s="5">
        <f>VLOOKUP($A383, dataset_2!$A$2:$G$10000, 4, FALSE)</f>
        <v>0.22389999999999999</v>
      </c>
      <c r="N383" s="5">
        <f>VLOOKUP($A383, dataset_2!$A$2:$G$10000, 5, FALSE)</f>
        <v>8</v>
      </c>
      <c r="O383">
        <f>VLOOKUP($A383, dataset_2!$A$2:$G$10000, 6, FALSE)</f>
        <v>39</v>
      </c>
      <c r="P383">
        <f>VLOOKUP($A383, dataset_2!$A$2:$G$10000, 7, FALSE)</f>
        <v>47</v>
      </c>
      <c r="Q383" t="str">
        <f t="shared" si="30"/>
        <v>Weekend</v>
      </c>
      <c r="R383" t="str">
        <f t="shared" si="31"/>
        <v>Peak</v>
      </c>
      <c r="S383" t="str">
        <f t="shared" si="32"/>
        <v>Holiday</v>
      </c>
      <c r="T383" t="str">
        <f t="shared" si="33"/>
        <v>Spring</v>
      </c>
      <c r="U383" t="str">
        <f t="shared" si="34"/>
        <v>Morning</v>
      </c>
      <c r="V383" t="str">
        <f t="shared" si="35"/>
        <v>Mist/Cloudy</v>
      </c>
    </row>
    <row r="384" spans="1:22" x14ac:dyDescent="0.25">
      <c r="A384">
        <v>383</v>
      </c>
      <c r="B384" s="7">
        <v>40984</v>
      </c>
      <c r="C384">
        <v>1</v>
      </c>
      <c r="D384">
        <v>0</v>
      </c>
      <c r="E384">
        <v>1</v>
      </c>
      <c r="F384" s="11">
        <v>10</v>
      </c>
      <c r="G384" t="b">
        <v>1</v>
      </c>
      <c r="H384">
        <v>1</v>
      </c>
      <c r="I384">
        <v>2</v>
      </c>
      <c r="J384" s="5">
        <v>0.16</v>
      </c>
      <c r="K384">
        <f>VLOOKUP(A384, dataset_2!$A$2:$F$10000, 2, FALSE)</f>
        <v>0.1515</v>
      </c>
      <c r="L384" s="5">
        <f>VLOOKUP($A384, dataset_2!$A$2:$F$10000, 3, FALSE)</f>
        <v>0.5</v>
      </c>
      <c r="M384" s="5">
        <f>VLOOKUP($A384, dataset_2!$A$2:$G$10000, 4, FALSE)</f>
        <v>0.25369999999999998</v>
      </c>
      <c r="N384" s="5">
        <f>VLOOKUP($A384, dataset_2!$A$2:$G$10000, 5, FALSE)</f>
        <v>7</v>
      </c>
      <c r="O384">
        <f>VLOOKUP($A384, dataset_2!$A$2:$G$10000, 6, FALSE)</f>
        <v>50</v>
      </c>
      <c r="P384">
        <f>VLOOKUP($A384, dataset_2!$A$2:$G$10000, 7, FALSE)</f>
        <v>57</v>
      </c>
      <c r="Q384" t="str">
        <f t="shared" si="30"/>
        <v>Weekend</v>
      </c>
      <c r="R384" t="str">
        <f t="shared" si="31"/>
        <v>Non-Peak</v>
      </c>
      <c r="S384" t="str">
        <f t="shared" si="32"/>
        <v>Holiday</v>
      </c>
      <c r="T384" t="str">
        <f t="shared" si="33"/>
        <v>Spring</v>
      </c>
      <c r="U384" t="str">
        <f t="shared" si="34"/>
        <v>Morning</v>
      </c>
      <c r="V384" t="str">
        <f t="shared" si="35"/>
        <v>Mist/Cloudy</v>
      </c>
    </row>
    <row r="385" spans="1:22" x14ac:dyDescent="0.25">
      <c r="A385">
        <v>384</v>
      </c>
      <c r="B385" s="7">
        <v>40985</v>
      </c>
      <c r="C385">
        <v>1</v>
      </c>
      <c r="D385">
        <v>0</v>
      </c>
      <c r="E385">
        <v>1</v>
      </c>
      <c r="F385" s="11">
        <v>11</v>
      </c>
      <c r="G385" t="b">
        <v>1</v>
      </c>
      <c r="H385">
        <v>1</v>
      </c>
      <c r="I385">
        <v>2</v>
      </c>
      <c r="J385" s="5">
        <v>0.16</v>
      </c>
      <c r="K385">
        <f>VLOOKUP(A385, dataset_2!$A$2:$F$10000, 2, FALSE)</f>
        <v>0.1515</v>
      </c>
      <c r="L385" s="5">
        <f>VLOOKUP($A385, dataset_2!$A$2:$F$10000, 3, FALSE)</f>
        <v>0.55000000000000004</v>
      </c>
      <c r="M385" s="5">
        <f>VLOOKUP($A385, dataset_2!$A$2:$G$10000, 4, FALSE)</f>
        <v>0.19400000000000001</v>
      </c>
      <c r="N385" s="5">
        <f>VLOOKUP($A385, dataset_2!$A$2:$G$10000, 5, FALSE)</f>
        <v>9</v>
      </c>
      <c r="O385">
        <f>VLOOKUP($A385, dataset_2!$A$2:$G$10000, 6, FALSE)</f>
        <v>55</v>
      </c>
      <c r="P385">
        <f>VLOOKUP($A385, dataset_2!$A$2:$G$10000, 7, FALSE)</f>
        <v>64</v>
      </c>
      <c r="Q385" t="str">
        <f t="shared" si="30"/>
        <v>Weekend</v>
      </c>
      <c r="R385" t="str">
        <f t="shared" si="31"/>
        <v>Non-Peak</v>
      </c>
      <c r="S385" t="str">
        <f t="shared" si="32"/>
        <v>Holiday</v>
      </c>
      <c r="T385" t="str">
        <f t="shared" si="33"/>
        <v>Spring</v>
      </c>
      <c r="U385" t="str">
        <f t="shared" si="34"/>
        <v>Morning</v>
      </c>
      <c r="V385" t="str">
        <f t="shared" si="35"/>
        <v>Mist/Cloudy</v>
      </c>
    </row>
    <row r="386" spans="1:22" x14ac:dyDescent="0.25">
      <c r="A386">
        <v>385</v>
      </c>
      <c r="B386" s="7">
        <v>40986</v>
      </c>
      <c r="C386">
        <v>1</v>
      </c>
      <c r="D386">
        <v>0</v>
      </c>
      <c r="E386">
        <v>1</v>
      </c>
      <c r="F386" s="11">
        <v>12</v>
      </c>
      <c r="G386" t="b">
        <v>1</v>
      </c>
      <c r="H386">
        <v>1</v>
      </c>
      <c r="I386">
        <v>2</v>
      </c>
      <c r="J386" s="5">
        <v>0.18</v>
      </c>
      <c r="K386">
        <f>VLOOKUP(A386, dataset_2!$A$2:$F$10000, 2, FALSE)</f>
        <v>0.19700000000000001</v>
      </c>
      <c r="L386" s="5">
        <f>VLOOKUP($A386, dataset_2!$A$2:$F$10000, 3, FALSE)</f>
        <v>0.47</v>
      </c>
      <c r="M386" s="5">
        <f>VLOOKUP($A386, dataset_2!$A$2:$G$10000, 4, FALSE)</f>
        <v>0.1343</v>
      </c>
      <c r="N386" s="5">
        <f>VLOOKUP($A386, dataset_2!$A$2:$G$10000, 5, FALSE)</f>
        <v>10</v>
      </c>
      <c r="O386">
        <f>VLOOKUP($A386, dataset_2!$A$2:$G$10000, 6, FALSE)</f>
        <v>70</v>
      </c>
      <c r="P386">
        <f>VLOOKUP($A386, dataset_2!$A$2:$G$10000, 7, FALSE)</f>
        <v>80</v>
      </c>
      <c r="Q386" t="str">
        <f t="shared" si="30"/>
        <v>Weekend</v>
      </c>
      <c r="R386" t="str">
        <f t="shared" si="31"/>
        <v>Non-Peak</v>
      </c>
      <c r="S386" t="str">
        <f t="shared" si="32"/>
        <v>Holiday</v>
      </c>
      <c r="T386" t="str">
        <f t="shared" si="33"/>
        <v>Spring</v>
      </c>
      <c r="U386" t="str">
        <f t="shared" si="34"/>
        <v>Afternoon</v>
      </c>
      <c r="V386" t="str">
        <f t="shared" si="35"/>
        <v>Mist/Cloudy</v>
      </c>
    </row>
    <row r="387" spans="1:22" x14ac:dyDescent="0.25">
      <c r="A387">
        <v>386</v>
      </c>
      <c r="B387" s="7">
        <v>40987</v>
      </c>
      <c r="C387">
        <v>1</v>
      </c>
      <c r="D387">
        <v>0</v>
      </c>
      <c r="E387">
        <v>1</v>
      </c>
      <c r="F387" s="11">
        <v>13</v>
      </c>
      <c r="G387" t="b">
        <v>1</v>
      </c>
      <c r="H387">
        <v>1</v>
      </c>
      <c r="I387">
        <v>2</v>
      </c>
      <c r="J387" s="5">
        <v>0.18</v>
      </c>
      <c r="K387">
        <f>VLOOKUP(A387, dataset_2!$A$2:$F$10000, 2, FALSE)</f>
        <v>0.19700000000000001</v>
      </c>
      <c r="L387" s="5">
        <f>VLOOKUP($A387, dataset_2!$A$2:$F$10000, 3, FALSE)</f>
        <v>0.47</v>
      </c>
      <c r="M387" s="5">
        <f>VLOOKUP($A387, dataset_2!$A$2:$G$10000, 4, FALSE)</f>
        <v>0.1343</v>
      </c>
      <c r="N387" s="5">
        <f>VLOOKUP($A387, dataset_2!$A$2:$G$10000, 5, FALSE)</f>
        <v>13</v>
      </c>
      <c r="O387">
        <f>VLOOKUP($A387, dataset_2!$A$2:$G$10000, 6, FALSE)</f>
        <v>80</v>
      </c>
      <c r="P387">
        <f>VLOOKUP($A387, dataset_2!$A$2:$G$10000, 7, FALSE)</f>
        <v>93</v>
      </c>
      <c r="Q387" t="str">
        <f t="shared" ref="Q387:Q450" si="36">IF(OR(H387=1, H387=7), "Weekend", "Weekday")</f>
        <v>Weekend</v>
      </c>
      <c r="R387" t="str">
        <f t="shared" ref="R387:R450" si="37">IF(OR(AND(F387&gt;=7,F387&lt;=9), AND(F387&gt;=17,F387&lt;=19)), "Peak", "Non-Peak")</f>
        <v>Non-Peak</v>
      </c>
      <c r="S387" t="str">
        <f t="shared" ref="S387:S450" si="38">IF(G387=FALSE,"Non Holiday","Holiday")</f>
        <v>Holiday</v>
      </c>
      <c r="T387" t="str">
        <f t="shared" ref="T387:T450" si="39">IF(C387=1,"Spring"," ")</f>
        <v>Spring</v>
      </c>
      <c r="U387" t="str">
        <f t="shared" ref="U387:U450" si="40">IF(F387&lt;6,"Early Morning",IF(F387&lt;12,"Morning",IF(F387&lt;18,"Afternoon","Evening")))</f>
        <v>Afternoon</v>
      </c>
      <c r="V387" t="str">
        <f t="shared" ref="V387:V450" si="41">IF(I387=1, "Clear", IF(I387=2, "Mist/Cloudy", IF(I387=3, "Light Rain/Snow", IF(I387=4, "Heavy Rain/Snow", "Unknown"))))</f>
        <v>Mist/Cloudy</v>
      </c>
    </row>
    <row r="388" spans="1:22" x14ac:dyDescent="0.25">
      <c r="A388">
        <v>387</v>
      </c>
      <c r="B388" s="7">
        <v>40988</v>
      </c>
      <c r="C388">
        <v>1</v>
      </c>
      <c r="D388">
        <v>0</v>
      </c>
      <c r="E388">
        <v>1</v>
      </c>
      <c r="F388" s="11">
        <v>14</v>
      </c>
      <c r="G388" t="b">
        <v>1</v>
      </c>
      <c r="H388">
        <v>1</v>
      </c>
      <c r="I388">
        <v>2</v>
      </c>
      <c r="J388" s="5">
        <v>0.18</v>
      </c>
      <c r="K388">
        <f>VLOOKUP(A388, dataset_2!$A$2:$F$10000, 2, FALSE)</f>
        <v>0.21210000000000001</v>
      </c>
      <c r="L388" s="5">
        <f>VLOOKUP($A388, dataset_2!$A$2:$F$10000, 3, FALSE)</f>
        <v>0.43</v>
      </c>
      <c r="M388" s="5">
        <f>VLOOKUP($A388, dataset_2!$A$2:$G$10000, 4, FALSE)</f>
        <v>0.1045</v>
      </c>
      <c r="N388" s="5">
        <f>VLOOKUP($A388, dataset_2!$A$2:$G$10000, 5, FALSE)</f>
        <v>12</v>
      </c>
      <c r="O388">
        <f>VLOOKUP($A388, dataset_2!$A$2:$G$10000, 6, FALSE)</f>
        <v>74</v>
      </c>
      <c r="P388">
        <f>VLOOKUP($A388, dataset_2!$A$2:$G$10000, 7, FALSE)</f>
        <v>86</v>
      </c>
      <c r="Q388" t="str">
        <f t="shared" si="36"/>
        <v>Weekend</v>
      </c>
      <c r="R388" t="str">
        <f t="shared" si="37"/>
        <v>Non-Peak</v>
      </c>
      <c r="S388" t="str">
        <f t="shared" si="38"/>
        <v>Holiday</v>
      </c>
      <c r="T388" t="str">
        <f t="shared" si="39"/>
        <v>Spring</v>
      </c>
      <c r="U388" t="str">
        <f t="shared" si="40"/>
        <v>Afternoon</v>
      </c>
      <c r="V388" t="str">
        <f t="shared" si="41"/>
        <v>Mist/Cloudy</v>
      </c>
    </row>
    <row r="389" spans="1:22" x14ac:dyDescent="0.25">
      <c r="A389">
        <v>388</v>
      </c>
      <c r="B389" s="7">
        <v>40989</v>
      </c>
      <c r="C389">
        <v>1</v>
      </c>
      <c r="D389">
        <v>0</v>
      </c>
      <c r="E389">
        <v>1</v>
      </c>
      <c r="F389" s="11">
        <v>15</v>
      </c>
      <c r="G389" t="b">
        <v>1</v>
      </c>
      <c r="H389">
        <v>1</v>
      </c>
      <c r="I389">
        <v>2</v>
      </c>
      <c r="J389" s="5">
        <v>0.2</v>
      </c>
      <c r="K389">
        <f>VLOOKUP(A389, dataset_2!$A$2:$F$10000, 2, FALSE)</f>
        <v>0.21210000000000001</v>
      </c>
      <c r="L389" s="5">
        <f>VLOOKUP($A389, dataset_2!$A$2:$F$10000, 3, FALSE)</f>
        <v>0.47</v>
      </c>
      <c r="M389" s="5">
        <f>VLOOKUP($A389, dataset_2!$A$2:$G$10000, 4, FALSE)</f>
        <v>0.16420000000000001</v>
      </c>
      <c r="N389" s="5">
        <f>VLOOKUP($A389, dataset_2!$A$2:$G$10000, 5, FALSE)</f>
        <v>21</v>
      </c>
      <c r="O389">
        <f>VLOOKUP($A389, dataset_2!$A$2:$G$10000, 6, FALSE)</f>
        <v>72</v>
      </c>
      <c r="P389">
        <f>VLOOKUP($A389, dataset_2!$A$2:$G$10000, 7, FALSE)</f>
        <v>93</v>
      </c>
      <c r="Q389" t="str">
        <f t="shared" si="36"/>
        <v>Weekend</v>
      </c>
      <c r="R389" t="str">
        <f t="shared" si="37"/>
        <v>Non-Peak</v>
      </c>
      <c r="S389" t="str">
        <f t="shared" si="38"/>
        <v>Holiday</v>
      </c>
      <c r="T389" t="str">
        <f t="shared" si="39"/>
        <v>Spring</v>
      </c>
      <c r="U389" t="str">
        <f t="shared" si="40"/>
        <v>Afternoon</v>
      </c>
      <c r="V389" t="str">
        <f t="shared" si="41"/>
        <v>Mist/Cloudy</v>
      </c>
    </row>
    <row r="390" spans="1:22" x14ac:dyDescent="0.25">
      <c r="A390">
        <v>389</v>
      </c>
      <c r="B390" s="7">
        <v>40990</v>
      </c>
      <c r="C390">
        <v>1</v>
      </c>
      <c r="D390">
        <v>0</v>
      </c>
      <c r="E390">
        <v>1</v>
      </c>
      <c r="F390" s="11">
        <v>16</v>
      </c>
      <c r="G390" t="b">
        <v>1</v>
      </c>
      <c r="H390">
        <v>1</v>
      </c>
      <c r="I390">
        <v>2</v>
      </c>
      <c r="J390" s="5">
        <v>0.2</v>
      </c>
      <c r="K390">
        <f>VLOOKUP(A390, dataset_2!$A$2:$F$10000, 2, FALSE)</f>
        <v>0.21210000000000001</v>
      </c>
      <c r="L390" s="5">
        <f>VLOOKUP($A390, dataset_2!$A$2:$F$10000, 3, FALSE)</f>
        <v>0.47</v>
      </c>
      <c r="M390" s="5">
        <f>VLOOKUP($A390, dataset_2!$A$2:$G$10000, 4, FALSE)</f>
        <v>0.16420000000000001</v>
      </c>
      <c r="N390" s="5">
        <f>VLOOKUP($A390, dataset_2!$A$2:$G$10000, 5, FALSE)</f>
        <v>6</v>
      </c>
      <c r="O390">
        <f>VLOOKUP($A390, dataset_2!$A$2:$G$10000, 6, FALSE)</f>
        <v>76</v>
      </c>
      <c r="P390">
        <f>VLOOKUP($A390, dataset_2!$A$2:$G$10000, 7, FALSE)</f>
        <v>82</v>
      </c>
      <c r="Q390" t="str">
        <f t="shared" si="36"/>
        <v>Weekend</v>
      </c>
      <c r="R390" t="str">
        <f t="shared" si="37"/>
        <v>Non-Peak</v>
      </c>
      <c r="S390" t="str">
        <f t="shared" si="38"/>
        <v>Holiday</v>
      </c>
      <c r="T390" t="str">
        <f t="shared" si="39"/>
        <v>Spring</v>
      </c>
      <c r="U390" t="str">
        <f t="shared" si="40"/>
        <v>Afternoon</v>
      </c>
      <c r="V390" t="str">
        <f t="shared" si="41"/>
        <v>Mist/Cloudy</v>
      </c>
    </row>
    <row r="391" spans="1:22" x14ac:dyDescent="0.25">
      <c r="A391">
        <v>390</v>
      </c>
      <c r="B391" s="7">
        <v>40991</v>
      </c>
      <c r="C391">
        <v>1</v>
      </c>
      <c r="D391">
        <v>0</v>
      </c>
      <c r="E391">
        <v>1</v>
      </c>
      <c r="F391" s="11">
        <v>17</v>
      </c>
      <c r="G391" t="b">
        <v>1</v>
      </c>
      <c r="H391">
        <v>1</v>
      </c>
      <c r="I391">
        <v>1</v>
      </c>
      <c r="J391" s="5">
        <v>0.2</v>
      </c>
      <c r="K391">
        <f>VLOOKUP(A391, dataset_2!$A$2:$F$10000, 2, FALSE)</f>
        <v>0.19700000000000001</v>
      </c>
      <c r="L391" s="5">
        <f>VLOOKUP($A391, dataset_2!$A$2:$F$10000, 3, FALSE)</f>
        <v>0.51</v>
      </c>
      <c r="M391" s="5">
        <f>VLOOKUP($A391, dataset_2!$A$2:$G$10000, 4, FALSE)</f>
        <v>0.19400000000000001</v>
      </c>
      <c r="N391" s="5">
        <f>VLOOKUP($A391, dataset_2!$A$2:$G$10000, 5, FALSE)</f>
        <v>4</v>
      </c>
      <c r="O391">
        <f>VLOOKUP($A391, dataset_2!$A$2:$G$10000, 6, FALSE)</f>
        <v>67</v>
      </c>
      <c r="P391">
        <f>VLOOKUP($A391, dataset_2!$A$2:$G$10000, 7, FALSE)</f>
        <v>71</v>
      </c>
      <c r="Q391" t="str">
        <f t="shared" si="36"/>
        <v>Weekend</v>
      </c>
      <c r="R391" t="str">
        <f t="shared" si="37"/>
        <v>Peak</v>
      </c>
      <c r="S391" t="str">
        <f t="shared" si="38"/>
        <v>Holiday</v>
      </c>
      <c r="T391" t="str">
        <f t="shared" si="39"/>
        <v>Spring</v>
      </c>
      <c r="U391" t="str">
        <f t="shared" si="40"/>
        <v>Afternoon</v>
      </c>
      <c r="V391" t="str">
        <f t="shared" si="41"/>
        <v>Clear</v>
      </c>
    </row>
    <row r="392" spans="1:22" x14ac:dyDescent="0.25">
      <c r="A392">
        <v>391</v>
      </c>
      <c r="B392" s="7">
        <v>40992</v>
      </c>
      <c r="C392">
        <v>1</v>
      </c>
      <c r="D392">
        <v>0</v>
      </c>
      <c r="E392">
        <v>1</v>
      </c>
      <c r="F392" s="11">
        <v>18</v>
      </c>
      <c r="G392" t="b">
        <v>1</v>
      </c>
      <c r="H392">
        <v>1</v>
      </c>
      <c r="I392">
        <v>2</v>
      </c>
      <c r="J392" s="5">
        <v>0.18</v>
      </c>
      <c r="K392">
        <f>VLOOKUP(A392, dataset_2!$A$2:$F$10000, 2, FALSE)</f>
        <v>0.16669999999999999</v>
      </c>
      <c r="L392" s="5">
        <f>VLOOKUP($A392, dataset_2!$A$2:$F$10000, 3, FALSE)</f>
        <v>0.55000000000000004</v>
      </c>
      <c r="M392" s="5">
        <f>VLOOKUP($A392, dataset_2!$A$2:$G$10000, 4, FALSE)</f>
        <v>0.25369999999999998</v>
      </c>
      <c r="N392" s="5">
        <f>VLOOKUP($A392, dataset_2!$A$2:$G$10000, 5, FALSE)</f>
        <v>7</v>
      </c>
      <c r="O392">
        <f>VLOOKUP($A392, dataset_2!$A$2:$G$10000, 6, FALSE)</f>
        <v>85</v>
      </c>
      <c r="P392">
        <f>VLOOKUP($A392, dataset_2!$A$2:$G$10000, 7, FALSE)</f>
        <v>92</v>
      </c>
      <c r="Q392" t="str">
        <f t="shared" si="36"/>
        <v>Weekend</v>
      </c>
      <c r="R392" t="str">
        <f t="shared" si="37"/>
        <v>Peak</v>
      </c>
      <c r="S392" t="str">
        <f t="shared" si="38"/>
        <v>Holiday</v>
      </c>
      <c r="T392" t="str">
        <f t="shared" si="39"/>
        <v>Spring</v>
      </c>
      <c r="U392" t="str">
        <f t="shared" si="40"/>
        <v>Evening</v>
      </c>
      <c r="V392" t="str">
        <f t="shared" si="41"/>
        <v>Mist/Cloudy</v>
      </c>
    </row>
    <row r="393" spans="1:22" x14ac:dyDescent="0.25">
      <c r="A393">
        <v>392</v>
      </c>
      <c r="B393" s="7">
        <v>40993</v>
      </c>
      <c r="C393">
        <v>1</v>
      </c>
      <c r="D393">
        <v>0</v>
      </c>
      <c r="E393">
        <v>1</v>
      </c>
      <c r="F393" s="11">
        <v>19</v>
      </c>
      <c r="G393" t="b">
        <v>1</v>
      </c>
      <c r="H393">
        <v>1</v>
      </c>
      <c r="I393">
        <v>3</v>
      </c>
      <c r="J393" s="5">
        <v>0.18</v>
      </c>
      <c r="K393">
        <f>VLOOKUP(A393, dataset_2!$A$2:$F$10000, 2, FALSE)</f>
        <v>0.18179999999999999</v>
      </c>
      <c r="L393" s="5">
        <f>VLOOKUP($A393, dataset_2!$A$2:$F$10000, 3, FALSE)</f>
        <v>0.59</v>
      </c>
      <c r="M393" s="5">
        <f>VLOOKUP($A393, dataset_2!$A$2:$G$10000, 4, FALSE)</f>
        <v>0.19400000000000001</v>
      </c>
      <c r="N393" s="5">
        <f>VLOOKUP($A393, dataset_2!$A$2:$G$10000, 5, FALSE)</f>
        <v>2</v>
      </c>
      <c r="O393">
        <f>VLOOKUP($A393, dataset_2!$A$2:$G$10000, 6, FALSE)</f>
        <v>58</v>
      </c>
      <c r="P393">
        <f>VLOOKUP($A393, dataset_2!$A$2:$G$10000, 7, FALSE)</f>
        <v>60</v>
      </c>
      <c r="Q393" t="str">
        <f t="shared" si="36"/>
        <v>Weekend</v>
      </c>
      <c r="R393" t="str">
        <f t="shared" si="37"/>
        <v>Peak</v>
      </c>
      <c r="S393" t="str">
        <f t="shared" si="38"/>
        <v>Holiday</v>
      </c>
      <c r="T393" t="str">
        <f t="shared" si="39"/>
        <v>Spring</v>
      </c>
      <c r="U393" t="str">
        <f t="shared" si="40"/>
        <v>Evening</v>
      </c>
      <c r="V393" t="str">
        <f t="shared" si="41"/>
        <v>Light Rain/Snow</v>
      </c>
    </row>
    <row r="394" spans="1:22" x14ac:dyDescent="0.25">
      <c r="A394">
        <v>393</v>
      </c>
      <c r="B394" s="7">
        <v>40994</v>
      </c>
      <c r="C394">
        <v>1</v>
      </c>
      <c r="D394">
        <v>0</v>
      </c>
      <c r="E394">
        <v>1</v>
      </c>
      <c r="F394" s="11">
        <v>20</v>
      </c>
      <c r="G394" t="b">
        <v>1</v>
      </c>
      <c r="H394">
        <v>1</v>
      </c>
      <c r="I394">
        <v>3</v>
      </c>
      <c r="J394" s="5">
        <v>0.16</v>
      </c>
      <c r="K394">
        <f>VLOOKUP(A394, dataset_2!$A$2:$F$10000, 2, FALSE)</f>
        <v>0.1515</v>
      </c>
      <c r="L394" s="5">
        <f>VLOOKUP($A394, dataset_2!$A$2:$F$10000, 3, FALSE)</f>
        <v>0.8</v>
      </c>
      <c r="M394" s="5">
        <f>VLOOKUP($A394, dataset_2!$A$2:$G$10000, 4, FALSE)</f>
        <v>0.19400000000000001</v>
      </c>
      <c r="N394" s="5">
        <f>VLOOKUP($A394, dataset_2!$A$2:$G$10000, 5, FALSE)</f>
        <v>4</v>
      </c>
      <c r="O394">
        <f>VLOOKUP($A394, dataset_2!$A$2:$G$10000, 6, FALSE)</f>
        <v>29</v>
      </c>
      <c r="P394">
        <f>VLOOKUP($A394, dataset_2!$A$2:$G$10000, 7, FALSE)</f>
        <v>33</v>
      </c>
      <c r="Q394" t="str">
        <f t="shared" si="36"/>
        <v>Weekend</v>
      </c>
      <c r="R394" t="str">
        <f t="shared" si="37"/>
        <v>Non-Peak</v>
      </c>
      <c r="S394" t="str">
        <f t="shared" si="38"/>
        <v>Holiday</v>
      </c>
      <c r="T394" t="str">
        <f t="shared" si="39"/>
        <v>Spring</v>
      </c>
      <c r="U394" t="str">
        <f t="shared" si="40"/>
        <v>Evening</v>
      </c>
      <c r="V394" t="str">
        <f t="shared" si="41"/>
        <v>Light Rain/Snow</v>
      </c>
    </row>
    <row r="395" spans="1:22" x14ac:dyDescent="0.25">
      <c r="A395">
        <v>394</v>
      </c>
      <c r="B395" s="7">
        <v>40995</v>
      </c>
      <c r="C395">
        <v>1</v>
      </c>
      <c r="D395">
        <v>0</v>
      </c>
      <c r="E395">
        <v>1</v>
      </c>
      <c r="F395" s="11">
        <v>21</v>
      </c>
      <c r="G395" t="b">
        <v>1</v>
      </c>
      <c r="H395">
        <v>1</v>
      </c>
      <c r="I395">
        <v>3</v>
      </c>
      <c r="J395" s="5">
        <v>0.16</v>
      </c>
      <c r="K395">
        <f>VLOOKUP(A395, dataset_2!$A$2:$F$10000, 2, FALSE)</f>
        <v>0.1515</v>
      </c>
      <c r="L395" s="5">
        <f>VLOOKUP($A395, dataset_2!$A$2:$F$10000, 3, FALSE)</f>
        <v>0.8</v>
      </c>
      <c r="M395" s="5">
        <f>VLOOKUP($A395, dataset_2!$A$2:$G$10000, 4, FALSE)</f>
        <v>0.19400000000000001</v>
      </c>
      <c r="N395" s="5">
        <f>VLOOKUP($A395, dataset_2!$A$2:$G$10000, 5, FALSE)</f>
        <v>3</v>
      </c>
      <c r="O395">
        <f>VLOOKUP($A395, dataset_2!$A$2:$G$10000, 6, FALSE)</f>
        <v>24</v>
      </c>
      <c r="P395">
        <f>VLOOKUP($A395, dataset_2!$A$2:$G$10000, 7, FALSE)</f>
        <v>27</v>
      </c>
      <c r="Q395" t="str">
        <f t="shared" si="36"/>
        <v>Weekend</v>
      </c>
      <c r="R395" t="str">
        <f t="shared" si="37"/>
        <v>Non-Peak</v>
      </c>
      <c r="S395" t="str">
        <f t="shared" si="38"/>
        <v>Holiday</v>
      </c>
      <c r="T395" t="str">
        <f t="shared" si="39"/>
        <v>Spring</v>
      </c>
      <c r="U395" t="str">
        <f t="shared" si="40"/>
        <v>Evening</v>
      </c>
      <c r="V395" t="str">
        <f t="shared" si="41"/>
        <v>Light Rain/Snow</v>
      </c>
    </row>
    <row r="396" spans="1:22" x14ac:dyDescent="0.25">
      <c r="A396">
        <v>395</v>
      </c>
      <c r="B396" s="7">
        <v>40996</v>
      </c>
      <c r="C396">
        <v>1</v>
      </c>
      <c r="D396">
        <v>0</v>
      </c>
      <c r="E396">
        <v>1</v>
      </c>
      <c r="F396" s="11">
        <v>22</v>
      </c>
      <c r="G396" t="b">
        <v>1</v>
      </c>
      <c r="H396">
        <v>1</v>
      </c>
      <c r="I396">
        <v>3</v>
      </c>
      <c r="J396" s="5">
        <v>0.14000000000000001</v>
      </c>
      <c r="K396">
        <f>VLOOKUP(A396, dataset_2!$A$2:$F$10000, 2, FALSE)</f>
        <v>0.1212</v>
      </c>
      <c r="L396" s="5">
        <f>VLOOKUP($A396, dataset_2!$A$2:$F$10000, 3, FALSE)</f>
        <v>0.93</v>
      </c>
      <c r="M396" s="5">
        <f>VLOOKUP($A396, dataset_2!$A$2:$G$10000, 4, FALSE)</f>
        <v>0.25369999999999998</v>
      </c>
      <c r="N396" s="5">
        <f>VLOOKUP($A396, dataset_2!$A$2:$G$10000, 5, FALSE)</f>
        <v>0</v>
      </c>
      <c r="O396">
        <f>VLOOKUP($A396, dataset_2!$A$2:$G$10000, 6, FALSE)</f>
        <v>13</v>
      </c>
      <c r="P396">
        <f>VLOOKUP($A396, dataset_2!$A$2:$G$10000, 7, FALSE)</f>
        <v>13</v>
      </c>
      <c r="Q396" t="str">
        <f t="shared" si="36"/>
        <v>Weekend</v>
      </c>
      <c r="R396" t="str">
        <f t="shared" si="37"/>
        <v>Non-Peak</v>
      </c>
      <c r="S396" t="str">
        <f t="shared" si="38"/>
        <v>Holiday</v>
      </c>
      <c r="T396" t="str">
        <f t="shared" si="39"/>
        <v>Spring</v>
      </c>
      <c r="U396" t="str">
        <f t="shared" si="40"/>
        <v>Evening</v>
      </c>
      <c r="V396" t="str">
        <f t="shared" si="41"/>
        <v>Light Rain/Snow</v>
      </c>
    </row>
    <row r="397" spans="1:22" x14ac:dyDescent="0.25">
      <c r="A397">
        <v>396</v>
      </c>
      <c r="B397" s="7">
        <v>40997</v>
      </c>
      <c r="C397">
        <v>1</v>
      </c>
      <c r="D397">
        <v>0</v>
      </c>
      <c r="E397">
        <v>1</v>
      </c>
      <c r="F397" s="11">
        <v>23</v>
      </c>
      <c r="G397" t="b">
        <v>1</v>
      </c>
      <c r="H397">
        <v>1</v>
      </c>
      <c r="I397">
        <v>3</v>
      </c>
      <c r="J397" s="5">
        <v>0.16</v>
      </c>
      <c r="K397">
        <f>VLOOKUP(A397, dataset_2!$A$2:$F$10000, 2, FALSE)</f>
        <v>0.13639999999999999</v>
      </c>
      <c r="L397" s="5">
        <f>VLOOKUP($A397, dataset_2!$A$2:$F$10000, 3, FALSE)</f>
        <v>0.86</v>
      </c>
      <c r="M397" s="5">
        <f>VLOOKUP($A397, dataset_2!$A$2:$G$10000, 4, FALSE)</f>
        <v>0.28360000000000002</v>
      </c>
      <c r="N397" s="5">
        <f>VLOOKUP($A397, dataset_2!$A$2:$G$10000, 5, FALSE)</f>
        <v>1</v>
      </c>
      <c r="O397">
        <f>VLOOKUP($A397, dataset_2!$A$2:$G$10000, 6, FALSE)</f>
        <v>3</v>
      </c>
      <c r="P397">
        <f>VLOOKUP($A397, dataset_2!$A$2:$G$10000, 7, FALSE)</f>
        <v>4</v>
      </c>
      <c r="Q397" t="str">
        <f t="shared" si="36"/>
        <v>Weekend</v>
      </c>
      <c r="R397" t="str">
        <f t="shared" si="37"/>
        <v>Non-Peak</v>
      </c>
      <c r="S397" t="str">
        <f t="shared" si="38"/>
        <v>Holiday</v>
      </c>
      <c r="T397" t="str">
        <f t="shared" si="39"/>
        <v>Spring</v>
      </c>
      <c r="U397" t="str">
        <f t="shared" si="40"/>
        <v>Evening</v>
      </c>
      <c r="V397" t="str">
        <f t="shared" si="41"/>
        <v>Light Rain/Snow</v>
      </c>
    </row>
    <row r="398" spans="1:22" x14ac:dyDescent="0.25">
      <c r="A398">
        <v>397</v>
      </c>
      <c r="B398" s="7">
        <v>40998</v>
      </c>
      <c r="C398">
        <v>1</v>
      </c>
      <c r="D398">
        <v>0</v>
      </c>
      <c r="E398">
        <v>1</v>
      </c>
      <c r="F398" s="11">
        <v>12</v>
      </c>
      <c r="G398" t="b">
        <v>0</v>
      </c>
      <c r="H398">
        <v>2</v>
      </c>
      <c r="I398">
        <v>2</v>
      </c>
      <c r="J398" s="5">
        <v>0.2</v>
      </c>
      <c r="K398">
        <f>VLOOKUP(A398, dataset_2!$A$2:$F$10000, 2, FALSE)</f>
        <v>0.18179999999999999</v>
      </c>
      <c r="L398" s="5">
        <f>VLOOKUP($A398, dataset_2!$A$2:$F$10000, 3, FALSE)</f>
        <v>0.86</v>
      </c>
      <c r="M398" s="5">
        <f>VLOOKUP($A398, dataset_2!$A$2:$G$10000, 4, FALSE)</f>
        <v>0.32840000000000003</v>
      </c>
      <c r="N398" s="5">
        <f>VLOOKUP($A398, dataset_2!$A$2:$G$10000, 5, FALSE)</f>
        <v>0</v>
      </c>
      <c r="O398">
        <f>VLOOKUP($A398, dataset_2!$A$2:$G$10000, 6, FALSE)</f>
        <v>3</v>
      </c>
      <c r="P398">
        <f>VLOOKUP($A398, dataset_2!$A$2:$G$10000, 7, FALSE)</f>
        <v>3</v>
      </c>
      <c r="Q398" t="str">
        <f t="shared" si="36"/>
        <v>Weekday</v>
      </c>
      <c r="R398" t="str">
        <f t="shared" si="37"/>
        <v>Non-Peak</v>
      </c>
      <c r="S398" t="str">
        <f t="shared" si="38"/>
        <v>Non Holiday</v>
      </c>
      <c r="T398" t="str">
        <f t="shared" si="39"/>
        <v>Spring</v>
      </c>
      <c r="U398" t="str">
        <f t="shared" si="40"/>
        <v>Afternoon</v>
      </c>
      <c r="V398" t="str">
        <f t="shared" si="41"/>
        <v>Mist/Cloudy</v>
      </c>
    </row>
    <row r="399" spans="1:22" x14ac:dyDescent="0.25">
      <c r="A399">
        <v>398</v>
      </c>
      <c r="B399" s="7">
        <v>40999</v>
      </c>
      <c r="C399">
        <v>1</v>
      </c>
      <c r="D399">
        <v>0</v>
      </c>
      <c r="E399">
        <v>1</v>
      </c>
      <c r="F399" s="11">
        <v>13</v>
      </c>
      <c r="G399" t="b">
        <v>0</v>
      </c>
      <c r="H399">
        <v>2</v>
      </c>
      <c r="I399">
        <v>2</v>
      </c>
      <c r="J399" s="5">
        <v>0.2</v>
      </c>
      <c r="K399">
        <f>VLOOKUP(A399, dataset_2!$A$2:$F$10000, 2, FALSE)</f>
        <v>0.19700000000000001</v>
      </c>
      <c r="L399" s="5">
        <f>VLOOKUP($A399, dataset_2!$A$2:$F$10000, 3, FALSE)</f>
        <v>0.86</v>
      </c>
      <c r="M399" s="5">
        <f>VLOOKUP($A399, dataset_2!$A$2:$G$10000, 4, FALSE)</f>
        <v>0.22389999999999999</v>
      </c>
      <c r="N399" s="5">
        <f>VLOOKUP($A399, dataset_2!$A$2:$G$10000, 5, FALSE)</f>
        <v>0</v>
      </c>
      <c r="O399">
        <f>VLOOKUP($A399, dataset_2!$A$2:$G$10000, 6, FALSE)</f>
        <v>22</v>
      </c>
      <c r="P399">
        <f>VLOOKUP($A399, dataset_2!$A$2:$G$10000, 7, FALSE)</f>
        <v>22</v>
      </c>
      <c r="Q399" t="str">
        <f t="shared" si="36"/>
        <v>Weekday</v>
      </c>
      <c r="R399" t="str">
        <f t="shared" si="37"/>
        <v>Non-Peak</v>
      </c>
      <c r="S399" t="str">
        <f t="shared" si="38"/>
        <v>Non Holiday</v>
      </c>
      <c r="T399" t="str">
        <f t="shared" si="39"/>
        <v>Spring</v>
      </c>
      <c r="U399" t="str">
        <f t="shared" si="40"/>
        <v>Afternoon</v>
      </c>
      <c r="V399" t="str">
        <f t="shared" si="41"/>
        <v>Mist/Cloudy</v>
      </c>
    </row>
    <row r="400" spans="1:22" x14ac:dyDescent="0.25">
      <c r="A400">
        <v>399</v>
      </c>
      <c r="B400" s="7">
        <v>41000</v>
      </c>
      <c r="C400">
        <v>1</v>
      </c>
      <c r="D400">
        <v>0</v>
      </c>
      <c r="E400">
        <v>1</v>
      </c>
      <c r="F400" s="11">
        <v>14</v>
      </c>
      <c r="G400" t="b">
        <v>0</v>
      </c>
      <c r="H400">
        <v>2</v>
      </c>
      <c r="I400">
        <v>2</v>
      </c>
      <c r="J400" s="5">
        <v>0.22</v>
      </c>
      <c r="K400">
        <f>VLOOKUP(A400, dataset_2!$A$2:$F$10000, 2, FALSE)</f>
        <v>0.2273</v>
      </c>
      <c r="L400" s="5">
        <f>VLOOKUP($A400, dataset_2!$A$2:$F$10000, 3, FALSE)</f>
        <v>0.8</v>
      </c>
      <c r="M400" s="5">
        <f>VLOOKUP($A400, dataset_2!$A$2:$G$10000, 4, FALSE)</f>
        <v>0.16420000000000001</v>
      </c>
      <c r="N400" s="5">
        <f>VLOOKUP($A400, dataset_2!$A$2:$G$10000, 5, FALSE)</f>
        <v>2</v>
      </c>
      <c r="O400">
        <f>VLOOKUP($A400, dataset_2!$A$2:$G$10000, 6, FALSE)</f>
        <v>26</v>
      </c>
      <c r="P400">
        <f>VLOOKUP($A400, dataset_2!$A$2:$G$10000, 7, FALSE)</f>
        <v>28</v>
      </c>
      <c r="Q400" t="str">
        <f t="shared" si="36"/>
        <v>Weekday</v>
      </c>
      <c r="R400" t="str">
        <f t="shared" si="37"/>
        <v>Non-Peak</v>
      </c>
      <c r="S400" t="str">
        <f t="shared" si="38"/>
        <v>Non Holiday</v>
      </c>
      <c r="T400" t="str">
        <f t="shared" si="39"/>
        <v>Spring</v>
      </c>
      <c r="U400" t="str">
        <f t="shared" si="40"/>
        <v>Afternoon</v>
      </c>
      <c r="V400" t="str">
        <f t="shared" si="41"/>
        <v>Mist/Cloudy</v>
      </c>
    </row>
    <row r="401" spans="1:22" x14ac:dyDescent="0.25">
      <c r="A401">
        <v>400</v>
      </c>
      <c r="B401" s="7">
        <v>41001</v>
      </c>
      <c r="C401">
        <v>1</v>
      </c>
      <c r="D401">
        <v>0</v>
      </c>
      <c r="E401">
        <v>1</v>
      </c>
      <c r="F401" s="11">
        <v>15</v>
      </c>
      <c r="G401" t="b">
        <v>0</v>
      </c>
      <c r="H401">
        <v>2</v>
      </c>
      <c r="I401">
        <v>2</v>
      </c>
      <c r="J401" s="5">
        <v>0.22</v>
      </c>
      <c r="K401">
        <f>VLOOKUP(A401, dataset_2!$A$2:$F$10000, 2, FALSE)</f>
        <v>0.2273</v>
      </c>
      <c r="L401" s="5">
        <f>VLOOKUP($A401, dataset_2!$A$2:$F$10000, 3, FALSE)</f>
        <v>0.87</v>
      </c>
      <c r="M401" s="5">
        <f>VLOOKUP($A401, dataset_2!$A$2:$G$10000, 4, FALSE)</f>
        <v>0.16420000000000001</v>
      </c>
      <c r="N401" s="5">
        <f>VLOOKUP($A401, dataset_2!$A$2:$G$10000, 5, FALSE)</f>
        <v>3</v>
      </c>
      <c r="O401">
        <f>VLOOKUP($A401, dataset_2!$A$2:$G$10000, 6, FALSE)</f>
        <v>32</v>
      </c>
      <c r="P401">
        <f>VLOOKUP($A401, dataset_2!$A$2:$G$10000, 7, FALSE)</f>
        <v>35</v>
      </c>
      <c r="Q401" t="str">
        <f t="shared" si="36"/>
        <v>Weekday</v>
      </c>
      <c r="R401" t="str">
        <f t="shared" si="37"/>
        <v>Non-Peak</v>
      </c>
      <c r="S401" t="str">
        <f t="shared" si="38"/>
        <v>Non Holiday</v>
      </c>
      <c r="T401" t="str">
        <f t="shared" si="39"/>
        <v>Spring</v>
      </c>
      <c r="U401" t="str">
        <f t="shared" si="40"/>
        <v>Afternoon</v>
      </c>
      <c r="V401" t="str">
        <f t="shared" si="41"/>
        <v>Mist/Cloudy</v>
      </c>
    </row>
    <row r="402" spans="1:22" x14ac:dyDescent="0.25">
      <c r="A402">
        <v>401</v>
      </c>
      <c r="B402" s="7">
        <v>41002</v>
      </c>
      <c r="C402">
        <v>1</v>
      </c>
      <c r="D402">
        <v>0</v>
      </c>
      <c r="E402">
        <v>1</v>
      </c>
      <c r="F402" s="11">
        <v>16</v>
      </c>
      <c r="G402" t="b">
        <v>0</v>
      </c>
      <c r="H402">
        <v>2</v>
      </c>
      <c r="I402">
        <v>2</v>
      </c>
      <c r="J402" s="5">
        <v>0.22</v>
      </c>
      <c r="K402">
        <f>VLOOKUP(A402, dataset_2!$A$2:$F$10000, 2, FALSE)</f>
        <v>0.2273</v>
      </c>
      <c r="L402" s="5">
        <f>VLOOKUP($A402, dataset_2!$A$2:$F$10000, 3, FALSE)</f>
        <v>0.87</v>
      </c>
      <c r="M402" s="5">
        <f>VLOOKUP($A402, dataset_2!$A$2:$G$10000, 4, FALSE)</f>
        <v>0.19400000000000001</v>
      </c>
      <c r="N402" s="5">
        <f>VLOOKUP($A402, dataset_2!$A$2:$G$10000, 5, FALSE)</f>
        <v>0</v>
      </c>
      <c r="O402">
        <f>VLOOKUP($A402, dataset_2!$A$2:$G$10000, 6, FALSE)</f>
        <v>61</v>
      </c>
      <c r="P402">
        <f>VLOOKUP($A402, dataset_2!$A$2:$G$10000, 7, FALSE)</f>
        <v>61</v>
      </c>
      <c r="Q402" t="str">
        <f t="shared" si="36"/>
        <v>Weekday</v>
      </c>
      <c r="R402" t="str">
        <f t="shared" si="37"/>
        <v>Non-Peak</v>
      </c>
      <c r="S402" t="str">
        <f t="shared" si="38"/>
        <v>Non Holiday</v>
      </c>
      <c r="T402" t="str">
        <f t="shared" si="39"/>
        <v>Spring</v>
      </c>
      <c r="U402" t="str">
        <f t="shared" si="40"/>
        <v>Afternoon</v>
      </c>
      <c r="V402" t="str">
        <f t="shared" si="41"/>
        <v>Mist/Cloudy</v>
      </c>
    </row>
    <row r="403" spans="1:22" x14ac:dyDescent="0.25">
      <c r="A403">
        <v>402</v>
      </c>
      <c r="B403" s="7">
        <v>41003</v>
      </c>
      <c r="C403">
        <v>1</v>
      </c>
      <c r="D403">
        <v>0</v>
      </c>
      <c r="E403">
        <v>1</v>
      </c>
      <c r="F403" s="11">
        <v>17</v>
      </c>
      <c r="G403" t="b">
        <v>0</v>
      </c>
      <c r="H403">
        <v>2</v>
      </c>
      <c r="I403">
        <v>2</v>
      </c>
      <c r="J403" s="5">
        <v>0.22</v>
      </c>
      <c r="K403">
        <f>VLOOKUP(A403, dataset_2!$A$2:$F$10000, 2, FALSE)</f>
        <v>0.2273</v>
      </c>
      <c r="L403" s="5">
        <f>VLOOKUP($A403, dataset_2!$A$2:$F$10000, 3, FALSE)</f>
        <v>0.82</v>
      </c>
      <c r="M403" s="5">
        <f>VLOOKUP($A403, dataset_2!$A$2:$G$10000, 4, FALSE)</f>
        <v>0.19400000000000001</v>
      </c>
      <c r="N403" s="5">
        <f>VLOOKUP($A403, dataset_2!$A$2:$G$10000, 5, FALSE)</f>
        <v>1</v>
      </c>
      <c r="O403">
        <f>VLOOKUP($A403, dataset_2!$A$2:$G$10000, 6, FALSE)</f>
        <v>124</v>
      </c>
      <c r="P403">
        <f>VLOOKUP($A403, dataset_2!$A$2:$G$10000, 7, FALSE)</f>
        <v>125</v>
      </c>
      <c r="Q403" t="str">
        <f t="shared" si="36"/>
        <v>Weekday</v>
      </c>
      <c r="R403" t="str">
        <f t="shared" si="37"/>
        <v>Peak</v>
      </c>
      <c r="S403" t="str">
        <f t="shared" si="38"/>
        <v>Non Holiday</v>
      </c>
      <c r="T403" t="str">
        <f t="shared" si="39"/>
        <v>Spring</v>
      </c>
      <c r="U403" t="str">
        <f t="shared" si="40"/>
        <v>Afternoon</v>
      </c>
      <c r="V403" t="str">
        <f t="shared" si="41"/>
        <v>Mist/Cloudy</v>
      </c>
    </row>
    <row r="404" spans="1:22" x14ac:dyDescent="0.25">
      <c r="A404">
        <v>403</v>
      </c>
      <c r="B404" s="7">
        <v>41004</v>
      </c>
      <c r="C404">
        <v>1</v>
      </c>
      <c r="D404">
        <v>0</v>
      </c>
      <c r="E404">
        <v>1</v>
      </c>
      <c r="F404" s="11">
        <v>18</v>
      </c>
      <c r="G404" t="b">
        <v>0</v>
      </c>
      <c r="H404">
        <v>2</v>
      </c>
      <c r="I404">
        <v>2</v>
      </c>
      <c r="J404" s="5">
        <v>0.22</v>
      </c>
      <c r="K404">
        <f>VLOOKUP(A404, dataset_2!$A$2:$F$10000, 2, FALSE)</f>
        <v>0.2273</v>
      </c>
      <c r="L404" s="5">
        <f>VLOOKUP($A404, dataset_2!$A$2:$F$10000, 3, FALSE)</f>
        <v>0.8</v>
      </c>
      <c r="M404" s="5">
        <f>VLOOKUP($A404, dataset_2!$A$2:$G$10000, 4, FALSE)</f>
        <v>0.16420000000000001</v>
      </c>
      <c r="N404" s="5">
        <f>VLOOKUP($A404, dataset_2!$A$2:$G$10000, 5, FALSE)</f>
        <v>1</v>
      </c>
      <c r="O404">
        <f>VLOOKUP($A404, dataset_2!$A$2:$G$10000, 6, FALSE)</f>
        <v>132</v>
      </c>
      <c r="P404">
        <f>VLOOKUP($A404, dataset_2!$A$2:$G$10000, 7, FALSE)</f>
        <v>133</v>
      </c>
      <c r="Q404" t="str">
        <f t="shared" si="36"/>
        <v>Weekday</v>
      </c>
      <c r="R404" t="str">
        <f t="shared" si="37"/>
        <v>Peak</v>
      </c>
      <c r="S404" t="str">
        <f t="shared" si="38"/>
        <v>Non Holiday</v>
      </c>
      <c r="T404" t="str">
        <f t="shared" si="39"/>
        <v>Spring</v>
      </c>
      <c r="U404" t="str">
        <f t="shared" si="40"/>
        <v>Evening</v>
      </c>
      <c r="V404" t="str">
        <f t="shared" si="41"/>
        <v>Mist/Cloudy</v>
      </c>
    </row>
    <row r="405" spans="1:22" x14ac:dyDescent="0.25">
      <c r="A405">
        <v>404</v>
      </c>
      <c r="B405" s="7">
        <v>41005</v>
      </c>
      <c r="C405">
        <v>1</v>
      </c>
      <c r="D405">
        <v>0</v>
      </c>
      <c r="E405">
        <v>1</v>
      </c>
      <c r="F405" s="11">
        <v>19</v>
      </c>
      <c r="G405" t="b">
        <v>0</v>
      </c>
      <c r="H405">
        <v>2</v>
      </c>
      <c r="I405">
        <v>2</v>
      </c>
      <c r="J405" s="5">
        <v>0.22</v>
      </c>
      <c r="K405">
        <f>VLOOKUP(A405, dataset_2!$A$2:$F$10000, 2, FALSE)</f>
        <v>0.2273</v>
      </c>
      <c r="L405" s="5">
        <f>VLOOKUP($A405, dataset_2!$A$2:$F$10000, 3, FALSE)</f>
        <v>0.8</v>
      </c>
      <c r="M405" s="5">
        <f>VLOOKUP($A405, dataset_2!$A$2:$G$10000, 4, FALSE)</f>
        <v>0.1343</v>
      </c>
      <c r="N405" s="5">
        <f>VLOOKUP($A405, dataset_2!$A$2:$G$10000, 5, FALSE)</f>
        <v>1</v>
      </c>
      <c r="O405">
        <f>VLOOKUP($A405, dataset_2!$A$2:$G$10000, 6, FALSE)</f>
        <v>98</v>
      </c>
      <c r="P405">
        <f>VLOOKUP($A405, dataset_2!$A$2:$G$10000, 7, FALSE)</f>
        <v>99</v>
      </c>
      <c r="Q405" t="str">
        <f t="shared" si="36"/>
        <v>Weekday</v>
      </c>
      <c r="R405" t="str">
        <f t="shared" si="37"/>
        <v>Peak</v>
      </c>
      <c r="S405" t="str">
        <f t="shared" si="38"/>
        <v>Non Holiday</v>
      </c>
      <c r="T405" t="str">
        <f t="shared" si="39"/>
        <v>Spring</v>
      </c>
      <c r="U405" t="str">
        <f t="shared" si="40"/>
        <v>Evening</v>
      </c>
      <c r="V405" t="str">
        <f t="shared" si="41"/>
        <v>Mist/Cloudy</v>
      </c>
    </row>
    <row r="406" spans="1:22" x14ac:dyDescent="0.25">
      <c r="A406">
        <v>405</v>
      </c>
      <c r="B406" s="7">
        <v>41006</v>
      </c>
      <c r="C406">
        <v>1</v>
      </c>
      <c r="D406">
        <v>0</v>
      </c>
      <c r="E406">
        <v>1</v>
      </c>
      <c r="F406" s="11">
        <v>20</v>
      </c>
      <c r="G406" t="b">
        <v>0</v>
      </c>
      <c r="H406">
        <v>2</v>
      </c>
      <c r="I406">
        <v>2</v>
      </c>
      <c r="J406" s="5">
        <v>0.22</v>
      </c>
      <c r="K406">
        <f>VLOOKUP(A406, dataset_2!$A$2:$F$10000, 2, FALSE)</f>
        <v>0.2727</v>
      </c>
      <c r="L406" s="5">
        <f>VLOOKUP($A406, dataset_2!$A$2:$F$10000, 3, FALSE)</f>
        <v>0.87</v>
      </c>
      <c r="M406" s="5">
        <f>VLOOKUP($A406, dataset_2!$A$2:$G$10000, 4, FALSE)</f>
        <v>0</v>
      </c>
      <c r="N406" s="5">
        <f>VLOOKUP($A406, dataset_2!$A$2:$G$10000, 5, FALSE)</f>
        <v>0</v>
      </c>
      <c r="O406">
        <f>VLOOKUP($A406, dataset_2!$A$2:$G$10000, 6, FALSE)</f>
        <v>83</v>
      </c>
      <c r="P406">
        <f>VLOOKUP($A406, dataset_2!$A$2:$G$10000, 7, FALSE)</f>
        <v>83</v>
      </c>
      <c r="Q406" t="str">
        <f t="shared" si="36"/>
        <v>Weekday</v>
      </c>
      <c r="R406" t="str">
        <f t="shared" si="37"/>
        <v>Non-Peak</v>
      </c>
      <c r="S406" t="str">
        <f t="shared" si="38"/>
        <v>Non Holiday</v>
      </c>
      <c r="T406" t="str">
        <f t="shared" si="39"/>
        <v>Spring</v>
      </c>
      <c r="U406" t="str">
        <f t="shared" si="40"/>
        <v>Evening</v>
      </c>
      <c r="V406" t="str">
        <f t="shared" si="41"/>
        <v>Mist/Cloudy</v>
      </c>
    </row>
    <row r="407" spans="1:22" x14ac:dyDescent="0.25">
      <c r="A407">
        <v>406</v>
      </c>
      <c r="B407" s="7">
        <v>41007</v>
      </c>
      <c r="C407">
        <v>1</v>
      </c>
      <c r="D407">
        <v>0</v>
      </c>
      <c r="E407">
        <v>1</v>
      </c>
      <c r="F407" s="11">
        <v>21</v>
      </c>
      <c r="G407" t="b">
        <v>0</v>
      </c>
      <c r="H407">
        <v>2</v>
      </c>
      <c r="I407">
        <v>2</v>
      </c>
      <c r="J407" s="5">
        <v>0.22</v>
      </c>
      <c r="K407">
        <f>VLOOKUP(A407, dataset_2!$A$2:$F$10000, 2, FALSE)</f>
        <v>0.2424</v>
      </c>
      <c r="L407" s="5">
        <f>VLOOKUP($A407, dataset_2!$A$2:$F$10000, 3, FALSE)</f>
        <v>0.93</v>
      </c>
      <c r="M407" s="5">
        <f>VLOOKUP($A407, dataset_2!$A$2:$G$10000, 4, FALSE)</f>
        <v>0.1045</v>
      </c>
      <c r="N407" s="5">
        <f>VLOOKUP($A407, dataset_2!$A$2:$G$10000, 5, FALSE)</f>
        <v>0</v>
      </c>
      <c r="O407">
        <f>VLOOKUP($A407, dataset_2!$A$2:$G$10000, 6, FALSE)</f>
        <v>41</v>
      </c>
      <c r="P407">
        <f>VLOOKUP($A407, dataset_2!$A$2:$G$10000, 7, FALSE)</f>
        <v>41</v>
      </c>
      <c r="Q407" t="str">
        <f t="shared" si="36"/>
        <v>Weekday</v>
      </c>
      <c r="R407" t="str">
        <f t="shared" si="37"/>
        <v>Non-Peak</v>
      </c>
      <c r="S407" t="str">
        <f t="shared" si="38"/>
        <v>Non Holiday</v>
      </c>
      <c r="T407" t="str">
        <f t="shared" si="39"/>
        <v>Spring</v>
      </c>
      <c r="U407" t="str">
        <f t="shared" si="40"/>
        <v>Evening</v>
      </c>
      <c r="V407" t="str">
        <f t="shared" si="41"/>
        <v>Mist/Cloudy</v>
      </c>
    </row>
    <row r="408" spans="1:22" x14ac:dyDescent="0.25">
      <c r="A408">
        <v>407</v>
      </c>
      <c r="B408" s="7">
        <v>41008</v>
      </c>
      <c r="C408">
        <v>1</v>
      </c>
      <c r="D408">
        <v>0</v>
      </c>
      <c r="E408">
        <v>1</v>
      </c>
      <c r="F408" s="11">
        <v>22</v>
      </c>
      <c r="G408" t="b">
        <v>0</v>
      </c>
      <c r="H408">
        <v>2</v>
      </c>
      <c r="I408">
        <v>2</v>
      </c>
      <c r="J408" s="5">
        <v>0.22</v>
      </c>
      <c r="K408">
        <f>VLOOKUP(A408, dataset_2!$A$2:$F$10000, 2, FALSE)</f>
        <v>0.2576</v>
      </c>
      <c r="L408" s="5">
        <f>VLOOKUP($A408, dataset_2!$A$2:$F$10000, 3, FALSE)</f>
        <v>0.93</v>
      </c>
      <c r="M408" s="5">
        <f>VLOOKUP($A408, dataset_2!$A$2:$G$10000, 4, FALSE)</f>
        <v>8.9599999999999999E-2</v>
      </c>
      <c r="N408" s="5">
        <f>VLOOKUP($A408, dataset_2!$A$2:$G$10000, 5, FALSE)</f>
        <v>0</v>
      </c>
      <c r="O408">
        <f>VLOOKUP($A408, dataset_2!$A$2:$G$10000, 6, FALSE)</f>
        <v>33</v>
      </c>
      <c r="P408">
        <f>VLOOKUP($A408, dataset_2!$A$2:$G$10000, 7, FALSE)</f>
        <v>33</v>
      </c>
      <c r="Q408" t="str">
        <f t="shared" si="36"/>
        <v>Weekday</v>
      </c>
      <c r="R408" t="str">
        <f t="shared" si="37"/>
        <v>Non-Peak</v>
      </c>
      <c r="S408" t="str">
        <f t="shared" si="38"/>
        <v>Non Holiday</v>
      </c>
      <c r="T408" t="str">
        <f t="shared" si="39"/>
        <v>Spring</v>
      </c>
      <c r="U408" t="str">
        <f t="shared" si="40"/>
        <v>Evening</v>
      </c>
      <c r="V408" t="str">
        <f t="shared" si="41"/>
        <v>Mist/Cloudy</v>
      </c>
    </row>
    <row r="409" spans="1:22" x14ac:dyDescent="0.25">
      <c r="A409">
        <v>408</v>
      </c>
      <c r="B409" s="7">
        <v>41009</v>
      </c>
      <c r="C409">
        <v>1</v>
      </c>
      <c r="D409">
        <v>0</v>
      </c>
      <c r="E409">
        <v>1</v>
      </c>
      <c r="F409" s="11">
        <v>23</v>
      </c>
      <c r="G409" t="b">
        <v>0</v>
      </c>
      <c r="H409">
        <v>2</v>
      </c>
      <c r="I409">
        <v>2</v>
      </c>
      <c r="J409" s="5">
        <v>0.22</v>
      </c>
      <c r="K409">
        <f>VLOOKUP(A409, dataset_2!$A$2:$F$10000, 2, FALSE)</f>
        <v>0.2727</v>
      </c>
      <c r="L409" s="5">
        <f>VLOOKUP($A409, dataset_2!$A$2:$F$10000, 3, FALSE)</f>
        <v>0.93</v>
      </c>
      <c r="M409" s="5">
        <f>VLOOKUP($A409, dataset_2!$A$2:$G$10000, 4, FALSE)</f>
        <v>0</v>
      </c>
      <c r="N409" s="5">
        <f>VLOOKUP($A409, dataset_2!$A$2:$G$10000, 5, FALSE)</f>
        <v>1</v>
      </c>
      <c r="O409">
        <f>VLOOKUP($A409, dataset_2!$A$2:$G$10000, 6, FALSE)</f>
        <v>19</v>
      </c>
      <c r="P409">
        <f>VLOOKUP($A409, dataset_2!$A$2:$G$10000, 7, FALSE)</f>
        <v>20</v>
      </c>
      <c r="Q409" t="str">
        <f t="shared" si="36"/>
        <v>Weekday</v>
      </c>
      <c r="R409" t="str">
        <f t="shared" si="37"/>
        <v>Non-Peak</v>
      </c>
      <c r="S409" t="str">
        <f t="shared" si="38"/>
        <v>Non Holiday</v>
      </c>
      <c r="T409" t="str">
        <f t="shared" si="39"/>
        <v>Spring</v>
      </c>
      <c r="U409" t="str">
        <f t="shared" si="40"/>
        <v>Evening</v>
      </c>
      <c r="V409" t="str">
        <f t="shared" si="41"/>
        <v>Mist/Cloudy</v>
      </c>
    </row>
    <row r="410" spans="1:22" x14ac:dyDescent="0.25">
      <c r="A410">
        <v>409</v>
      </c>
      <c r="B410" s="7">
        <v>41010</v>
      </c>
      <c r="C410">
        <v>1</v>
      </c>
      <c r="D410">
        <v>0</v>
      </c>
      <c r="E410">
        <v>1</v>
      </c>
      <c r="F410" s="11">
        <v>0</v>
      </c>
      <c r="G410" t="b">
        <v>0</v>
      </c>
      <c r="H410">
        <v>3</v>
      </c>
      <c r="I410">
        <v>2</v>
      </c>
      <c r="J410" s="5">
        <v>0.22</v>
      </c>
      <c r="K410">
        <f>VLOOKUP(A410, dataset_2!$A$2:$F$10000, 2, FALSE)</f>
        <v>0.2727</v>
      </c>
      <c r="L410" s="5">
        <f>VLOOKUP($A410, dataset_2!$A$2:$F$10000, 3, FALSE)</f>
        <v>0.93</v>
      </c>
      <c r="M410" s="5">
        <f>VLOOKUP($A410, dataset_2!$A$2:$G$10000, 4, FALSE)</f>
        <v>0</v>
      </c>
      <c r="N410" s="5">
        <f>VLOOKUP($A410, dataset_2!$A$2:$G$10000, 5, FALSE)</f>
        <v>0</v>
      </c>
      <c r="O410">
        <f>VLOOKUP($A410, dataset_2!$A$2:$G$10000, 6, FALSE)</f>
        <v>3</v>
      </c>
      <c r="P410">
        <f>VLOOKUP($A410, dataset_2!$A$2:$G$10000, 7, FALSE)</f>
        <v>3</v>
      </c>
      <c r="Q410" t="str">
        <f t="shared" si="36"/>
        <v>Weekday</v>
      </c>
      <c r="R410" t="str">
        <f t="shared" si="37"/>
        <v>Non-Peak</v>
      </c>
      <c r="S410" t="str">
        <f t="shared" si="38"/>
        <v>Non Holiday</v>
      </c>
      <c r="T410" t="str">
        <f t="shared" si="39"/>
        <v>Spring</v>
      </c>
      <c r="U410" t="str">
        <f t="shared" si="40"/>
        <v>Early Morning</v>
      </c>
      <c r="V410" t="str">
        <f t="shared" si="41"/>
        <v>Mist/Cloudy</v>
      </c>
    </row>
    <row r="411" spans="1:22" x14ac:dyDescent="0.25">
      <c r="A411">
        <v>410</v>
      </c>
      <c r="B411" s="7">
        <v>41011</v>
      </c>
      <c r="C411">
        <v>1</v>
      </c>
      <c r="D411">
        <v>0</v>
      </c>
      <c r="E411">
        <v>1</v>
      </c>
      <c r="F411" s="11">
        <v>1</v>
      </c>
      <c r="G411" t="b">
        <v>0</v>
      </c>
      <c r="H411">
        <v>3</v>
      </c>
      <c r="I411">
        <v>3</v>
      </c>
      <c r="J411" s="5">
        <v>0.22</v>
      </c>
      <c r="K411">
        <f>VLOOKUP(A411, dataset_2!$A$2:$F$10000, 2, FALSE)</f>
        <v>0.2273</v>
      </c>
      <c r="L411" s="5">
        <f>VLOOKUP($A411, dataset_2!$A$2:$F$10000, 3, FALSE)</f>
        <v>0.93</v>
      </c>
      <c r="M411" s="5">
        <f>VLOOKUP($A411, dataset_2!$A$2:$G$10000, 4, FALSE)</f>
        <v>0.1343</v>
      </c>
      <c r="N411" s="5">
        <f>VLOOKUP($A411, dataset_2!$A$2:$G$10000, 5, FALSE)</f>
        <v>1</v>
      </c>
      <c r="O411">
        <f>VLOOKUP($A411, dataset_2!$A$2:$G$10000, 6, FALSE)</f>
        <v>6</v>
      </c>
      <c r="P411">
        <f>VLOOKUP($A411, dataset_2!$A$2:$G$10000, 7, FALSE)</f>
        <v>7</v>
      </c>
      <c r="Q411" t="str">
        <f t="shared" si="36"/>
        <v>Weekday</v>
      </c>
      <c r="R411" t="str">
        <f t="shared" si="37"/>
        <v>Non-Peak</v>
      </c>
      <c r="S411" t="str">
        <f t="shared" si="38"/>
        <v>Non Holiday</v>
      </c>
      <c r="T411" t="str">
        <f t="shared" si="39"/>
        <v>Spring</v>
      </c>
      <c r="U411" t="str">
        <f t="shared" si="40"/>
        <v>Early Morning</v>
      </c>
      <c r="V411" t="str">
        <f t="shared" si="41"/>
        <v>Light Rain/Snow</v>
      </c>
    </row>
    <row r="412" spans="1:22" x14ac:dyDescent="0.25">
      <c r="A412">
        <v>411</v>
      </c>
      <c r="B412" s="7">
        <v>41012</v>
      </c>
      <c r="C412">
        <v>1</v>
      </c>
      <c r="D412">
        <v>0</v>
      </c>
      <c r="E412">
        <v>1</v>
      </c>
      <c r="F412" s="11">
        <v>2</v>
      </c>
      <c r="G412" t="b">
        <v>0</v>
      </c>
      <c r="H412">
        <v>3</v>
      </c>
      <c r="I412">
        <v>3</v>
      </c>
      <c r="J412" s="5">
        <v>0.22</v>
      </c>
      <c r="K412">
        <f>VLOOKUP(A412, dataset_2!$A$2:$F$10000, 2, FALSE)</f>
        <v>0.2273</v>
      </c>
      <c r="L412" s="5">
        <f>VLOOKUP($A412, dataset_2!$A$2:$F$10000, 3, FALSE)</f>
        <v>0.93</v>
      </c>
      <c r="M412" s="5">
        <f>VLOOKUP($A412, dataset_2!$A$2:$G$10000, 4, FALSE)</f>
        <v>0.1343</v>
      </c>
      <c r="N412" s="5">
        <f>VLOOKUP($A412, dataset_2!$A$2:$G$10000, 5, FALSE)</f>
        <v>0</v>
      </c>
      <c r="O412">
        <f>VLOOKUP($A412, dataset_2!$A$2:$G$10000, 6, FALSE)</f>
        <v>3</v>
      </c>
      <c r="P412">
        <f>VLOOKUP($A412, dataset_2!$A$2:$G$10000, 7, FALSE)</f>
        <v>3</v>
      </c>
      <c r="Q412" t="str">
        <f t="shared" si="36"/>
        <v>Weekday</v>
      </c>
      <c r="R412" t="str">
        <f t="shared" si="37"/>
        <v>Non-Peak</v>
      </c>
      <c r="S412" t="str">
        <f t="shared" si="38"/>
        <v>Non Holiday</v>
      </c>
      <c r="T412" t="str">
        <f t="shared" si="39"/>
        <v>Spring</v>
      </c>
      <c r="U412" t="str">
        <f t="shared" si="40"/>
        <v>Early Morning</v>
      </c>
      <c r="V412" t="str">
        <f t="shared" si="41"/>
        <v>Light Rain/Snow</v>
      </c>
    </row>
    <row r="413" spans="1:22" x14ac:dyDescent="0.25">
      <c r="A413">
        <v>412</v>
      </c>
      <c r="B413" s="7">
        <v>41013</v>
      </c>
      <c r="C413">
        <v>1</v>
      </c>
      <c r="D413">
        <v>0</v>
      </c>
      <c r="E413">
        <v>1</v>
      </c>
      <c r="F413" s="11">
        <v>4</v>
      </c>
      <c r="G413" t="b">
        <v>0</v>
      </c>
      <c r="H413">
        <v>3</v>
      </c>
      <c r="I413">
        <v>3</v>
      </c>
      <c r="J413" s="5">
        <v>0.22</v>
      </c>
      <c r="K413">
        <f>VLOOKUP(A413, dataset_2!$A$2:$F$10000, 2, FALSE)</f>
        <v>0.2273</v>
      </c>
      <c r="L413" s="5">
        <f>VLOOKUP($A413, dataset_2!$A$2:$F$10000, 3, FALSE)</f>
        <v>0.93</v>
      </c>
      <c r="M413" s="5">
        <f>VLOOKUP($A413, dataset_2!$A$2:$G$10000, 4, FALSE)</f>
        <v>0.1343</v>
      </c>
      <c r="N413" s="5">
        <f>VLOOKUP($A413, dataset_2!$A$2:$G$10000, 5, FALSE)</f>
        <v>1</v>
      </c>
      <c r="O413">
        <f>VLOOKUP($A413, dataset_2!$A$2:$G$10000, 6, FALSE)</f>
        <v>1</v>
      </c>
      <c r="P413">
        <f>VLOOKUP($A413, dataset_2!$A$2:$G$10000, 7, FALSE)</f>
        <v>2</v>
      </c>
      <c r="Q413" t="str">
        <f t="shared" si="36"/>
        <v>Weekday</v>
      </c>
      <c r="R413" t="str">
        <f t="shared" si="37"/>
        <v>Non-Peak</v>
      </c>
      <c r="S413" t="str">
        <f t="shared" si="38"/>
        <v>Non Holiday</v>
      </c>
      <c r="T413" t="str">
        <f t="shared" si="39"/>
        <v>Spring</v>
      </c>
      <c r="U413" t="str">
        <f t="shared" si="40"/>
        <v>Early Morning</v>
      </c>
      <c r="V413" t="str">
        <f t="shared" si="41"/>
        <v>Light Rain/Snow</v>
      </c>
    </row>
    <row r="414" spans="1:22" x14ac:dyDescent="0.25">
      <c r="A414">
        <v>413</v>
      </c>
      <c r="B414" s="7">
        <v>41014</v>
      </c>
      <c r="C414">
        <v>1</v>
      </c>
      <c r="D414">
        <v>0</v>
      </c>
      <c r="E414">
        <v>1</v>
      </c>
      <c r="F414" s="11">
        <v>5</v>
      </c>
      <c r="G414" t="b">
        <v>0</v>
      </c>
      <c r="H414">
        <v>3</v>
      </c>
      <c r="I414">
        <v>2</v>
      </c>
      <c r="J414" s="5">
        <v>0.22</v>
      </c>
      <c r="K414">
        <f>VLOOKUP(A414, dataset_2!$A$2:$F$10000, 2, FALSE)</f>
        <v>0.2576</v>
      </c>
      <c r="L414" s="5">
        <f>VLOOKUP($A414, dataset_2!$A$2:$F$10000, 3, FALSE)</f>
        <v>0.93</v>
      </c>
      <c r="M414" s="5">
        <f>VLOOKUP($A414, dataset_2!$A$2:$G$10000, 4, FALSE)</f>
        <v>8.9599999999999999E-2</v>
      </c>
      <c r="N414" s="5">
        <f>VLOOKUP($A414, dataset_2!$A$2:$G$10000, 5, FALSE)</f>
        <v>0</v>
      </c>
      <c r="O414">
        <f>VLOOKUP($A414, dataset_2!$A$2:$G$10000, 6, FALSE)</f>
        <v>7</v>
      </c>
      <c r="P414">
        <f>VLOOKUP($A414, dataset_2!$A$2:$G$10000, 7, FALSE)</f>
        <v>7</v>
      </c>
      <c r="Q414" t="str">
        <f t="shared" si="36"/>
        <v>Weekday</v>
      </c>
      <c r="R414" t="str">
        <f t="shared" si="37"/>
        <v>Non-Peak</v>
      </c>
      <c r="S414" t="str">
        <f t="shared" si="38"/>
        <v>Non Holiday</v>
      </c>
      <c r="T414" t="str">
        <f t="shared" si="39"/>
        <v>Spring</v>
      </c>
      <c r="U414" t="str">
        <f t="shared" si="40"/>
        <v>Early Morning</v>
      </c>
      <c r="V414" t="str">
        <f t="shared" si="41"/>
        <v>Mist/Cloudy</v>
      </c>
    </row>
    <row r="415" spans="1:22" x14ac:dyDescent="0.25">
      <c r="A415">
        <v>414</v>
      </c>
      <c r="B415" s="7">
        <v>41015</v>
      </c>
      <c r="C415">
        <v>1</v>
      </c>
      <c r="D415">
        <v>0</v>
      </c>
      <c r="E415">
        <v>1</v>
      </c>
      <c r="F415" s="11">
        <v>6</v>
      </c>
      <c r="G415" t="b">
        <v>0</v>
      </c>
      <c r="H415">
        <v>3</v>
      </c>
      <c r="I415">
        <v>2</v>
      </c>
      <c r="J415" s="5">
        <v>0.22</v>
      </c>
      <c r="K415">
        <f>VLOOKUP(A415, dataset_2!$A$2:$F$10000, 2, FALSE)</f>
        <v>0.2576</v>
      </c>
      <c r="L415" s="5">
        <f>VLOOKUP($A415, dataset_2!$A$2:$F$10000, 3, FALSE)</f>
        <v>0.93</v>
      </c>
      <c r="M415" s="5">
        <f>VLOOKUP($A415, dataset_2!$A$2:$G$10000, 4, FALSE)</f>
        <v>8.9599999999999999E-2</v>
      </c>
      <c r="N415" s="5">
        <f>VLOOKUP($A415, dataset_2!$A$2:$G$10000, 5, FALSE)</f>
        <v>0</v>
      </c>
      <c r="O415">
        <f>VLOOKUP($A415, dataset_2!$A$2:$G$10000, 6, FALSE)</f>
        <v>32</v>
      </c>
      <c r="P415">
        <f>VLOOKUP($A415, dataset_2!$A$2:$G$10000, 7, FALSE)</f>
        <v>32</v>
      </c>
      <c r="Q415" t="str">
        <f t="shared" si="36"/>
        <v>Weekday</v>
      </c>
      <c r="R415" t="str">
        <f t="shared" si="37"/>
        <v>Non-Peak</v>
      </c>
      <c r="S415" t="str">
        <f t="shared" si="38"/>
        <v>Non Holiday</v>
      </c>
      <c r="T415" t="str">
        <f t="shared" si="39"/>
        <v>Spring</v>
      </c>
      <c r="U415" t="str">
        <f t="shared" si="40"/>
        <v>Morning</v>
      </c>
      <c r="V415" t="str">
        <f t="shared" si="41"/>
        <v>Mist/Cloudy</v>
      </c>
    </row>
    <row r="416" spans="1:22" x14ac:dyDescent="0.25">
      <c r="A416">
        <v>415</v>
      </c>
      <c r="B416" s="7">
        <v>41016</v>
      </c>
      <c r="C416">
        <v>1</v>
      </c>
      <c r="D416">
        <v>0</v>
      </c>
      <c r="E416">
        <v>1</v>
      </c>
      <c r="F416" s="11">
        <v>7</v>
      </c>
      <c r="G416" t="b">
        <v>0</v>
      </c>
      <c r="H416">
        <v>3</v>
      </c>
      <c r="I416">
        <v>2</v>
      </c>
      <c r="J416" s="5">
        <v>0.24</v>
      </c>
      <c r="K416">
        <f>VLOOKUP(A416, dataset_2!$A$2:$F$10000, 2, FALSE)</f>
        <v>0.2576</v>
      </c>
      <c r="L416" s="5">
        <f>VLOOKUP($A416, dataset_2!$A$2:$F$10000, 3, FALSE)</f>
        <v>0.92</v>
      </c>
      <c r="M416" s="5">
        <f>VLOOKUP($A416, dataset_2!$A$2:$G$10000, 4, FALSE)</f>
        <v>0.1045</v>
      </c>
      <c r="N416" s="5">
        <f>VLOOKUP($A416, dataset_2!$A$2:$G$10000, 5, FALSE)</f>
        <v>1</v>
      </c>
      <c r="O416">
        <f>VLOOKUP($A416, dataset_2!$A$2:$G$10000, 6, FALSE)</f>
        <v>89</v>
      </c>
      <c r="P416">
        <f>VLOOKUP($A416, dataset_2!$A$2:$G$10000, 7, FALSE)</f>
        <v>90</v>
      </c>
      <c r="Q416" t="str">
        <f t="shared" si="36"/>
        <v>Weekday</v>
      </c>
      <c r="R416" t="str">
        <f t="shared" si="37"/>
        <v>Peak</v>
      </c>
      <c r="S416" t="str">
        <f t="shared" si="38"/>
        <v>Non Holiday</v>
      </c>
      <c r="T416" t="str">
        <f t="shared" si="39"/>
        <v>Spring</v>
      </c>
      <c r="U416" t="str">
        <f t="shared" si="40"/>
        <v>Morning</v>
      </c>
      <c r="V416" t="str">
        <f t="shared" si="41"/>
        <v>Mist/Cloudy</v>
      </c>
    </row>
    <row r="417" spans="1:22" x14ac:dyDescent="0.25">
      <c r="A417">
        <v>416</v>
      </c>
      <c r="B417" s="7">
        <v>41017</v>
      </c>
      <c r="C417">
        <v>1</v>
      </c>
      <c r="D417">
        <v>0</v>
      </c>
      <c r="E417">
        <v>1</v>
      </c>
      <c r="F417" s="11">
        <v>8</v>
      </c>
      <c r="G417" t="b">
        <v>0</v>
      </c>
      <c r="H417">
        <v>3</v>
      </c>
      <c r="I417">
        <v>2</v>
      </c>
      <c r="J417" s="5">
        <v>0.24</v>
      </c>
      <c r="K417">
        <f>VLOOKUP(A417, dataset_2!$A$2:$F$10000, 2, FALSE)</f>
        <v>0.2576</v>
      </c>
      <c r="L417" s="5">
        <f>VLOOKUP($A417, dataset_2!$A$2:$F$10000, 3, FALSE)</f>
        <v>0.93</v>
      </c>
      <c r="M417" s="5">
        <f>VLOOKUP($A417, dataset_2!$A$2:$G$10000, 4, FALSE)</f>
        <v>0.1045</v>
      </c>
      <c r="N417" s="5">
        <f>VLOOKUP($A417, dataset_2!$A$2:$G$10000, 5, FALSE)</f>
        <v>1</v>
      </c>
      <c r="O417">
        <f>VLOOKUP($A417, dataset_2!$A$2:$G$10000, 6, FALSE)</f>
        <v>196</v>
      </c>
      <c r="P417">
        <f>VLOOKUP($A417, dataset_2!$A$2:$G$10000, 7, FALSE)</f>
        <v>197</v>
      </c>
      <c r="Q417" t="str">
        <f t="shared" si="36"/>
        <v>Weekday</v>
      </c>
      <c r="R417" t="str">
        <f t="shared" si="37"/>
        <v>Peak</v>
      </c>
      <c r="S417" t="str">
        <f t="shared" si="38"/>
        <v>Non Holiday</v>
      </c>
      <c r="T417" t="str">
        <f t="shared" si="39"/>
        <v>Spring</v>
      </c>
      <c r="U417" t="str">
        <f t="shared" si="40"/>
        <v>Morning</v>
      </c>
      <c r="V417" t="str">
        <f t="shared" si="41"/>
        <v>Mist/Cloudy</v>
      </c>
    </row>
    <row r="418" spans="1:22" x14ac:dyDescent="0.25">
      <c r="A418">
        <v>417</v>
      </c>
      <c r="B418" s="7">
        <v>41018</v>
      </c>
      <c r="C418">
        <v>1</v>
      </c>
      <c r="D418">
        <v>0</v>
      </c>
      <c r="E418">
        <v>1</v>
      </c>
      <c r="F418" s="11">
        <v>9</v>
      </c>
      <c r="G418" t="b">
        <v>0</v>
      </c>
      <c r="H418">
        <v>3</v>
      </c>
      <c r="I418">
        <v>2</v>
      </c>
      <c r="J418" s="5">
        <v>0.24</v>
      </c>
      <c r="K418">
        <f>VLOOKUP(A418, dataset_2!$A$2:$F$10000, 2, FALSE)</f>
        <v>0.2576</v>
      </c>
      <c r="L418" s="5">
        <f>VLOOKUP($A418, dataset_2!$A$2:$F$10000, 3, FALSE)</f>
        <v>0.93</v>
      </c>
      <c r="M418" s="5">
        <f>VLOOKUP($A418, dataset_2!$A$2:$G$10000, 4, FALSE)</f>
        <v>0.1045</v>
      </c>
      <c r="N418" s="5">
        <f>VLOOKUP($A418, dataset_2!$A$2:$G$10000, 5, FALSE)</f>
        <v>2</v>
      </c>
      <c r="O418">
        <f>VLOOKUP($A418, dataset_2!$A$2:$G$10000, 6, FALSE)</f>
        <v>107</v>
      </c>
      <c r="P418">
        <f>VLOOKUP($A418, dataset_2!$A$2:$G$10000, 7, FALSE)</f>
        <v>109</v>
      </c>
      <c r="Q418" t="str">
        <f t="shared" si="36"/>
        <v>Weekday</v>
      </c>
      <c r="R418" t="str">
        <f t="shared" si="37"/>
        <v>Peak</v>
      </c>
      <c r="S418" t="str">
        <f t="shared" si="38"/>
        <v>Non Holiday</v>
      </c>
      <c r="T418" t="str">
        <f t="shared" si="39"/>
        <v>Spring</v>
      </c>
      <c r="U418" t="str">
        <f t="shared" si="40"/>
        <v>Morning</v>
      </c>
      <c r="V418" t="str">
        <f t="shared" si="41"/>
        <v>Mist/Cloudy</v>
      </c>
    </row>
    <row r="419" spans="1:22" x14ac:dyDescent="0.25">
      <c r="A419">
        <v>418</v>
      </c>
      <c r="B419" s="7">
        <v>41019</v>
      </c>
      <c r="C419">
        <v>1</v>
      </c>
      <c r="D419">
        <v>0</v>
      </c>
      <c r="E419">
        <v>1</v>
      </c>
      <c r="F419" s="11">
        <v>10</v>
      </c>
      <c r="G419" t="b">
        <v>0</v>
      </c>
      <c r="H419">
        <v>3</v>
      </c>
      <c r="I419">
        <v>2</v>
      </c>
      <c r="J419" s="5">
        <v>0.26</v>
      </c>
      <c r="K419">
        <f>VLOOKUP(A419, dataset_2!$A$2:$F$10000, 2, FALSE)</f>
        <v>0.2727</v>
      </c>
      <c r="L419" s="5">
        <f>VLOOKUP($A419, dataset_2!$A$2:$F$10000, 3, FALSE)</f>
        <v>0.93</v>
      </c>
      <c r="M419" s="5">
        <f>VLOOKUP($A419, dataset_2!$A$2:$G$10000, 4, FALSE)</f>
        <v>0.1343</v>
      </c>
      <c r="N419" s="5">
        <f>VLOOKUP($A419, dataset_2!$A$2:$G$10000, 5, FALSE)</f>
        <v>1</v>
      </c>
      <c r="O419">
        <f>VLOOKUP($A419, dataset_2!$A$2:$G$10000, 6, FALSE)</f>
        <v>46</v>
      </c>
      <c r="P419">
        <f>VLOOKUP($A419, dataset_2!$A$2:$G$10000, 7, FALSE)</f>
        <v>47</v>
      </c>
      <c r="Q419" t="str">
        <f t="shared" si="36"/>
        <v>Weekday</v>
      </c>
      <c r="R419" t="str">
        <f t="shared" si="37"/>
        <v>Non-Peak</v>
      </c>
      <c r="S419" t="str">
        <f t="shared" si="38"/>
        <v>Non Holiday</v>
      </c>
      <c r="T419" t="str">
        <f t="shared" si="39"/>
        <v>Spring</v>
      </c>
      <c r="U419" t="str">
        <f t="shared" si="40"/>
        <v>Morning</v>
      </c>
      <c r="V419" t="str">
        <f t="shared" si="41"/>
        <v>Mist/Cloudy</v>
      </c>
    </row>
    <row r="420" spans="1:22" x14ac:dyDescent="0.25">
      <c r="A420">
        <v>419</v>
      </c>
      <c r="B420" s="7">
        <v>41020</v>
      </c>
      <c r="C420">
        <v>1</v>
      </c>
      <c r="D420">
        <v>0</v>
      </c>
      <c r="E420">
        <v>1</v>
      </c>
      <c r="F420" s="11">
        <v>11</v>
      </c>
      <c r="G420" t="b">
        <v>0</v>
      </c>
      <c r="H420">
        <v>3</v>
      </c>
      <c r="I420">
        <v>2</v>
      </c>
      <c r="J420" s="5">
        <v>0.28000000000000003</v>
      </c>
      <c r="K420">
        <f>VLOOKUP(A420, dataset_2!$A$2:$F$10000, 2, FALSE)</f>
        <v>0.30299999999999999</v>
      </c>
      <c r="L420" s="5">
        <f>VLOOKUP($A420, dataset_2!$A$2:$F$10000, 3, FALSE)</f>
        <v>0.87</v>
      </c>
      <c r="M420" s="5">
        <f>VLOOKUP($A420, dataset_2!$A$2:$G$10000, 4, FALSE)</f>
        <v>8.9599999999999999E-2</v>
      </c>
      <c r="N420" s="5">
        <f>VLOOKUP($A420, dataset_2!$A$2:$G$10000, 5, FALSE)</f>
        <v>5</v>
      </c>
      <c r="O420">
        <f>VLOOKUP($A420, dataset_2!$A$2:$G$10000, 6, FALSE)</f>
        <v>47</v>
      </c>
      <c r="P420">
        <f>VLOOKUP($A420, dataset_2!$A$2:$G$10000, 7, FALSE)</f>
        <v>52</v>
      </c>
      <c r="Q420" t="str">
        <f t="shared" si="36"/>
        <v>Weekday</v>
      </c>
      <c r="R420" t="str">
        <f t="shared" si="37"/>
        <v>Non-Peak</v>
      </c>
      <c r="S420" t="str">
        <f t="shared" si="38"/>
        <v>Non Holiday</v>
      </c>
      <c r="T420" t="str">
        <f t="shared" si="39"/>
        <v>Spring</v>
      </c>
      <c r="U420" t="str">
        <f t="shared" si="40"/>
        <v>Morning</v>
      </c>
      <c r="V420" t="str">
        <f t="shared" si="41"/>
        <v>Mist/Cloudy</v>
      </c>
    </row>
    <row r="421" spans="1:22" x14ac:dyDescent="0.25">
      <c r="A421">
        <v>420</v>
      </c>
      <c r="B421" s="7">
        <v>41021</v>
      </c>
      <c r="C421">
        <v>1</v>
      </c>
      <c r="D421">
        <v>0</v>
      </c>
      <c r="E421">
        <v>1</v>
      </c>
      <c r="F421" s="11">
        <v>12</v>
      </c>
      <c r="G421" t="b">
        <v>0</v>
      </c>
      <c r="H421">
        <v>3</v>
      </c>
      <c r="I421">
        <v>2</v>
      </c>
      <c r="J421" s="5">
        <v>0.3</v>
      </c>
      <c r="K421">
        <f>VLOOKUP(A421, dataset_2!$A$2:$F$10000, 2, FALSE)</f>
        <v>0.31819999999999998</v>
      </c>
      <c r="L421" s="5">
        <f>VLOOKUP($A421, dataset_2!$A$2:$F$10000, 3, FALSE)</f>
        <v>0.81</v>
      </c>
      <c r="M421" s="5">
        <f>VLOOKUP($A421, dataset_2!$A$2:$G$10000, 4, FALSE)</f>
        <v>8.9599999999999999E-2</v>
      </c>
      <c r="N421" s="5">
        <f>VLOOKUP($A421, dataset_2!$A$2:$G$10000, 5, FALSE)</f>
        <v>5</v>
      </c>
      <c r="O421">
        <f>VLOOKUP($A421, dataset_2!$A$2:$G$10000, 6, FALSE)</f>
        <v>65</v>
      </c>
      <c r="P421">
        <f>VLOOKUP($A421, dataset_2!$A$2:$G$10000, 7, FALSE)</f>
        <v>70</v>
      </c>
      <c r="Q421" t="str">
        <f t="shared" si="36"/>
        <v>Weekday</v>
      </c>
      <c r="R421" t="str">
        <f t="shared" si="37"/>
        <v>Non-Peak</v>
      </c>
      <c r="S421" t="str">
        <f t="shared" si="38"/>
        <v>Non Holiday</v>
      </c>
      <c r="T421" t="str">
        <f t="shared" si="39"/>
        <v>Spring</v>
      </c>
      <c r="U421" t="str">
        <f t="shared" si="40"/>
        <v>Afternoon</v>
      </c>
      <c r="V421" t="str">
        <f t="shared" si="41"/>
        <v>Mist/Cloudy</v>
      </c>
    </row>
    <row r="422" spans="1:22" x14ac:dyDescent="0.25">
      <c r="A422">
        <v>421</v>
      </c>
      <c r="B422" s="7">
        <v>41022</v>
      </c>
      <c r="C422">
        <v>1</v>
      </c>
      <c r="D422">
        <v>0</v>
      </c>
      <c r="E422">
        <v>1</v>
      </c>
      <c r="F422" s="11">
        <v>13</v>
      </c>
      <c r="G422" t="b">
        <v>0</v>
      </c>
      <c r="H422">
        <v>3</v>
      </c>
      <c r="I422">
        <v>1</v>
      </c>
      <c r="J422" s="5">
        <v>0.4</v>
      </c>
      <c r="K422">
        <f>VLOOKUP(A422, dataset_2!$A$2:$F$10000, 2, FALSE)</f>
        <v>0.40910000000000002</v>
      </c>
      <c r="L422" s="5">
        <f>VLOOKUP($A422, dataset_2!$A$2:$F$10000, 3, FALSE)</f>
        <v>0.62</v>
      </c>
      <c r="M422" s="5">
        <f>VLOOKUP($A422, dataset_2!$A$2:$G$10000, 4, FALSE)</f>
        <v>0.28360000000000002</v>
      </c>
      <c r="N422" s="5">
        <f>VLOOKUP($A422, dataset_2!$A$2:$G$10000, 5, FALSE)</f>
        <v>11</v>
      </c>
      <c r="O422">
        <f>VLOOKUP($A422, dataset_2!$A$2:$G$10000, 6, FALSE)</f>
        <v>67</v>
      </c>
      <c r="P422">
        <f>VLOOKUP($A422, dataset_2!$A$2:$G$10000, 7, FALSE)</f>
        <v>78</v>
      </c>
      <c r="Q422" t="str">
        <f t="shared" si="36"/>
        <v>Weekday</v>
      </c>
      <c r="R422" t="str">
        <f t="shared" si="37"/>
        <v>Non-Peak</v>
      </c>
      <c r="S422" t="str">
        <f t="shared" si="38"/>
        <v>Non Holiday</v>
      </c>
      <c r="T422" t="str">
        <f t="shared" si="39"/>
        <v>Spring</v>
      </c>
      <c r="U422" t="str">
        <f t="shared" si="40"/>
        <v>Afternoon</v>
      </c>
      <c r="V422" t="str">
        <f t="shared" si="41"/>
        <v>Clear</v>
      </c>
    </row>
    <row r="423" spans="1:22" x14ac:dyDescent="0.25">
      <c r="A423">
        <v>422</v>
      </c>
      <c r="B423" s="7">
        <v>41023</v>
      </c>
      <c r="C423">
        <v>1</v>
      </c>
      <c r="D423">
        <v>0</v>
      </c>
      <c r="E423">
        <v>1</v>
      </c>
      <c r="F423" s="11">
        <v>14</v>
      </c>
      <c r="G423" t="b">
        <v>0</v>
      </c>
      <c r="H423">
        <v>3</v>
      </c>
      <c r="I423">
        <v>1</v>
      </c>
      <c r="J423" s="5">
        <v>0.4</v>
      </c>
      <c r="K423">
        <f>VLOOKUP(A423, dataset_2!$A$2:$F$10000, 2, FALSE)</f>
        <v>0.40910000000000002</v>
      </c>
      <c r="L423" s="5">
        <f>VLOOKUP($A423, dataset_2!$A$2:$F$10000, 3, FALSE)</f>
        <v>0.57999999999999996</v>
      </c>
      <c r="M423" s="5">
        <f>VLOOKUP($A423, dataset_2!$A$2:$G$10000, 4, FALSE)</f>
        <v>0.25369999999999998</v>
      </c>
      <c r="N423" s="5">
        <f>VLOOKUP($A423, dataset_2!$A$2:$G$10000, 5, FALSE)</f>
        <v>7</v>
      </c>
      <c r="O423">
        <f>VLOOKUP($A423, dataset_2!$A$2:$G$10000, 6, FALSE)</f>
        <v>68</v>
      </c>
      <c r="P423">
        <f>VLOOKUP($A423, dataset_2!$A$2:$G$10000, 7, FALSE)</f>
        <v>75</v>
      </c>
      <c r="Q423" t="str">
        <f t="shared" si="36"/>
        <v>Weekday</v>
      </c>
      <c r="R423" t="str">
        <f t="shared" si="37"/>
        <v>Non-Peak</v>
      </c>
      <c r="S423" t="str">
        <f t="shared" si="38"/>
        <v>Non Holiday</v>
      </c>
      <c r="T423" t="str">
        <f t="shared" si="39"/>
        <v>Spring</v>
      </c>
      <c r="U423" t="str">
        <f t="shared" si="40"/>
        <v>Afternoon</v>
      </c>
      <c r="V423" t="str">
        <f t="shared" si="41"/>
        <v>Clear</v>
      </c>
    </row>
    <row r="424" spans="1:22" x14ac:dyDescent="0.25">
      <c r="A424">
        <v>423</v>
      </c>
      <c r="B424" s="7">
        <v>41024</v>
      </c>
      <c r="C424">
        <v>1</v>
      </c>
      <c r="D424">
        <v>0</v>
      </c>
      <c r="E424">
        <v>1</v>
      </c>
      <c r="F424" s="11">
        <v>15</v>
      </c>
      <c r="G424" t="b">
        <v>0</v>
      </c>
      <c r="H424">
        <v>3</v>
      </c>
      <c r="I424">
        <v>1</v>
      </c>
      <c r="J424" s="5">
        <v>0.4</v>
      </c>
      <c r="K424">
        <f>VLOOKUP(A424, dataset_2!$A$2:$F$10000, 2, FALSE)</f>
        <v>0.40910000000000002</v>
      </c>
      <c r="L424" s="5">
        <f>VLOOKUP($A424, dataset_2!$A$2:$F$10000, 3, FALSE)</f>
        <v>0.54</v>
      </c>
      <c r="M424" s="5">
        <f>VLOOKUP($A424, dataset_2!$A$2:$G$10000, 4, FALSE)</f>
        <v>0.28360000000000002</v>
      </c>
      <c r="N424" s="5">
        <f>VLOOKUP($A424, dataset_2!$A$2:$G$10000, 5, FALSE)</f>
        <v>4</v>
      </c>
      <c r="O424">
        <f>VLOOKUP($A424, dataset_2!$A$2:$G$10000, 6, FALSE)</f>
        <v>78</v>
      </c>
      <c r="P424">
        <f>VLOOKUP($A424, dataset_2!$A$2:$G$10000, 7, FALSE)</f>
        <v>82</v>
      </c>
      <c r="Q424" t="str">
        <f t="shared" si="36"/>
        <v>Weekday</v>
      </c>
      <c r="R424" t="str">
        <f t="shared" si="37"/>
        <v>Non-Peak</v>
      </c>
      <c r="S424" t="str">
        <f t="shared" si="38"/>
        <v>Non Holiday</v>
      </c>
      <c r="T424" t="str">
        <f t="shared" si="39"/>
        <v>Spring</v>
      </c>
      <c r="U424" t="str">
        <f t="shared" si="40"/>
        <v>Afternoon</v>
      </c>
      <c r="V424" t="str">
        <f t="shared" si="41"/>
        <v>Clear</v>
      </c>
    </row>
    <row r="425" spans="1:22" x14ac:dyDescent="0.25">
      <c r="A425">
        <v>424</v>
      </c>
      <c r="B425" s="7">
        <v>41025</v>
      </c>
      <c r="C425">
        <v>1</v>
      </c>
      <c r="D425">
        <v>0</v>
      </c>
      <c r="E425">
        <v>1</v>
      </c>
      <c r="F425" s="11">
        <v>16</v>
      </c>
      <c r="G425" t="b">
        <v>0</v>
      </c>
      <c r="H425">
        <v>3</v>
      </c>
      <c r="I425">
        <v>1</v>
      </c>
      <c r="J425" s="5">
        <v>0.38</v>
      </c>
      <c r="K425">
        <f>VLOOKUP(A425, dataset_2!$A$2:$F$10000, 2, FALSE)</f>
        <v>0.39389999999999997</v>
      </c>
      <c r="L425" s="5">
        <f>VLOOKUP($A425, dataset_2!$A$2:$F$10000, 3, FALSE)</f>
        <v>0.57999999999999996</v>
      </c>
      <c r="M425" s="5">
        <f>VLOOKUP($A425, dataset_2!$A$2:$G$10000, 4, FALSE)</f>
        <v>0.3881</v>
      </c>
      <c r="N425" s="5">
        <f>VLOOKUP($A425, dataset_2!$A$2:$G$10000, 5, FALSE)</f>
        <v>10</v>
      </c>
      <c r="O425">
        <f>VLOOKUP($A425, dataset_2!$A$2:$G$10000, 6, FALSE)</f>
        <v>94</v>
      </c>
      <c r="P425">
        <f>VLOOKUP($A425, dataset_2!$A$2:$G$10000, 7, FALSE)</f>
        <v>104</v>
      </c>
      <c r="Q425" t="str">
        <f t="shared" si="36"/>
        <v>Weekday</v>
      </c>
      <c r="R425" t="str">
        <f t="shared" si="37"/>
        <v>Non-Peak</v>
      </c>
      <c r="S425" t="str">
        <f t="shared" si="38"/>
        <v>Non Holiday</v>
      </c>
      <c r="T425" t="str">
        <f t="shared" si="39"/>
        <v>Spring</v>
      </c>
      <c r="U425" t="str">
        <f t="shared" si="40"/>
        <v>Afternoon</v>
      </c>
      <c r="V425" t="str">
        <f t="shared" si="41"/>
        <v>Clear</v>
      </c>
    </row>
    <row r="426" spans="1:22" x14ac:dyDescent="0.25">
      <c r="A426">
        <v>425</v>
      </c>
      <c r="B426" s="7">
        <v>41026</v>
      </c>
      <c r="C426">
        <v>1</v>
      </c>
      <c r="D426">
        <v>0</v>
      </c>
      <c r="E426">
        <v>1</v>
      </c>
      <c r="F426" s="11">
        <v>17</v>
      </c>
      <c r="G426" t="b">
        <v>0</v>
      </c>
      <c r="H426">
        <v>3</v>
      </c>
      <c r="I426">
        <v>1</v>
      </c>
      <c r="J426" s="5">
        <v>0.36</v>
      </c>
      <c r="K426">
        <f>VLOOKUP(A426, dataset_2!$A$2:$F$10000, 2, FALSE)</f>
        <v>0.33329999999999999</v>
      </c>
      <c r="L426" s="5">
        <f>VLOOKUP($A426, dataset_2!$A$2:$F$10000, 3, FALSE)</f>
        <v>0.56999999999999995</v>
      </c>
      <c r="M426" s="5">
        <f>VLOOKUP($A426, dataset_2!$A$2:$G$10000, 4, FALSE)</f>
        <v>0.32840000000000003</v>
      </c>
      <c r="N426" s="5">
        <f>VLOOKUP($A426, dataset_2!$A$2:$G$10000, 5, FALSE)</f>
        <v>7</v>
      </c>
      <c r="O426">
        <f>VLOOKUP($A426, dataset_2!$A$2:$G$10000, 6, FALSE)</f>
        <v>190</v>
      </c>
      <c r="P426">
        <f>VLOOKUP($A426, dataset_2!$A$2:$G$10000, 7, FALSE)</f>
        <v>197</v>
      </c>
      <c r="Q426" t="str">
        <f t="shared" si="36"/>
        <v>Weekday</v>
      </c>
      <c r="R426" t="str">
        <f t="shared" si="37"/>
        <v>Peak</v>
      </c>
      <c r="S426" t="str">
        <f t="shared" si="38"/>
        <v>Non Holiday</v>
      </c>
      <c r="T426" t="str">
        <f t="shared" si="39"/>
        <v>Spring</v>
      </c>
      <c r="U426" t="str">
        <f t="shared" si="40"/>
        <v>Afternoon</v>
      </c>
      <c r="V426" t="str">
        <f t="shared" si="41"/>
        <v>Clear</v>
      </c>
    </row>
    <row r="427" spans="1:22" x14ac:dyDescent="0.25">
      <c r="A427">
        <v>426</v>
      </c>
      <c r="B427" s="7">
        <v>41027</v>
      </c>
      <c r="C427">
        <v>1</v>
      </c>
      <c r="D427">
        <v>0</v>
      </c>
      <c r="E427">
        <v>1</v>
      </c>
      <c r="F427" s="11">
        <v>18</v>
      </c>
      <c r="G427" t="b">
        <v>0</v>
      </c>
      <c r="H427">
        <v>3</v>
      </c>
      <c r="I427">
        <v>1</v>
      </c>
      <c r="J427" s="5">
        <v>0.34</v>
      </c>
      <c r="K427">
        <f>VLOOKUP(A427, dataset_2!$A$2:$F$10000, 2, FALSE)</f>
        <v>0.31819999999999998</v>
      </c>
      <c r="L427" s="5">
        <f>VLOOKUP($A427, dataset_2!$A$2:$F$10000, 3, FALSE)</f>
        <v>0.61</v>
      </c>
      <c r="M427" s="5">
        <f>VLOOKUP($A427, dataset_2!$A$2:$G$10000, 4, FALSE)</f>
        <v>0.28360000000000002</v>
      </c>
      <c r="N427" s="5">
        <f>VLOOKUP($A427, dataset_2!$A$2:$G$10000, 5, FALSE)</f>
        <v>5</v>
      </c>
      <c r="O427">
        <f>VLOOKUP($A427, dataset_2!$A$2:$G$10000, 6, FALSE)</f>
        <v>156</v>
      </c>
      <c r="P427">
        <f>VLOOKUP($A427, dataset_2!$A$2:$G$10000, 7, FALSE)</f>
        <v>161</v>
      </c>
      <c r="Q427" t="str">
        <f t="shared" si="36"/>
        <v>Weekday</v>
      </c>
      <c r="R427" t="str">
        <f t="shared" si="37"/>
        <v>Peak</v>
      </c>
      <c r="S427" t="str">
        <f t="shared" si="38"/>
        <v>Non Holiday</v>
      </c>
      <c r="T427" t="str">
        <f t="shared" si="39"/>
        <v>Spring</v>
      </c>
      <c r="U427" t="str">
        <f t="shared" si="40"/>
        <v>Evening</v>
      </c>
      <c r="V427" t="str">
        <f t="shared" si="41"/>
        <v>Clear</v>
      </c>
    </row>
    <row r="428" spans="1:22" x14ac:dyDescent="0.25">
      <c r="A428">
        <v>427</v>
      </c>
      <c r="B428" s="7">
        <v>41028</v>
      </c>
      <c r="C428">
        <v>1</v>
      </c>
      <c r="D428">
        <v>0</v>
      </c>
      <c r="E428">
        <v>1</v>
      </c>
      <c r="F428" s="11">
        <v>19</v>
      </c>
      <c r="G428" t="b">
        <v>0</v>
      </c>
      <c r="H428">
        <v>3</v>
      </c>
      <c r="I428">
        <v>1</v>
      </c>
      <c r="J428" s="5">
        <v>0.32</v>
      </c>
      <c r="K428">
        <f>VLOOKUP(A428, dataset_2!$A$2:$F$10000, 2, FALSE)</f>
        <v>0.28789999999999999</v>
      </c>
      <c r="L428" s="5">
        <f>VLOOKUP($A428, dataset_2!$A$2:$F$10000, 3, FALSE)</f>
        <v>0.56999999999999995</v>
      </c>
      <c r="M428" s="5">
        <f>VLOOKUP($A428, dataset_2!$A$2:$G$10000, 4, FALSE)</f>
        <v>0.41789999999999999</v>
      </c>
      <c r="N428" s="5">
        <f>VLOOKUP($A428, dataset_2!$A$2:$G$10000, 5, FALSE)</f>
        <v>4</v>
      </c>
      <c r="O428">
        <f>VLOOKUP($A428, dataset_2!$A$2:$G$10000, 6, FALSE)</f>
        <v>108</v>
      </c>
      <c r="P428">
        <f>VLOOKUP($A428, dataset_2!$A$2:$G$10000, 7, FALSE)</f>
        <v>112</v>
      </c>
      <c r="Q428" t="str">
        <f t="shared" si="36"/>
        <v>Weekday</v>
      </c>
      <c r="R428" t="str">
        <f t="shared" si="37"/>
        <v>Peak</v>
      </c>
      <c r="S428" t="str">
        <f t="shared" si="38"/>
        <v>Non Holiday</v>
      </c>
      <c r="T428" t="str">
        <f t="shared" si="39"/>
        <v>Spring</v>
      </c>
      <c r="U428" t="str">
        <f t="shared" si="40"/>
        <v>Evening</v>
      </c>
      <c r="V428" t="str">
        <f t="shared" si="41"/>
        <v>Clear</v>
      </c>
    </row>
    <row r="429" spans="1:22" x14ac:dyDescent="0.25">
      <c r="A429">
        <v>428</v>
      </c>
      <c r="B429" s="7">
        <v>41029</v>
      </c>
      <c r="C429">
        <v>1</v>
      </c>
      <c r="D429">
        <v>0</v>
      </c>
      <c r="E429">
        <v>1</v>
      </c>
      <c r="F429" s="11">
        <v>20</v>
      </c>
      <c r="G429" t="b">
        <v>0</v>
      </c>
      <c r="H429">
        <v>3</v>
      </c>
      <c r="I429">
        <v>1</v>
      </c>
      <c r="J429" s="5">
        <v>0.32</v>
      </c>
      <c r="K429">
        <f>VLOOKUP(A429, dataset_2!$A$2:$F$10000, 2, FALSE)</f>
        <v>0.30299999999999999</v>
      </c>
      <c r="L429" s="5">
        <f>VLOOKUP($A429, dataset_2!$A$2:$F$10000, 3, FALSE)</f>
        <v>0.49</v>
      </c>
      <c r="M429" s="5">
        <f>VLOOKUP($A429, dataset_2!$A$2:$G$10000, 4, FALSE)</f>
        <v>0.29849999999999999</v>
      </c>
      <c r="N429" s="5">
        <f>VLOOKUP($A429, dataset_2!$A$2:$G$10000, 5, FALSE)</f>
        <v>2</v>
      </c>
      <c r="O429">
        <f>VLOOKUP($A429, dataset_2!$A$2:$G$10000, 6, FALSE)</f>
        <v>74</v>
      </c>
      <c r="P429">
        <f>VLOOKUP($A429, dataset_2!$A$2:$G$10000, 7, FALSE)</f>
        <v>76</v>
      </c>
      <c r="Q429" t="str">
        <f t="shared" si="36"/>
        <v>Weekday</v>
      </c>
      <c r="R429" t="str">
        <f t="shared" si="37"/>
        <v>Non-Peak</v>
      </c>
      <c r="S429" t="str">
        <f t="shared" si="38"/>
        <v>Non Holiday</v>
      </c>
      <c r="T429" t="str">
        <f t="shared" si="39"/>
        <v>Spring</v>
      </c>
      <c r="U429" t="str">
        <f t="shared" si="40"/>
        <v>Evening</v>
      </c>
      <c r="V429" t="str">
        <f t="shared" si="41"/>
        <v>Clear</v>
      </c>
    </row>
    <row r="430" spans="1:22" x14ac:dyDescent="0.25">
      <c r="A430">
        <v>429</v>
      </c>
      <c r="B430" s="7">
        <v>41030</v>
      </c>
      <c r="C430">
        <v>1</v>
      </c>
      <c r="D430">
        <v>0</v>
      </c>
      <c r="E430">
        <v>1</v>
      </c>
      <c r="F430" s="11">
        <v>21</v>
      </c>
      <c r="G430" t="b">
        <v>0</v>
      </c>
      <c r="H430">
        <v>3</v>
      </c>
      <c r="I430">
        <v>1</v>
      </c>
      <c r="J430" s="5">
        <v>0.32</v>
      </c>
      <c r="K430">
        <f>VLOOKUP(A430, dataset_2!$A$2:$F$10000, 2, FALSE)</f>
        <v>0.28789999999999999</v>
      </c>
      <c r="L430" s="5">
        <f>VLOOKUP($A430, dataset_2!$A$2:$F$10000, 3, FALSE)</f>
        <v>0.49</v>
      </c>
      <c r="M430" s="5">
        <f>VLOOKUP($A430, dataset_2!$A$2:$G$10000, 4, FALSE)</f>
        <v>0.41789999999999999</v>
      </c>
      <c r="N430" s="5">
        <f>VLOOKUP($A430, dataset_2!$A$2:$G$10000, 5, FALSE)</f>
        <v>4</v>
      </c>
      <c r="O430">
        <f>VLOOKUP($A430, dataset_2!$A$2:$G$10000, 6, FALSE)</f>
        <v>55</v>
      </c>
      <c r="P430">
        <f>VLOOKUP($A430, dataset_2!$A$2:$G$10000, 7, FALSE)</f>
        <v>59</v>
      </c>
      <c r="Q430" t="str">
        <f t="shared" si="36"/>
        <v>Weekday</v>
      </c>
      <c r="R430" t="str">
        <f t="shared" si="37"/>
        <v>Non-Peak</v>
      </c>
      <c r="S430" t="str">
        <f t="shared" si="38"/>
        <v>Non Holiday</v>
      </c>
      <c r="T430" t="str">
        <f t="shared" si="39"/>
        <v>Spring</v>
      </c>
      <c r="U430" t="str">
        <f t="shared" si="40"/>
        <v>Evening</v>
      </c>
      <c r="V430" t="str">
        <f t="shared" si="41"/>
        <v>Clear</v>
      </c>
    </row>
    <row r="431" spans="1:22" x14ac:dyDescent="0.25">
      <c r="A431">
        <v>430</v>
      </c>
      <c r="B431" s="7">
        <v>41031</v>
      </c>
      <c r="C431">
        <v>1</v>
      </c>
      <c r="D431">
        <v>0</v>
      </c>
      <c r="E431">
        <v>1</v>
      </c>
      <c r="F431" s="11">
        <v>22</v>
      </c>
      <c r="G431" t="b">
        <v>0</v>
      </c>
      <c r="H431">
        <v>3</v>
      </c>
      <c r="I431">
        <v>1</v>
      </c>
      <c r="J431" s="5">
        <v>0.3</v>
      </c>
      <c r="K431">
        <f>VLOOKUP(A431, dataset_2!$A$2:$F$10000, 2, FALSE)</f>
        <v>0.30299999999999999</v>
      </c>
      <c r="L431" s="5">
        <f>VLOOKUP($A431, dataset_2!$A$2:$F$10000, 3, FALSE)</f>
        <v>0.52</v>
      </c>
      <c r="M431" s="5">
        <f>VLOOKUP($A431, dataset_2!$A$2:$G$10000, 4, FALSE)</f>
        <v>0.16420000000000001</v>
      </c>
      <c r="N431" s="5">
        <f>VLOOKUP($A431, dataset_2!$A$2:$G$10000, 5, FALSE)</f>
        <v>6</v>
      </c>
      <c r="O431">
        <f>VLOOKUP($A431, dataset_2!$A$2:$G$10000, 6, FALSE)</f>
        <v>53</v>
      </c>
      <c r="P431">
        <f>VLOOKUP($A431, dataset_2!$A$2:$G$10000, 7, FALSE)</f>
        <v>59</v>
      </c>
      <c r="Q431" t="str">
        <f t="shared" si="36"/>
        <v>Weekday</v>
      </c>
      <c r="R431" t="str">
        <f t="shared" si="37"/>
        <v>Non-Peak</v>
      </c>
      <c r="S431" t="str">
        <f t="shared" si="38"/>
        <v>Non Holiday</v>
      </c>
      <c r="T431" t="str">
        <f t="shared" si="39"/>
        <v>Spring</v>
      </c>
      <c r="U431" t="str">
        <f t="shared" si="40"/>
        <v>Evening</v>
      </c>
      <c r="V431" t="str">
        <f t="shared" si="41"/>
        <v>Clear</v>
      </c>
    </row>
    <row r="432" spans="1:22" x14ac:dyDescent="0.25">
      <c r="A432">
        <v>431</v>
      </c>
      <c r="B432" s="7">
        <v>41032</v>
      </c>
      <c r="C432">
        <v>1</v>
      </c>
      <c r="D432">
        <v>0</v>
      </c>
      <c r="E432">
        <v>1</v>
      </c>
      <c r="F432" s="11">
        <v>23</v>
      </c>
      <c r="G432" t="b">
        <v>0</v>
      </c>
      <c r="H432">
        <v>3</v>
      </c>
      <c r="I432">
        <v>1</v>
      </c>
      <c r="J432" s="5">
        <v>0.3</v>
      </c>
      <c r="K432">
        <f>VLOOKUP(A432, dataset_2!$A$2:$F$10000, 2, FALSE)</f>
        <v>0.2727</v>
      </c>
      <c r="L432" s="5">
        <f>VLOOKUP($A432, dataset_2!$A$2:$F$10000, 3, FALSE)</f>
        <v>0.52</v>
      </c>
      <c r="M432" s="5">
        <f>VLOOKUP($A432, dataset_2!$A$2:$G$10000, 4, FALSE)</f>
        <v>0.4627</v>
      </c>
      <c r="N432" s="5">
        <f>VLOOKUP($A432, dataset_2!$A$2:$G$10000, 5, FALSE)</f>
        <v>1</v>
      </c>
      <c r="O432">
        <f>VLOOKUP($A432, dataset_2!$A$2:$G$10000, 6, FALSE)</f>
        <v>27</v>
      </c>
      <c r="P432">
        <f>VLOOKUP($A432, dataset_2!$A$2:$G$10000, 7, FALSE)</f>
        <v>28</v>
      </c>
      <c r="Q432" t="str">
        <f t="shared" si="36"/>
        <v>Weekday</v>
      </c>
      <c r="R432" t="str">
        <f t="shared" si="37"/>
        <v>Non-Peak</v>
      </c>
      <c r="S432" t="str">
        <f t="shared" si="38"/>
        <v>Non Holiday</v>
      </c>
      <c r="T432" t="str">
        <f t="shared" si="39"/>
        <v>Spring</v>
      </c>
      <c r="U432" t="str">
        <f t="shared" si="40"/>
        <v>Evening</v>
      </c>
      <c r="V432" t="str">
        <f t="shared" si="41"/>
        <v>Clear</v>
      </c>
    </row>
    <row r="433" spans="1:22" x14ac:dyDescent="0.25">
      <c r="A433">
        <v>432</v>
      </c>
      <c r="B433" s="7">
        <v>41033</v>
      </c>
      <c r="C433">
        <v>1</v>
      </c>
      <c r="D433">
        <v>0</v>
      </c>
      <c r="E433">
        <v>1</v>
      </c>
      <c r="F433" s="11">
        <v>0</v>
      </c>
      <c r="G433" t="b">
        <v>0</v>
      </c>
      <c r="H433">
        <v>4</v>
      </c>
      <c r="I433">
        <v>1</v>
      </c>
      <c r="J433" s="5">
        <v>0.26</v>
      </c>
      <c r="K433">
        <f>VLOOKUP(A433, dataset_2!$A$2:$F$10000, 2, FALSE)</f>
        <v>0.2273</v>
      </c>
      <c r="L433" s="5">
        <f>VLOOKUP($A433, dataset_2!$A$2:$F$10000, 3, FALSE)</f>
        <v>0.56000000000000005</v>
      </c>
      <c r="M433" s="5">
        <f>VLOOKUP($A433, dataset_2!$A$2:$G$10000, 4, FALSE)</f>
        <v>0.3881</v>
      </c>
      <c r="N433" s="5">
        <f>VLOOKUP($A433, dataset_2!$A$2:$G$10000, 5, FALSE)</f>
        <v>5</v>
      </c>
      <c r="O433">
        <f>VLOOKUP($A433, dataset_2!$A$2:$G$10000, 6, FALSE)</f>
        <v>8</v>
      </c>
      <c r="P433">
        <f>VLOOKUP($A433, dataset_2!$A$2:$G$10000, 7, FALSE)</f>
        <v>13</v>
      </c>
      <c r="Q433" t="str">
        <f t="shared" si="36"/>
        <v>Weekday</v>
      </c>
      <c r="R433" t="str">
        <f t="shared" si="37"/>
        <v>Non-Peak</v>
      </c>
      <c r="S433" t="str">
        <f t="shared" si="38"/>
        <v>Non Holiday</v>
      </c>
      <c r="T433" t="str">
        <f t="shared" si="39"/>
        <v>Spring</v>
      </c>
      <c r="U433" t="str">
        <f t="shared" si="40"/>
        <v>Early Morning</v>
      </c>
      <c r="V433" t="str">
        <f t="shared" si="41"/>
        <v>Clear</v>
      </c>
    </row>
    <row r="434" spans="1:22" x14ac:dyDescent="0.25">
      <c r="A434">
        <v>433</v>
      </c>
      <c r="B434" s="7">
        <v>41034</v>
      </c>
      <c r="C434">
        <v>1</v>
      </c>
      <c r="D434">
        <v>0</v>
      </c>
      <c r="E434">
        <v>1</v>
      </c>
      <c r="F434" s="11">
        <v>1</v>
      </c>
      <c r="G434" t="b">
        <v>0</v>
      </c>
      <c r="H434">
        <v>4</v>
      </c>
      <c r="I434">
        <v>1</v>
      </c>
      <c r="J434" s="5">
        <v>0.26</v>
      </c>
      <c r="K434">
        <f>VLOOKUP(A434, dataset_2!$A$2:$F$10000, 2, FALSE)</f>
        <v>0.2727</v>
      </c>
      <c r="L434" s="5">
        <f>VLOOKUP($A434, dataset_2!$A$2:$F$10000, 3, FALSE)</f>
        <v>0.56000000000000005</v>
      </c>
      <c r="M434" s="5">
        <f>VLOOKUP($A434, dataset_2!$A$2:$G$10000, 4, FALSE)</f>
        <v>0</v>
      </c>
      <c r="N434" s="5">
        <f>VLOOKUP($A434, dataset_2!$A$2:$G$10000, 5, FALSE)</f>
        <v>2</v>
      </c>
      <c r="O434">
        <f>VLOOKUP($A434, dataset_2!$A$2:$G$10000, 6, FALSE)</f>
        <v>3</v>
      </c>
      <c r="P434">
        <f>VLOOKUP($A434, dataset_2!$A$2:$G$10000, 7, FALSE)</f>
        <v>5</v>
      </c>
      <c r="Q434" t="str">
        <f t="shared" si="36"/>
        <v>Weekday</v>
      </c>
      <c r="R434" t="str">
        <f t="shared" si="37"/>
        <v>Non-Peak</v>
      </c>
      <c r="S434" t="str">
        <f t="shared" si="38"/>
        <v>Non Holiday</v>
      </c>
      <c r="T434" t="str">
        <f t="shared" si="39"/>
        <v>Spring</v>
      </c>
      <c r="U434" t="str">
        <f t="shared" si="40"/>
        <v>Early Morning</v>
      </c>
      <c r="V434" t="str">
        <f t="shared" si="41"/>
        <v>Clear</v>
      </c>
    </row>
    <row r="435" spans="1:22" x14ac:dyDescent="0.25">
      <c r="A435">
        <v>434</v>
      </c>
      <c r="B435" s="7">
        <v>41035</v>
      </c>
      <c r="C435">
        <v>1</v>
      </c>
      <c r="D435">
        <v>0</v>
      </c>
      <c r="E435">
        <v>1</v>
      </c>
      <c r="F435" s="11">
        <v>2</v>
      </c>
      <c r="G435" t="b">
        <v>0</v>
      </c>
      <c r="H435">
        <v>4</v>
      </c>
      <c r="I435">
        <v>1</v>
      </c>
      <c r="J435" s="5">
        <v>0.26</v>
      </c>
      <c r="K435">
        <f>VLOOKUP(A435, dataset_2!$A$2:$F$10000, 2, FALSE)</f>
        <v>0.2727</v>
      </c>
      <c r="L435" s="5">
        <f>VLOOKUP($A435, dataset_2!$A$2:$F$10000, 3, FALSE)</f>
        <v>0.56000000000000005</v>
      </c>
      <c r="M435" s="5">
        <f>VLOOKUP($A435, dataset_2!$A$2:$G$10000, 4, FALSE)</f>
        <v>0</v>
      </c>
      <c r="N435" s="5">
        <f>VLOOKUP($A435, dataset_2!$A$2:$G$10000, 5, FALSE)</f>
        <v>0</v>
      </c>
      <c r="O435">
        <f>VLOOKUP($A435, dataset_2!$A$2:$G$10000, 6, FALSE)</f>
        <v>2</v>
      </c>
      <c r="P435">
        <f>VLOOKUP($A435, dataset_2!$A$2:$G$10000, 7, FALSE)</f>
        <v>2</v>
      </c>
      <c r="Q435" t="str">
        <f t="shared" si="36"/>
        <v>Weekday</v>
      </c>
      <c r="R435" t="str">
        <f t="shared" si="37"/>
        <v>Non-Peak</v>
      </c>
      <c r="S435" t="str">
        <f t="shared" si="38"/>
        <v>Non Holiday</v>
      </c>
      <c r="T435" t="str">
        <f t="shared" si="39"/>
        <v>Spring</v>
      </c>
      <c r="U435" t="str">
        <f t="shared" si="40"/>
        <v>Early Morning</v>
      </c>
      <c r="V435" t="str">
        <f t="shared" si="41"/>
        <v>Clear</v>
      </c>
    </row>
    <row r="436" spans="1:22" x14ac:dyDescent="0.25">
      <c r="A436">
        <v>435</v>
      </c>
      <c r="B436" s="7">
        <v>41036</v>
      </c>
      <c r="C436">
        <v>1</v>
      </c>
      <c r="D436">
        <v>0</v>
      </c>
      <c r="E436">
        <v>1</v>
      </c>
      <c r="F436" s="11">
        <v>3</v>
      </c>
      <c r="G436" t="b">
        <v>0</v>
      </c>
      <c r="H436">
        <v>4</v>
      </c>
      <c r="I436">
        <v>1</v>
      </c>
      <c r="J436" s="5">
        <v>0.26</v>
      </c>
      <c r="K436">
        <f>VLOOKUP(A436, dataset_2!$A$2:$F$10000, 2, FALSE)</f>
        <v>0.2576</v>
      </c>
      <c r="L436" s="5">
        <f>VLOOKUP($A436, dataset_2!$A$2:$F$10000, 3, FALSE)</f>
        <v>0.56000000000000005</v>
      </c>
      <c r="M436" s="5">
        <f>VLOOKUP($A436, dataset_2!$A$2:$G$10000, 4, FALSE)</f>
        <v>0.16420000000000001</v>
      </c>
      <c r="N436" s="5">
        <f>VLOOKUP($A436, dataset_2!$A$2:$G$10000, 5, FALSE)</f>
        <v>0</v>
      </c>
      <c r="O436">
        <f>VLOOKUP($A436, dataset_2!$A$2:$G$10000, 6, FALSE)</f>
        <v>1</v>
      </c>
      <c r="P436">
        <f>VLOOKUP($A436, dataset_2!$A$2:$G$10000, 7, FALSE)</f>
        <v>1</v>
      </c>
      <c r="Q436" t="str">
        <f t="shared" si="36"/>
        <v>Weekday</v>
      </c>
      <c r="R436" t="str">
        <f t="shared" si="37"/>
        <v>Non-Peak</v>
      </c>
      <c r="S436" t="str">
        <f t="shared" si="38"/>
        <v>Non Holiday</v>
      </c>
      <c r="T436" t="str">
        <f t="shared" si="39"/>
        <v>Spring</v>
      </c>
      <c r="U436" t="str">
        <f t="shared" si="40"/>
        <v>Early Morning</v>
      </c>
      <c r="V436" t="str">
        <f t="shared" si="41"/>
        <v>Clear</v>
      </c>
    </row>
    <row r="437" spans="1:22" x14ac:dyDescent="0.25">
      <c r="A437">
        <v>436</v>
      </c>
      <c r="B437" s="7">
        <v>41037</v>
      </c>
      <c r="C437">
        <v>1</v>
      </c>
      <c r="D437">
        <v>0</v>
      </c>
      <c r="E437">
        <v>1</v>
      </c>
      <c r="F437" s="11">
        <v>4</v>
      </c>
      <c r="G437" t="b">
        <v>0</v>
      </c>
      <c r="H437">
        <v>4</v>
      </c>
      <c r="I437">
        <v>1</v>
      </c>
      <c r="J437" s="5">
        <v>0.26</v>
      </c>
      <c r="K437">
        <f>VLOOKUP(A437, dataset_2!$A$2:$F$10000, 2, FALSE)</f>
        <v>0.2576</v>
      </c>
      <c r="L437" s="5">
        <f>VLOOKUP($A437, dataset_2!$A$2:$F$10000, 3, FALSE)</f>
        <v>0.56000000000000005</v>
      </c>
      <c r="M437" s="5">
        <f>VLOOKUP($A437, dataset_2!$A$2:$G$10000, 4, FALSE)</f>
        <v>0.16420000000000001</v>
      </c>
      <c r="N437" s="5">
        <f>VLOOKUP($A437, dataset_2!$A$2:$G$10000, 5, FALSE)</f>
        <v>0</v>
      </c>
      <c r="O437">
        <f>VLOOKUP($A437, dataset_2!$A$2:$G$10000, 6, FALSE)</f>
        <v>1</v>
      </c>
      <c r="P437">
        <f>VLOOKUP($A437, dataset_2!$A$2:$G$10000, 7, FALSE)</f>
        <v>1</v>
      </c>
      <c r="Q437" t="str">
        <f t="shared" si="36"/>
        <v>Weekday</v>
      </c>
      <c r="R437" t="str">
        <f t="shared" si="37"/>
        <v>Non-Peak</v>
      </c>
      <c r="S437" t="str">
        <f t="shared" si="38"/>
        <v>Non Holiday</v>
      </c>
      <c r="T437" t="str">
        <f t="shared" si="39"/>
        <v>Spring</v>
      </c>
      <c r="U437" t="str">
        <f t="shared" si="40"/>
        <v>Early Morning</v>
      </c>
      <c r="V437" t="str">
        <f t="shared" si="41"/>
        <v>Clear</v>
      </c>
    </row>
    <row r="438" spans="1:22" x14ac:dyDescent="0.25">
      <c r="A438">
        <v>437</v>
      </c>
      <c r="B438" s="7">
        <v>41038</v>
      </c>
      <c r="C438">
        <v>1</v>
      </c>
      <c r="D438">
        <v>0</v>
      </c>
      <c r="E438">
        <v>1</v>
      </c>
      <c r="F438" s="11">
        <v>5</v>
      </c>
      <c r="G438" t="b">
        <v>0</v>
      </c>
      <c r="H438">
        <v>4</v>
      </c>
      <c r="I438">
        <v>1</v>
      </c>
      <c r="J438" s="5">
        <v>0.24</v>
      </c>
      <c r="K438">
        <f>VLOOKUP(A438, dataset_2!$A$2:$F$10000, 2, FALSE)</f>
        <v>0.2273</v>
      </c>
      <c r="L438" s="5">
        <f>VLOOKUP($A438, dataset_2!$A$2:$F$10000, 3, FALSE)</f>
        <v>0.6</v>
      </c>
      <c r="M438" s="5">
        <f>VLOOKUP($A438, dataset_2!$A$2:$G$10000, 4, FALSE)</f>
        <v>0.22389999999999999</v>
      </c>
      <c r="N438" s="5">
        <f>VLOOKUP($A438, dataset_2!$A$2:$G$10000, 5, FALSE)</f>
        <v>0</v>
      </c>
      <c r="O438">
        <f>VLOOKUP($A438, dataset_2!$A$2:$G$10000, 6, FALSE)</f>
        <v>6</v>
      </c>
      <c r="P438">
        <f>VLOOKUP($A438, dataset_2!$A$2:$G$10000, 7, FALSE)</f>
        <v>6</v>
      </c>
      <c r="Q438" t="str">
        <f t="shared" si="36"/>
        <v>Weekday</v>
      </c>
      <c r="R438" t="str">
        <f t="shared" si="37"/>
        <v>Non-Peak</v>
      </c>
      <c r="S438" t="str">
        <f t="shared" si="38"/>
        <v>Non Holiday</v>
      </c>
      <c r="T438" t="str">
        <f t="shared" si="39"/>
        <v>Spring</v>
      </c>
      <c r="U438" t="str">
        <f t="shared" si="40"/>
        <v>Early Morning</v>
      </c>
      <c r="V438" t="str">
        <f t="shared" si="41"/>
        <v>Clear</v>
      </c>
    </row>
    <row r="439" spans="1:22" x14ac:dyDescent="0.25">
      <c r="A439">
        <v>438</v>
      </c>
      <c r="B439" s="7">
        <v>41039</v>
      </c>
      <c r="C439">
        <v>1</v>
      </c>
      <c r="D439">
        <v>0</v>
      </c>
      <c r="E439">
        <v>1</v>
      </c>
      <c r="F439" s="11">
        <v>6</v>
      </c>
      <c r="G439" t="b">
        <v>0</v>
      </c>
      <c r="H439">
        <v>4</v>
      </c>
      <c r="I439">
        <v>1</v>
      </c>
      <c r="J439" s="5">
        <v>0.22</v>
      </c>
      <c r="K439">
        <f>VLOOKUP(A439, dataset_2!$A$2:$F$10000, 2, FALSE)</f>
        <v>0.21210000000000001</v>
      </c>
      <c r="L439" s="5">
        <f>VLOOKUP($A439, dataset_2!$A$2:$F$10000, 3, FALSE)</f>
        <v>0.6</v>
      </c>
      <c r="M439" s="5">
        <f>VLOOKUP($A439, dataset_2!$A$2:$G$10000, 4, FALSE)</f>
        <v>0.22389999999999999</v>
      </c>
      <c r="N439" s="5">
        <f>VLOOKUP($A439, dataset_2!$A$2:$G$10000, 5, FALSE)</f>
        <v>0</v>
      </c>
      <c r="O439">
        <f>VLOOKUP($A439, dataset_2!$A$2:$G$10000, 6, FALSE)</f>
        <v>35</v>
      </c>
      <c r="P439">
        <f>VLOOKUP($A439, dataset_2!$A$2:$G$10000, 7, FALSE)</f>
        <v>35</v>
      </c>
      <c r="Q439" t="str">
        <f t="shared" si="36"/>
        <v>Weekday</v>
      </c>
      <c r="R439" t="str">
        <f t="shared" si="37"/>
        <v>Non-Peak</v>
      </c>
      <c r="S439" t="str">
        <f t="shared" si="38"/>
        <v>Non Holiday</v>
      </c>
      <c r="T439" t="str">
        <f t="shared" si="39"/>
        <v>Spring</v>
      </c>
      <c r="U439" t="str">
        <f t="shared" si="40"/>
        <v>Morning</v>
      </c>
      <c r="V439" t="str">
        <f t="shared" si="41"/>
        <v>Clear</v>
      </c>
    </row>
    <row r="440" spans="1:22" x14ac:dyDescent="0.25">
      <c r="A440">
        <v>439</v>
      </c>
      <c r="B440" s="7">
        <v>41040</v>
      </c>
      <c r="C440">
        <v>1</v>
      </c>
      <c r="D440">
        <v>0</v>
      </c>
      <c r="E440">
        <v>1</v>
      </c>
      <c r="F440" s="11">
        <v>7</v>
      </c>
      <c r="G440" t="b">
        <v>0</v>
      </c>
      <c r="H440">
        <v>4</v>
      </c>
      <c r="I440">
        <v>1</v>
      </c>
      <c r="J440" s="5">
        <v>0.22</v>
      </c>
      <c r="K440">
        <f>VLOOKUP(A440, dataset_2!$A$2:$F$10000, 2, FALSE)</f>
        <v>0.21210000000000001</v>
      </c>
      <c r="L440" s="5">
        <f>VLOOKUP($A440, dataset_2!$A$2:$F$10000, 3, FALSE)</f>
        <v>0.55000000000000004</v>
      </c>
      <c r="M440" s="5">
        <f>VLOOKUP($A440, dataset_2!$A$2:$G$10000, 4, FALSE)</f>
        <v>0.22389999999999999</v>
      </c>
      <c r="N440" s="5">
        <f>VLOOKUP($A440, dataset_2!$A$2:$G$10000, 5, FALSE)</f>
        <v>1</v>
      </c>
      <c r="O440">
        <f>VLOOKUP($A440, dataset_2!$A$2:$G$10000, 6, FALSE)</f>
        <v>100</v>
      </c>
      <c r="P440">
        <f>VLOOKUP($A440, dataset_2!$A$2:$G$10000, 7, FALSE)</f>
        <v>101</v>
      </c>
      <c r="Q440" t="str">
        <f t="shared" si="36"/>
        <v>Weekday</v>
      </c>
      <c r="R440" t="str">
        <f t="shared" si="37"/>
        <v>Peak</v>
      </c>
      <c r="S440" t="str">
        <f t="shared" si="38"/>
        <v>Non Holiday</v>
      </c>
      <c r="T440" t="str">
        <f t="shared" si="39"/>
        <v>Spring</v>
      </c>
      <c r="U440" t="str">
        <f t="shared" si="40"/>
        <v>Morning</v>
      </c>
      <c r="V440" t="str">
        <f t="shared" si="41"/>
        <v>Clear</v>
      </c>
    </row>
    <row r="441" spans="1:22" x14ac:dyDescent="0.25">
      <c r="A441">
        <v>440</v>
      </c>
      <c r="B441" s="7">
        <v>41041</v>
      </c>
      <c r="C441">
        <v>1</v>
      </c>
      <c r="D441">
        <v>0</v>
      </c>
      <c r="E441">
        <v>1</v>
      </c>
      <c r="F441" s="11">
        <v>8</v>
      </c>
      <c r="G441" t="b">
        <v>0</v>
      </c>
      <c r="H441">
        <v>4</v>
      </c>
      <c r="I441">
        <v>1</v>
      </c>
      <c r="J441" s="5">
        <v>0.22</v>
      </c>
      <c r="K441">
        <f>VLOOKUP(A441, dataset_2!$A$2:$F$10000, 2, FALSE)</f>
        <v>0.21210000000000001</v>
      </c>
      <c r="L441" s="5">
        <f>VLOOKUP($A441, dataset_2!$A$2:$F$10000, 3, FALSE)</f>
        <v>0.55000000000000004</v>
      </c>
      <c r="M441" s="5">
        <f>VLOOKUP($A441, dataset_2!$A$2:$G$10000, 4, FALSE)</f>
        <v>0.28360000000000002</v>
      </c>
      <c r="N441" s="5">
        <f>VLOOKUP($A441, dataset_2!$A$2:$G$10000, 5, FALSE)</f>
        <v>2</v>
      </c>
      <c r="O441">
        <f>VLOOKUP($A441, dataset_2!$A$2:$G$10000, 6, FALSE)</f>
        <v>247</v>
      </c>
      <c r="P441">
        <f>VLOOKUP($A441, dataset_2!$A$2:$G$10000, 7, FALSE)</f>
        <v>249</v>
      </c>
      <c r="Q441" t="str">
        <f t="shared" si="36"/>
        <v>Weekday</v>
      </c>
      <c r="R441" t="str">
        <f t="shared" si="37"/>
        <v>Peak</v>
      </c>
      <c r="S441" t="str">
        <f t="shared" si="38"/>
        <v>Non Holiday</v>
      </c>
      <c r="T441" t="str">
        <f t="shared" si="39"/>
        <v>Spring</v>
      </c>
      <c r="U441" t="str">
        <f t="shared" si="40"/>
        <v>Morning</v>
      </c>
      <c r="V441" t="str">
        <f t="shared" si="41"/>
        <v>Clear</v>
      </c>
    </row>
    <row r="442" spans="1:22" x14ac:dyDescent="0.25">
      <c r="A442">
        <v>441</v>
      </c>
      <c r="B442" s="7">
        <v>41042</v>
      </c>
      <c r="C442">
        <v>1</v>
      </c>
      <c r="D442">
        <v>0</v>
      </c>
      <c r="E442">
        <v>1</v>
      </c>
      <c r="F442" s="11">
        <v>9</v>
      </c>
      <c r="G442" t="b">
        <v>0</v>
      </c>
      <c r="H442">
        <v>4</v>
      </c>
      <c r="I442">
        <v>2</v>
      </c>
      <c r="J442" s="5">
        <v>0.24</v>
      </c>
      <c r="K442">
        <f>VLOOKUP(A442, dataset_2!$A$2:$F$10000, 2, FALSE)</f>
        <v>0.2273</v>
      </c>
      <c r="L442" s="5">
        <f>VLOOKUP($A442, dataset_2!$A$2:$F$10000, 3, FALSE)</f>
        <v>0.52</v>
      </c>
      <c r="M442" s="5">
        <f>VLOOKUP($A442, dataset_2!$A$2:$G$10000, 4, FALSE)</f>
        <v>0.22389999999999999</v>
      </c>
      <c r="N442" s="5">
        <f>VLOOKUP($A442, dataset_2!$A$2:$G$10000, 5, FALSE)</f>
        <v>3</v>
      </c>
      <c r="O442">
        <f>VLOOKUP($A442, dataset_2!$A$2:$G$10000, 6, FALSE)</f>
        <v>140</v>
      </c>
      <c r="P442">
        <f>VLOOKUP($A442, dataset_2!$A$2:$G$10000, 7, FALSE)</f>
        <v>143</v>
      </c>
      <c r="Q442" t="str">
        <f t="shared" si="36"/>
        <v>Weekday</v>
      </c>
      <c r="R442" t="str">
        <f t="shared" si="37"/>
        <v>Peak</v>
      </c>
      <c r="S442" t="str">
        <f t="shared" si="38"/>
        <v>Non Holiday</v>
      </c>
      <c r="T442" t="str">
        <f t="shared" si="39"/>
        <v>Spring</v>
      </c>
      <c r="U442" t="str">
        <f t="shared" si="40"/>
        <v>Morning</v>
      </c>
      <c r="V442" t="str">
        <f t="shared" si="41"/>
        <v>Mist/Cloudy</v>
      </c>
    </row>
    <row r="443" spans="1:22" x14ac:dyDescent="0.25">
      <c r="A443">
        <v>442</v>
      </c>
      <c r="B443" s="7">
        <v>41043</v>
      </c>
      <c r="C443">
        <v>1</v>
      </c>
      <c r="D443">
        <v>0</v>
      </c>
      <c r="E443">
        <v>1</v>
      </c>
      <c r="F443" s="11">
        <v>10</v>
      </c>
      <c r="G443" t="b">
        <v>0</v>
      </c>
      <c r="H443">
        <v>4</v>
      </c>
      <c r="I443">
        <v>1</v>
      </c>
      <c r="J443" s="5">
        <v>0.26</v>
      </c>
      <c r="K443">
        <f>VLOOKUP(A443, dataset_2!$A$2:$F$10000, 2, FALSE)</f>
        <v>0.2273</v>
      </c>
      <c r="L443" s="5">
        <f>VLOOKUP($A443, dataset_2!$A$2:$F$10000, 3, FALSE)</f>
        <v>0.48</v>
      </c>
      <c r="M443" s="5">
        <f>VLOOKUP($A443, dataset_2!$A$2:$G$10000, 4, FALSE)</f>
        <v>0.29849999999999999</v>
      </c>
      <c r="N443" s="5">
        <f>VLOOKUP($A443, dataset_2!$A$2:$G$10000, 5, FALSE)</f>
        <v>1</v>
      </c>
      <c r="O443">
        <f>VLOOKUP($A443, dataset_2!$A$2:$G$10000, 6, FALSE)</f>
        <v>56</v>
      </c>
      <c r="P443">
        <f>VLOOKUP($A443, dataset_2!$A$2:$G$10000, 7, FALSE)</f>
        <v>57</v>
      </c>
      <c r="Q443" t="str">
        <f t="shared" si="36"/>
        <v>Weekday</v>
      </c>
      <c r="R443" t="str">
        <f t="shared" si="37"/>
        <v>Non-Peak</v>
      </c>
      <c r="S443" t="str">
        <f t="shared" si="38"/>
        <v>Non Holiday</v>
      </c>
      <c r="T443" t="str">
        <f t="shared" si="39"/>
        <v>Spring</v>
      </c>
      <c r="U443" t="str">
        <f t="shared" si="40"/>
        <v>Morning</v>
      </c>
      <c r="V443" t="str">
        <f t="shared" si="41"/>
        <v>Clear</v>
      </c>
    </row>
    <row r="444" spans="1:22" x14ac:dyDescent="0.25">
      <c r="A444">
        <v>443</v>
      </c>
      <c r="B444" s="7">
        <v>41044</v>
      </c>
      <c r="C444">
        <v>1</v>
      </c>
      <c r="D444">
        <v>0</v>
      </c>
      <c r="E444">
        <v>1</v>
      </c>
      <c r="F444" s="11">
        <v>11</v>
      </c>
      <c r="G444" t="b">
        <v>0</v>
      </c>
      <c r="H444">
        <v>4</v>
      </c>
      <c r="I444">
        <v>2</v>
      </c>
      <c r="J444" s="5">
        <v>0.28000000000000003</v>
      </c>
      <c r="K444">
        <f>VLOOKUP(A444, dataset_2!$A$2:$F$10000, 2, FALSE)</f>
        <v>0.2727</v>
      </c>
      <c r="L444" s="5">
        <f>VLOOKUP($A444, dataset_2!$A$2:$F$10000, 3, FALSE)</f>
        <v>0.45</v>
      </c>
      <c r="M444" s="5">
        <f>VLOOKUP($A444, dataset_2!$A$2:$G$10000, 4, FALSE)</f>
        <v>0.16420000000000001</v>
      </c>
      <c r="N444" s="5">
        <f>VLOOKUP($A444, dataset_2!$A$2:$G$10000, 5, FALSE)</f>
        <v>5</v>
      </c>
      <c r="O444">
        <f>VLOOKUP($A444, dataset_2!$A$2:$G$10000, 6, FALSE)</f>
        <v>63</v>
      </c>
      <c r="P444">
        <f>VLOOKUP($A444, dataset_2!$A$2:$G$10000, 7, FALSE)</f>
        <v>68</v>
      </c>
      <c r="Q444" t="str">
        <f t="shared" si="36"/>
        <v>Weekday</v>
      </c>
      <c r="R444" t="str">
        <f t="shared" si="37"/>
        <v>Non-Peak</v>
      </c>
      <c r="S444" t="str">
        <f t="shared" si="38"/>
        <v>Non Holiday</v>
      </c>
      <c r="T444" t="str">
        <f t="shared" si="39"/>
        <v>Spring</v>
      </c>
      <c r="U444" t="str">
        <f t="shared" si="40"/>
        <v>Morning</v>
      </c>
      <c r="V444" t="str">
        <f t="shared" si="41"/>
        <v>Mist/Cloudy</v>
      </c>
    </row>
    <row r="445" spans="1:22" x14ac:dyDescent="0.25">
      <c r="A445">
        <v>444</v>
      </c>
      <c r="B445" s="7">
        <v>41045</v>
      </c>
      <c r="C445">
        <v>1</v>
      </c>
      <c r="D445">
        <v>0</v>
      </c>
      <c r="E445">
        <v>1</v>
      </c>
      <c r="F445" s="11">
        <v>12</v>
      </c>
      <c r="G445" t="b">
        <v>0</v>
      </c>
      <c r="H445">
        <v>4</v>
      </c>
      <c r="I445">
        <v>2</v>
      </c>
      <c r="J445" s="5">
        <v>0.3</v>
      </c>
      <c r="K445">
        <f>VLOOKUP(A445, dataset_2!$A$2:$F$10000, 2, FALSE)</f>
        <v>0.33329999999999999</v>
      </c>
      <c r="L445" s="5">
        <f>VLOOKUP($A445, dataset_2!$A$2:$F$10000, 3, FALSE)</f>
        <v>0.42</v>
      </c>
      <c r="M445" s="5">
        <f>VLOOKUP($A445, dataset_2!$A$2:$G$10000, 4, FALSE)</f>
        <v>0</v>
      </c>
      <c r="N445" s="5">
        <f>VLOOKUP($A445, dataset_2!$A$2:$G$10000, 5, FALSE)</f>
        <v>7</v>
      </c>
      <c r="O445">
        <f>VLOOKUP($A445, dataset_2!$A$2:$G$10000, 6, FALSE)</f>
        <v>77</v>
      </c>
      <c r="P445">
        <f>VLOOKUP($A445, dataset_2!$A$2:$G$10000, 7, FALSE)</f>
        <v>84</v>
      </c>
      <c r="Q445" t="str">
        <f t="shared" si="36"/>
        <v>Weekday</v>
      </c>
      <c r="R445" t="str">
        <f t="shared" si="37"/>
        <v>Non-Peak</v>
      </c>
      <c r="S445" t="str">
        <f t="shared" si="38"/>
        <v>Non Holiday</v>
      </c>
      <c r="T445" t="str">
        <f t="shared" si="39"/>
        <v>Spring</v>
      </c>
      <c r="U445" t="str">
        <f t="shared" si="40"/>
        <v>Afternoon</v>
      </c>
      <c r="V445" t="str">
        <f t="shared" si="41"/>
        <v>Mist/Cloudy</v>
      </c>
    </row>
    <row r="446" spans="1:22" x14ac:dyDescent="0.25">
      <c r="A446">
        <v>445</v>
      </c>
      <c r="B446" s="7">
        <v>41046</v>
      </c>
      <c r="C446">
        <v>1</v>
      </c>
      <c r="D446">
        <v>0</v>
      </c>
      <c r="E446">
        <v>1</v>
      </c>
      <c r="F446" s="11">
        <v>13</v>
      </c>
      <c r="G446" t="b">
        <v>0</v>
      </c>
      <c r="H446">
        <v>4</v>
      </c>
      <c r="I446">
        <v>2</v>
      </c>
      <c r="J446" s="5">
        <v>0.28000000000000003</v>
      </c>
      <c r="K446">
        <f>VLOOKUP(A446, dataset_2!$A$2:$F$10000, 2, FALSE)</f>
        <v>0.28789999999999999</v>
      </c>
      <c r="L446" s="5">
        <f>VLOOKUP($A446, dataset_2!$A$2:$F$10000, 3, FALSE)</f>
        <v>0.45</v>
      </c>
      <c r="M446" s="5">
        <f>VLOOKUP($A446, dataset_2!$A$2:$G$10000, 4, FALSE)</f>
        <v>0.1045</v>
      </c>
      <c r="N446" s="5">
        <f>VLOOKUP($A446, dataset_2!$A$2:$G$10000, 5, FALSE)</f>
        <v>12</v>
      </c>
      <c r="O446">
        <f>VLOOKUP($A446, dataset_2!$A$2:$G$10000, 6, FALSE)</f>
        <v>86</v>
      </c>
      <c r="P446">
        <f>VLOOKUP($A446, dataset_2!$A$2:$G$10000, 7, FALSE)</f>
        <v>98</v>
      </c>
      <c r="Q446" t="str">
        <f t="shared" si="36"/>
        <v>Weekday</v>
      </c>
      <c r="R446" t="str">
        <f t="shared" si="37"/>
        <v>Non-Peak</v>
      </c>
      <c r="S446" t="str">
        <f t="shared" si="38"/>
        <v>Non Holiday</v>
      </c>
      <c r="T446" t="str">
        <f t="shared" si="39"/>
        <v>Spring</v>
      </c>
      <c r="U446" t="str">
        <f t="shared" si="40"/>
        <v>Afternoon</v>
      </c>
      <c r="V446" t="str">
        <f t="shared" si="41"/>
        <v>Mist/Cloudy</v>
      </c>
    </row>
    <row r="447" spans="1:22" x14ac:dyDescent="0.25">
      <c r="A447">
        <v>446</v>
      </c>
      <c r="B447" s="7">
        <v>41047</v>
      </c>
      <c r="C447">
        <v>1</v>
      </c>
      <c r="D447">
        <v>0</v>
      </c>
      <c r="E447">
        <v>1</v>
      </c>
      <c r="F447" s="11">
        <v>14</v>
      </c>
      <c r="G447" t="b">
        <v>0</v>
      </c>
      <c r="H447">
        <v>4</v>
      </c>
      <c r="I447">
        <v>2</v>
      </c>
      <c r="J447" s="5">
        <v>0.3</v>
      </c>
      <c r="K447">
        <f>VLOOKUP(A447, dataset_2!$A$2:$F$10000, 2, FALSE)</f>
        <v>0.30299999999999999</v>
      </c>
      <c r="L447" s="5">
        <f>VLOOKUP($A447, dataset_2!$A$2:$F$10000, 3, FALSE)</f>
        <v>0.45</v>
      </c>
      <c r="M447" s="5">
        <f>VLOOKUP($A447, dataset_2!$A$2:$G$10000, 4, FALSE)</f>
        <v>0.1343</v>
      </c>
      <c r="N447" s="5">
        <f>VLOOKUP($A447, dataset_2!$A$2:$G$10000, 5, FALSE)</f>
        <v>6</v>
      </c>
      <c r="O447">
        <f>VLOOKUP($A447, dataset_2!$A$2:$G$10000, 6, FALSE)</f>
        <v>75</v>
      </c>
      <c r="P447">
        <f>VLOOKUP($A447, dataset_2!$A$2:$G$10000, 7, FALSE)</f>
        <v>81</v>
      </c>
      <c r="Q447" t="str">
        <f t="shared" si="36"/>
        <v>Weekday</v>
      </c>
      <c r="R447" t="str">
        <f t="shared" si="37"/>
        <v>Non-Peak</v>
      </c>
      <c r="S447" t="str">
        <f t="shared" si="38"/>
        <v>Non Holiday</v>
      </c>
      <c r="T447" t="str">
        <f t="shared" si="39"/>
        <v>Spring</v>
      </c>
      <c r="U447" t="str">
        <f t="shared" si="40"/>
        <v>Afternoon</v>
      </c>
      <c r="V447" t="str">
        <f t="shared" si="41"/>
        <v>Mist/Cloudy</v>
      </c>
    </row>
    <row r="448" spans="1:22" x14ac:dyDescent="0.25">
      <c r="A448">
        <v>447</v>
      </c>
      <c r="B448" s="7">
        <v>41048</v>
      </c>
      <c r="C448">
        <v>1</v>
      </c>
      <c r="D448">
        <v>0</v>
      </c>
      <c r="E448">
        <v>1</v>
      </c>
      <c r="F448" s="11">
        <v>15</v>
      </c>
      <c r="G448" t="b">
        <v>0</v>
      </c>
      <c r="H448">
        <v>4</v>
      </c>
      <c r="I448">
        <v>2</v>
      </c>
      <c r="J448" s="5">
        <v>0.32</v>
      </c>
      <c r="K448">
        <f>VLOOKUP(A448, dataset_2!$A$2:$F$10000, 2, FALSE)</f>
        <v>0.31819999999999998</v>
      </c>
      <c r="L448" s="5">
        <f>VLOOKUP($A448, dataset_2!$A$2:$F$10000, 3, FALSE)</f>
        <v>0.45</v>
      </c>
      <c r="M448" s="5">
        <f>VLOOKUP($A448, dataset_2!$A$2:$G$10000, 4, FALSE)</f>
        <v>0.19400000000000001</v>
      </c>
      <c r="N448" s="5">
        <f>VLOOKUP($A448, dataset_2!$A$2:$G$10000, 5, FALSE)</f>
        <v>8</v>
      </c>
      <c r="O448">
        <f>VLOOKUP($A448, dataset_2!$A$2:$G$10000, 6, FALSE)</f>
        <v>62</v>
      </c>
      <c r="P448">
        <f>VLOOKUP($A448, dataset_2!$A$2:$G$10000, 7, FALSE)</f>
        <v>70</v>
      </c>
      <c r="Q448" t="str">
        <f t="shared" si="36"/>
        <v>Weekday</v>
      </c>
      <c r="R448" t="str">
        <f t="shared" si="37"/>
        <v>Non-Peak</v>
      </c>
      <c r="S448" t="str">
        <f t="shared" si="38"/>
        <v>Non Holiday</v>
      </c>
      <c r="T448" t="str">
        <f t="shared" si="39"/>
        <v>Spring</v>
      </c>
      <c r="U448" t="str">
        <f t="shared" si="40"/>
        <v>Afternoon</v>
      </c>
      <c r="V448" t="str">
        <f t="shared" si="41"/>
        <v>Mist/Cloudy</v>
      </c>
    </row>
    <row r="449" spans="1:22" x14ac:dyDescent="0.25">
      <c r="A449">
        <v>448</v>
      </c>
      <c r="B449" s="7">
        <v>41049</v>
      </c>
      <c r="C449">
        <v>1</v>
      </c>
      <c r="D449">
        <v>0</v>
      </c>
      <c r="E449">
        <v>1</v>
      </c>
      <c r="F449" s="11">
        <v>16</v>
      </c>
      <c r="G449" t="b">
        <v>0</v>
      </c>
      <c r="H449">
        <v>4</v>
      </c>
      <c r="I449">
        <v>2</v>
      </c>
      <c r="J449" s="5">
        <v>0.3</v>
      </c>
      <c r="K449">
        <f>VLOOKUP(A449, dataset_2!$A$2:$F$10000, 2, FALSE)</f>
        <v>0.30299999999999999</v>
      </c>
      <c r="L449" s="5">
        <f>VLOOKUP($A449, dataset_2!$A$2:$F$10000, 3, FALSE)</f>
        <v>0.49</v>
      </c>
      <c r="M449" s="5">
        <f>VLOOKUP($A449, dataset_2!$A$2:$G$10000, 4, FALSE)</f>
        <v>0.1343</v>
      </c>
      <c r="N449" s="5">
        <f>VLOOKUP($A449, dataset_2!$A$2:$G$10000, 5, FALSE)</f>
        <v>8</v>
      </c>
      <c r="O449">
        <f>VLOOKUP($A449, dataset_2!$A$2:$G$10000, 6, FALSE)</f>
        <v>83</v>
      </c>
      <c r="P449">
        <f>VLOOKUP($A449, dataset_2!$A$2:$G$10000, 7, FALSE)</f>
        <v>91</v>
      </c>
      <c r="Q449" t="str">
        <f t="shared" si="36"/>
        <v>Weekday</v>
      </c>
      <c r="R449" t="str">
        <f t="shared" si="37"/>
        <v>Non-Peak</v>
      </c>
      <c r="S449" t="str">
        <f t="shared" si="38"/>
        <v>Non Holiday</v>
      </c>
      <c r="T449" t="str">
        <f t="shared" si="39"/>
        <v>Spring</v>
      </c>
      <c r="U449" t="str">
        <f t="shared" si="40"/>
        <v>Afternoon</v>
      </c>
      <c r="V449" t="str">
        <f t="shared" si="41"/>
        <v>Mist/Cloudy</v>
      </c>
    </row>
    <row r="450" spans="1:22" x14ac:dyDescent="0.25">
      <c r="A450">
        <v>449</v>
      </c>
      <c r="B450" s="7">
        <v>41050</v>
      </c>
      <c r="C450">
        <v>1</v>
      </c>
      <c r="D450">
        <v>0</v>
      </c>
      <c r="E450">
        <v>1</v>
      </c>
      <c r="F450" s="11">
        <v>17</v>
      </c>
      <c r="G450" t="b">
        <v>0</v>
      </c>
      <c r="H450">
        <v>4</v>
      </c>
      <c r="I450">
        <v>2</v>
      </c>
      <c r="J450" s="5">
        <v>0.3</v>
      </c>
      <c r="K450">
        <f>VLOOKUP(A450, dataset_2!$A$2:$F$10000, 2, FALSE)</f>
        <v>0.31819999999999998</v>
      </c>
      <c r="L450" s="5">
        <f>VLOOKUP($A450, dataset_2!$A$2:$F$10000, 3, FALSE)</f>
        <v>0.49</v>
      </c>
      <c r="M450" s="5">
        <f>VLOOKUP($A450, dataset_2!$A$2:$G$10000, 4, FALSE)</f>
        <v>0.1045</v>
      </c>
      <c r="N450" s="5">
        <f>VLOOKUP($A450, dataset_2!$A$2:$G$10000, 5, FALSE)</f>
        <v>8</v>
      </c>
      <c r="O450">
        <f>VLOOKUP($A450, dataset_2!$A$2:$G$10000, 6, FALSE)</f>
        <v>207</v>
      </c>
      <c r="P450">
        <f>VLOOKUP($A450, dataset_2!$A$2:$G$10000, 7, FALSE)</f>
        <v>215</v>
      </c>
      <c r="Q450" t="str">
        <f t="shared" si="36"/>
        <v>Weekday</v>
      </c>
      <c r="R450" t="str">
        <f t="shared" si="37"/>
        <v>Peak</v>
      </c>
      <c r="S450" t="str">
        <f t="shared" si="38"/>
        <v>Non Holiday</v>
      </c>
      <c r="T450" t="str">
        <f t="shared" si="39"/>
        <v>Spring</v>
      </c>
      <c r="U450" t="str">
        <f t="shared" si="40"/>
        <v>Afternoon</v>
      </c>
      <c r="V450" t="str">
        <f t="shared" si="41"/>
        <v>Mist/Cloudy</v>
      </c>
    </row>
    <row r="451" spans="1:22" x14ac:dyDescent="0.25">
      <c r="A451">
        <v>450</v>
      </c>
      <c r="B451" s="7">
        <v>41051</v>
      </c>
      <c r="C451">
        <v>1</v>
      </c>
      <c r="D451">
        <v>0</v>
      </c>
      <c r="E451">
        <v>1</v>
      </c>
      <c r="F451" s="11">
        <v>18</v>
      </c>
      <c r="G451" t="b">
        <v>0</v>
      </c>
      <c r="H451">
        <v>4</v>
      </c>
      <c r="I451">
        <v>2</v>
      </c>
      <c r="J451" s="5">
        <v>0.26</v>
      </c>
      <c r="K451">
        <f>VLOOKUP(A451, dataset_2!$A$2:$F$10000, 2, FALSE)</f>
        <v>0.2576</v>
      </c>
      <c r="L451" s="5">
        <f>VLOOKUP($A451, dataset_2!$A$2:$F$10000, 3, FALSE)</f>
        <v>0.56000000000000005</v>
      </c>
      <c r="M451" s="5">
        <f>VLOOKUP($A451, dataset_2!$A$2:$G$10000, 4, FALSE)</f>
        <v>0.19400000000000001</v>
      </c>
      <c r="N451" s="5">
        <f>VLOOKUP($A451, dataset_2!$A$2:$G$10000, 5, FALSE)</f>
        <v>1</v>
      </c>
      <c r="O451">
        <f>VLOOKUP($A451, dataset_2!$A$2:$G$10000, 6, FALSE)</f>
        <v>184</v>
      </c>
      <c r="P451">
        <f>VLOOKUP($A451, dataset_2!$A$2:$G$10000, 7, FALSE)</f>
        <v>185</v>
      </c>
      <c r="Q451" t="str">
        <f t="shared" ref="Q451:Q514" si="42">IF(OR(H451=1, H451=7), "Weekend", "Weekday")</f>
        <v>Weekday</v>
      </c>
      <c r="R451" t="str">
        <f t="shared" ref="R451:R514" si="43">IF(OR(AND(F451&gt;=7,F451&lt;=9), AND(F451&gt;=17,F451&lt;=19)), "Peak", "Non-Peak")</f>
        <v>Peak</v>
      </c>
      <c r="S451" t="str">
        <f t="shared" ref="S451:S514" si="44">IF(G451=FALSE,"Non Holiday","Holiday")</f>
        <v>Non Holiday</v>
      </c>
      <c r="T451" t="str">
        <f t="shared" ref="T451:T514" si="45">IF(C451=1,"Spring"," ")</f>
        <v>Spring</v>
      </c>
      <c r="U451" t="str">
        <f t="shared" ref="U451:U514" si="46">IF(F451&lt;6,"Early Morning",IF(F451&lt;12,"Morning",IF(F451&lt;18,"Afternoon","Evening")))</f>
        <v>Evening</v>
      </c>
      <c r="V451" t="str">
        <f t="shared" ref="V451:V514" si="47">IF(I451=1, "Clear", IF(I451=2, "Mist/Cloudy", IF(I451=3, "Light Rain/Snow", IF(I451=4, "Heavy Rain/Snow", "Unknown"))))</f>
        <v>Mist/Cloudy</v>
      </c>
    </row>
    <row r="452" spans="1:22" x14ac:dyDescent="0.25">
      <c r="A452">
        <v>451</v>
      </c>
      <c r="B452" s="7">
        <v>41052</v>
      </c>
      <c r="C452">
        <v>1</v>
      </c>
      <c r="D452">
        <v>0</v>
      </c>
      <c r="E452">
        <v>1</v>
      </c>
      <c r="F452" s="11">
        <v>19</v>
      </c>
      <c r="G452" t="b">
        <v>0</v>
      </c>
      <c r="H452">
        <v>4</v>
      </c>
      <c r="I452">
        <v>1</v>
      </c>
      <c r="J452" s="5">
        <v>0.26</v>
      </c>
      <c r="K452">
        <f>VLOOKUP(A452, dataset_2!$A$2:$F$10000, 2, FALSE)</f>
        <v>0.2273</v>
      </c>
      <c r="L452" s="5">
        <f>VLOOKUP($A452, dataset_2!$A$2:$F$10000, 3, FALSE)</f>
        <v>0.56000000000000005</v>
      </c>
      <c r="M452" s="5">
        <f>VLOOKUP($A452, dataset_2!$A$2:$G$10000, 4, FALSE)</f>
        <v>0.32840000000000003</v>
      </c>
      <c r="N452" s="5">
        <f>VLOOKUP($A452, dataset_2!$A$2:$G$10000, 5, FALSE)</f>
        <v>6</v>
      </c>
      <c r="O452">
        <f>VLOOKUP($A452, dataset_2!$A$2:$G$10000, 6, FALSE)</f>
        <v>146</v>
      </c>
      <c r="P452">
        <f>VLOOKUP($A452, dataset_2!$A$2:$G$10000, 7, FALSE)</f>
        <v>152</v>
      </c>
      <c r="Q452" t="str">
        <f t="shared" si="42"/>
        <v>Weekday</v>
      </c>
      <c r="R452" t="str">
        <f t="shared" si="43"/>
        <v>Peak</v>
      </c>
      <c r="S452" t="str">
        <f t="shared" si="44"/>
        <v>Non Holiday</v>
      </c>
      <c r="T452" t="str">
        <f t="shared" si="45"/>
        <v>Spring</v>
      </c>
      <c r="U452" t="str">
        <f t="shared" si="46"/>
        <v>Evening</v>
      </c>
      <c r="V452" t="str">
        <f t="shared" si="47"/>
        <v>Clear</v>
      </c>
    </row>
    <row r="453" spans="1:22" x14ac:dyDescent="0.25">
      <c r="A453">
        <v>452</v>
      </c>
      <c r="B453" s="7">
        <v>41053</v>
      </c>
      <c r="C453">
        <v>1</v>
      </c>
      <c r="D453">
        <v>0</v>
      </c>
      <c r="E453">
        <v>1</v>
      </c>
      <c r="F453" s="11">
        <v>20</v>
      </c>
      <c r="G453" t="b">
        <v>0</v>
      </c>
      <c r="H453">
        <v>4</v>
      </c>
      <c r="I453">
        <v>2</v>
      </c>
      <c r="J453" s="5">
        <v>0.26</v>
      </c>
      <c r="K453">
        <f>VLOOKUP(A453, dataset_2!$A$2:$F$10000, 2, FALSE)</f>
        <v>0.2424</v>
      </c>
      <c r="L453" s="5">
        <f>VLOOKUP($A453, dataset_2!$A$2:$F$10000, 3, FALSE)</f>
        <v>0.6</v>
      </c>
      <c r="M453" s="5">
        <f>VLOOKUP($A453, dataset_2!$A$2:$G$10000, 4, FALSE)</f>
        <v>0.28360000000000002</v>
      </c>
      <c r="N453" s="5">
        <f>VLOOKUP($A453, dataset_2!$A$2:$G$10000, 5, FALSE)</f>
        <v>2</v>
      </c>
      <c r="O453">
        <f>VLOOKUP($A453, dataset_2!$A$2:$G$10000, 6, FALSE)</f>
        <v>124</v>
      </c>
      <c r="P453">
        <f>VLOOKUP($A453, dataset_2!$A$2:$G$10000, 7, FALSE)</f>
        <v>126</v>
      </c>
      <c r="Q453" t="str">
        <f t="shared" si="42"/>
        <v>Weekday</v>
      </c>
      <c r="R453" t="str">
        <f t="shared" si="43"/>
        <v>Non-Peak</v>
      </c>
      <c r="S453" t="str">
        <f t="shared" si="44"/>
        <v>Non Holiday</v>
      </c>
      <c r="T453" t="str">
        <f t="shared" si="45"/>
        <v>Spring</v>
      </c>
      <c r="U453" t="str">
        <f t="shared" si="46"/>
        <v>Evening</v>
      </c>
      <c r="V453" t="str">
        <f t="shared" si="47"/>
        <v>Mist/Cloudy</v>
      </c>
    </row>
    <row r="454" spans="1:22" x14ac:dyDescent="0.25">
      <c r="A454">
        <v>453</v>
      </c>
      <c r="B454" s="7">
        <v>41054</v>
      </c>
      <c r="C454">
        <v>1</v>
      </c>
      <c r="D454">
        <v>0</v>
      </c>
      <c r="E454">
        <v>1</v>
      </c>
      <c r="F454" s="11">
        <v>21</v>
      </c>
      <c r="G454" t="b">
        <v>0</v>
      </c>
      <c r="H454">
        <v>4</v>
      </c>
      <c r="I454">
        <v>2</v>
      </c>
      <c r="J454" s="5">
        <v>0.24</v>
      </c>
      <c r="K454">
        <f>VLOOKUP(A454, dataset_2!$A$2:$F$10000, 2, FALSE)</f>
        <v>0.2273</v>
      </c>
      <c r="L454" s="5">
        <f>VLOOKUP($A454, dataset_2!$A$2:$F$10000, 3, FALSE)</f>
        <v>0.6</v>
      </c>
      <c r="M454" s="5">
        <f>VLOOKUP($A454, dataset_2!$A$2:$G$10000, 4, FALSE)</f>
        <v>0.25369999999999998</v>
      </c>
      <c r="N454" s="5">
        <f>VLOOKUP($A454, dataset_2!$A$2:$G$10000, 5, FALSE)</f>
        <v>3</v>
      </c>
      <c r="O454">
        <f>VLOOKUP($A454, dataset_2!$A$2:$G$10000, 6, FALSE)</f>
        <v>54</v>
      </c>
      <c r="P454">
        <f>VLOOKUP($A454, dataset_2!$A$2:$G$10000, 7, FALSE)</f>
        <v>57</v>
      </c>
      <c r="Q454" t="str">
        <f t="shared" si="42"/>
        <v>Weekday</v>
      </c>
      <c r="R454" t="str">
        <f t="shared" si="43"/>
        <v>Non-Peak</v>
      </c>
      <c r="S454" t="str">
        <f t="shared" si="44"/>
        <v>Non Holiday</v>
      </c>
      <c r="T454" t="str">
        <f t="shared" si="45"/>
        <v>Spring</v>
      </c>
      <c r="U454" t="str">
        <f t="shared" si="46"/>
        <v>Evening</v>
      </c>
      <c r="V454" t="str">
        <f t="shared" si="47"/>
        <v>Mist/Cloudy</v>
      </c>
    </row>
    <row r="455" spans="1:22" x14ac:dyDescent="0.25">
      <c r="A455">
        <v>454</v>
      </c>
      <c r="B455" s="7">
        <v>41055</v>
      </c>
      <c r="C455">
        <v>1</v>
      </c>
      <c r="D455">
        <v>0</v>
      </c>
      <c r="E455">
        <v>1</v>
      </c>
      <c r="F455" s="11">
        <v>22</v>
      </c>
      <c r="G455" t="b">
        <v>0</v>
      </c>
      <c r="H455">
        <v>4</v>
      </c>
      <c r="I455">
        <v>2</v>
      </c>
      <c r="J455" s="5">
        <v>0.24</v>
      </c>
      <c r="K455">
        <f>VLOOKUP(A455, dataset_2!$A$2:$F$10000, 2, FALSE)</f>
        <v>0.21210000000000001</v>
      </c>
      <c r="L455" s="5">
        <f>VLOOKUP($A455, dataset_2!$A$2:$F$10000, 3, FALSE)</f>
        <v>0.65</v>
      </c>
      <c r="M455" s="5">
        <f>VLOOKUP($A455, dataset_2!$A$2:$G$10000, 4, FALSE)</f>
        <v>0.28360000000000002</v>
      </c>
      <c r="N455" s="5">
        <f>VLOOKUP($A455, dataset_2!$A$2:$G$10000, 5, FALSE)</f>
        <v>0</v>
      </c>
      <c r="O455">
        <f>VLOOKUP($A455, dataset_2!$A$2:$G$10000, 6, FALSE)</f>
        <v>56</v>
      </c>
      <c r="P455">
        <f>VLOOKUP($A455, dataset_2!$A$2:$G$10000, 7, FALSE)</f>
        <v>56</v>
      </c>
      <c r="Q455" t="str">
        <f t="shared" si="42"/>
        <v>Weekday</v>
      </c>
      <c r="R455" t="str">
        <f t="shared" si="43"/>
        <v>Non-Peak</v>
      </c>
      <c r="S455" t="str">
        <f t="shared" si="44"/>
        <v>Non Holiday</v>
      </c>
      <c r="T455" t="str">
        <f t="shared" si="45"/>
        <v>Spring</v>
      </c>
      <c r="U455" t="str">
        <f t="shared" si="46"/>
        <v>Evening</v>
      </c>
      <c r="V455" t="str">
        <f t="shared" si="47"/>
        <v>Mist/Cloudy</v>
      </c>
    </row>
    <row r="456" spans="1:22" x14ac:dyDescent="0.25">
      <c r="A456">
        <v>455</v>
      </c>
      <c r="B456" s="7">
        <v>41056</v>
      </c>
      <c r="C456">
        <v>1</v>
      </c>
      <c r="D456">
        <v>0</v>
      </c>
      <c r="E456">
        <v>1</v>
      </c>
      <c r="F456" s="11">
        <v>23</v>
      </c>
      <c r="G456" t="b">
        <v>0</v>
      </c>
      <c r="H456">
        <v>4</v>
      </c>
      <c r="I456">
        <v>2</v>
      </c>
      <c r="J456" s="5">
        <v>0.24</v>
      </c>
      <c r="K456">
        <f>VLOOKUP(A456, dataset_2!$A$2:$F$10000, 2, FALSE)</f>
        <v>0.21210000000000001</v>
      </c>
      <c r="L456" s="5">
        <f>VLOOKUP($A456, dataset_2!$A$2:$F$10000, 3, FALSE)</f>
        <v>0.65</v>
      </c>
      <c r="M456" s="5">
        <f>VLOOKUP($A456, dataset_2!$A$2:$G$10000, 4, FALSE)</f>
        <v>0.32840000000000003</v>
      </c>
      <c r="N456" s="5">
        <f>VLOOKUP($A456, dataset_2!$A$2:$G$10000, 5, FALSE)</f>
        <v>3</v>
      </c>
      <c r="O456">
        <f>VLOOKUP($A456, dataset_2!$A$2:$G$10000, 6, FALSE)</f>
        <v>28</v>
      </c>
      <c r="P456">
        <f>VLOOKUP($A456, dataset_2!$A$2:$G$10000, 7, FALSE)</f>
        <v>31</v>
      </c>
      <c r="Q456" t="str">
        <f t="shared" si="42"/>
        <v>Weekday</v>
      </c>
      <c r="R456" t="str">
        <f t="shared" si="43"/>
        <v>Non-Peak</v>
      </c>
      <c r="S456" t="str">
        <f t="shared" si="44"/>
        <v>Non Holiday</v>
      </c>
      <c r="T456" t="str">
        <f t="shared" si="45"/>
        <v>Spring</v>
      </c>
      <c r="U456" t="str">
        <f t="shared" si="46"/>
        <v>Evening</v>
      </c>
      <c r="V456" t="str">
        <f t="shared" si="47"/>
        <v>Mist/Cloudy</v>
      </c>
    </row>
    <row r="457" spans="1:22" x14ac:dyDescent="0.25">
      <c r="A457">
        <v>456</v>
      </c>
      <c r="B457" s="7">
        <v>41057</v>
      </c>
      <c r="C457">
        <v>1</v>
      </c>
      <c r="D457">
        <v>0</v>
      </c>
      <c r="E457">
        <v>1</v>
      </c>
      <c r="F457" s="11">
        <v>0</v>
      </c>
      <c r="G457" t="b">
        <v>0</v>
      </c>
      <c r="H457">
        <v>5</v>
      </c>
      <c r="I457">
        <v>2</v>
      </c>
      <c r="J457" s="5">
        <v>0.24</v>
      </c>
      <c r="K457">
        <f>VLOOKUP(A457, dataset_2!$A$2:$F$10000, 2, FALSE)</f>
        <v>0.2273</v>
      </c>
      <c r="L457" s="5">
        <f>VLOOKUP($A457, dataset_2!$A$2:$F$10000, 3, FALSE)</f>
        <v>0.7</v>
      </c>
      <c r="M457" s="5">
        <f>VLOOKUP($A457, dataset_2!$A$2:$G$10000, 4, FALSE)</f>
        <v>0.25369999999999998</v>
      </c>
      <c r="N457" s="5">
        <f>VLOOKUP($A457, dataset_2!$A$2:$G$10000, 5, FALSE)</f>
        <v>1</v>
      </c>
      <c r="O457">
        <f>VLOOKUP($A457, dataset_2!$A$2:$G$10000, 6, FALSE)</f>
        <v>20</v>
      </c>
      <c r="P457">
        <f>VLOOKUP($A457, dataset_2!$A$2:$G$10000, 7, FALSE)</f>
        <v>21</v>
      </c>
      <c r="Q457" t="str">
        <f t="shared" si="42"/>
        <v>Weekday</v>
      </c>
      <c r="R457" t="str">
        <f t="shared" si="43"/>
        <v>Non-Peak</v>
      </c>
      <c r="S457" t="str">
        <f t="shared" si="44"/>
        <v>Non Holiday</v>
      </c>
      <c r="T457" t="str">
        <f t="shared" si="45"/>
        <v>Spring</v>
      </c>
      <c r="U457" t="str">
        <f t="shared" si="46"/>
        <v>Early Morning</v>
      </c>
      <c r="V457" t="str">
        <f t="shared" si="47"/>
        <v>Mist/Cloudy</v>
      </c>
    </row>
    <row r="458" spans="1:22" x14ac:dyDescent="0.25">
      <c r="A458">
        <v>457</v>
      </c>
      <c r="B458" s="7">
        <v>41058</v>
      </c>
      <c r="C458">
        <v>1</v>
      </c>
      <c r="D458">
        <v>0</v>
      </c>
      <c r="E458">
        <v>1</v>
      </c>
      <c r="F458" s="11">
        <v>1</v>
      </c>
      <c r="G458" t="b">
        <v>0</v>
      </c>
      <c r="H458">
        <v>5</v>
      </c>
      <c r="I458">
        <v>2</v>
      </c>
      <c r="J458" s="5">
        <v>0.24</v>
      </c>
      <c r="K458">
        <f>VLOOKUP(A458, dataset_2!$A$2:$F$10000, 2, FALSE)</f>
        <v>0.2273</v>
      </c>
      <c r="L458" s="5">
        <f>VLOOKUP($A458, dataset_2!$A$2:$F$10000, 3, FALSE)</f>
        <v>0.7</v>
      </c>
      <c r="M458" s="5">
        <f>VLOOKUP($A458, dataset_2!$A$2:$G$10000, 4, FALSE)</f>
        <v>0.25369999999999998</v>
      </c>
      <c r="N458" s="5">
        <f>VLOOKUP($A458, dataset_2!$A$2:$G$10000, 5, FALSE)</f>
        <v>0</v>
      </c>
      <c r="O458">
        <f>VLOOKUP($A458, dataset_2!$A$2:$G$10000, 6, FALSE)</f>
        <v>6</v>
      </c>
      <c r="P458">
        <f>VLOOKUP($A458, dataset_2!$A$2:$G$10000, 7, FALSE)</f>
        <v>6</v>
      </c>
      <c r="Q458" t="str">
        <f t="shared" si="42"/>
        <v>Weekday</v>
      </c>
      <c r="R458" t="str">
        <f t="shared" si="43"/>
        <v>Non-Peak</v>
      </c>
      <c r="S458" t="str">
        <f t="shared" si="44"/>
        <v>Non Holiday</v>
      </c>
      <c r="T458" t="str">
        <f t="shared" si="45"/>
        <v>Spring</v>
      </c>
      <c r="U458" t="str">
        <f t="shared" si="46"/>
        <v>Early Morning</v>
      </c>
      <c r="V458" t="str">
        <f t="shared" si="47"/>
        <v>Mist/Cloudy</v>
      </c>
    </row>
    <row r="459" spans="1:22" x14ac:dyDescent="0.25">
      <c r="A459">
        <v>458</v>
      </c>
      <c r="B459" s="7">
        <v>41059</v>
      </c>
      <c r="C459">
        <v>1</v>
      </c>
      <c r="D459">
        <v>0</v>
      </c>
      <c r="E459">
        <v>1</v>
      </c>
      <c r="F459" s="11">
        <v>2</v>
      </c>
      <c r="G459" t="b">
        <v>0</v>
      </c>
      <c r="H459">
        <v>5</v>
      </c>
      <c r="I459">
        <v>3</v>
      </c>
      <c r="J459" s="5">
        <v>0.24</v>
      </c>
      <c r="K459">
        <f>VLOOKUP(A459, dataset_2!$A$2:$F$10000, 2, FALSE)</f>
        <v>0.2424</v>
      </c>
      <c r="L459" s="5">
        <f>VLOOKUP($A459, dataset_2!$A$2:$F$10000, 3, FALSE)</f>
        <v>0.75</v>
      </c>
      <c r="M459" s="5">
        <f>VLOOKUP($A459, dataset_2!$A$2:$G$10000, 4, FALSE)</f>
        <v>0.16420000000000001</v>
      </c>
      <c r="N459" s="5">
        <f>VLOOKUP($A459, dataset_2!$A$2:$G$10000, 5, FALSE)</f>
        <v>0</v>
      </c>
      <c r="O459">
        <f>VLOOKUP($A459, dataset_2!$A$2:$G$10000, 6, FALSE)</f>
        <v>2</v>
      </c>
      <c r="P459">
        <f>VLOOKUP($A459, dataset_2!$A$2:$G$10000, 7, FALSE)</f>
        <v>2</v>
      </c>
      <c r="Q459" t="str">
        <f t="shared" si="42"/>
        <v>Weekday</v>
      </c>
      <c r="R459" t="str">
        <f t="shared" si="43"/>
        <v>Non-Peak</v>
      </c>
      <c r="S459" t="str">
        <f t="shared" si="44"/>
        <v>Non Holiday</v>
      </c>
      <c r="T459" t="str">
        <f t="shared" si="45"/>
        <v>Spring</v>
      </c>
      <c r="U459" t="str">
        <f t="shared" si="46"/>
        <v>Early Morning</v>
      </c>
      <c r="V459" t="str">
        <f t="shared" si="47"/>
        <v>Light Rain/Snow</v>
      </c>
    </row>
    <row r="460" spans="1:22" x14ac:dyDescent="0.25">
      <c r="A460">
        <v>459</v>
      </c>
      <c r="B460" s="7">
        <v>41060</v>
      </c>
      <c r="C460">
        <v>1</v>
      </c>
      <c r="D460">
        <v>0</v>
      </c>
      <c r="E460">
        <v>1</v>
      </c>
      <c r="F460" s="11">
        <v>3</v>
      </c>
      <c r="G460" t="b">
        <v>0</v>
      </c>
      <c r="H460">
        <v>5</v>
      </c>
      <c r="I460">
        <v>3</v>
      </c>
      <c r="J460" s="5">
        <v>0.22</v>
      </c>
      <c r="K460">
        <f>VLOOKUP(A460, dataset_2!$A$2:$F$10000, 2, FALSE)</f>
        <v>0.21210000000000001</v>
      </c>
      <c r="L460" s="5">
        <f>VLOOKUP($A460, dataset_2!$A$2:$F$10000, 3, FALSE)</f>
        <v>0.8</v>
      </c>
      <c r="M460" s="5">
        <f>VLOOKUP($A460, dataset_2!$A$2:$G$10000, 4, FALSE)</f>
        <v>0.29849999999999999</v>
      </c>
      <c r="N460" s="5">
        <f>VLOOKUP($A460, dataset_2!$A$2:$G$10000, 5, FALSE)</f>
        <v>0</v>
      </c>
      <c r="O460">
        <f>VLOOKUP($A460, dataset_2!$A$2:$G$10000, 6, FALSE)</f>
        <v>1</v>
      </c>
      <c r="P460">
        <f>VLOOKUP($A460, dataset_2!$A$2:$G$10000, 7, FALSE)</f>
        <v>1</v>
      </c>
      <c r="Q460" t="str">
        <f t="shared" si="42"/>
        <v>Weekday</v>
      </c>
      <c r="R460" t="str">
        <f t="shared" si="43"/>
        <v>Non-Peak</v>
      </c>
      <c r="S460" t="str">
        <f t="shared" si="44"/>
        <v>Non Holiday</v>
      </c>
      <c r="T460" t="str">
        <f t="shared" si="45"/>
        <v>Spring</v>
      </c>
      <c r="U460" t="str">
        <f t="shared" si="46"/>
        <v>Early Morning</v>
      </c>
      <c r="V460" t="str">
        <f t="shared" si="47"/>
        <v>Light Rain/Snow</v>
      </c>
    </row>
    <row r="461" spans="1:22" x14ac:dyDescent="0.25">
      <c r="A461">
        <v>460</v>
      </c>
      <c r="B461" s="7">
        <v>41061</v>
      </c>
      <c r="C461">
        <v>1</v>
      </c>
      <c r="D461">
        <v>0</v>
      </c>
      <c r="E461">
        <v>1</v>
      </c>
      <c r="F461" s="11">
        <v>4</v>
      </c>
      <c r="G461" t="b">
        <v>0</v>
      </c>
      <c r="H461">
        <v>5</v>
      </c>
      <c r="I461">
        <v>2</v>
      </c>
      <c r="J461" s="5">
        <v>0.22</v>
      </c>
      <c r="K461">
        <f>VLOOKUP(A461, dataset_2!$A$2:$F$10000, 2, FALSE)</f>
        <v>0.2576</v>
      </c>
      <c r="L461" s="5">
        <f>VLOOKUP($A461, dataset_2!$A$2:$F$10000, 3, FALSE)</f>
        <v>0.87</v>
      </c>
      <c r="M461" s="5">
        <f>VLOOKUP($A461, dataset_2!$A$2:$G$10000, 4, FALSE)</f>
        <v>8.9599999999999999E-2</v>
      </c>
      <c r="N461" s="5">
        <f>VLOOKUP($A461, dataset_2!$A$2:$G$10000, 5, FALSE)</f>
        <v>0</v>
      </c>
      <c r="O461">
        <f>VLOOKUP($A461, dataset_2!$A$2:$G$10000, 6, FALSE)</f>
        <v>1</v>
      </c>
      <c r="P461">
        <f>VLOOKUP($A461, dataset_2!$A$2:$G$10000, 7, FALSE)</f>
        <v>1</v>
      </c>
      <c r="Q461" t="str">
        <f t="shared" si="42"/>
        <v>Weekday</v>
      </c>
      <c r="R461" t="str">
        <f t="shared" si="43"/>
        <v>Non-Peak</v>
      </c>
      <c r="S461" t="str">
        <f t="shared" si="44"/>
        <v>Non Holiday</v>
      </c>
      <c r="T461" t="str">
        <f t="shared" si="45"/>
        <v>Spring</v>
      </c>
      <c r="U461" t="str">
        <f t="shared" si="46"/>
        <v>Early Morning</v>
      </c>
      <c r="V461" t="str">
        <f t="shared" si="47"/>
        <v>Mist/Cloudy</v>
      </c>
    </row>
    <row r="462" spans="1:22" x14ac:dyDescent="0.25">
      <c r="A462">
        <v>461</v>
      </c>
      <c r="B462" s="7">
        <v>41062</v>
      </c>
      <c r="C462">
        <v>1</v>
      </c>
      <c r="D462">
        <v>0</v>
      </c>
      <c r="E462">
        <v>1</v>
      </c>
      <c r="F462" s="11">
        <v>5</v>
      </c>
      <c r="G462" t="b">
        <v>0</v>
      </c>
      <c r="H462">
        <v>5</v>
      </c>
      <c r="I462">
        <v>1</v>
      </c>
      <c r="J462" s="5">
        <v>0.24</v>
      </c>
      <c r="K462">
        <f>VLOOKUP(A462, dataset_2!$A$2:$F$10000, 2, FALSE)</f>
        <v>0.19700000000000001</v>
      </c>
      <c r="L462" s="5">
        <f>VLOOKUP($A462, dataset_2!$A$2:$F$10000, 3, FALSE)</f>
        <v>0.6</v>
      </c>
      <c r="M462" s="5">
        <f>VLOOKUP($A462, dataset_2!$A$2:$G$10000, 4, FALSE)</f>
        <v>0.41789999999999999</v>
      </c>
      <c r="N462" s="5">
        <f>VLOOKUP($A462, dataset_2!$A$2:$G$10000, 5, FALSE)</f>
        <v>1</v>
      </c>
      <c r="O462">
        <f>VLOOKUP($A462, dataset_2!$A$2:$G$10000, 6, FALSE)</f>
        <v>4</v>
      </c>
      <c r="P462">
        <f>VLOOKUP($A462, dataset_2!$A$2:$G$10000, 7, FALSE)</f>
        <v>5</v>
      </c>
      <c r="Q462" t="str">
        <f t="shared" si="42"/>
        <v>Weekday</v>
      </c>
      <c r="R462" t="str">
        <f t="shared" si="43"/>
        <v>Non-Peak</v>
      </c>
      <c r="S462" t="str">
        <f t="shared" si="44"/>
        <v>Non Holiday</v>
      </c>
      <c r="T462" t="str">
        <f t="shared" si="45"/>
        <v>Spring</v>
      </c>
      <c r="U462" t="str">
        <f t="shared" si="46"/>
        <v>Early Morning</v>
      </c>
      <c r="V462" t="str">
        <f t="shared" si="47"/>
        <v>Clear</v>
      </c>
    </row>
    <row r="463" spans="1:22" x14ac:dyDescent="0.25">
      <c r="A463">
        <v>462</v>
      </c>
      <c r="B463" s="7">
        <v>41063</v>
      </c>
      <c r="C463">
        <v>1</v>
      </c>
      <c r="D463">
        <v>0</v>
      </c>
      <c r="E463">
        <v>1</v>
      </c>
      <c r="F463" s="11">
        <v>6</v>
      </c>
      <c r="G463" t="b">
        <v>0</v>
      </c>
      <c r="H463">
        <v>5</v>
      </c>
      <c r="I463">
        <v>1</v>
      </c>
      <c r="J463" s="5">
        <v>0.22</v>
      </c>
      <c r="K463">
        <f>VLOOKUP(A463, dataset_2!$A$2:$F$10000, 2, FALSE)</f>
        <v>0.21210000000000001</v>
      </c>
      <c r="L463" s="5">
        <f>VLOOKUP($A463, dataset_2!$A$2:$F$10000, 3, FALSE)</f>
        <v>0.55000000000000004</v>
      </c>
      <c r="M463" s="5">
        <f>VLOOKUP($A463, dataset_2!$A$2:$G$10000, 4, FALSE)</f>
        <v>0.25369999999999998</v>
      </c>
      <c r="N463" s="5">
        <f>VLOOKUP($A463, dataset_2!$A$2:$G$10000, 5, FALSE)</f>
        <v>0</v>
      </c>
      <c r="O463">
        <f>VLOOKUP($A463, dataset_2!$A$2:$G$10000, 6, FALSE)</f>
        <v>27</v>
      </c>
      <c r="P463">
        <f>VLOOKUP($A463, dataset_2!$A$2:$G$10000, 7, FALSE)</f>
        <v>27</v>
      </c>
      <c r="Q463" t="str">
        <f t="shared" si="42"/>
        <v>Weekday</v>
      </c>
      <c r="R463" t="str">
        <f t="shared" si="43"/>
        <v>Non-Peak</v>
      </c>
      <c r="S463" t="str">
        <f t="shared" si="44"/>
        <v>Non Holiday</v>
      </c>
      <c r="T463" t="str">
        <f t="shared" si="45"/>
        <v>Spring</v>
      </c>
      <c r="U463" t="str">
        <f t="shared" si="46"/>
        <v>Morning</v>
      </c>
      <c r="V463" t="str">
        <f t="shared" si="47"/>
        <v>Clear</v>
      </c>
    </row>
    <row r="464" spans="1:22" x14ac:dyDescent="0.25">
      <c r="A464">
        <v>463</v>
      </c>
      <c r="B464" s="7">
        <v>41064</v>
      </c>
      <c r="C464">
        <v>1</v>
      </c>
      <c r="D464">
        <v>0</v>
      </c>
      <c r="E464">
        <v>1</v>
      </c>
      <c r="F464" s="11">
        <v>7</v>
      </c>
      <c r="G464" t="b">
        <v>0</v>
      </c>
      <c r="H464">
        <v>5</v>
      </c>
      <c r="I464">
        <v>1</v>
      </c>
      <c r="J464" s="5">
        <v>0.2</v>
      </c>
      <c r="K464">
        <f>VLOOKUP(A464, dataset_2!$A$2:$F$10000, 2, FALSE)</f>
        <v>0.18179999999999999</v>
      </c>
      <c r="L464" s="5">
        <f>VLOOKUP($A464, dataset_2!$A$2:$F$10000, 3, FALSE)</f>
        <v>0.51</v>
      </c>
      <c r="M464" s="5">
        <f>VLOOKUP($A464, dataset_2!$A$2:$G$10000, 4, FALSE)</f>
        <v>0.28360000000000002</v>
      </c>
      <c r="N464" s="5">
        <f>VLOOKUP($A464, dataset_2!$A$2:$G$10000, 5, FALSE)</f>
        <v>2</v>
      </c>
      <c r="O464">
        <f>VLOOKUP($A464, dataset_2!$A$2:$G$10000, 6, FALSE)</f>
        <v>66</v>
      </c>
      <c r="P464">
        <f>VLOOKUP($A464, dataset_2!$A$2:$G$10000, 7, FALSE)</f>
        <v>68</v>
      </c>
      <c r="Q464" t="str">
        <f t="shared" si="42"/>
        <v>Weekday</v>
      </c>
      <c r="R464" t="str">
        <f t="shared" si="43"/>
        <v>Peak</v>
      </c>
      <c r="S464" t="str">
        <f t="shared" si="44"/>
        <v>Non Holiday</v>
      </c>
      <c r="T464" t="str">
        <f t="shared" si="45"/>
        <v>Spring</v>
      </c>
      <c r="U464" t="str">
        <f t="shared" si="46"/>
        <v>Morning</v>
      </c>
      <c r="V464" t="str">
        <f t="shared" si="47"/>
        <v>Clear</v>
      </c>
    </row>
    <row r="465" spans="1:22" x14ac:dyDescent="0.25">
      <c r="A465">
        <v>464</v>
      </c>
      <c r="B465" s="7">
        <v>41065</v>
      </c>
      <c r="C465">
        <v>1</v>
      </c>
      <c r="D465">
        <v>0</v>
      </c>
      <c r="E465">
        <v>1</v>
      </c>
      <c r="F465" s="11">
        <v>8</v>
      </c>
      <c r="G465" t="b">
        <v>0</v>
      </c>
      <c r="H465">
        <v>5</v>
      </c>
      <c r="I465">
        <v>1</v>
      </c>
      <c r="J465" s="5">
        <v>0.2</v>
      </c>
      <c r="K465">
        <f>VLOOKUP(A465, dataset_2!$A$2:$F$10000, 2, FALSE)</f>
        <v>0.18179999999999999</v>
      </c>
      <c r="L465" s="5">
        <f>VLOOKUP($A465, dataset_2!$A$2:$F$10000, 3, FALSE)</f>
        <v>0.47</v>
      </c>
      <c r="M465" s="5">
        <f>VLOOKUP($A465, dataset_2!$A$2:$G$10000, 4, FALSE)</f>
        <v>0.32840000000000003</v>
      </c>
      <c r="N465" s="5">
        <f>VLOOKUP($A465, dataset_2!$A$2:$G$10000, 5, FALSE)</f>
        <v>7</v>
      </c>
      <c r="O465">
        <f>VLOOKUP($A465, dataset_2!$A$2:$G$10000, 6, FALSE)</f>
        <v>210</v>
      </c>
      <c r="P465">
        <f>VLOOKUP($A465, dataset_2!$A$2:$G$10000, 7, FALSE)</f>
        <v>217</v>
      </c>
      <c r="Q465" t="str">
        <f t="shared" si="42"/>
        <v>Weekday</v>
      </c>
      <c r="R465" t="str">
        <f t="shared" si="43"/>
        <v>Peak</v>
      </c>
      <c r="S465" t="str">
        <f t="shared" si="44"/>
        <v>Non Holiday</v>
      </c>
      <c r="T465" t="str">
        <f t="shared" si="45"/>
        <v>Spring</v>
      </c>
      <c r="U465" t="str">
        <f t="shared" si="46"/>
        <v>Morning</v>
      </c>
      <c r="V465" t="str">
        <f t="shared" si="47"/>
        <v>Clear</v>
      </c>
    </row>
    <row r="466" spans="1:22" x14ac:dyDescent="0.25">
      <c r="A466">
        <v>465</v>
      </c>
      <c r="B466" s="7">
        <v>41066</v>
      </c>
      <c r="C466">
        <v>1</v>
      </c>
      <c r="D466">
        <v>0</v>
      </c>
      <c r="E466">
        <v>1</v>
      </c>
      <c r="F466" s="11">
        <v>9</v>
      </c>
      <c r="G466" t="b">
        <v>0</v>
      </c>
      <c r="H466">
        <v>5</v>
      </c>
      <c r="I466">
        <v>1</v>
      </c>
      <c r="J466" s="5">
        <v>0.2</v>
      </c>
      <c r="K466">
        <f>VLOOKUP(A466, dataset_2!$A$2:$F$10000, 2, FALSE)</f>
        <v>0.18179999999999999</v>
      </c>
      <c r="L466" s="5">
        <f>VLOOKUP($A466, dataset_2!$A$2:$F$10000, 3, FALSE)</f>
        <v>0.51</v>
      </c>
      <c r="M466" s="5">
        <f>VLOOKUP($A466, dataset_2!$A$2:$G$10000, 4, FALSE)</f>
        <v>0.35820000000000002</v>
      </c>
      <c r="N466" s="5">
        <f>VLOOKUP($A466, dataset_2!$A$2:$G$10000, 5, FALSE)</f>
        <v>7</v>
      </c>
      <c r="O466">
        <f>VLOOKUP($A466, dataset_2!$A$2:$G$10000, 6, FALSE)</f>
        <v>159</v>
      </c>
      <c r="P466">
        <f>VLOOKUP($A466, dataset_2!$A$2:$G$10000, 7, FALSE)</f>
        <v>166</v>
      </c>
      <c r="Q466" t="str">
        <f t="shared" si="42"/>
        <v>Weekday</v>
      </c>
      <c r="R466" t="str">
        <f t="shared" si="43"/>
        <v>Peak</v>
      </c>
      <c r="S466" t="str">
        <f t="shared" si="44"/>
        <v>Non Holiday</v>
      </c>
      <c r="T466" t="str">
        <f t="shared" si="45"/>
        <v>Spring</v>
      </c>
      <c r="U466" t="str">
        <f t="shared" si="46"/>
        <v>Morning</v>
      </c>
      <c r="V466" t="str">
        <f t="shared" si="47"/>
        <v>Clear</v>
      </c>
    </row>
    <row r="467" spans="1:22" x14ac:dyDescent="0.25">
      <c r="A467">
        <v>466</v>
      </c>
      <c r="B467" s="7">
        <v>41067</v>
      </c>
      <c r="C467">
        <v>1</v>
      </c>
      <c r="D467">
        <v>0</v>
      </c>
      <c r="E467">
        <v>1</v>
      </c>
      <c r="F467" s="11">
        <v>10</v>
      </c>
      <c r="G467" t="b">
        <v>0</v>
      </c>
      <c r="H467">
        <v>5</v>
      </c>
      <c r="I467">
        <v>1</v>
      </c>
      <c r="J467" s="5">
        <v>0.2</v>
      </c>
      <c r="K467">
        <f>VLOOKUP(A467, dataset_2!$A$2:$F$10000, 2, FALSE)</f>
        <v>0.16669999999999999</v>
      </c>
      <c r="L467" s="5">
        <f>VLOOKUP($A467, dataset_2!$A$2:$F$10000, 3, FALSE)</f>
        <v>0.47</v>
      </c>
      <c r="M467" s="5">
        <f>VLOOKUP($A467, dataset_2!$A$2:$G$10000, 4, FALSE)</f>
        <v>0.4627</v>
      </c>
      <c r="N467" s="5">
        <f>VLOOKUP($A467, dataset_2!$A$2:$G$10000, 5, FALSE)</f>
        <v>6</v>
      </c>
      <c r="O467">
        <f>VLOOKUP($A467, dataset_2!$A$2:$G$10000, 6, FALSE)</f>
        <v>57</v>
      </c>
      <c r="P467">
        <f>VLOOKUP($A467, dataset_2!$A$2:$G$10000, 7, FALSE)</f>
        <v>63</v>
      </c>
      <c r="Q467" t="str">
        <f t="shared" si="42"/>
        <v>Weekday</v>
      </c>
      <c r="R467" t="str">
        <f t="shared" si="43"/>
        <v>Non-Peak</v>
      </c>
      <c r="S467" t="str">
        <f t="shared" si="44"/>
        <v>Non Holiday</v>
      </c>
      <c r="T467" t="str">
        <f t="shared" si="45"/>
        <v>Spring</v>
      </c>
      <c r="U467" t="str">
        <f t="shared" si="46"/>
        <v>Morning</v>
      </c>
      <c r="V467" t="str">
        <f t="shared" si="47"/>
        <v>Clear</v>
      </c>
    </row>
    <row r="468" spans="1:22" x14ac:dyDescent="0.25">
      <c r="A468">
        <v>467</v>
      </c>
      <c r="B468" s="7">
        <v>41068</v>
      </c>
      <c r="C468">
        <v>1</v>
      </c>
      <c r="D468">
        <v>0</v>
      </c>
      <c r="E468">
        <v>1</v>
      </c>
      <c r="F468" s="11">
        <v>11</v>
      </c>
      <c r="G468" t="b">
        <v>0</v>
      </c>
      <c r="H468">
        <v>5</v>
      </c>
      <c r="I468">
        <v>1</v>
      </c>
      <c r="J468" s="5">
        <v>0.22</v>
      </c>
      <c r="K468">
        <f>VLOOKUP(A468, dataset_2!$A$2:$F$10000, 2, FALSE)</f>
        <v>0.18179999999999999</v>
      </c>
      <c r="L468" s="5">
        <f>VLOOKUP($A468, dataset_2!$A$2:$F$10000, 3, FALSE)</f>
        <v>0.41</v>
      </c>
      <c r="M468" s="5">
        <f>VLOOKUP($A468, dataset_2!$A$2:$G$10000, 4, FALSE)</f>
        <v>0.4627</v>
      </c>
      <c r="N468" s="5">
        <f>VLOOKUP($A468, dataset_2!$A$2:$G$10000, 5, FALSE)</f>
        <v>6</v>
      </c>
      <c r="O468">
        <f>VLOOKUP($A468, dataset_2!$A$2:$G$10000, 6, FALSE)</f>
        <v>53</v>
      </c>
      <c r="P468">
        <f>VLOOKUP($A468, dataset_2!$A$2:$G$10000, 7, FALSE)</f>
        <v>59</v>
      </c>
      <c r="Q468" t="str">
        <f t="shared" si="42"/>
        <v>Weekday</v>
      </c>
      <c r="R468" t="str">
        <f t="shared" si="43"/>
        <v>Non-Peak</v>
      </c>
      <c r="S468" t="str">
        <f t="shared" si="44"/>
        <v>Non Holiday</v>
      </c>
      <c r="T468" t="str">
        <f t="shared" si="45"/>
        <v>Spring</v>
      </c>
      <c r="U468" t="str">
        <f t="shared" si="46"/>
        <v>Morning</v>
      </c>
      <c r="V468" t="str">
        <f t="shared" si="47"/>
        <v>Clear</v>
      </c>
    </row>
    <row r="469" spans="1:22" x14ac:dyDescent="0.25">
      <c r="A469">
        <v>468</v>
      </c>
      <c r="B469" s="7">
        <v>41069</v>
      </c>
      <c r="C469">
        <v>1</v>
      </c>
      <c r="D469">
        <v>0</v>
      </c>
      <c r="E469">
        <v>1</v>
      </c>
      <c r="F469" s="11">
        <v>12</v>
      </c>
      <c r="G469" t="b">
        <v>0</v>
      </c>
      <c r="H469">
        <v>5</v>
      </c>
      <c r="I469">
        <v>1</v>
      </c>
      <c r="J469" s="5">
        <v>0.22</v>
      </c>
      <c r="K469">
        <f>VLOOKUP(A469, dataset_2!$A$2:$F$10000, 2, FALSE)</f>
        <v>0.18179999999999999</v>
      </c>
      <c r="L469" s="5">
        <f>VLOOKUP($A469, dataset_2!$A$2:$F$10000, 3, FALSE)</f>
        <v>0.27</v>
      </c>
      <c r="M469" s="5">
        <f>VLOOKUP($A469, dataset_2!$A$2:$G$10000, 4, FALSE)</f>
        <v>0.58209999999999995</v>
      </c>
      <c r="N469" s="5">
        <f>VLOOKUP($A469, dataset_2!$A$2:$G$10000, 5, FALSE)</f>
        <v>11</v>
      </c>
      <c r="O469">
        <f>VLOOKUP($A469, dataset_2!$A$2:$G$10000, 6, FALSE)</f>
        <v>67</v>
      </c>
      <c r="P469">
        <f>VLOOKUP($A469, dataset_2!$A$2:$G$10000, 7, FALSE)</f>
        <v>78</v>
      </c>
      <c r="Q469" t="str">
        <f t="shared" si="42"/>
        <v>Weekday</v>
      </c>
      <c r="R469" t="str">
        <f t="shared" si="43"/>
        <v>Non-Peak</v>
      </c>
      <c r="S469" t="str">
        <f t="shared" si="44"/>
        <v>Non Holiday</v>
      </c>
      <c r="T469" t="str">
        <f t="shared" si="45"/>
        <v>Spring</v>
      </c>
      <c r="U469" t="str">
        <f t="shared" si="46"/>
        <v>Afternoon</v>
      </c>
      <c r="V469" t="str">
        <f t="shared" si="47"/>
        <v>Clear</v>
      </c>
    </row>
    <row r="470" spans="1:22" x14ac:dyDescent="0.25">
      <c r="A470">
        <v>469</v>
      </c>
      <c r="B470" s="7">
        <v>41070</v>
      </c>
      <c r="C470">
        <v>1</v>
      </c>
      <c r="D470">
        <v>0</v>
      </c>
      <c r="E470">
        <v>1</v>
      </c>
      <c r="F470" s="11">
        <v>13</v>
      </c>
      <c r="G470" t="b">
        <v>0</v>
      </c>
      <c r="H470">
        <v>5</v>
      </c>
      <c r="I470">
        <v>1</v>
      </c>
      <c r="J470" s="5">
        <v>0.2</v>
      </c>
      <c r="K470">
        <f>VLOOKUP(A470, dataset_2!$A$2:$F$10000, 2, FALSE)</f>
        <v>0.1515</v>
      </c>
      <c r="L470" s="5">
        <f>VLOOKUP($A470, dataset_2!$A$2:$F$10000, 3, FALSE)</f>
        <v>0.21</v>
      </c>
      <c r="M470" s="5">
        <f>VLOOKUP($A470, dataset_2!$A$2:$G$10000, 4, FALSE)</f>
        <v>0.58209999999999995</v>
      </c>
      <c r="N470" s="5">
        <f>VLOOKUP($A470, dataset_2!$A$2:$G$10000, 5, FALSE)</f>
        <v>8</v>
      </c>
      <c r="O470">
        <f>VLOOKUP($A470, dataset_2!$A$2:$G$10000, 6, FALSE)</f>
        <v>65</v>
      </c>
      <c r="P470">
        <f>VLOOKUP($A470, dataset_2!$A$2:$G$10000, 7, FALSE)</f>
        <v>73</v>
      </c>
      <c r="Q470" t="str">
        <f t="shared" si="42"/>
        <v>Weekday</v>
      </c>
      <c r="R470" t="str">
        <f t="shared" si="43"/>
        <v>Non-Peak</v>
      </c>
      <c r="S470" t="str">
        <f t="shared" si="44"/>
        <v>Non Holiday</v>
      </c>
      <c r="T470" t="str">
        <f t="shared" si="45"/>
        <v>Spring</v>
      </c>
      <c r="U470" t="str">
        <f t="shared" si="46"/>
        <v>Afternoon</v>
      </c>
      <c r="V470" t="str">
        <f t="shared" si="47"/>
        <v>Clear</v>
      </c>
    </row>
    <row r="471" spans="1:22" x14ac:dyDescent="0.25">
      <c r="A471">
        <v>470</v>
      </c>
      <c r="B471" s="7">
        <v>41071</v>
      </c>
      <c r="C471">
        <v>1</v>
      </c>
      <c r="D471">
        <v>0</v>
      </c>
      <c r="E471">
        <v>1</v>
      </c>
      <c r="F471" s="11">
        <v>14</v>
      </c>
      <c r="G471" t="b">
        <v>0</v>
      </c>
      <c r="H471">
        <v>5</v>
      </c>
      <c r="I471">
        <v>1</v>
      </c>
      <c r="J471" s="5">
        <v>0.2</v>
      </c>
      <c r="K471">
        <f>VLOOKUP(A471, dataset_2!$A$2:$F$10000, 2, FALSE)</f>
        <v>0.1515</v>
      </c>
      <c r="L471" s="5">
        <f>VLOOKUP($A471, dataset_2!$A$2:$F$10000, 3, FALSE)</f>
        <v>0.25</v>
      </c>
      <c r="M471" s="5">
        <f>VLOOKUP($A471, dataset_2!$A$2:$G$10000, 4, FALSE)</f>
        <v>0.52239999999999998</v>
      </c>
      <c r="N471" s="5">
        <f>VLOOKUP($A471, dataset_2!$A$2:$G$10000, 5, FALSE)</f>
        <v>6</v>
      </c>
      <c r="O471">
        <f>VLOOKUP($A471, dataset_2!$A$2:$G$10000, 6, FALSE)</f>
        <v>56</v>
      </c>
      <c r="P471">
        <f>VLOOKUP($A471, dataset_2!$A$2:$G$10000, 7, FALSE)</f>
        <v>62</v>
      </c>
      <c r="Q471" t="str">
        <f t="shared" si="42"/>
        <v>Weekday</v>
      </c>
      <c r="R471" t="str">
        <f t="shared" si="43"/>
        <v>Non-Peak</v>
      </c>
      <c r="S471" t="str">
        <f t="shared" si="44"/>
        <v>Non Holiday</v>
      </c>
      <c r="T471" t="str">
        <f t="shared" si="45"/>
        <v>Spring</v>
      </c>
      <c r="U471" t="str">
        <f t="shared" si="46"/>
        <v>Afternoon</v>
      </c>
      <c r="V471" t="str">
        <f t="shared" si="47"/>
        <v>Clear</v>
      </c>
    </row>
    <row r="472" spans="1:22" x14ac:dyDescent="0.25">
      <c r="A472">
        <v>471</v>
      </c>
      <c r="B472" s="7">
        <v>41072</v>
      </c>
      <c r="C472">
        <v>1</v>
      </c>
      <c r="D472">
        <v>0</v>
      </c>
      <c r="E472">
        <v>1</v>
      </c>
      <c r="F472" s="11">
        <v>15</v>
      </c>
      <c r="G472" t="b">
        <v>0</v>
      </c>
      <c r="H472">
        <v>5</v>
      </c>
      <c r="I472">
        <v>1</v>
      </c>
      <c r="J472" s="5">
        <v>0.16</v>
      </c>
      <c r="K472">
        <f>VLOOKUP(A472, dataset_2!$A$2:$F$10000, 2, FALSE)</f>
        <v>0.1212</v>
      </c>
      <c r="L472" s="5">
        <f>VLOOKUP($A472, dataset_2!$A$2:$F$10000, 3, FALSE)</f>
        <v>0.26</v>
      </c>
      <c r="M472" s="5">
        <f>VLOOKUP($A472, dataset_2!$A$2:$G$10000, 4, FALSE)</f>
        <v>0.44779999999999998</v>
      </c>
      <c r="N472" s="5">
        <f>VLOOKUP($A472, dataset_2!$A$2:$G$10000, 5, FALSE)</f>
        <v>4</v>
      </c>
      <c r="O472">
        <f>VLOOKUP($A472, dataset_2!$A$2:$G$10000, 6, FALSE)</f>
        <v>61</v>
      </c>
      <c r="P472">
        <f>VLOOKUP($A472, dataset_2!$A$2:$G$10000, 7, FALSE)</f>
        <v>65</v>
      </c>
      <c r="Q472" t="str">
        <f t="shared" si="42"/>
        <v>Weekday</v>
      </c>
      <c r="R472" t="str">
        <f t="shared" si="43"/>
        <v>Non-Peak</v>
      </c>
      <c r="S472" t="str">
        <f t="shared" si="44"/>
        <v>Non Holiday</v>
      </c>
      <c r="T472" t="str">
        <f t="shared" si="45"/>
        <v>Spring</v>
      </c>
      <c r="U472" t="str">
        <f t="shared" si="46"/>
        <v>Afternoon</v>
      </c>
      <c r="V472" t="str">
        <f t="shared" si="47"/>
        <v>Clear</v>
      </c>
    </row>
    <row r="473" spans="1:22" x14ac:dyDescent="0.25">
      <c r="A473">
        <v>472</v>
      </c>
      <c r="B473" s="7">
        <v>41073</v>
      </c>
      <c r="C473">
        <v>1</v>
      </c>
      <c r="D473">
        <v>0</v>
      </c>
      <c r="E473">
        <v>1</v>
      </c>
      <c r="F473" s="11">
        <v>16</v>
      </c>
      <c r="G473" t="b">
        <v>0</v>
      </c>
      <c r="H473">
        <v>5</v>
      </c>
      <c r="I473">
        <v>1</v>
      </c>
      <c r="J473" s="5">
        <v>0.16</v>
      </c>
      <c r="K473">
        <f>VLOOKUP(A473, dataset_2!$A$2:$F$10000, 2, FALSE)</f>
        <v>0.13639999999999999</v>
      </c>
      <c r="L473" s="5">
        <f>VLOOKUP($A473, dataset_2!$A$2:$F$10000, 3, FALSE)</f>
        <v>0.26</v>
      </c>
      <c r="M473" s="5">
        <f>VLOOKUP($A473, dataset_2!$A$2:$G$10000, 4, FALSE)</f>
        <v>0.35820000000000002</v>
      </c>
      <c r="N473" s="5">
        <f>VLOOKUP($A473, dataset_2!$A$2:$G$10000, 5, FALSE)</f>
        <v>0</v>
      </c>
      <c r="O473">
        <f>VLOOKUP($A473, dataset_2!$A$2:$G$10000, 6, FALSE)</f>
        <v>97</v>
      </c>
      <c r="P473">
        <f>VLOOKUP($A473, dataset_2!$A$2:$G$10000, 7, FALSE)</f>
        <v>97</v>
      </c>
      <c r="Q473" t="str">
        <f t="shared" si="42"/>
        <v>Weekday</v>
      </c>
      <c r="R473" t="str">
        <f t="shared" si="43"/>
        <v>Non-Peak</v>
      </c>
      <c r="S473" t="str">
        <f t="shared" si="44"/>
        <v>Non Holiday</v>
      </c>
      <c r="T473" t="str">
        <f t="shared" si="45"/>
        <v>Spring</v>
      </c>
      <c r="U473" t="str">
        <f t="shared" si="46"/>
        <v>Afternoon</v>
      </c>
      <c r="V473" t="str">
        <f t="shared" si="47"/>
        <v>Clear</v>
      </c>
    </row>
    <row r="474" spans="1:22" x14ac:dyDescent="0.25">
      <c r="A474">
        <v>473</v>
      </c>
      <c r="B474" s="7">
        <v>41074</v>
      </c>
      <c r="C474">
        <v>1</v>
      </c>
      <c r="D474">
        <v>0</v>
      </c>
      <c r="E474">
        <v>1</v>
      </c>
      <c r="F474" s="11">
        <v>17</v>
      </c>
      <c r="G474" t="b">
        <v>0</v>
      </c>
      <c r="H474">
        <v>5</v>
      </c>
      <c r="I474">
        <v>1</v>
      </c>
      <c r="J474" s="5">
        <v>0.14000000000000001</v>
      </c>
      <c r="K474">
        <f>VLOOKUP(A474, dataset_2!$A$2:$F$10000, 2, FALSE)</f>
        <v>0.1212</v>
      </c>
      <c r="L474" s="5">
        <f>VLOOKUP($A474, dataset_2!$A$2:$F$10000, 3, FALSE)</f>
        <v>0.28000000000000003</v>
      </c>
      <c r="M474" s="5">
        <f>VLOOKUP($A474, dataset_2!$A$2:$G$10000, 4, FALSE)</f>
        <v>0.35820000000000002</v>
      </c>
      <c r="N474" s="5">
        <f>VLOOKUP($A474, dataset_2!$A$2:$G$10000, 5, FALSE)</f>
        <v>10</v>
      </c>
      <c r="O474">
        <f>VLOOKUP($A474, dataset_2!$A$2:$G$10000, 6, FALSE)</f>
        <v>151</v>
      </c>
      <c r="P474">
        <f>VLOOKUP($A474, dataset_2!$A$2:$G$10000, 7, FALSE)</f>
        <v>161</v>
      </c>
      <c r="Q474" t="str">
        <f t="shared" si="42"/>
        <v>Weekday</v>
      </c>
      <c r="R474" t="str">
        <f t="shared" si="43"/>
        <v>Peak</v>
      </c>
      <c r="S474" t="str">
        <f t="shared" si="44"/>
        <v>Non Holiday</v>
      </c>
      <c r="T474" t="str">
        <f t="shared" si="45"/>
        <v>Spring</v>
      </c>
      <c r="U474" t="str">
        <f t="shared" si="46"/>
        <v>Afternoon</v>
      </c>
      <c r="V474" t="str">
        <f t="shared" si="47"/>
        <v>Clear</v>
      </c>
    </row>
    <row r="475" spans="1:22" x14ac:dyDescent="0.25">
      <c r="A475">
        <v>474</v>
      </c>
      <c r="B475" s="7">
        <v>41075</v>
      </c>
      <c r="C475">
        <v>1</v>
      </c>
      <c r="D475">
        <v>0</v>
      </c>
      <c r="E475">
        <v>1</v>
      </c>
      <c r="F475" s="11">
        <v>18</v>
      </c>
      <c r="G475" t="b">
        <v>0</v>
      </c>
      <c r="H475">
        <v>5</v>
      </c>
      <c r="I475">
        <v>1</v>
      </c>
      <c r="J475" s="5">
        <v>0.12</v>
      </c>
      <c r="K475">
        <f>VLOOKUP(A475, dataset_2!$A$2:$F$10000, 2, FALSE)</f>
        <v>0.1212</v>
      </c>
      <c r="L475" s="5">
        <f>VLOOKUP($A475, dataset_2!$A$2:$F$10000, 3, FALSE)</f>
        <v>0.3</v>
      </c>
      <c r="M475" s="5">
        <f>VLOOKUP($A475, dataset_2!$A$2:$G$10000, 4, FALSE)</f>
        <v>0.25369999999999998</v>
      </c>
      <c r="N475" s="5">
        <f>VLOOKUP($A475, dataset_2!$A$2:$G$10000, 5, FALSE)</f>
        <v>1</v>
      </c>
      <c r="O475">
        <f>VLOOKUP($A475, dataset_2!$A$2:$G$10000, 6, FALSE)</f>
        <v>119</v>
      </c>
      <c r="P475">
        <f>VLOOKUP($A475, dataset_2!$A$2:$G$10000, 7, FALSE)</f>
        <v>120</v>
      </c>
      <c r="Q475" t="str">
        <f t="shared" si="42"/>
        <v>Weekday</v>
      </c>
      <c r="R475" t="str">
        <f t="shared" si="43"/>
        <v>Peak</v>
      </c>
      <c r="S475" t="str">
        <f t="shared" si="44"/>
        <v>Non Holiday</v>
      </c>
      <c r="T475" t="str">
        <f t="shared" si="45"/>
        <v>Spring</v>
      </c>
      <c r="U475" t="str">
        <f t="shared" si="46"/>
        <v>Evening</v>
      </c>
      <c r="V475" t="str">
        <f t="shared" si="47"/>
        <v>Clear</v>
      </c>
    </row>
    <row r="476" spans="1:22" x14ac:dyDescent="0.25">
      <c r="A476">
        <v>475</v>
      </c>
      <c r="B476" s="7">
        <v>41076</v>
      </c>
      <c r="C476">
        <v>1</v>
      </c>
      <c r="D476">
        <v>0</v>
      </c>
      <c r="E476">
        <v>1</v>
      </c>
      <c r="F476" s="11">
        <v>19</v>
      </c>
      <c r="G476" t="b">
        <v>0</v>
      </c>
      <c r="H476">
        <v>5</v>
      </c>
      <c r="I476">
        <v>1</v>
      </c>
      <c r="J476" s="5">
        <v>0.12</v>
      </c>
      <c r="K476">
        <f>VLOOKUP(A476, dataset_2!$A$2:$F$10000, 2, FALSE)</f>
        <v>0.1061</v>
      </c>
      <c r="L476" s="5">
        <f>VLOOKUP($A476, dataset_2!$A$2:$F$10000, 3, FALSE)</f>
        <v>0.3</v>
      </c>
      <c r="M476" s="5">
        <f>VLOOKUP($A476, dataset_2!$A$2:$G$10000, 4, FALSE)</f>
        <v>0.32840000000000003</v>
      </c>
      <c r="N476" s="5">
        <f>VLOOKUP($A476, dataset_2!$A$2:$G$10000, 5, FALSE)</f>
        <v>3</v>
      </c>
      <c r="O476">
        <f>VLOOKUP($A476, dataset_2!$A$2:$G$10000, 6, FALSE)</f>
        <v>93</v>
      </c>
      <c r="P476">
        <f>VLOOKUP($A476, dataset_2!$A$2:$G$10000, 7, FALSE)</f>
        <v>96</v>
      </c>
      <c r="Q476" t="str">
        <f t="shared" si="42"/>
        <v>Weekday</v>
      </c>
      <c r="R476" t="str">
        <f t="shared" si="43"/>
        <v>Peak</v>
      </c>
      <c r="S476" t="str">
        <f t="shared" si="44"/>
        <v>Non Holiday</v>
      </c>
      <c r="T476" t="str">
        <f t="shared" si="45"/>
        <v>Spring</v>
      </c>
      <c r="U476" t="str">
        <f t="shared" si="46"/>
        <v>Evening</v>
      </c>
      <c r="V476" t="str">
        <f t="shared" si="47"/>
        <v>Clear</v>
      </c>
    </row>
    <row r="477" spans="1:22" x14ac:dyDescent="0.25">
      <c r="A477">
        <v>476</v>
      </c>
      <c r="B477" s="7">
        <v>41077</v>
      </c>
      <c r="C477">
        <v>1</v>
      </c>
      <c r="D477">
        <v>0</v>
      </c>
      <c r="E477">
        <v>1</v>
      </c>
      <c r="F477" s="11">
        <v>20</v>
      </c>
      <c r="G477" t="b">
        <v>0</v>
      </c>
      <c r="H477">
        <v>5</v>
      </c>
      <c r="I477">
        <v>1</v>
      </c>
      <c r="J477" s="5">
        <v>0.1</v>
      </c>
      <c r="K477">
        <f>VLOOKUP(A477, dataset_2!$A$2:$F$10000, 2, FALSE)</f>
        <v>7.5800000000000006E-2</v>
      </c>
      <c r="L477" s="5">
        <f>VLOOKUP($A477, dataset_2!$A$2:$F$10000, 3, FALSE)</f>
        <v>0.33</v>
      </c>
      <c r="M477" s="5">
        <f>VLOOKUP($A477, dataset_2!$A$2:$G$10000, 4, FALSE)</f>
        <v>0.41789999999999999</v>
      </c>
      <c r="N477" s="5">
        <f>VLOOKUP($A477, dataset_2!$A$2:$G$10000, 5, FALSE)</f>
        <v>1</v>
      </c>
      <c r="O477">
        <f>VLOOKUP($A477, dataset_2!$A$2:$G$10000, 6, FALSE)</f>
        <v>52</v>
      </c>
      <c r="P477">
        <f>VLOOKUP($A477, dataset_2!$A$2:$G$10000, 7, FALSE)</f>
        <v>53</v>
      </c>
      <c r="Q477" t="str">
        <f t="shared" si="42"/>
        <v>Weekday</v>
      </c>
      <c r="R477" t="str">
        <f t="shared" si="43"/>
        <v>Non-Peak</v>
      </c>
      <c r="S477" t="str">
        <f t="shared" si="44"/>
        <v>Non Holiday</v>
      </c>
      <c r="T477" t="str">
        <f t="shared" si="45"/>
        <v>Spring</v>
      </c>
      <c r="U477" t="str">
        <f t="shared" si="46"/>
        <v>Evening</v>
      </c>
      <c r="V477" t="str">
        <f t="shared" si="47"/>
        <v>Clear</v>
      </c>
    </row>
    <row r="478" spans="1:22" x14ac:dyDescent="0.25">
      <c r="A478">
        <v>477</v>
      </c>
      <c r="B478" s="7">
        <v>41078</v>
      </c>
      <c r="C478">
        <v>1</v>
      </c>
      <c r="D478">
        <v>0</v>
      </c>
      <c r="E478">
        <v>1</v>
      </c>
      <c r="F478" s="11">
        <v>21</v>
      </c>
      <c r="G478" t="b">
        <v>0</v>
      </c>
      <c r="H478">
        <v>5</v>
      </c>
      <c r="I478">
        <v>1</v>
      </c>
      <c r="J478" s="5">
        <v>0.08</v>
      </c>
      <c r="K478">
        <f>VLOOKUP(A478, dataset_2!$A$2:$F$10000, 2, FALSE)</f>
        <v>7.5800000000000006E-2</v>
      </c>
      <c r="L478" s="5">
        <f>VLOOKUP($A478, dataset_2!$A$2:$F$10000, 3, FALSE)</f>
        <v>0.38</v>
      </c>
      <c r="M478" s="5">
        <f>VLOOKUP($A478, dataset_2!$A$2:$G$10000, 4, FALSE)</f>
        <v>0.28360000000000002</v>
      </c>
      <c r="N478" s="5">
        <f>VLOOKUP($A478, dataset_2!$A$2:$G$10000, 5, FALSE)</f>
        <v>0</v>
      </c>
      <c r="O478">
        <f>VLOOKUP($A478, dataset_2!$A$2:$G$10000, 6, FALSE)</f>
        <v>41</v>
      </c>
      <c r="P478">
        <f>VLOOKUP($A478, dataset_2!$A$2:$G$10000, 7, FALSE)</f>
        <v>41</v>
      </c>
      <c r="Q478" t="str">
        <f t="shared" si="42"/>
        <v>Weekday</v>
      </c>
      <c r="R478" t="str">
        <f t="shared" si="43"/>
        <v>Non-Peak</v>
      </c>
      <c r="S478" t="str">
        <f t="shared" si="44"/>
        <v>Non Holiday</v>
      </c>
      <c r="T478" t="str">
        <f t="shared" si="45"/>
        <v>Spring</v>
      </c>
      <c r="U478" t="str">
        <f t="shared" si="46"/>
        <v>Evening</v>
      </c>
      <c r="V478" t="str">
        <f t="shared" si="47"/>
        <v>Clear</v>
      </c>
    </row>
    <row r="479" spans="1:22" x14ac:dyDescent="0.25">
      <c r="A479">
        <v>478</v>
      </c>
      <c r="B479" s="7">
        <v>41079</v>
      </c>
      <c r="C479">
        <v>1</v>
      </c>
      <c r="D479">
        <v>0</v>
      </c>
      <c r="E479">
        <v>1</v>
      </c>
      <c r="F479" s="11">
        <v>22</v>
      </c>
      <c r="G479" t="b">
        <v>0</v>
      </c>
      <c r="H479">
        <v>5</v>
      </c>
      <c r="I479">
        <v>1</v>
      </c>
      <c r="J479" s="5">
        <v>0.06</v>
      </c>
      <c r="K479">
        <f>VLOOKUP(A479, dataset_2!$A$2:$F$10000, 2, FALSE)</f>
        <v>3.0300000000000001E-2</v>
      </c>
      <c r="L479" s="5">
        <f>VLOOKUP($A479, dataset_2!$A$2:$F$10000, 3, FALSE)</f>
        <v>0.41</v>
      </c>
      <c r="M479" s="5">
        <f>VLOOKUP($A479, dataset_2!$A$2:$G$10000, 4, FALSE)</f>
        <v>0.3881</v>
      </c>
      <c r="N479" s="5">
        <f>VLOOKUP($A479, dataset_2!$A$2:$G$10000, 5, FALSE)</f>
        <v>1</v>
      </c>
      <c r="O479">
        <f>VLOOKUP($A479, dataset_2!$A$2:$G$10000, 6, FALSE)</f>
        <v>33</v>
      </c>
      <c r="P479">
        <f>VLOOKUP($A479, dataset_2!$A$2:$G$10000, 7, FALSE)</f>
        <v>34</v>
      </c>
      <c r="Q479" t="str">
        <f t="shared" si="42"/>
        <v>Weekday</v>
      </c>
      <c r="R479" t="str">
        <f t="shared" si="43"/>
        <v>Non-Peak</v>
      </c>
      <c r="S479" t="str">
        <f t="shared" si="44"/>
        <v>Non Holiday</v>
      </c>
      <c r="T479" t="str">
        <f t="shared" si="45"/>
        <v>Spring</v>
      </c>
      <c r="U479" t="str">
        <f t="shared" si="46"/>
        <v>Evening</v>
      </c>
      <c r="V479" t="str">
        <f t="shared" si="47"/>
        <v>Clear</v>
      </c>
    </row>
    <row r="480" spans="1:22" x14ac:dyDescent="0.25">
      <c r="A480">
        <v>479</v>
      </c>
      <c r="B480" s="7">
        <v>41080</v>
      </c>
      <c r="C480">
        <v>1</v>
      </c>
      <c r="D480">
        <v>0</v>
      </c>
      <c r="E480">
        <v>1</v>
      </c>
      <c r="F480" s="11">
        <v>23</v>
      </c>
      <c r="G480" t="b">
        <v>0</v>
      </c>
      <c r="H480">
        <v>5</v>
      </c>
      <c r="I480">
        <v>1</v>
      </c>
      <c r="J480" s="5">
        <v>0.06</v>
      </c>
      <c r="K480">
        <f>VLOOKUP(A480, dataset_2!$A$2:$F$10000, 2, FALSE)</f>
        <v>4.5499999999999999E-2</v>
      </c>
      <c r="L480" s="5">
        <f>VLOOKUP($A480, dataset_2!$A$2:$F$10000, 3, FALSE)</f>
        <v>0.38</v>
      </c>
      <c r="M480" s="5">
        <f>VLOOKUP($A480, dataset_2!$A$2:$G$10000, 4, FALSE)</f>
        <v>0.32840000000000003</v>
      </c>
      <c r="N480" s="5">
        <f>VLOOKUP($A480, dataset_2!$A$2:$G$10000, 5, FALSE)</f>
        <v>0</v>
      </c>
      <c r="O480">
        <f>VLOOKUP($A480, dataset_2!$A$2:$G$10000, 6, FALSE)</f>
        <v>27</v>
      </c>
      <c r="P480">
        <f>VLOOKUP($A480, dataset_2!$A$2:$G$10000, 7, FALSE)</f>
        <v>27</v>
      </c>
      <c r="Q480" t="str">
        <f t="shared" si="42"/>
        <v>Weekday</v>
      </c>
      <c r="R480" t="str">
        <f t="shared" si="43"/>
        <v>Non-Peak</v>
      </c>
      <c r="S480" t="str">
        <f t="shared" si="44"/>
        <v>Non Holiday</v>
      </c>
      <c r="T480" t="str">
        <f t="shared" si="45"/>
        <v>Spring</v>
      </c>
      <c r="U480" t="str">
        <f t="shared" si="46"/>
        <v>Evening</v>
      </c>
      <c r="V480" t="str">
        <f t="shared" si="47"/>
        <v>Clear</v>
      </c>
    </row>
    <row r="481" spans="1:22" x14ac:dyDescent="0.25">
      <c r="A481">
        <v>480</v>
      </c>
      <c r="B481" s="7">
        <v>41081</v>
      </c>
      <c r="C481">
        <v>1</v>
      </c>
      <c r="D481">
        <v>0</v>
      </c>
      <c r="E481">
        <v>1</v>
      </c>
      <c r="F481" s="11">
        <v>0</v>
      </c>
      <c r="G481" t="b">
        <v>0</v>
      </c>
      <c r="H481">
        <v>6</v>
      </c>
      <c r="I481">
        <v>1</v>
      </c>
      <c r="J481" s="5">
        <v>0.04</v>
      </c>
      <c r="K481">
        <f>VLOOKUP(A481, dataset_2!$A$2:$F$10000, 2, FALSE)</f>
        <v>3.0300000000000001E-2</v>
      </c>
      <c r="L481" s="5">
        <f>VLOOKUP($A481, dataset_2!$A$2:$F$10000, 3, FALSE)</f>
        <v>0.45</v>
      </c>
      <c r="M481" s="5">
        <f>VLOOKUP($A481, dataset_2!$A$2:$G$10000, 4, FALSE)</f>
        <v>0.25369999999999998</v>
      </c>
      <c r="N481" s="5">
        <f>VLOOKUP($A481, dataset_2!$A$2:$G$10000, 5, FALSE)</f>
        <v>0</v>
      </c>
      <c r="O481">
        <f>VLOOKUP($A481, dataset_2!$A$2:$G$10000, 6, FALSE)</f>
        <v>13</v>
      </c>
      <c r="P481">
        <f>VLOOKUP($A481, dataset_2!$A$2:$G$10000, 7, FALSE)</f>
        <v>13</v>
      </c>
      <c r="Q481" t="str">
        <f t="shared" si="42"/>
        <v>Weekday</v>
      </c>
      <c r="R481" t="str">
        <f t="shared" si="43"/>
        <v>Non-Peak</v>
      </c>
      <c r="S481" t="str">
        <f t="shared" si="44"/>
        <v>Non Holiday</v>
      </c>
      <c r="T481" t="str">
        <f t="shared" si="45"/>
        <v>Spring</v>
      </c>
      <c r="U481" t="str">
        <f t="shared" si="46"/>
        <v>Early Morning</v>
      </c>
      <c r="V481" t="str">
        <f t="shared" si="47"/>
        <v>Clear</v>
      </c>
    </row>
    <row r="482" spans="1:22" x14ac:dyDescent="0.25">
      <c r="A482">
        <v>481</v>
      </c>
      <c r="B482" s="7">
        <v>41082</v>
      </c>
      <c r="C482">
        <v>1</v>
      </c>
      <c r="D482">
        <v>0</v>
      </c>
      <c r="E482">
        <v>1</v>
      </c>
      <c r="F482" s="11">
        <v>1</v>
      </c>
      <c r="G482" t="b">
        <v>0</v>
      </c>
      <c r="H482">
        <v>6</v>
      </c>
      <c r="I482">
        <v>2</v>
      </c>
      <c r="J482" s="5">
        <v>0.04</v>
      </c>
      <c r="K482">
        <f>VLOOKUP(A482, dataset_2!$A$2:$F$10000, 2, FALSE)</f>
        <v>0.2006</v>
      </c>
      <c r="L482" s="5">
        <f>VLOOKUP($A482, dataset_2!$A$2:$F$10000, 3, FALSE)</f>
        <v>0.41</v>
      </c>
      <c r="M482" s="5">
        <f>VLOOKUP($A482, dataset_2!$A$2:$G$10000, 4, FALSE)</f>
        <v>0.3881</v>
      </c>
      <c r="N482" s="5">
        <f>VLOOKUP($A482, dataset_2!$A$2:$G$10000, 5, FALSE)</f>
        <v>3</v>
      </c>
      <c r="O482">
        <f>VLOOKUP($A482, dataset_2!$A$2:$G$10000, 6, FALSE)</f>
        <v>9</v>
      </c>
      <c r="P482">
        <f>VLOOKUP($A482, dataset_2!$A$2:$G$10000, 7, FALSE)</f>
        <v>12</v>
      </c>
      <c r="Q482" t="str">
        <f t="shared" si="42"/>
        <v>Weekday</v>
      </c>
      <c r="R482" t="str">
        <f t="shared" si="43"/>
        <v>Non-Peak</v>
      </c>
      <c r="S482" t="str">
        <f t="shared" si="44"/>
        <v>Non Holiday</v>
      </c>
      <c r="T482" t="str">
        <f t="shared" si="45"/>
        <v>Spring</v>
      </c>
      <c r="U482" t="str">
        <f t="shared" si="46"/>
        <v>Early Morning</v>
      </c>
      <c r="V482" t="str">
        <f t="shared" si="47"/>
        <v>Mist/Cloudy</v>
      </c>
    </row>
    <row r="483" spans="1:22" x14ac:dyDescent="0.25">
      <c r="A483">
        <v>482</v>
      </c>
      <c r="B483" s="7">
        <v>41083</v>
      </c>
      <c r="C483">
        <v>1</v>
      </c>
      <c r="D483">
        <v>0</v>
      </c>
      <c r="E483">
        <v>1</v>
      </c>
      <c r="F483" s="11">
        <v>2</v>
      </c>
      <c r="G483" t="b">
        <v>0</v>
      </c>
      <c r="H483">
        <v>6</v>
      </c>
      <c r="I483">
        <v>2</v>
      </c>
      <c r="J483" s="5">
        <v>0.04</v>
      </c>
      <c r="K483">
        <f>VLOOKUP(A483, dataset_2!$A$2:$F$10000, 2, FALSE)</f>
        <v>3.0300000000000001E-2</v>
      </c>
      <c r="L483" s="5">
        <f>VLOOKUP($A483, dataset_2!$A$2:$F$10000, 3, FALSE)</f>
        <v>0.41</v>
      </c>
      <c r="M483" s="5">
        <f>VLOOKUP($A483, dataset_2!$A$2:$G$10000, 4, FALSE)</f>
        <v>0.25369999999999998</v>
      </c>
      <c r="N483" s="5">
        <f>VLOOKUP($A483, dataset_2!$A$2:$G$10000, 5, FALSE)</f>
        <v>0</v>
      </c>
      <c r="O483">
        <f>VLOOKUP($A483, dataset_2!$A$2:$G$10000, 6, FALSE)</f>
        <v>11</v>
      </c>
      <c r="P483">
        <f>VLOOKUP($A483, dataset_2!$A$2:$G$10000, 7, FALSE)</f>
        <v>11</v>
      </c>
      <c r="Q483" t="str">
        <f t="shared" si="42"/>
        <v>Weekday</v>
      </c>
      <c r="R483" t="str">
        <f t="shared" si="43"/>
        <v>Non-Peak</v>
      </c>
      <c r="S483" t="str">
        <f t="shared" si="44"/>
        <v>Non Holiday</v>
      </c>
      <c r="T483" t="str">
        <f t="shared" si="45"/>
        <v>Spring</v>
      </c>
      <c r="U483" t="str">
        <f t="shared" si="46"/>
        <v>Early Morning</v>
      </c>
      <c r="V483" t="str">
        <f t="shared" si="47"/>
        <v>Mist/Cloudy</v>
      </c>
    </row>
    <row r="484" spans="1:22" x14ac:dyDescent="0.25">
      <c r="A484">
        <v>483</v>
      </c>
      <c r="B484" s="7">
        <v>41084</v>
      </c>
      <c r="C484">
        <v>1</v>
      </c>
      <c r="D484">
        <v>0</v>
      </c>
      <c r="E484">
        <v>1</v>
      </c>
      <c r="F484" s="11">
        <v>3</v>
      </c>
      <c r="G484" t="b">
        <v>0</v>
      </c>
      <c r="H484">
        <v>6</v>
      </c>
      <c r="I484">
        <v>2</v>
      </c>
      <c r="J484" s="5">
        <v>0.04</v>
      </c>
      <c r="K484">
        <f>VLOOKUP(A484, dataset_2!$A$2:$F$10000, 2, FALSE)</f>
        <v>3.0300000000000001E-2</v>
      </c>
      <c r="L484" s="5">
        <f>VLOOKUP($A484, dataset_2!$A$2:$F$10000, 3, FALSE)</f>
        <v>0.41</v>
      </c>
      <c r="M484" s="5">
        <f>VLOOKUP($A484, dataset_2!$A$2:$G$10000, 4, FALSE)</f>
        <v>0.28360000000000002</v>
      </c>
      <c r="N484" s="5">
        <f>VLOOKUP($A484, dataset_2!$A$2:$G$10000, 5, FALSE)</f>
        <v>1</v>
      </c>
      <c r="O484">
        <f>VLOOKUP($A484, dataset_2!$A$2:$G$10000, 6, FALSE)</f>
        <v>6</v>
      </c>
      <c r="P484">
        <f>VLOOKUP($A484, dataset_2!$A$2:$G$10000, 7, FALSE)</f>
        <v>7</v>
      </c>
      <c r="Q484" t="str">
        <f t="shared" si="42"/>
        <v>Weekday</v>
      </c>
      <c r="R484" t="str">
        <f t="shared" si="43"/>
        <v>Non-Peak</v>
      </c>
      <c r="S484" t="str">
        <f t="shared" si="44"/>
        <v>Non Holiday</v>
      </c>
      <c r="T484" t="str">
        <f t="shared" si="45"/>
        <v>Spring</v>
      </c>
      <c r="U484" t="str">
        <f t="shared" si="46"/>
        <v>Early Morning</v>
      </c>
      <c r="V484" t="str">
        <f t="shared" si="47"/>
        <v>Mist/Cloudy</v>
      </c>
    </row>
    <row r="485" spans="1:22" x14ac:dyDescent="0.25">
      <c r="A485">
        <v>484</v>
      </c>
      <c r="B485" s="7">
        <v>41085</v>
      </c>
      <c r="C485">
        <v>1</v>
      </c>
      <c r="D485">
        <v>0</v>
      </c>
      <c r="E485">
        <v>1</v>
      </c>
      <c r="F485" s="11">
        <v>4</v>
      </c>
      <c r="G485" t="b">
        <v>0</v>
      </c>
      <c r="H485">
        <v>6</v>
      </c>
      <c r="I485">
        <v>2</v>
      </c>
      <c r="J485" s="5">
        <v>0.02</v>
      </c>
      <c r="K485">
        <f>VLOOKUP(A485, dataset_2!$A$2:$F$10000, 2, FALSE)</f>
        <v>1.52E-2</v>
      </c>
      <c r="L485" s="5">
        <f>VLOOKUP($A485, dataset_2!$A$2:$F$10000, 3, FALSE)</f>
        <v>0.48</v>
      </c>
      <c r="M485" s="5">
        <f>VLOOKUP($A485, dataset_2!$A$2:$G$10000, 4, FALSE)</f>
        <v>0.29849999999999999</v>
      </c>
      <c r="N485" s="5">
        <f>VLOOKUP($A485, dataset_2!$A$2:$G$10000, 5, FALSE)</f>
        <v>0</v>
      </c>
      <c r="O485">
        <f>VLOOKUP($A485, dataset_2!$A$2:$G$10000, 6, FALSE)</f>
        <v>3</v>
      </c>
      <c r="P485">
        <f>VLOOKUP($A485, dataset_2!$A$2:$G$10000, 7, FALSE)</f>
        <v>3</v>
      </c>
      <c r="Q485" t="str">
        <f t="shared" si="42"/>
        <v>Weekday</v>
      </c>
      <c r="R485" t="str">
        <f t="shared" si="43"/>
        <v>Non-Peak</v>
      </c>
      <c r="S485" t="str">
        <f t="shared" si="44"/>
        <v>Non Holiday</v>
      </c>
      <c r="T485" t="str">
        <f t="shared" si="45"/>
        <v>Spring</v>
      </c>
      <c r="U485" t="str">
        <f t="shared" si="46"/>
        <v>Early Morning</v>
      </c>
      <c r="V485" t="str">
        <f t="shared" si="47"/>
        <v>Mist/Cloudy</v>
      </c>
    </row>
    <row r="486" spans="1:22" x14ac:dyDescent="0.25">
      <c r="A486">
        <v>485</v>
      </c>
      <c r="B486" s="7">
        <v>41086</v>
      </c>
      <c r="C486">
        <v>1</v>
      </c>
      <c r="D486">
        <v>0</v>
      </c>
      <c r="E486">
        <v>1</v>
      </c>
      <c r="F486" s="11">
        <v>6</v>
      </c>
      <c r="G486" t="b">
        <v>0</v>
      </c>
      <c r="H486">
        <v>6</v>
      </c>
      <c r="I486">
        <v>2</v>
      </c>
      <c r="J486" s="5">
        <v>0.02</v>
      </c>
      <c r="K486">
        <f>VLOOKUP(A486, dataset_2!$A$2:$F$10000, 2, FALSE)</f>
        <v>3.0300000000000001E-2</v>
      </c>
      <c r="L486" s="5">
        <f>VLOOKUP($A486, dataset_2!$A$2:$F$10000, 3, FALSE)</f>
        <v>0.44</v>
      </c>
      <c r="M486" s="5">
        <f>VLOOKUP($A486, dataset_2!$A$2:$G$10000, 4, FALSE)</f>
        <v>0.22389999999999999</v>
      </c>
      <c r="N486" s="5">
        <f>VLOOKUP($A486, dataset_2!$A$2:$G$10000, 5, FALSE)</f>
        <v>0</v>
      </c>
      <c r="O486">
        <f>VLOOKUP($A486, dataset_2!$A$2:$G$10000, 6, FALSE)</f>
        <v>2</v>
      </c>
      <c r="P486">
        <f>VLOOKUP($A486, dataset_2!$A$2:$G$10000, 7, FALSE)</f>
        <v>2</v>
      </c>
      <c r="Q486" t="str">
        <f t="shared" si="42"/>
        <v>Weekday</v>
      </c>
      <c r="R486" t="str">
        <f t="shared" si="43"/>
        <v>Non-Peak</v>
      </c>
      <c r="S486" t="str">
        <f t="shared" si="44"/>
        <v>Non Holiday</v>
      </c>
      <c r="T486" t="str">
        <f t="shared" si="45"/>
        <v>Spring</v>
      </c>
      <c r="U486" t="str">
        <f t="shared" si="46"/>
        <v>Morning</v>
      </c>
      <c r="V486" t="str">
        <f t="shared" si="47"/>
        <v>Mist/Cloudy</v>
      </c>
    </row>
    <row r="487" spans="1:22" x14ac:dyDescent="0.25">
      <c r="A487">
        <v>486</v>
      </c>
      <c r="B487" s="7">
        <v>41087</v>
      </c>
      <c r="C487">
        <v>1</v>
      </c>
      <c r="D487">
        <v>0</v>
      </c>
      <c r="E487">
        <v>1</v>
      </c>
      <c r="F487" s="11">
        <v>7</v>
      </c>
      <c r="G487" t="b">
        <v>0</v>
      </c>
      <c r="H487">
        <v>6</v>
      </c>
      <c r="I487">
        <v>1</v>
      </c>
      <c r="J487" s="5">
        <v>0.02</v>
      </c>
      <c r="K487">
        <f>VLOOKUP(A487, dataset_2!$A$2:$F$10000, 2, FALSE)</f>
        <v>1.52E-2</v>
      </c>
      <c r="L487" s="5">
        <f>VLOOKUP($A487, dataset_2!$A$2:$F$10000, 3, FALSE)</f>
        <v>0.44</v>
      </c>
      <c r="M487" s="5">
        <f>VLOOKUP($A487, dataset_2!$A$2:$G$10000, 4, FALSE)</f>
        <v>0.28360000000000002</v>
      </c>
      <c r="N487" s="5">
        <f>VLOOKUP($A487, dataset_2!$A$2:$G$10000, 5, FALSE)</f>
        <v>0</v>
      </c>
      <c r="O487">
        <f>VLOOKUP($A487, dataset_2!$A$2:$G$10000, 6, FALSE)</f>
        <v>8</v>
      </c>
      <c r="P487">
        <f>VLOOKUP($A487, dataset_2!$A$2:$G$10000, 7, FALSE)</f>
        <v>8</v>
      </c>
      <c r="Q487" t="str">
        <f t="shared" si="42"/>
        <v>Weekday</v>
      </c>
      <c r="R487" t="str">
        <f t="shared" si="43"/>
        <v>Peak</v>
      </c>
      <c r="S487" t="str">
        <f t="shared" si="44"/>
        <v>Non Holiday</v>
      </c>
      <c r="T487" t="str">
        <f t="shared" si="45"/>
        <v>Spring</v>
      </c>
      <c r="U487" t="str">
        <f t="shared" si="46"/>
        <v>Morning</v>
      </c>
      <c r="V487" t="str">
        <f t="shared" si="47"/>
        <v>Clear</v>
      </c>
    </row>
    <row r="488" spans="1:22" x14ac:dyDescent="0.25">
      <c r="A488">
        <v>487</v>
      </c>
      <c r="B488" s="7">
        <v>41088</v>
      </c>
      <c r="C488">
        <v>1</v>
      </c>
      <c r="D488">
        <v>0</v>
      </c>
      <c r="E488">
        <v>1</v>
      </c>
      <c r="F488" s="11">
        <v>8</v>
      </c>
      <c r="G488" t="b">
        <v>0</v>
      </c>
      <c r="H488">
        <v>6</v>
      </c>
      <c r="I488">
        <v>1</v>
      </c>
      <c r="J488" s="5">
        <v>0.02</v>
      </c>
      <c r="K488">
        <f>VLOOKUP(A488, dataset_2!$A$2:$F$10000, 2, FALSE)</f>
        <v>0.2006</v>
      </c>
      <c r="L488" s="5">
        <f>VLOOKUP($A488, dataset_2!$A$2:$F$10000, 3, FALSE)</f>
        <v>0.44</v>
      </c>
      <c r="M488" s="5">
        <f>VLOOKUP($A488, dataset_2!$A$2:$G$10000, 4, FALSE)</f>
        <v>0.32840000000000003</v>
      </c>
      <c r="N488" s="5">
        <f>VLOOKUP($A488, dataset_2!$A$2:$G$10000, 5, FALSE)</f>
        <v>1</v>
      </c>
      <c r="O488">
        <f>VLOOKUP($A488, dataset_2!$A$2:$G$10000, 6, FALSE)</f>
        <v>26</v>
      </c>
      <c r="P488">
        <f>VLOOKUP($A488, dataset_2!$A$2:$G$10000, 7, FALSE)</f>
        <v>27</v>
      </c>
      <c r="Q488" t="str">
        <f t="shared" si="42"/>
        <v>Weekday</v>
      </c>
      <c r="R488" t="str">
        <f t="shared" si="43"/>
        <v>Peak</v>
      </c>
      <c r="S488" t="str">
        <f t="shared" si="44"/>
        <v>Non Holiday</v>
      </c>
      <c r="T488" t="str">
        <f t="shared" si="45"/>
        <v>Spring</v>
      </c>
      <c r="U488" t="str">
        <f t="shared" si="46"/>
        <v>Morning</v>
      </c>
      <c r="V488" t="str">
        <f t="shared" si="47"/>
        <v>Clear</v>
      </c>
    </row>
    <row r="489" spans="1:22" x14ac:dyDescent="0.25">
      <c r="A489">
        <v>488</v>
      </c>
      <c r="B489" s="7">
        <v>41089</v>
      </c>
      <c r="C489">
        <v>1</v>
      </c>
      <c r="D489">
        <v>0</v>
      </c>
      <c r="E489">
        <v>1</v>
      </c>
      <c r="F489" s="11">
        <v>9</v>
      </c>
      <c r="G489" t="b">
        <v>0</v>
      </c>
      <c r="H489">
        <v>6</v>
      </c>
      <c r="I489">
        <v>1</v>
      </c>
      <c r="J489" s="5">
        <v>0.04</v>
      </c>
      <c r="K489">
        <f>VLOOKUP(A489, dataset_2!$A$2:$F$10000, 2, FALSE)</f>
        <v>3.0300000000000001E-2</v>
      </c>
      <c r="L489" s="5">
        <f>VLOOKUP($A489, dataset_2!$A$2:$F$10000, 3, FALSE)</f>
        <v>0.41</v>
      </c>
      <c r="M489" s="5">
        <f>VLOOKUP($A489, dataset_2!$A$2:$G$10000, 4, FALSE)</f>
        <v>0.25369999999999998</v>
      </c>
      <c r="N489" s="5">
        <f>VLOOKUP($A489, dataset_2!$A$2:$G$10000, 5, FALSE)</f>
        <v>3</v>
      </c>
      <c r="O489">
        <f>VLOOKUP($A489, dataset_2!$A$2:$G$10000, 6, FALSE)</f>
        <v>37</v>
      </c>
      <c r="P489">
        <f>VLOOKUP($A489, dataset_2!$A$2:$G$10000, 7, FALSE)</f>
        <v>40</v>
      </c>
      <c r="Q489" t="str">
        <f t="shared" si="42"/>
        <v>Weekday</v>
      </c>
      <c r="R489" t="str">
        <f t="shared" si="43"/>
        <v>Peak</v>
      </c>
      <c r="S489" t="str">
        <f t="shared" si="44"/>
        <v>Non Holiday</v>
      </c>
      <c r="T489" t="str">
        <f t="shared" si="45"/>
        <v>Spring</v>
      </c>
      <c r="U489" t="str">
        <f t="shared" si="46"/>
        <v>Morning</v>
      </c>
      <c r="V489" t="str">
        <f t="shared" si="47"/>
        <v>Clear</v>
      </c>
    </row>
    <row r="490" spans="1:22" x14ac:dyDescent="0.25">
      <c r="A490">
        <v>489</v>
      </c>
      <c r="B490" s="7">
        <v>41090</v>
      </c>
      <c r="C490">
        <v>1</v>
      </c>
      <c r="D490">
        <v>0</v>
      </c>
      <c r="E490">
        <v>1</v>
      </c>
      <c r="F490" s="11">
        <v>10</v>
      </c>
      <c r="G490" t="b">
        <v>0</v>
      </c>
      <c r="H490">
        <v>6</v>
      </c>
      <c r="I490">
        <v>2</v>
      </c>
      <c r="J490" s="5">
        <v>0.04</v>
      </c>
      <c r="K490">
        <f>VLOOKUP(A490, dataset_2!$A$2:$F$10000, 2, FALSE)</f>
        <v>6.0600000000000001E-2</v>
      </c>
      <c r="L490" s="5">
        <f>VLOOKUP($A490, dataset_2!$A$2:$F$10000, 3, FALSE)</f>
        <v>0.41</v>
      </c>
      <c r="M490" s="5">
        <f>VLOOKUP($A490, dataset_2!$A$2:$G$10000, 4, FALSE)</f>
        <v>0.16420000000000001</v>
      </c>
      <c r="N490" s="5">
        <f>VLOOKUP($A490, dataset_2!$A$2:$G$10000, 5, FALSE)</f>
        <v>3</v>
      </c>
      <c r="O490">
        <f>VLOOKUP($A490, dataset_2!$A$2:$G$10000, 6, FALSE)</f>
        <v>50</v>
      </c>
      <c r="P490">
        <f>VLOOKUP($A490, dataset_2!$A$2:$G$10000, 7, FALSE)</f>
        <v>53</v>
      </c>
      <c r="Q490" t="str">
        <f t="shared" si="42"/>
        <v>Weekday</v>
      </c>
      <c r="R490" t="str">
        <f t="shared" si="43"/>
        <v>Non-Peak</v>
      </c>
      <c r="S490" t="str">
        <f t="shared" si="44"/>
        <v>Non Holiday</v>
      </c>
      <c r="T490" t="str">
        <f t="shared" si="45"/>
        <v>Spring</v>
      </c>
      <c r="U490" t="str">
        <f t="shared" si="46"/>
        <v>Morning</v>
      </c>
      <c r="V490" t="str">
        <f t="shared" si="47"/>
        <v>Mist/Cloudy</v>
      </c>
    </row>
    <row r="491" spans="1:22" x14ac:dyDescent="0.25">
      <c r="A491">
        <v>490</v>
      </c>
      <c r="B491" s="7">
        <v>41091</v>
      </c>
      <c r="C491">
        <v>1</v>
      </c>
      <c r="D491">
        <v>0</v>
      </c>
      <c r="E491">
        <v>1</v>
      </c>
      <c r="F491" s="11">
        <v>11</v>
      </c>
      <c r="G491" t="b">
        <v>0</v>
      </c>
      <c r="H491">
        <v>6</v>
      </c>
      <c r="I491">
        <v>2</v>
      </c>
      <c r="J491" s="5">
        <v>0.06</v>
      </c>
      <c r="K491">
        <f>VLOOKUP(A491, dataset_2!$A$2:$F$10000, 2, FALSE)</f>
        <v>7.5800000000000006E-2</v>
      </c>
      <c r="L491" s="5">
        <f>VLOOKUP($A491, dataset_2!$A$2:$F$10000, 3, FALSE)</f>
        <v>0.38</v>
      </c>
      <c r="M491" s="5">
        <f>VLOOKUP($A491, dataset_2!$A$2:$G$10000, 4, FALSE)</f>
        <v>0.1343</v>
      </c>
      <c r="N491" s="5">
        <f>VLOOKUP($A491, dataset_2!$A$2:$G$10000, 5, FALSE)</f>
        <v>4</v>
      </c>
      <c r="O491">
        <f>VLOOKUP($A491, dataset_2!$A$2:$G$10000, 6, FALSE)</f>
        <v>59</v>
      </c>
      <c r="P491">
        <f>VLOOKUP($A491, dataset_2!$A$2:$G$10000, 7, FALSE)</f>
        <v>63</v>
      </c>
      <c r="Q491" t="str">
        <f t="shared" si="42"/>
        <v>Weekday</v>
      </c>
      <c r="R491" t="str">
        <f t="shared" si="43"/>
        <v>Non-Peak</v>
      </c>
      <c r="S491" t="str">
        <f t="shared" si="44"/>
        <v>Non Holiday</v>
      </c>
      <c r="T491" t="str">
        <f t="shared" si="45"/>
        <v>Spring</v>
      </c>
      <c r="U491" t="str">
        <f t="shared" si="46"/>
        <v>Morning</v>
      </c>
      <c r="V491" t="str">
        <f t="shared" si="47"/>
        <v>Mist/Cloudy</v>
      </c>
    </row>
    <row r="492" spans="1:22" x14ac:dyDescent="0.25">
      <c r="A492">
        <v>491</v>
      </c>
      <c r="B492" s="7">
        <v>41092</v>
      </c>
      <c r="C492">
        <v>1</v>
      </c>
      <c r="D492">
        <v>0</v>
      </c>
      <c r="E492">
        <v>1</v>
      </c>
      <c r="F492" s="11">
        <v>12</v>
      </c>
      <c r="G492" t="b">
        <v>0</v>
      </c>
      <c r="H492">
        <v>6</v>
      </c>
      <c r="I492">
        <v>2</v>
      </c>
      <c r="J492" s="5">
        <v>0.06</v>
      </c>
      <c r="K492">
        <f>VLOOKUP(A492, dataset_2!$A$2:$F$10000, 2, FALSE)</f>
        <v>0.1061</v>
      </c>
      <c r="L492" s="5">
        <f>VLOOKUP($A492, dataset_2!$A$2:$F$10000, 3, FALSE)</f>
        <v>0.38</v>
      </c>
      <c r="M492" s="5">
        <f>VLOOKUP($A492, dataset_2!$A$2:$G$10000, 4, FALSE)</f>
        <v>0.1045</v>
      </c>
      <c r="N492" s="5">
        <f>VLOOKUP($A492, dataset_2!$A$2:$G$10000, 5, FALSE)</f>
        <v>10</v>
      </c>
      <c r="O492">
        <f>VLOOKUP($A492, dataset_2!$A$2:$G$10000, 6, FALSE)</f>
        <v>60</v>
      </c>
      <c r="P492">
        <f>VLOOKUP($A492, dataset_2!$A$2:$G$10000, 7, FALSE)</f>
        <v>70</v>
      </c>
      <c r="Q492" t="str">
        <f t="shared" si="42"/>
        <v>Weekday</v>
      </c>
      <c r="R492" t="str">
        <f t="shared" si="43"/>
        <v>Non-Peak</v>
      </c>
      <c r="S492" t="str">
        <f t="shared" si="44"/>
        <v>Non Holiday</v>
      </c>
      <c r="T492" t="str">
        <f t="shared" si="45"/>
        <v>Spring</v>
      </c>
      <c r="U492" t="str">
        <f t="shared" si="46"/>
        <v>Afternoon</v>
      </c>
      <c r="V492" t="str">
        <f t="shared" si="47"/>
        <v>Mist/Cloudy</v>
      </c>
    </row>
    <row r="493" spans="1:22" x14ac:dyDescent="0.25">
      <c r="A493">
        <v>492</v>
      </c>
      <c r="B493" s="7">
        <v>41093</v>
      </c>
      <c r="C493">
        <v>1</v>
      </c>
      <c r="D493">
        <v>0</v>
      </c>
      <c r="E493">
        <v>1</v>
      </c>
      <c r="F493" s="11">
        <v>13</v>
      </c>
      <c r="G493" t="b">
        <v>0</v>
      </c>
      <c r="H493">
        <v>6</v>
      </c>
      <c r="I493">
        <v>1</v>
      </c>
      <c r="J493" s="5">
        <v>0.08</v>
      </c>
      <c r="K493">
        <f>VLOOKUP(A493, dataset_2!$A$2:$F$10000, 2, FALSE)</f>
        <v>0.16669999999999999</v>
      </c>
      <c r="L493" s="5">
        <f>VLOOKUP($A493, dataset_2!$A$2:$F$10000, 3, FALSE)</f>
        <v>0.35</v>
      </c>
      <c r="M493" s="5">
        <f>VLOOKUP($A493, dataset_2!$A$2:$G$10000, 4, FALSE)</f>
        <v>0</v>
      </c>
      <c r="N493" s="5">
        <f>VLOOKUP($A493, dataset_2!$A$2:$G$10000, 5, FALSE)</f>
        <v>12</v>
      </c>
      <c r="O493">
        <f>VLOOKUP($A493, dataset_2!$A$2:$G$10000, 6, FALSE)</f>
        <v>72</v>
      </c>
      <c r="P493">
        <f>VLOOKUP($A493, dataset_2!$A$2:$G$10000, 7, FALSE)</f>
        <v>84</v>
      </c>
      <c r="Q493" t="str">
        <f t="shared" si="42"/>
        <v>Weekday</v>
      </c>
      <c r="R493" t="str">
        <f t="shared" si="43"/>
        <v>Non-Peak</v>
      </c>
      <c r="S493" t="str">
        <f t="shared" si="44"/>
        <v>Non Holiday</v>
      </c>
      <c r="T493" t="str">
        <f t="shared" si="45"/>
        <v>Spring</v>
      </c>
      <c r="U493" t="str">
        <f t="shared" si="46"/>
        <v>Afternoon</v>
      </c>
      <c r="V493" t="str">
        <f t="shared" si="47"/>
        <v>Clear</v>
      </c>
    </row>
    <row r="494" spans="1:22" x14ac:dyDescent="0.25">
      <c r="A494">
        <v>493</v>
      </c>
      <c r="B494" s="7">
        <v>41094</v>
      </c>
      <c r="C494">
        <v>1</v>
      </c>
      <c r="D494">
        <v>0</v>
      </c>
      <c r="E494">
        <v>1</v>
      </c>
      <c r="F494" s="11">
        <v>14</v>
      </c>
      <c r="G494" t="b">
        <v>0</v>
      </c>
      <c r="H494">
        <v>6</v>
      </c>
      <c r="I494">
        <v>1</v>
      </c>
      <c r="J494" s="5">
        <v>0.1</v>
      </c>
      <c r="K494">
        <f>VLOOKUP(A494, dataset_2!$A$2:$F$10000, 2, FALSE)</f>
        <v>0.13639999999999999</v>
      </c>
      <c r="L494" s="5">
        <f>VLOOKUP($A494, dataset_2!$A$2:$F$10000, 3, FALSE)</f>
        <v>0.33</v>
      </c>
      <c r="M494" s="5">
        <f>VLOOKUP($A494, dataset_2!$A$2:$G$10000, 4, FALSE)</f>
        <v>0.1045</v>
      </c>
      <c r="N494" s="5">
        <f>VLOOKUP($A494, dataset_2!$A$2:$G$10000, 5, FALSE)</f>
        <v>11</v>
      </c>
      <c r="O494">
        <f>VLOOKUP($A494, dataset_2!$A$2:$G$10000, 6, FALSE)</f>
        <v>64</v>
      </c>
      <c r="P494">
        <f>VLOOKUP($A494, dataset_2!$A$2:$G$10000, 7, FALSE)</f>
        <v>75</v>
      </c>
      <c r="Q494" t="str">
        <f t="shared" si="42"/>
        <v>Weekday</v>
      </c>
      <c r="R494" t="str">
        <f t="shared" si="43"/>
        <v>Non-Peak</v>
      </c>
      <c r="S494" t="str">
        <f t="shared" si="44"/>
        <v>Non Holiday</v>
      </c>
      <c r="T494" t="str">
        <f t="shared" si="45"/>
        <v>Spring</v>
      </c>
      <c r="U494" t="str">
        <f t="shared" si="46"/>
        <v>Afternoon</v>
      </c>
      <c r="V494" t="str">
        <f t="shared" si="47"/>
        <v>Clear</v>
      </c>
    </row>
    <row r="495" spans="1:22" x14ac:dyDescent="0.25">
      <c r="A495">
        <v>494</v>
      </c>
      <c r="B495" s="7">
        <v>41095</v>
      </c>
      <c r="C495">
        <v>1</v>
      </c>
      <c r="D495">
        <v>0</v>
      </c>
      <c r="E495">
        <v>1</v>
      </c>
      <c r="F495" s="11">
        <v>15</v>
      </c>
      <c r="G495" t="b">
        <v>0</v>
      </c>
      <c r="H495">
        <v>6</v>
      </c>
      <c r="I495">
        <v>1</v>
      </c>
      <c r="J495" s="5">
        <v>0.12</v>
      </c>
      <c r="K495">
        <f>VLOOKUP(A495, dataset_2!$A$2:$F$10000, 2, FALSE)</f>
        <v>0.1515</v>
      </c>
      <c r="L495" s="5">
        <f>VLOOKUP($A495, dataset_2!$A$2:$F$10000, 3, FALSE)</f>
        <v>0.28000000000000003</v>
      </c>
      <c r="M495" s="5">
        <f>VLOOKUP($A495, dataset_2!$A$2:$G$10000, 4, FALSE)</f>
        <v>0</v>
      </c>
      <c r="N495" s="5">
        <f>VLOOKUP($A495, dataset_2!$A$2:$G$10000, 5, FALSE)</f>
        <v>10</v>
      </c>
      <c r="O495">
        <f>VLOOKUP($A495, dataset_2!$A$2:$G$10000, 6, FALSE)</f>
        <v>93</v>
      </c>
      <c r="P495">
        <f>VLOOKUP($A495, dataset_2!$A$2:$G$10000, 7, FALSE)</f>
        <v>103</v>
      </c>
      <c r="Q495" t="str">
        <f t="shared" si="42"/>
        <v>Weekday</v>
      </c>
      <c r="R495" t="str">
        <f t="shared" si="43"/>
        <v>Non-Peak</v>
      </c>
      <c r="S495" t="str">
        <f t="shared" si="44"/>
        <v>Non Holiday</v>
      </c>
      <c r="T495" t="str">
        <f t="shared" si="45"/>
        <v>Spring</v>
      </c>
      <c r="U495" t="str">
        <f t="shared" si="46"/>
        <v>Afternoon</v>
      </c>
      <c r="V495" t="str">
        <f t="shared" si="47"/>
        <v>Clear</v>
      </c>
    </row>
    <row r="496" spans="1:22" x14ac:dyDescent="0.25">
      <c r="A496">
        <v>495</v>
      </c>
      <c r="B496" s="7">
        <v>41096</v>
      </c>
      <c r="C496">
        <v>1</v>
      </c>
      <c r="D496">
        <v>0</v>
      </c>
      <c r="E496">
        <v>1</v>
      </c>
      <c r="F496" s="11">
        <v>16</v>
      </c>
      <c r="G496" t="b">
        <v>0</v>
      </c>
      <c r="H496">
        <v>6</v>
      </c>
      <c r="I496">
        <v>1</v>
      </c>
      <c r="J496" s="5">
        <v>0.12</v>
      </c>
      <c r="K496">
        <f>VLOOKUP(A496, dataset_2!$A$2:$F$10000, 2, FALSE)</f>
        <v>0.13639999999999999</v>
      </c>
      <c r="L496" s="5">
        <f>VLOOKUP($A496, dataset_2!$A$2:$F$10000, 3, FALSE)</f>
        <v>0.28000000000000003</v>
      </c>
      <c r="M496" s="5">
        <f>VLOOKUP($A496, dataset_2!$A$2:$G$10000, 4, FALSE)</f>
        <v>0.19400000000000001</v>
      </c>
      <c r="N496" s="5">
        <f>VLOOKUP($A496, dataset_2!$A$2:$G$10000, 5, FALSE)</f>
        <v>11</v>
      </c>
      <c r="O496">
        <f>VLOOKUP($A496, dataset_2!$A$2:$G$10000, 6, FALSE)</f>
        <v>72</v>
      </c>
      <c r="P496">
        <f>VLOOKUP($A496, dataset_2!$A$2:$G$10000, 7, FALSE)</f>
        <v>83</v>
      </c>
      <c r="Q496" t="str">
        <f t="shared" si="42"/>
        <v>Weekday</v>
      </c>
      <c r="R496" t="str">
        <f t="shared" si="43"/>
        <v>Non-Peak</v>
      </c>
      <c r="S496" t="str">
        <f t="shared" si="44"/>
        <v>Non Holiday</v>
      </c>
      <c r="T496" t="str">
        <f t="shared" si="45"/>
        <v>Spring</v>
      </c>
      <c r="U496" t="str">
        <f t="shared" si="46"/>
        <v>Afternoon</v>
      </c>
      <c r="V496" t="str">
        <f t="shared" si="47"/>
        <v>Clear</v>
      </c>
    </row>
    <row r="497" spans="1:22" x14ac:dyDescent="0.25">
      <c r="A497">
        <v>496</v>
      </c>
      <c r="B497" s="7">
        <v>41097</v>
      </c>
      <c r="C497">
        <v>1</v>
      </c>
      <c r="D497">
        <v>0</v>
      </c>
      <c r="E497">
        <v>1</v>
      </c>
      <c r="F497" s="11">
        <v>17</v>
      </c>
      <c r="G497" t="b">
        <v>0</v>
      </c>
      <c r="H497">
        <v>6</v>
      </c>
      <c r="I497">
        <v>1</v>
      </c>
      <c r="J497" s="5">
        <v>0.12</v>
      </c>
      <c r="K497">
        <f>VLOOKUP(A497, dataset_2!$A$2:$F$10000, 2, FALSE)</f>
        <v>0.19700000000000001</v>
      </c>
      <c r="L497" s="5">
        <f>VLOOKUP($A497, dataset_2!$A$2:$F$10000, 3, FALSE)</f>
        <v>0.28000000000000003</v>
      </c>
      <c r="M497" s="5">
        <f>VLOOKUP($A497, dataset_2!$A$2:$G$10000, 4, FALSE)</f>
        <v>0</v>
      </c>
      <c r="N497" s="5">
        <f>VLOOKUP($A497, dataset_2!$A$2:$G$10000, 5, FALSE)</f>
        <v>8</v>
      </c>
      <c r="O497">
        <f>VLOOKUP($A497, dataset_2!$A$2:$G$10000, 6, FALSE)</f>
        <v>59</v>
      </c>
      <c r="P497">
        <f>VLOOKUP($A497, dataset_2!$A$2:$G$10000, 7, FALSE)</f>
        <v>67</v>
      </c>
      <c r="Q497" t="str">
        <f t="shared" si="42"/>
        <v>Weekday</v>
      </c>
      <c r="R497" t="str">
        <f t="shared" si="43"/>
        <v>Peak</v>
      </c>
      <c r="S497" t="str">
        <f t="shared" si="44"/>
        <v>Non Holiday</v>
      </c>
      <c r="T497" t="str">
        <f t="shared" si="45"/>
        <v>Spring</v>
      </c>
      <c r="U497" t="str">
        <f t="shared" si="46"/>
        <v>Afternoon</v>
      </c>
      <c r="V497" t="str">
        <f t="shared" si="47"/>
        <v>Clear</v>
      </c>
    </row>
    <row r="498" spans="1:22" x14ac:dyDescent="0.25">
      <c r="A498">
        <v>497</v>
      </c>
      <c r="B498" s="7">
        <v>41098</v>
      </c>
      <c r="C498">
        <v>1</v>
      </c>
      <c r="D498">
        <v>0</v>
      </c>
      <c r="E498">
        <v>1</v>
      </c>
      <c r="F498" s="11">
        <v>18</v>
      </c>
      <c r="G498" t="b">
        <v>0</v>
      </c>
      <c r="H498">
        <v>6</v>
      </c>
      <c r="I498">
        <v>1</v>
      </c>
      <c r="J498" s="5">
        <v>0.08</v>
      </c>
      <c r="K498">
        <f>VLOOKUP(A498, dataset_2!$A$2:$F$10000, 2, FALSE)</f>
        <v>9.0899999999999995E-2</v>
      </c>
      <c r="L498" s="5">
        <f>VLOOKUP($A498, dataset_2!$A$2:$F$10000, 3, FALSE)</f>
        <v>0.35</v>
      </c>
      <c r="M498" s="5">
        <f>VLOOKUP($A498, dataset_2!$A$2:$G$10000, 4, FALSE)</f>
        <v>0.19400000000000001</v>
      </c>
      <c r="N498" s="5">
        <f>VLOOKUP($A498, dataset_2!$A$2:$G$10000, 5, FALSE)</f>
        <v>0</v>
      </c>
      <c r="O498">
        <f>VLOOKUP($A498, dataset_2!$A$2:$G$10000, 6, FALSE)</f>
        <v>54</v>
      </c>
      <c r="P498">
        <f>VLOOKUP($A498, dataset_2!$A$2:$G$10000, 7, FALSE)</f>
        <v>54</v>
      </c>
      <c r="Q498" t="str">
        <f t="shared" si="42"/>
        <v>Weekday</v>
      </c>
      <c r="R498" t="str">
        <f t="shared" si="43"/>
        <v>Peak</v>
      </c>
      <c r="S498" t="str">
        <f t="shared" si="44"/>
        <v>Non Holiday</v>
      </c>
      <c r="T498" t="str">
        <f t="shared" si="45"/>
        <v>Spring</v>
      </c>
      <c r="U498" t="str">
        <f t="shared" si="46"/>
        <v>Evening</v>
      </c>
      <c r="V498" t="str">
        <f t="shared" si="47"/>
        <v>Clear</v>
      </c>
    </row>
    <row r="499" spans="1:22" x14ac:dyDescent="0.25">
      <c r="A499">
        <v>498</v>
      </c>
      <c r="B499" s="7">
        <v>41099</v>
      </c>
      <c r="C499">
        <v>1</v>
      </c>
      <c r="D499">
        <v>0</v>
      </c>
      <c r="E499">
        <v>1</v>
      </c>
      <c r="F499" s="11">
        <v>19</v>
      </c>
      <c r="G499" t="b">
        <v>0</v>
      </c>
      <c r="H499">
        <v>6</v>
      </c>
      <c r="I499">
        <v>1</v>
      </c>
      <c r="J499" s="5">
        <v>0.08</v>
      </c>
      <c r="K499">
        <f>VLOOKUP(A499, dataset_2!$A$2:$F$10000, 2, FALSE)</f>
        <v>0.1061</v>
      </c>
      <c r="L499" s="5">
        <f>VLOOKUP($A499, dataset_2!$A$2:$F$10000, 3, FALSE)</f>
        <v>0.35</v>
      </c>
      <c r="M499" s="5">
        <f>VLOOKUP($A499, dataset_2!$A$2:$G$10000, 4, FALSE)</f>
        <v>0.1343</v>
      </c>
      <c r="N499" s="5">
        <f>VLOOKUP($A499, dataset_2!$A$2:$G$10000, 5, FALSE)</f>
        <v>6</v>
      </c>
      <c r="O499">
        <f>VLOOKUP($A499, dataset_2!$A$2:$G$10000, 6, FALSE)</f>
        <v>53</v>
      </c>
      <c r="P499">
        <f>VLOOKUP($A499, dataset_2!$A$2:$G$10000, 7, FALSE)</f>
        <v>59</v>
      </c>
      <c r="Q499" t="str">
        <f t="shared" si="42"/>
        <v>Weekday</v>
      </c>
      <c r="R499" t="str">
        <f t="shared" si="43"/>
        <v>Peak</v>
      </c>
      <c r="S499" t="str">
        <f t="shared" si="44"/>
        <v>Non Holiday</v>
      </c>
      <c r="T499" t="str">
        <f t="shared" si="45"/>
        <v>Spring</v>
      </c>
      <c r="U499" t="str">
        <f t="shared" si="46"/>
        <v>Evening</v>
      </c>
      <c r="V499" t="str">
        <f t="shared" si="47"/>
        <v>Clear</v>
      </c>
    </row>
    <row r="500" spans="1:22" x14ac:dyDescent="0.25">
      <c r="A500">
        <v>499</v>
      </c>
      <c r="B500" s="7">
        <v>41100</v>
      </c>
      <c r="C500">
        <v>1</v>
      </c>
      <c r="D500">
        <v>0</v>
      </c>
      <c r="E500">
        <v>1</v>
      </c>
      <c r="F500" s="11">
        <v>20</v>
      </c>
      <c r="G500" t="b">
        <v>0</v>
      </c>
      <c r="H500">
        <v>6</v>
      </c>
      <c r="I500">
        <v>1</v>
      </c>
      <c r="J500" s="5">
        <v>0.06</v>
      </c>
      <c r="K500">
        <f>VLOOKUP(A500, dataset_2!$A$2:$F$10000, 2, FALSE)</f>
        <v>7.5800000000000006E-2</v>
      </c>
      <c r="L500" s="5">
        <f>VLOOKUP($A500, dataset_2!$A$2:$F$10000, 3, FALSE)</f>
        <v>0.45</v>
      </c>
      <c r="M500" s="5">
        <f>VLOOKUP($A500, dataset_2!$A$2:$G$10000, 4, FALSE)</f>
        <v>0.16420000000000001</v>
      </c>
      <c r="N500" s="5">
        <f>VLOOKUP($A500, dataset_2!$A$2:$G$10000, 5, FALSE)</f>
        <v>1</v>
      </c>
      <c r="O500">
        <f>VLOOKUP($A500, dataset_2!$A$2:$G$10000, 6, FALSE)</f>
        <v>44</v>
      </c>
      <c r="P500">
        <f>VLOOKUP($A500, dataset_2!$A$2:$G$10000, 7, FALSE)</f>
        <v>45</v>
      </c>
      <c r="Q500" t="str">
        <f t="shared" si="42"/>
        <v>Weekday</v>
      </c>
      <c r="R500" t="str">
        <f t="shared" si="43"/>
        <v>Non-Peak</v>
      </c>
      <c r="S500" t="str">
        <f t="shared" si="44"/>
        <v>Non Holiday</v>
      </c>
      <c r="T500" t="str">
        <f t="shared" si="45"/>
        <v>Spring</v>
      </c>
      <c r="U500" t="str">
        <f t="shared" si="46"/>
        <v>Evening</v>
      </c>
      <c r="V500" t="str">
        <f t="shared" si="47"/>
        <v>Clear</v>
      </c>
    </row>
    <row r="501" spans="1:22" x14ac:dyDescent="0.25">
      <c r="A501">
        <v>500</v>
      </c>
      <c r="B501" s="7">
        <v>41101</v>
      </c>
      <c r="C501">
        <v>1</v>
      </c>
      <c r="D501">
        <v>0</v>
      </c>
      <c r="E501">
        <v>1</v>
      </c>
      <c r="F501" s="11">
        <v>21</v>
      </c>
      <c r="G501" t="b">
        <v>0</v>
      </c>
      <c r="H501">
        <v>6</v>
      </c>
      <c r="I501">
        <v>1</v>
      </c>
      <c r="J501" s="5">
        <v>0.06</v>
      </c>
      <c r="K501">
        <f>VLOOKUP(A501, dataset_2!$A$2:$F$10000, 2, FALSE)</f>
        <v>0.1061</v>
      </c>
      <c r="L501" s="5">
        <f>VLOOKUP($A501, dataset_2!$A$2:$F$10000, 3, FALSE)</f>
        <v>0.41</v>
      </c>
      <c r="M501" s="5">
        <f>VLOOKUP($A501, dataset_2!$A$2:$G$10000, 4, FALSE)</f>
        <v>8.9599999999999999E-2</v>
      </c>
      <c r="N501" s="5">
        <f>VLOOKUP($A501, dataset_2!$A$2:$G$10000, 5, FALSE)</f>
        <v>0</v>
      </c>
      <c r="O501">
        <f>VLOOKUP($A501, dataset_2!$A$2:$G$10000, 6, FALSE)</f>
        <v>39</v>
      </c>
      <c r="P501">
        <f>VLOOKUP($A501, dataset_2!$A$2:$G$10000, 7, FALSE)</f>
        <v>39</v>
      </c>
      <c r="Q501" t="str">
        <f t="shared" si="42"/>
        <v>Weekday</v>
      </c>
      <c r="R501" t="str">
        <f t="shared" si="43"/>
        <v>Non-Peak</v>
      </c>
      <c r="S501" t="str">
        <f t="shared" si="44"/>
        <v>Non Holiday</v>
      </c>
      <c r="T501" t="str">
        <f t="shared" si="45"/>
        <v>Spring</v>
      </c>
      <c r="U501" t="str">
        <f t="shared" si="46"/>
        <v>Evening</v>
      </c>
      <c r="V501" t="str">
        <f t="shared" si="47"/>
        <v>Clear</v>
      </c>
    </row>
    <row r="502" spans="1:22" x14ac:dyDescent="0.25">
      <c r="A502">
        <v>501</v>
      </c>
      <c r="B502" s="7">
        <v>41102</v>
      </c>
      <c r="C502">
        <v>1</v>
      </c>
      <c r="D502">
        <v>0</v>
      </c>
      <c r="E502">
        <v>1</v>
      </c>
      <c r="F502" s="11">
        <v>22</v>
      </c>
      <c r="G502" t="b">
        <v>0</v>
      </c>
      <c r="H502">
        <v>6</v>
      </c>
      <c r="I502">
        <v>1</v>
      </c>
      <c r="J502" s="5">
        <v>0.06</v>
      </c>
      <c r="K502">
        <f>VLOOKUP(A502, dataset_2!$A$2:$F$10000, 2, FALSE)</f>
        <v>0.1515</v>
      </c>
      <c r="L502" s="5">
        <f>VLOOKUP($A502, dataset_2!$A$2:$F$10000, 3, FALSE)</f>
        <v>0.49</v>
      </c>
      <c r="M502" s="5">
        <f>VLOOKUP($A502, dataset_2!$A$2:$G$10000, 4, FALSE)</f>
        <v>0</v>
      </c>
      <c r="N502" s="5">
        <f>VLOOKUP($A502, dataset_2!$A$2:$G$10000, 5, FALSE)</f>
        <v>7</v>
      </c>
      <c r="O502">
        <f>VLOOKUP($A502, dataset_2!$A$2:$G$10000, 6, FALSE)</f>
        <v>23</v>
      </c>
      <c r="P502">
        <f>VLOOKUP($A502, dataset_2!$A$2:$G$10000, 7, FALSE)</f>
        <v>30</v>
      </c>
      <c r="Q502" t="str">
        <f t="shared" si="42"/>
        <v>Weekday</v>
      </c>
      <c r="R502" t="str">
        <f t="shared" si="43"/>
        <v>Non-Peak</v>
      </c>
      <c r="S502" t="str">
        <f t="shared" si="44"/>
        <v>Non Holiday</v>
      </c>
      <c r="T502" t="str">
        <f t="shared" si="45"/>
        <v>Spring</v>
      </c>
      <c r="U502" t="str">
        <f t="shared" si="46"/>
        <v>Evening</v>
      </c>
      <c r="V502" t="str">
        <f t="shared" si="47"/>
        <v>Clear</v>
      </c>
    </row>
    <row r="503" spans="1:22" x14ac:dyDescent="0.25">
      <c r="A503">
        <v>502</v>
      </c>
      <c r="B503" s="7">
        <v>41103</v>
      </c>
      <c r="C503">
        <v>1</v>
      </c>
      <c r="D503">
        <v>0</v>
      </c>
      <c r="E503">
        <v>1</v>
      </c>
      <c r="F503" s="11">
        <v>23</v>
      </c>
      <c r="G503" t="b">
        <v>0</v>
      </c>
      <c r="H503">
        <v>6</v>
      </c>
      <c r="I503">
        <v>1</v>
      </c>
      <c r="J503" s="5">
        <v>0.04</v>
      </c>
      <c r="K503">
        <f>VLOOKUP(A503, dataset_2!$A$2:$F$10000, 2, FALSE)</f>
        <v>7.5800000000000006E-2</v>
      </c>
      <c r="L503" s="5">
        <f>VLOOKUP($A503, dataset_2!$A$2:$F$10000, 3, FALSE)</f>
        <v>0.56999999999999995</v>
      </c>
      <c r="M503" s="5">
        <f>VLOOKUP($A503, dataset_2!$A$2:$G$10000, 4, FALSE)</f>
        <v>0.1045</v>
      </c>
      <c r="N503" s="5">
        <f>VLOOKUP($A503, dataset_2!$A$2:$G$10000, 5, FALSE)</f>
        <v>2</v>
      </c>
      <c r="O503">
        <f>VLOOKUP($A503, dataset_2!$A$2:$G$10000, 6, FALSE)</f>
        <v>31</v>
      </c>
      <c r="P503">
        <f>VLOOKUP($A503, dataset_2!$A$2:$G$10000, 7, FALSE)</f>
        <v>33</v>
      </c>
      <c r="Q503" t="str">
        <f t="shared" si="42"/>
        <v>Weekday</v>
      </c>
      <c r="R503" t="str">
        <f t="shared" si="43"/>
        <v>Non-Peak</v>
      </c>
      <c r="S503" t="str">
        <f t="shared" si="44"/>
        <v>Non Holiday</v>
      </c>
      <c r="T503" t="str">
        <f t="shared" si="45"/>
        <v>Spring</v>
      </c>
      <c r="U503" t="str">
        <f t="shared" si="46"/>
        <v>Evening</v>
      </c>
      <c r="V503" t="str">
        <f t="shared" si="47"/>
        <v>Clear</v>
      </c>
    </row>
    <row r="504" spans="1:22" x14ac:dyDescent="0.25">
      <c r="A504">
        <v>503</v>
      </c>
      <c r="B504" s="7">
        <v>41104</v>
      </c>
      <c r="C504">
        <v>1</v>
      </c>
      <c r="D504">
        <v>0</v>
      </c>
      <c r="E504">
        <v>1</v>
      </c>
      <c r="F504" s="11">
        <v>0</v>
      </c>
      <c r="G504" t="b">
        <v>0</v>
      </c>
      <c r="H504">
        <v>0</v>
      </c>
      <c r="I504">
        <v>1</v>
      </c>
      <c r="J504" s="5">
        <v>0.04</v>
      </c>
      <c r="K504">
        <f>VLOOKUP(A504, dataset_2!$A$2:$F$10000, 2, FALSE)</f>
        <v>7.5800000000000006E-2</v>
      </c>
      <c r="L504" s="5">
        <f>VLOOKUP($A504, dataset_2!$A$2:$F$10000, 3, FALSE)</f>
        <v>0.56999999999999995</v>
      </c>
      <c r="M504" s="5">
        <f>VLOOKUP($A504, dataset_2!$A$2:$G$10000, 4, FALSE)</f>
        <v>0.1045</v>
      </c>
      <c r="N504" s="5">
        <f>VLOOKUP($A504, dataset_2!$A$2:$G$10000, 5, FALSE)</f>
        <v>2</v>
      </c>
      <c r="O504">
        <f>VLOOKUP($A504, dataset_2!$A$2:$G$10000, 6, FALSE)</f>
        <v>20</v>
      </c>
      <c r="P504">
        <f>VLOOKUP($A504, dataset_2!$A$2:$G$10000, 7, FALSE)</f>
        <v>22</v>
      </c>
      <c r="Q504" t="str">
        <f t="shared" si="42"/>
        <v>Weekday</v>
      </c>
      <c r="R504" t="str">
        <f t="shared" si="43"/>
        <v>Non-Peak</v>
      </c>
      <c r="S504" t="str">
        <f t="shared" si="44"/>
        <v>Non Holiday</v>
      </c>
      <c r="T504" t="str">
        <f t="shared" si="45"/>
        <v>Spring</v>
      </c>
      <c r="U504" t="str">
        <f t="shared" si="46"/>
        <v>Early Morning</v>
      </c>
      <c r="V504" t="str">
        <f t="shared" si="47"/>
        <v>Clear</v>
      </c>
    </row>
    <row r="505" spans="1:22" x14ac:dyDescent="0.25">
      <c r="A505">
        <v>504</v>
      </c>
      <c r="B505" s="7">
        <v>41105</v>
      </c>
      <c r="C505">
        <v>1</v>
      </c>
      <c r="D505">
        <v>0</v>
      </c>
      <c r="E505">
        <v>1</v>
      </c>
      <c r="F505" s="11">
        <v>1</v>
      </c>
      <c r="G505" t="b">
        <v>0</v>
      </c>
      <c r="H505">
        <v>0</v>
      </c>
      <c r="I505">
        <v>1</v>
      </c>
      <c r="J505" s="5">
        <v>0.04</v>
      </c>
      <c r="K505">
        <f>VLOOKUP(A505, dataset_2!$A$2:$F$10000, 2, FALSE)</f>
        <v>7.5800000000000006E-2</v>
      </c>
      <c r="L505" s="5">
        <f>VLOOKUP($A505, dataset_2!$A$2:$F$10000, 3, FALSE)</f>
        <v>0.56999999999999995</v>
      </c>
      <c r="M505" s="5">
        <f>VLOOKUP($A505, dataset_2!$A$2:$G$10000, 4, FALSE)</f>
        <v>0.1045</v>
      </c>
      <c r="N505" s="5">
        <f>VLOOKUP($A505, dataset_2!$A$2:$G$10000, 5, FALSE)</f>
        <v>1</v>
      </c>
      <c r="O505">
        <f>VLOOKUP($A505, dataset_2!$A$2:$G$10000, 6, FALSE)</f>
        <v>12</v>
      </c>
      <c r="P505">
        <f>VLOOKUP($A505, dataset_2!$A$2:$G$10000, 7, FALSE)</f>
        <v>13</v>
      </c>
      <c r="Q505" t="str">
        <f t="shared" si="42"/>
        <v>Weekday</v>
      </c>
      <c r="R505" t="str">
        <f t="shared" si="43"/>
        <v>Non-Peak</v>
      </c>
      <c r="S505" t="str">
        <f t="shared" si="44"/>
        <v>Non Holiday</v>
      </c>
      <c r="T505" t="str">
        <f t="shared" si="45"/>
        <v>Spring</v>
      </c>
      <c r="U505" t="str">
        <f t="shared" si="46"/>
        <v>Early Morning</v>
      </c>
      <c r="V505" t="str">
        <f t="shared" si="47"/>
        <v>Clear</v>
      </c>
    </row>
    <row r="506" spans="1:22" x14ac:dyDescent="0.25">
      <c r="A506">
        <v>505</v>
      </c>
      <c r="B506" s="7">
        <v>41106</v>
      </c>
      <c r="C506">
        <v>1</v>
      </c>
      <c r="D506">
        <v>0</v>
      </c>
      <c r="E506">
        <v>1</v>
      </c>
      <c r="F506" s="11">
        <v>2</v>
      </c>
      <c r="G506" t="b">
        <v>0</v>
      </c>
      <c r="H506">
        <v>0</v>
      </c>
      <c r="I506">
        <v>1</v>
      </c>
      <c r="J506" s="5">
        <v>0.02</v>
      </c>
      <c r="K506">
        <f>VLOOKUP(A506, dataset_2!$A$2:$F$10000, 2, FALSE)</f>
        <v>6.0600000000000001E-2</v>
      </c>
      <c r="L506" s="5">
        <f>VLOOKUP($A506, dataset_2!$A$2:$F$10000, 3, FALSE)</f>
        <v>0.62</v>
      </c>
      <c r="M506" s="5">
        <f>VLOOKUP($A506, dataset_2!$A$2:$G$10000, 4, FALSE)</f>
        <v>0.1343</v>
      </c>
      <c r="N506" s="5">
        <f>VLOOKUP($A506, dataset_2!$A$2:$G$10000, 5, FALSE)</f>
        <v>3</v>
      </c>
      <c r="O506">
        <f>VLOOKUP($A506, dataset_2!$A$2:$G$10000, 6, FALSE)</f>
        <v>15</v>
      </c>
      <c r="P506">
        <f>VLOOKUP($A506, dataset_2!$A$2:$G$10000, 7, FALSE)</f>
        <v>18</v>
      </c>
      <c r="Q506" t="str">
        <f t="shared" si="42"/>
        <v>Weekday</v>
      </c>
      <c r="R506" t="str">
        <f t="shared" si="43"/>
        <v>Non-Peak</v>
      </c>
      <c r="S506" t="str">
        <f t="shared" si="44"/>
        <v>Non Holiday</v>
      </c>
      <c r="T506" t="str">
        <f t="shared" si="45"/>
        <v>Spring</v>
      </c>
      <c r="U506" t="str">
        <f t="shared" si="46"/>
        <v>Early Morning</v>
      </c>
      <c r="V506" t="str">
        <f t="shared" si="47"/>
        <v>Clear</v>
      </c>
    </row>
    <row r="507" spans="1:22" x14ac:dyDescent="0.25">
      <c r="A507">
        <v>506</v>
      </c>
      <c r="B507" s="7">
        <v>41107</v>
      </c>
      <c r="C507">
        <v>1</v>
      </c>
      <c r="D507">
        <v>0</v>
      </c>
      <c r="E507">
        <v>1</v>
      </c>
      <c r="F507" s="11">
        <v>3</v>
      </c>
      <c r="G507" t="b">
        <v>0</v>
      </c>
      <c r="H507">
        <v>0</v>
      </c>
      <c r="I507">
        <v>1</v>
      </c>
      <c r="J507" s="5">
        <v>0.02</v>
      </c>
      <c r="K507">
        <f>VLOOKUP(A507, dataset_2!$A$2:$F$10000, 2, FALSE)</f>
        <v>6.0600000000000001E-2</v>
      </c>
      <c r="L507" s="5">
        <f>VLOOKUP($A507, dataset_2!$A$2:$F$10000, 3, FALSE)</f>
        <v>0.62</v>
      </c>
      <c r="M507" s="5">
        <f>VLOOKUP($A507, dataset_2!$A$2:$G$10000, 4, FALSE)</f>
        <v>0.1343</v>
      </c>
      <c r="N507" s="5">
        <f>VLOOKUP($A507, dataset_2!$A$2:$G$10000, 5, FALSE)</f>
        <v>1</v>
      </c>
      <c r="O507">
        <f>VLOOKUP($A507, dataset_2!$A$2:$G$10000, 6, FALSE)</f>
        <v>4</v>
      </c>
      <c r="P507">
        <f>VLOOKUP($A507, dataset_2!$A$2:$G$10000, 7, FALSE)</f>
        <v>5</v>
      </c>
      <c r="Q507" t="str">
        <f t="shared" si="42"/>
        <v>Weekday</v>
      </c>
      <c r="R507" t="str">
        <f t="shared" si="43"/>
        <v>Non-Peak</v>
      </c>
      <c r="S507" t="str">
        <f t="shared" si="44"/>
        <v>Non Holiday</v>
      </c>
      <c r="T507" t="str">
        <f t="shared" si="45"/>
        <v>Spring</v>
      </c>
      <c r="U507" t="str">
        <f t="shared" si="46"/>
        <v>Early Morning</v>
      </c>
      <c r="V507" t="str">
        <f t="shared" si="47"/>
        <v>Clear</v>
      </c>
    </row>
    <row r="508" spans="1:22" x14ac:dyDescent="0.25">
      <c r="A508">
        <v>507</v>
      </c>
      <c r="B508" s="7">
        <v>41108</v>
      </c>
      <c r="C508">
        <v>1</v>
      </c>
      <c r="D508">
        <v>0</v>
      </c>
      <c r="E508">
        <v>1</v>
      </c>
      <c r="F508" s="11">
        <v>5</v>
      </c>
      <c r="G508" t="b">
        <v>0</v>
      </c>
      <c r="H508">
        <v>0</v>
      </c>
      <c r="I508">
        <v>2</v>
      </c>
      <c r="J508" s="5">
        <v>0.04</v>
      </c>
      <c r="K508">
        <f>VLOOKUP(A508, dataset_2!$A$2:$F$10000, 2, FALSE)</f>
        <v>7.5800000000000006E-2</v>
      </c>
      <c r="L508" s="5">
        <f>VLOOKUP($A508, dataset_2!$A$2:$F$10000, 3, FALSE)</f>
        <v>0.56999999999999995</v>
      </c>
      <c r="M508" s="5">
        <f>VLOOKUP($A508, dataset_2!$A$2:$G$10000, 4, FALSE)</f>
        <v>0.1045</v>
      </c>
      <c r="N508" s="5">
        <f>VLOOKUP($A508, dataset_2!$A$2:$G$10000, 5, FALSE)</f>
        <v>0</v>
      </c>
      <c r="O508">
        <f>VLOOKUP($A508, dataset_2!$A$2:$G$10000, 6, FALSE)</f>
        <v>3</v>
      </c>
      <c r="P508">
        <f>VLOOKUP($A508, dataset_2!$A$2:$G$10000, 7, FALSE)</f>
        <v>3</v>
      </c>
      <c r="Q508" t="str">
        <f t="shared" si="42"/>
        <v>Weekday</v>
      </c>
      <c r="R508" t="str">
        <f t="shared" si="43"/>
        <v>Non-Peak</v>
      </c>
      <c r="S508" t="str">
        <f t="shared" si="44"/>
        <v>Non Holiday</v>
      </c>
      <c r="T508" t="str">
        <f t="shared" si="45"/>
        <v>Spring</v>
      </c>
      <c r="U508" t="str">
        <f t="shared" si="46"/>
        <v>Early Morning</v>
      </c>
      <c r="V508" t="str">
        <f t="shared" si="47"/>
        <v>Mist/Cloudy</v>
      </c>
    </row>
    <row r="509" spans="1:22" x14ac:dyDescent="0.25">
      <c r="A509">
        <v>508</v>
      </c>
      <c r="B509" s="7">
        <v>41109</v>
      </c>
      <c r="C509">
        <v>1</v>
      </c>
      <c r="D509">
        <v>0</v>
      </c>
      <c r="E509">
        <v>1</v>
      </c>
      <c r="F509" s="11">
        <v>6</v>
      </c>
      <c r="G509" t="b">
        <v>0</v>
      </c>
      <c r="H509">
        <v>0</v>
      </c>
      <c r="I509">
        <v>2</v>
      </c>
      <c r="J509" s="5">
        <v>0.04</v>
      </c>
      <c r="K509">
        <f>VLOOKUP(A509, dataset_2!$A$2:$F$10000, 2, FALSE)</f>
        <v>7.5800000000000006E-2</v>
      </c>
      <c r="L509" s="5">
        <f>VLOOKUP($A509, dataset_2!$A$2:$F$10000, 3, FALSE)</f>
        <v>0.56999999999999995</v>
      </c>
      <c r="M509" s="5">
        <f>VLOOKUP($A509, dataset_2!$A$2:$G$10000, 4, FALSE)</f>
        <v>0.1045</v>
      </c>
      <c r="N509" s="5">
        <f>VLOOKUP($A509, dataset_2!$A$2:$G$10000, 5, FALSE)</f>
        <v>0</v>
      </c>
      <c r="O509">
        <f>VLOOKUP($A509, dataset_2!$A$2:$G$10000, 6, FALSE)</f>
        <v>1</v>
      </c>
      <c r="P509">
        <f>VLOOKUP($A509, dataset_2!$A$2:$G$10000, 7, FALSE)</f>
        <v>1</v>
      </c>
      <c r="Q509" t="str">
        <f t="shared" si="42"/>
        <v>Weekday</v>
      </c>
      <c r="R509" t="str">
        <f t="shared" si="43"/>
        <v>Non-Peak</v>
      </c>
      <c r="S509" t="str">
        <f t="shared" si="44"/>
        <v>Non Holiday</v>
      </c>
      <c r="T509" t="str">
        <f t="shared" si="45"/>
        <v>Spring</v>
      </c>
      <c r="U509" t="str">
        <f t="shared" si="46"/>
        <v>Morning</v>
      </c>
      <c r="V509" t="str">
        <f t="shared" si="47"/>
        <v>Mist/Cloudy</v>
      </c>
    </row>
    <row r="510" spans="1:22" x14ac:dyDescent="0.25">
      <c r="A510">
        <v>509</v>
      </c>
      <c r="B510" s="7">
        <v>41110</v>
      </c>
      <c r="C510">
        <v>1</v>
      </c>
      <c r="D510">
        <v>0</v>
      </c>
      <c r="E510">
        <v>1</v>
      </c>
      <c r="F510" s="11">
        <v>7</v>
      </c>
      <c r="G510" t="b">
        <v>0</v>
      </c>
      <c r="H510">
        <v>0</v>
      </c>
      <c r="I510">
        <v>1</v>
      </c>
      <c r="J510" s="5">
        <v>0.08</v>
      </c>
      <c r="K510">
        <f>VLOOKUP(A510, dataset_2!$A$2:$F$10000, 2, FALSE)</f>
        <v>0.1061</v>
      </c>
      <c r="L510" s="5">
        <f>VLOOKUP($A510, dataset_2!$A$2:$F$10000, 3, FALSE)</f>
        <v>0.57999999999999996</v>
      </c>
      <c r="M510" s="5">
        <f>VLOOKUP($A510, dataset_2!$A$2:$G$10000, 4, FALSE)</f>
        <v>0.16420000000000001</v>
      </c>
      <c r="N510" s="5">
        <f>VLOOKUP($A510, dataset_2!$A$2:$G$10000, 5, FALSE)</f>
        <v>1</v>
      </c>
      <c r="O510">
        <f>VLOOKUP($A510, dataset_2!$A$2:$G$10000, 6, FALSE)</f>
        <v>1</v>
      </c>
      <c r="P510">
        <f>VLOOKUP($A510, dataset_2!$A$2:$G$10000, 7, FALSE)</f>
        <v>2</v>
      </c>
      <c r="Q510" t="str">
        <f t="shared" si="42"/>
        <v>Weekday</v>
      </c>
      <c r="R510" t="str">
        <f t="shared" si="43"/>
        <v>Peak</v>
      </c>
      <c r="S510" t="str">
        <f t="shared" si="44"/>
        <v>Non Holiday</v>
      </c>
      <c r="T510" t="str">
        <f t="shared" si="45"/>
        <v>Spring</v>
      </c>
      <c r="U510" t="str">
        <f t="shared" si="46"/>
        <v>Morning</v>
      </c>
      <c r="V510" t="str">
        <f t="shared" si="47"/>
        <v>Clear</v>
      </c>
    </row>
    <row r="511" spans="1:22" x14ac:dyDescent="0.25">
      <c r="A511">
        <v>510</v>
      </c>
      <c r="B511" s="7">
        <v>41111</v>
      </c>
      <c r="C511">
        <v>1</v>
      </c>
      <c r="D511">
        <v>0</v>
      </c>
      <c r="E511">
        <v>1</v>
      </c>
      <c r="F511" s="11">
        <v>8</v>
      </c>
      <c r="G511" t="b">
        <v>0</v>
      </c>
      <c r="H511">
        <v>0</v>
      </c>
      <c r="I511">
        <v>1</v>
      </c>
      <c r="J511" s="5">
        <v>0.06</v>
      </c>
      <c r="K511">
        <f>VLOOKUP(A511, dataset_2!$A$2:$F$10000, 2, FALSE)</f>
        <v>7.5800000000000006E-2</v>
      </c>
      <c r="L511" s="5">
        <f>VLOOKUP($A511, dataset_2!$A$2:$F$10000, 3, FALSE)</f>
        <v>0.62</v>
      </c>
      <c r="M511" s="5">
        <f>VLOOKUP($A511, dataset_2!$A$2:$G$10000, 4, FALSE)</f>
        <v>0.16420000000000001</v>
      </c>
      <c r="N511" s="5">
        <f>VLOOKUP($A511, dataset_2!$A$2:$G$10000, 5, FALSE)</f>
        <v>2</v>
      </c>
      <c r="O511">
        <f>VLOOKUP($A511, dataset_2!$A$2:$G$10000, 6, FALSE)</f>
        <v>17</v>
      </c>
      <c r="P511">
        <f>VLOOKUP($A511, dataset_2!$A$2:$G$10000, 7, FALSE)</f>
        <v>19</v>
      </c>
      <c r="Q511" t="str">
        <f t="shared" si="42"/>
        <v>Weekday</v>
      </c>
      <c r="R511" t="str">
        <f t="shared" si="43"/>
        <v>Peak</v>
      </c>
      <c r="S511" t="str">
        <f t="shared" si="44"/>
        <v>Non Holiday</v>
      </c>
      <c r="T511" t="str">
        <f t="shared" si="45"/>
        <v>Spring</v>
      </c>
      <c r="U511" t="str">
        <f t="shared" si="46"/>
        <v>Morning</v>
      </c>
      <c r="V511" t="str">
        <f t="shared" si="47"/>
        <v>Clear</v>
      </c>
    </row>
    <row r="512" spans="1:22" x14ac:dyDescent="0.25">
      <c r="A512">
        <v>511</v>
      </c>
      <c r="B512" s="7">
        <v>41112</v>
      </c>
      <c r="C512">
        <v>1</v>
      </c>
      <c r="D512">
        <v>0</v>
      </c>
      <c r="E512">
        <v>1</v>
      </c>
      <c r="F512" s="11">
        <v>9</v>
      </c>
      <c r="G512" t="b">
        <v>0</v>
      </c>
      <c r="H512">
        <v>0</v>
      </c>
      <c r="I512">
        <v>1</v>
      </c>
      <c r="J512" s="5">
        <v>0.1</v>
      </c>
      <c r="K512">
        <f>VLOOKUP(A512, dataset_2!$A$2:$F$10000, 2, FALSE)</f>
        <v>7.5800000000000006E-2</v>
      </c>
      <c r="L512" s="5">
        <f>VLOOKUP($A512, dataset_2!$A$2:$F$10000, 3, FALSE)</f>
        <v>0.54</v>
      </c>
      <c r="M512" s="5">
        <f>VLOOKUP($A512, dataset_2!$A$2:$G$10000, 4, FALSE)</f>
        <v>0.35820000000000002</v>
      </c>
      <c r="N512" s="5">
        <f>VLOOKUP($A512, dataset_2!$A$2:$G$10000, 5, FALSE)</f>
        <v>3</v>
      </c>
      <c r="O512">
        <f>VLOOKUP($A512, dataset_2!$A$2:$G$10000, 6, FALSE)</f>
        <v>25</v>
      </c>
      <c r="P512">
        <f>VLOOKUP($A512, dataset_2!$A$2:$G$10000, 7, FALSE)</f>
        <v>28</v>
      </c>
      <c r="Q512" t="str">
        <f t="shared" si="42"/>
        <v>Weekday</v>
      </c>
      <c r="R512" t="str">
        <f t="shared" si="43"/>
        <v>Peak</v>
      </c>
      <c r="S512" t="str">
        <f t="shared" si="44"/>
        <v>Non Holiday</v>
      </c>
      <c r="T512" t="str">
        <f t="shared" si="45"/>
        <v>Spring</v>
      </c>
      <c r="U512" t="str">
        <f t="shared" si="46"/>
        <v>Morning</v>
      </c>
      <c r="V512" t="str">
        <f t="shared" si="47"/>
        <v>Clear</v>
      </c>
    </row>
    <row r="513" spans="1:22" x14ac:dyDescent="0.25">
      <c r="A513">
        <v>512</v>
      </c>
      <c r="B513" s="7">
        <v>41113</v>
      </c>
      <c r="C513">
        <v>1</v>
      </c>
      <c r="D513">
        <v>0</v>
      </c>
      <c r="E513">
        <v>1</v>
      </c>
      <c r="F513" s="11">
        <v>10</v>
      </c>
      <c r="G513" t="b">
        <v>0</v>
      </c>
      <c r="H513">
        <v>0</v>
      </c>
      <c r="I513">
        <v>1</v>
      </c>
      <c r="J513" s="5">
        <v>0.14000000000000001</v>
      </c>
      <c r="K513">
        <f>VLOOKUP(A513, dataset_2!$A$2:$F$10000, 2, FALSE)</f>
        <v>0.1061</v>
      </c>
      <c r="L513" s="5">
        <f>VLOOKUP($A513, dataset_2!$A$2:$F$10000, 3, FALSE)</f>
        <v>0.46</v>
      </c>
      <c r="M513" s="5">
        <f>VLOOKUP($A513, dataset_2!$A$2:$G$10000, 4, FALSE)</f>
        <v>0.3881</v>
      </c>
      <c r="N513" s="5">
        <f>VLOOKUP($A513, dataset_2!$A$2:$G$10000, 5, FALSE)</f>
        <v>7</v>
      </c>
      <c r="O513">
        <f>VLOOKUP($A513, dataset_2!$A$2:$G$10000, 6, FALSE)</f>
        <v>51</v>
      </c>
      <c r="P513">
        <f>VLOOKUP($A513, dataset_2!$A$2:$G$10000, 7, FALSE)</f>
        <v>58</v>
      </c>
      <c r="Q513" t="str">
        <f t="shared" si="42"/>
        <v>Weekday</v>
      </c>
      <c r="R513" t="str">
        <f t="shared" si="43"/>
        <v>Non-Peak</v>
      </c>
      <c r="S513" t="str">
        <f t="shared" si="44"/>
        <v>Non Holiday</v>
      </c>
      <c r="T513" t="str">
        <f t="shared" si="45"/>
        <v>Spring</v>
      </c>
      <c r="U513" t="str">
        <f t="shared" si="46"/>
        <v>Morning</v>
      </c>
      <c r="V513" t="str">
        <f t="shared" si="47"/>
        <v>Clear</v>
      </c>
    </row>
    <row r="514" spans="1:22" x14ac:dyDescent="0.25">
      <c r="A514">
        <v>513</v>
      </c>
      <c r="B514" s="7">
        <v>41114</v>
      </c>
      <c r="C514">
        <v>1</v>
      </c>
      <c r="D514">
        <v>0</v>
      </c>
      <c r="E514">
        <v>1</v>
      </c>
      <c r="F514" s="11">
        <v>11</v>
      </c>
      <c r="G514" t="b">
        <v>0</v>
      </c>
      <c r="H514">
        <v>0</v>
      </c>
      <c r="I514">
        <v>1</v>
      </c>
      <c r="J514" s="5">
        <v>0.14000000000000001</v>
      </c>
      <c r="K514">
        <f>VLOOKUP(A514, dataset_2!$A$2:$F$10000, 2, FALSE)</f>
        <v>0.13639999999999999</v>
      </c>
      <c r="L514" s="5">
        <f>VLOOKUP($A514, dataset_2!$A$2:$F$10000, 3, FALSE)</f>
        <v>0.43</v>
      </c>
      <c r="M514" s="5">
        <f>VLOOKUP($A514, dataset_2!$A$2:$G$10000, 4, FALSE)</f>
        <v>0.22389999999999999</v>
      </c>
      <c r="N514" s="5">
        <f>VLOOKUP($A514, dataset_2!$A$2:$G$10000, 5, FALSE)</f>
        <v>22</v>
      </c>
      <c r="O514">
        <f>VLOOKUP($A514, dataset_2!$A$2:$G$10000, 6, FALSE)</f>
        <v>77</v>
      </c>
      <c r="P514">
        <f>VLOOKUP($A514, dataset_2!$A$2:$G$10000, 7, FALSE)</f>
        <v>99</v>
      </c>
      <c r="Q514" t="str">
        <f t="shared" si="42"/>
        <v>Weekday</v>
      </c>
      <c r="R514" t="str">
        <f t="shared" si="43"/>
        <v>Non-Peak</v>
      </c>
      <c r="S514" t="str">
        <f t="shared" si="44"/>
        <v>Non Holiday</v>
      </c>
      <c r="T514" t="str">
        <f t="shared" si="45"/>
        <v>Spring</v>
      </c>
      <c r="U514" t="str">
        <f t="shared" si="46"/>
        <v>Morning</v>
      </c>
      <c r="V514" t="str">
        <f t="shared" si="47"/>
        <v>Clear</v>
      </c>
    </row>
    <row r="515" spans="1:22" x14ac:dyDescent="0.25">
      <c r="A515">
        <v>514</v>
      </c>
      <c r="B515" s="7">
        <v>41115</v>
      </c>
      <c r="C515">
        <v>1</v>
      </c>
      <c r="D515">
        <v>0</v>
      </c>
      <c r="E515">
        <v>1</v>
      </c>
      <c r="F515" s="11">
        <v>12</v>
      </c>
      <c r="G515" t="b">
        <v>0</v>
      </c>
      <c r="H515">
        <v>0</v>
      </c>
      <c r="I515">
        <v>1</v>
      </c>
      <c r="J515" s="5">
        <v>0.16</v>
      </c>
      <c r="K515">
        <f>VLOOKUP(A515, dataset_2!$A$2:$F$10000, 2, FALSE)</f>
        <v>0.1212</v>
      </c>
      <c r="L515" s="5">
        <f>VLOOKUP($A515, dataset_2!$A$2:$F$10000, 3, FALSE)</f>
        <v>0.37</v>
      </c>
      <c r="M515" s="5">
        <f>VLOOKUP($A515, dataset_2!$A$2:$G$10000, 4, FALSE)</f>
        <v>0.4627</v>
      </c>
      <c r="N515" s="5">
        <f>VLOOKUP($A515, dataset_2!$A$2:$G$10000, 5, FALSE)</f>
        <v>24</v>
      </c>
      <c r="O515">
        <f>VLOOKUP($A515, dataset_2!$A$2:$G$10000, 6, FALSE)</f>
        <v>92</v>
      </c>
      <c r="P515">
        <f>VLOOKUP($A515, dataset_2!$A$2:$G$10000, 7, FALSE)</f>
        <v>116</v>
      </c>
      <c r="Q515" t="str">
        <f t="shared" ref="Q515:Q578" si="48">IF(OR(H515=1, H515=7), "Weekend", "Weekday")</f>
        <v>Weekday</v>
      </c>
      <c r="R515" t="str">
        <f t="shared" ref="R515:R578" si="49">IF(OR(AND(F515&gt;=7,F515&lt;=9), AND(F515&gt;=17,F515&lt;=19)), "Peak", "Non-Peak")</f>
        <v>Non-Peak</v>
      </c>
      <c r="S515" t="str">
        <f t="shared" ref="S515:S578" si="50">IF(G515=FALSE,"Non Holiday","Holiday")</f>
        <v>Non Holiday</v>
      </c>
      <c r="T515" t="str">
        <f t="shared" ref="T515:T578" si="51">IF(C515=1,"Spring"," ")</f>
        <v>Spring</v>
      </c>
      <c r="U515" t="str">
        <f t="shared" ref="U515:U578" si="52">IF(F515&lt;6,"Early Morning",IF(F515&lt;12,"Morning",IF(F515&lt;18,"Afternoon","Evening")))</f>
        <v>Afternoon</v>
      </c>
      <c r="V515" t="str">
        <f t="shared" ref="V515:V578" si="53">IF(I515=1, "Clear", IF(I515=2, "Mist/Cloudy", IF(I515=3, "Light Rain/Snow", IF(I515=4, "Heavy Rain/Snow", "Unknown"))))</f>
        <v>Clear</v>
      </c>
    </row>
    <row r="516" spans="1:22" x14ac:dyDescent="0.25">
      <c r="A516">
        <v>515</v>
      </c>
      <c r="B516" s="7">
        <v>41116</v>
      </c>
      <c r="C516">
        <v>1</v>
      </c>
      <c r="D516">
        <v>0</v>
      </c>
      <c r="E516">
        <v>1</v>
      </c>
      <c r="F516" s="11">
        <v>13</v>
      </c>
      <c r="G516" t="b">
        <v>0</v>
      </c>
      <c r="H516">
        <v>0</v>
      </c>
      <c r="I516">
        <v>1</v>
      </c>
      <c r="J516" s="5">
        <v>0.14000000000000001</v>
      </c>
      <c r="K516">
        <f>VLOOKUP(A516, dataset_2!$A$2:$F$10000, 2, FALSE)</f>
        <v>0.1061</v>
      </c>
      <c r="L516" s="5">
        <f>VLOOKUP($A516, dataset_2!$A$2:$F$10000, 3, FALSE)</f>
        <v>0.33</v>
      </c>
      <c r="M516" s="5">
        <f>VLOOKUP($A516, dataset_2!$A$2:$G$10000, 4, FALSE)</f>
        <v>0.3881</v>
      </c>
      <c r="N516" s="5">
        <f>VLOOKUP($A516, dataset_2!$A$2:$G$10000, 5, FALSE)</f>
        <v>12</v>
      </c>
      <c r="O516">
        <f>VLOOKUP($A516, dataset_2!$A$2:$G$10000, 6, FALSE)</f>
        <v>75</v>
      </c>
      <c r="P516">
        <f>VLOOKUP($A516, dataset_2!$A$2:$G$10000, 7, FALSE)</f>
        <v>87</v>
      </c>
      <c r="Q516" t="str">
        <f t="shared" si="48"/>
        <v>Weekday</v>
      </c>
      <c r="R516" t="str">
        <f t="shared" si="49"/>
        <v>Non-Peak</v>
      </c>
      <c r="S516" t="str">
        <f t="shared" si="50"/>
        <v>Non Holiday</v>
      </c>
      <c r="T516" t="str">
        <f t="shared" si="51"/>
        <v>Spring</v>
      </c>
      <c r="U516" t="str">
        <f t="shared" si="52"/>
        <v>Afternoon</v>
      </c>
      <c r="V516" t="str">
        <f t="shared" si="53"/>
        <v>Clear</v>
      </c>
    </row>
    <row r="517" spans="1:22" x14ac:dyDescent="0.25">
      <c r="A517">
        <v>516</v>
      </c>
      <c r="B517" s="7">
        <v>41117</v>
      </c>
      <c r="C517">
        <v>1</v>
      </c>
      <c r="D517">
        <v>0</v>
      </c>
      <c r="E517">
        <v>1</v>
      </c>
      <c r="F517" s="11">
        <v>14</v>
      </c>
      <c r="G517" t="b">
        <v>0</v>
      </c>
      <c r="H517">
        <v>0</v>
      </c>
      <c r="I517">
        <v>1</v>
      </c>
      <c r="J517" s="5">
        <v>0.16</v>
      </c>
      <c r="K517">
        <f>VLOOKUP(A517, dataset_2!$A$2:$F$10000, 2, FALSE)</f>
        <v>0.13639999999999999</v>
      </c>
      <c r="L517" s="5">
        <f>VLOOKUP($A517, dataset_2!$A$2:$F$10000, 3, FALSE)</f>
        <v>0.28000000000000003</v>
      </c>
      <c r="M517" s="5">
        <f>VLOOKUP($A517, dataset_2!$A$2:$G$10000, 4, FALSE)</f>
        <v>0.35820000000000002</v>
      </c>
      <c r="N517" s="5">
        <f>VLOOKUP($A517, dataset_2!$A$2:$G$10000, 5, FALSE)</f>
        <v>17</v>
      </c>
      <c r="O517">
        <f>VLOOKUP($A517, dataset_2!$A$2:$G$10000, 6, FALSE)</f>
        <v>93</v>
      </c>
      <c r="P517">
        <f>VLOOKUP($A517, dataset_2!$A$2:$G$10000, 7, FALSE)</f>
        <v>110</v>
      </c>
      <c r="Q517" t="str">
        <f t="shared" si="48"/>
        <v>Weekday</v>
      </c>
      <c r="R517" t="str">
        <f t="shared" si="49"/>
        <v>Non-Peak</v>
      </c>
      <c r="S517" t="str">
        <f t="shared" si="50"/>
        <v>Non Holiday</v>
      </c>
      <c r="T517" t="str">
        <f t="shared" si="51"/>
        <v>Spring</v>
      </c>
      <c r="U517" t="str">
        <f t="shared" si="52"/>
        <v>Afternoon</v>
      </c>
      <c r="V517" t="str">
        <f t="shared" si="53"/>
        <v>Clear</v>
      </c>
    </row>
    <row r="518" spans="1:22" x14ac:dyDescent="0.25">
      <c r="A518">
        <v>517</v>
      </c>
      <c r="B518" s="7">
        <v>41118</v>
      </c>
      <c r="C518">
        <v>1</v>
      </c>
      <c r="D518">
        <v>0</v>
      </c>
      <c r="E518">
        <v>1</v>
      </c>
      <c r="F518" s="11">
        <v>15</v>
      </c>
      <c r="G518" t="b">
        <v>0</v>
      </c>
      <c r="H518">
        <v>0</v>
      </c>
      <c r="I518">
        <v>1</v>
      </c>
      <c r="J518" s="5">
        <v>0.16</v>
      </c>
      <c r="K518">
        <f>VLOOKUP(A518, dataset_2!$A$2:$F$10000, 2, FALSE)</f>
        <v>0.13639999999999999</v>
      </c>
      <c r="L518" s="5">
        <f>VLOOKUP($A518, dataset_2!$A$2:$F$10000, 3, FALSE)</f>
        <v>0.28000000000000003</v>
      </c>
      <c r="M518" s="5">
        <f>VLOOKUP($A518, dataset_2!$A$2:$G$10000, 4, FALSE)</f>
        <v>0.35820000000000002</v>
      </c>
      <c r="N518" s="5">
        <f>VLOOKUP($A518, dataset_2!$A$2:$G$10000, 5, FALSE)</f>
        <v>13</v>
      </c>
      <c r="O518">
        <f>VLOOKUP($A518, dataset_2!$A$2:$G$10000, 6, FALSE)</f>
        <v>64</v>
      </c>
      <c r="P518">
        <f>VLOOKUP($A518, dataset_2!$A$2:$G$10000, 7, FALSE)</f>
        <v>77</v>
      </c>
      <c r="Q518" t="str">
        <f t="shared" si="48"/>
        <v>Weekday</v>
      </c>
      <c r="R518" t="str">
        <f t="shared" si="49"/>
        <v>Non-Peak</v>
      </c>
      <c r="S518" t="str">
        <f t="shared" si="50"/>
        <v>Non Holiday</v>
      </c>
      <c r="T518" t="str">
        <f t="shared" si="51"/>
        <v>Spring</v>
      </c>
      <c r="U518" t="str">
        <f t="shared" si="52"/>
        <v>Afternoon</v>
      </c>
      <c r="V518" t="str">
        <f t="shared" si="53"/>
        <v>Clear</v>
      </c>
    </row>
    <row r="519" spans="1:22" x14ac:dyDescent="0.25">
      <c r="A519">
        <v>518</v>
      </c>
      <c r="B519" s="7">
        <v>41119</v>
      </c>
      <c r="C519">
        <v>1</v>
      </c>
      <c r="D519">
        <v>0</v>
      </c>
      <c r="E519">
        <v>1</v>
      </c>
      <c r="F519" s="11">
        <v>16</v>
      </c>
      <c r="G519" t="b">
        <v>0</v>
      </c>
      <c r="H519">
        <v>0</v>
      </c>
      <c r="I519">
        <v>1</v>
      </c>
      <c r="J519" s="5">
        <v>0.16</v>
      </c>
      <c r="K519">
        <f>VLOOKUP(A519, dataset_2!$A$2:$F$10000, 2, FALSE)</f>
        <v>0.13639999999999999</v>
      </c>
      <c r="L519" s="5">
        <f>VLOOKUP($A519, dataset_2!$A$2:$F$10000, 3, FALSE)</f>
        <v>0.26</v>
      </c>
      <c r="M519" s="5">
        <f>VLOOKUP($A519, dataset_2!$A$2:$G$10000, 4, FALSE)</f>
        <v>0.32840000000000003</v>
      </c>
      <c r="N519" s="5">
        <f>VLOOKUP($A519, dataset_2!$A$2:$G$10000, 5, FALSE)</f>
        <v>9</v>
      </c>
      <c r="O519">
        <f>VLOOKUP($A519, dataset_2!$A$2:$G$10000, 6, FALSE)</f>
        <v>56</v>
      </c>
      <c r="P519">
        <f>VLOOKUP($A519, dataset_2!$A$2:$G$10000, 7, FALSE)</f>
        <v>65</v>
      </c>
      <c r="Q519" t="str">
        <f t="shared" si="48"/>
        <v>Weekday</v>
      </c>
      <c r="R519" t="str">
        <f t="shared" si="49"/>
        <v>Non-Peak</v>
      </c>
      <c r="S519" t="str">
        <f t="shared" si="50"/>
        <v>Non Holiday</v>
      </c>
      <c r="T519" t="str">
        <f t="shared" si="51"/>
        <v>Spring</v>
      </c>
      <c r="U519" t="str">
        <f t="shared" si="52"/>
        <v>Afternoon</v>
      </c>
      <c r="V519" t="str">
        <f t="shared" si="53"/>
        <v>Clear</v>
      </c>
    </row>
    <row r="520" spans="1:22" x14ac:dyDescent="0.25">
      <c r="A520">
        <v>519</v>
      </c>
      <c r="B520" s="7">
        <v>41120</v>
      </c>
      <c r="C520">
        <v>1</v>
      </c>
      <c r="D520">
        <v>0</v>
      </c>
      <c r="E520">
        <v>1</v>
      </c>
      <c r="F520" s="11">
        <v>17</v>
      </c>
      <c r="G520" t="b">
        <v>0</v>
      </c>
      <c r="H520">
        <v>0</v>
      </c>
      <c r="I520">
        <v>1</v>
      </c>
      <c r="J520" s="5">
        <v>0.14000000000000001</v>
      </c>
      <c r="K520">
        <f>VLOOKUP(A520, dataset_2!$A$2:$F$10000, 2, FALSE)</f>
        <v>0.1061</v>
      </c>
      <c r="L520" s="5">
        <f>VLOOKUP($A520, dataset_2!$A$2:$F$10000, 3, FALSE)</f>
        <v>0.26</v>
      </c>
      <c r="M520" s="5">
        <f>VLOOKUP($A520, dataset_2!$A$2:$G$10000, 4, FALSE)</f>
        <v>0.3881</v>
      </c>
      <c r="N520" s="5">
        <f>VLOOKUP($A520, dataset_2!$A$2:$G$10000, 5, FALSE)</f>
        <v>5</v>
      </c>
      <c r="O520">
        <f>VLOOKUP($A520, dataset_2!$A$2:$G$10000, 6, FALSE)</f>
        <v>50</v>
      </c>
      <c r="P520">
        <f>VLOOKUP($A520, dataset_2!$A$2:$G$10000, 7, FALSE)</f>
        <v>55</v>
      </c>
      <c r="Q520" t="str">
        <f t="shared" si="48"/>
        <v>Weekday</v>
      </c>
      <c r="R520" t="str">
        <f t="shared" si="49"/>
        <v>Peak</v>
      </c>
      <c r="S520" t="str">
        <f t="shared" si="50"/>
        <v>Non Holiday</v>
      </c>
      <c r="T520" t="str">
        <f t="shared" si="51"/>
        <v>Spring</v>
      </c>
      <c r="U520" t="str">
        <f t="shared" si="52"/>
        <v>Afternoon</v>
      </c>
      <c r="V520" t="str">
        <f t="shared" si="53"/>
        <v>Clear</v>
      </c>
    </row>
    <row r="521" spans="1:22" x14ac:dyDescent="0.25">
      <c r="A521">
        <v>520</v>
      </c>
      <c r="B521" s="7">
        <v>41121</v>
      </c>
      <c r="C521">
        <v>1</v>
      </c>
      <c r="D521">
        <v>0</v>
      </c>
      <c r="E521">
        <v>1</v>
      </c>
      <c r="F521" s="11">
        <v>18</v>
      </c>
      <c r="G521" t="b">
        <v>0</v>
      </c>
      <c r="H521">
        <v>0</v>
      </c>
      <c r="I521">
        <v>1</v>
      </c>
      <c r="J521" s="5">
        <v>0.12</v>
      </c>
      <c r="K521">
        <f>VLOOKUP(A521, dataset_2!$A$2:$F$10000, 2, FALSE)</f>
        <v>0.1212</v>
      </c>
      <c r="L521" s="5">
        <f>VLOOKUP($A521, dataset_2!$A$2:$F$10000, 3, FALSE)</f>
        <v>0.3</v>
      </c>
      <c r="M521" s="5">
        <f>VLOOKUP($A521, dataset_2!$A$2:$G$10000, 4, FALSE)</f>
        <v>0.25369999999999998</v>
      </c>
      <c r="N521" s="5">
        <f>VLOOKUP($A521, dataset_2!$A$2:$G$10000, 5, FALSE)</f>
        <v>5</v>
      </c>
      <c r="O521">
        <f>VLOOKUP($A521, dataset_2!$A$2:$G$10000, 6, FALSE)</f>
        <v>44</v>
      </c>
      <c r="P521">
        <f>VLOOKUP($A521, dataset_2!$A$2:$G$10000, 7, FALSE)</f>
        <v>49</v>
      </c>
      <c r="Q521" t="str">
        <f t="shared" si="48"/>
        <v>Weekday</v>
      </c>
      <c r="R521" t="str">
        <f t="shared" si="49"/>
        <v>Peak</v>
      </c>
      <c r="S521" t="str">
        <f t="shared" si="50"/>
        <v>Non Holiday</v>
      </c>
      <c r="T521" t="str">
        <f t="shared" si="51"/>
        <v>Spring</v>
      </c>
      <c r="U521" t="str">
        <f t="shared" si="52"/>
        <v>Evening</v>
      </c>
      <c r="V521" t="str">
        <f t="shared" si="53"/>
        <v>Clear</v>
      </c>
    </row>
    <row r="522" spans="1:22" x14ac:dyDescent="0.25">
      <c r="A522">
        <v>521</v>
      </c>
      <c r="B522" s="7">
        <v>41122</v>
      </c>
      <c r="C522">
        <v>1</v>
      </c>
      <c r="D522">
        <v>0</v>
      </c>
      <c r="E522">
        <v>1</v>
      </c>
      <c r="F522" s="11">
        <v>19</v>
      </c>
      <c r="G522" t="b">
        <v>0</v>
      </c>
      <c r="H522">
        <v>0</v>
      </c>
      <c r="I522">
        <v>1</v>
      </c>
      <c r="J522" s="5">
        <v>0.12</v>
      </c>
      <c r="K522">
        <f>VLOOKUP(A522, dataset_2!$A$2:$F$10000, 2, FALSE)</f>
        <v>0.1212</v>
      </c>
      <c r="L522" s="5">
        <f>VLOOKUP($A522, dataset_2!$A$2:$F$10000, 3, FALSE)</f>
        <v>0.3</v>
      </c>
      <c r="M522" s="5">
        <f>VLOOKUP($A522, dataset_2!$A$2:$G$10000, 4, FALSE)</f>
        <v>0.28360000000000002</v>
      </c>
      <c r="N522" s="5">
        <f>VLOOKUP($A522, dataset_2!$A$2:$G$10000, 5, FALSE)</f>
        <v>5</v>
      </c>
      <c r="O522">
        <f>VLOOKUP($A522, dataset_2!$A$2:$G$10000, 6, FALSE)</f>
        <v>45</v>
      </c>
      <c r="P522">
        <f>VLOOKUP($A522, dataset_2!$A$2:$G$10000, 7, FALSE)</f>
        <v>50</v>
      </c>
      <c r="Q522" t="str">
        <f t="shared" si="48"/>
        <v>Weekday</v>
      </c>
      <c r="R522" t="str">
        <f t="shared" si="49"/>
        <v>Peak</v>
      </c>
      <c r="S522" t="str">
        <f t="shared" si="50"/>
        <v>Non Holiday</v>
      </c>
      <c r="T522" t="str">
        <f t="shared" si="51"/>
        <v>Spring</v>
      </c>
      <c r="U522" t="str">
        <f t="shared" si="52"/>
        <v>Evening</v>
      </c>
      <c r="V522" t="str">
        <f t="shared" si="53"/>
        <v>Clear</v>
      </c>
    </row>
    <row r="523" spans="1:22" x14ac:dyDescent="0.25">
      <c r="A523">
        <v>522</v>
      </c>
      <c r="B523" s="7">
        <v>41123</v>
      </c>
      <c r="C523">
        <v>1</v>
      </c>
      <c r="D523">
        <v>0</v>
      </c>
      <c r="E523">
        <v>1</v>
      </c>
      <c r="F523" s="11">
        <v>20</v>
      </c>
      <c r="G523" t="b">
        <v>0</v>
      </c>
      <c r="H523">
        <v>0</v>
      </c>
      <c r="I523">
        <v>1</v>
      </c>
      <c r="J523" s="5">
        <v>0.1</v>
      </c>
      <c r="K523">
        <f>VLOOKUP(A523, dataset_2!$A$2:$F$10000, 2, FALSE)</f>
        <v>0.1061</v>
      </c>
      <c r="L523" s="5">
        <f>VLOOKUP($A523, dataset_2!$A$2:$F$10000, 3, FALSE)</f>
        <v>0.36</v>
      </c>
      <c r="M523" s="5">
        <f>VLOOKUP($A523, dataset_2!$A$2:$G$10000, 4, FALSE)</f>
        <v>0.25369999999999998</v>
      </c>
      <c r="N523" s="5">
        <f>VLOOKUP($A523, dataset_2!$A$2:$G$10000, 5, FALSE)</f>
        <v>4</v>
      </c>
      <c r="O523">
        <f>VLOOKUP($A523, dataset_2!$A$2:$G$10000, 6, FALSE)</f>
        <v>31</v>
      </c>
      <c r="P523">
        <f>VLOOKUP($A523, dataset_2!$A$2:$G$10000, 7, FALSE)</f>
        <v>35</v>
      </c>
      <c r="Q523" t="str">
        <f t="shared" si="48"/>
        <v>Weekday</v>
      </c>
      <c r="R523" t="str">
        <f t="shared" si="49"/>
        <v>Non-Peak</v>
      </c>
      <c r="S523" t="str">
        <f t="shared" si="50"/>
        <v>Non Holiday</v>
      </c>
      <c r="T523" t="str">
        <f t="shared" si="51"/>
        <v>Spring</v>
      </c>
      <c r="U523" t="str">
        <f t="shared" si="52"/>
        <v>Evening</v>
      </c>
      <c r="V523" t="str">
        <f t="shared" si="53"/>
        <v>Clear</v>
      </c>
    </row>
    <row r="524" spans="1:22" x14ac:dyDescent="0.25">
      <c r="A524">
        <v>523</v>
      </c>
      <c r="B524" s="7">
        <v>41124</v>
      </c>
      <c r="C524">
        <v>1</v>
      </c>
      <c r="D524">
        <v>0</v>
      </c>
      <c r="E524">
        <v>1</v>
      </c>
      <c r="F524" s="11">
        <v>21</v>
      </c>
      <c r="G524" t="b">
        <v>0</v>
      </c>
      <c r="H524">
        <v>0</v>
      </c>
      <c r="I524">
        <v>1</v>
      </c>
      <c r="J524" s="5">
        <v>0.1</v>
      </c>
      <c r="K524">
        <f>VLOOKUP(A524, dataset_2!$A$2:$F$10000, 2, FALSE)</f>
        <v>0.1061</v>
      </c>
      <c r="L524" s="5">
        <f>VLOOKUP($A524, dataset_2!$A$2:$F$10000, 3, FALSE)</f>
        <v>0.36</v>
      </c>
      <c r="M524" s="5">
        <f>VLOOKUP($A524, dataset_2!$A$2:$G$10000, 4, FALSE)</f>
        <v>0.19400000000000001</v>
      </c>
      <c r="N524" s="5">
        <f>VLOOKUP($A524, dataset_2!$A$2:$G$10000, 5, FALSE)</f>
        <v>5</v>
      </c>
      <c r="O524">
        <f>VLOOKUP($A524, dataset_2!$A$2:$G$10000, 6, FALSE)</f>
        <v>20</v>
      </c>
      <c r="P524">
        <f>VLOOKUP($A524, dataset_2!$A$2:$G$10000, 7, FALSE)</f>
        <v>25</v>
      </c>
      <c r="Q524" t="str">
        <f t="shared" si="48"/>
        <v>Weekday</v>
      </c>
      <c r="R524" t="str">
        <f t="shared" si="49"/>
        <v>Non-Peak</v>
      </c>
      <c r="S524" t="str">
        <f t="shared" si="50"/>
        <v>Non Holiday</v>
      </c>
      <c r="T524" t="str">
        <f t="shared" si="51"/>
        <v>Spring</v>
      </c>
      <c r="U524" t="str">
        <f t="shared" si="52"/>
        <v>Evening</v>
      </c>
      <c r="V524" t="str">
        <f t="shared" si="53"/>
        <v>Clear</v>
      </c>
    </row>
    <row r="525" spans="1:22" x14ac:dyDescent="0.25">
      <c r="A525">
        <v>524</v>
      </c>
      <c r="B525" s="7">
        <v>41125</v>
      </c>
      <c r="C525">
        <v>1</v>
      </c>
      <c r="D525">
        <v>0</v>
      </c>
      <c r="E525">
        <v>1</v>
      </c>
      <c r="F525" s="11">
        <v>22</v>
      </c>
      <c r="G525" t="b">
        <v>0</v>
      </c>
      <c r="H525">
        <v>0</v>
      </c>
      <c r="I525">
        <v>1</v>
      </c>
      <c r="J525" s="5">
        <v>0.08</v>
      </c>
      <c r="K525">
        <f>VLOOKUP(A525, dataset_2!$A$2:$F$10000, 2, FALSE)</f>
        <v>9.0899999999999995E-2</v>
      </c>
      <c r="L525" s="5">
        <f>VLOOKUP($A525, dataset_2!$A$2:$F$10000, 3, FALSE)</f>
        <v>0.38</v>
      </c>
      <c r="M525" s="5">
        <f>VLOOKUP($A525, dataset_2!$A$2:$G$10000, 4, FALSE)</f>
        <v>0.19400000000000001</v>
      </c>
      <c r="N525" s="5">
        <f>VLOOKUP($A525, dataset_2!$A$2:$G$10000, 5, FALSE)</f>
        <v>5</v>
      </c>
      <c r="O525">
        <f>VLOOKUP($A525, dataset_2!$A$2:$G$10000, 6, FALSE)</f>
        <v>23</v>
      </c>
      <c r="P525">
        <f>VLOOKUP($A525, dataset_2!$A$2:$G$10000, 7, FALSE)</f>
        <v>28</v>
      </c>
      <c r="Q525" t="str">
        <f t="shared" si="48"/>
        <v>Weekday</v>
      </c>
      <c r="R525" t="str">
        <f t="shared" si="49"/>
        <v>Non-Peak</v>
      </c>
      <c r="S525" t="str">
        <f t="shared" si="50"/>
        <v>Non Holiday</v>
      </c>
      <c r="T525" t="str">
        <f t="shared" si="51"/>
        <v>Spring</v>
      </c>
      <c r="U525" t="str">
        <f t="shared" si="52"/>
        <v>Evening</v>
      </c>
      <c r="V525" t="str">
        <f t="shared" si="53"/>
        <v>Clear</v>
      </c>
    </row>
    <row r="526" spans="1:22" x14ac:dyDescent="0.25">
      <c r="A526">
        <v>525</v>
      </c>
      <c r="B526" s="7">
        <v>41126</v>
      </c>
      <c r="C526">
        <v>1</v>
      </c>
      <c r="D526">
        <v>0</v>
      </c>
      <c r="E526">
        <v>1</v>
      </c>
      <c r="F526" s="11">
        <v>23</v>
      </c>
      <c r="G526" t="b">
        <v>0</v>
      </c>
      <c r="H526">
        <v>0</v>
      </c>
      <c r="I526">
        <v>1</v>
      </c>
      <c r="J526" s="5">
        <v>0.06</v>
      </c>
      <c r="K526">
        <f>VLOOKUP(A526, dataset_2!$A$2:$F$10000, 2, FALSE)</f>
        <v>6.0600000000000001E-2</v>
      </c>
      <c r="L526" s="5">
        <f>VLOOKUP($A526, dataset_2!$A$2:$F$10000, 3, FALSE)</f>
        <v>0.41</v>
      </c>
      <c r="M526" s="5">
        <f>VLOOKUP($A526, dataset_2!$A$2:$G$10000, 4, FALSE)</f>
        <v>0.22389999999999999</v>
      </c>
      <c r="N526" s="5">
        <f>VLOOKUP($A526, dataset_2!$A$2:$G$10000, 5, FALSE)</f>
        <v>4</v>
      </c>
      <c r="O526">
        <f>VLOOKUP($A526, dataset_2!$A$2:$G$10000, 6, FALSE)</f>
        <v>17</v>
      </c>
      <c r="P526">
        <f>VLOOKUP($A526, dataset_2!$A$2:$G$10000, 7, FALSE)</f>
        <v>21</v>
      </c>
      <c r="Q526" t="str">
        <f t="shared" si="48"/>
        <v>Weekday</v>
      </c>
      <c r="R526" t="str">
        <f t="shared" si="49"/>
        <v>Non-Peak</v>
      </c>
      <c r="S526" t="str">
        <f t="shared" si="50"/>
        <v>Non Holiday</v>
      </c>
      <c r="T526" t="str">
        <f t="shared" si="51"/>
        <v>Spring</v>
      </c>
      <c r="U526" t="str">
        <f t="shared" si="52"/>
        <v>Evening</v>
      </c>
      <c r="V526" t="str">
        <f t="shared" si="53"/>
        <v>Clear</v>
      </c>
    </row>
    <row r="527" spans="1:22" x14ac:dyDescent="0.25">
      <c r="A527">
        <v>526</v>
      </c>
      <c r="B527" s="7">
        <v>41127</v>
      </c>
      <c r="C527">
        <v>1</v>
      </c>
      <c r="D527">
        <v>0</v>
      </c>
      <c r="E527">
        <v>1</v>
      </c>
      <c r="F527" s="11">
        <v>0</v>
      </c>
      <c r="G527" t="b">
        <v>0</v>
      </c>
      <c r="H527">
        <v>1</v>
      </c>
      <c r="I527">
        <v>1</v>
      </c>
      <c r="J527" s="5">
        <v>0.06</v>
      </c>
      <c r="K527">
        <f>VLOOKUP(A527, dataset_2!$A$2:$F$10000, 2, FALSE)</f>
        <v>6.0600000000000001E-2</v>
      </c>
      <c r="L527" s="5">
        <f>VLOOKUP($A527, dataset_2!$A$2:$F$10000, 3, FALSE)</f>
        <v>0.41</v>
      </c>
      <c r="M527" s="5">
        <f>VLOOKUP($A527, dataset_2!$A$2:$G$10000, 4, FALSE)</f>
        <v>0.19400000000000001</v>
      </c>
      <c r="N527" s="5">
        <f>VLOOKUP($A527, dataset_2!$A$2:$G$10000, 5, FALSE)</f>
        <v>0</v>
      </c>
      <c r="O527">
        <f>VLOOKUP($A527, dataset_2!$A$2:$G$10000, 6, FALSE)</f>
        <v>7</v>
      </c>
      <c r="P527">
        <f>VLOOKUP($A527, dataset_2!$A$2:$G$10000, 7, FALSE)</f>
        <v>7</v>
      </c>
      <c r="Q527" t="str">
        <f t="shared" si="48"/>
        <v>Weekend</v>
      </c>
      <c r="R527" t="str">
        <f t="shared" si="49"/>
        <v>Non-Peak</v>
      </c>
      <c r="S527" t="str">
        <f t="shared" si="50"/>
        <v>Non Holiday</v>
      </c>
      <c r="T527" t="str">
        <f t="shared" si="51"/>
        <v>Spring</v>
      </c>
      <c r="U527" t="str">
        <f t="shared" si="52"/>
        <v>Early Morning</v>
      </c>
      <c r="V527" t="str">
        <f t="shared" si="53"/>
        <v>Clear</v>
      </c>
    </row>
    <row r="528" spans="1:22" x14ac:dyDescent="0.25">
      <c r="A528">
        <v>527</v>
      </c>
      <c r="B528" s="7">
        <v>41128</v>
      </c>
      <c r="C528">
        <v>1</v>
      </c>
      <c r="D528">
        <v>0</v>
      </c>
      <c r="E528">
        <v>1</v>
      </c>
      <c r="F528" s="11">
        <v>1</v>
      </c>
      <c r="G528" t="b">
        <v>0</v>
      </c>
      <c r="H528">
        <v>1</v>
      </c>
      <c r="I528">
        <v>1</v>
      </c>
      <c r="J528" s="5">
        <v>0.04</v>
      </c>
      <c r="K528">
        <f>VLOOKUP(A528, dataset_2!$A$2:$F$10000, 2, FALSE)</f>
        <v>4.5499999999999999E-2</v>
      </c>
      <c r="L528" s="5">
        <f>VLOOKUP($A528, dataset_2!$A$2:$F$10000, 3, FALSE)</f>
        <v>0.45</v>
      </c>
      <c r="M528" s="5">
        <f>VLOOKUP($A528, dataset_2!$A$2:$G$10000, 4, FALSE)</f>
        <v>0.19400000000000001</v>
      </c>
      <c r="N528" s="5">
        <f>VLOOKUP($A528, dataset_2!$A$2:$G$10000, 5, FALSE)</f>
        <v>0</v>
      </c>
      <c r="O528">
        <f>VLOOKUP($A528, dataset_2!$A$2:$G$10000, 6, FALSE)</f>
        <v>1</v>
      </c>
      <c r="P528">
        <f>VLOOKUP($A528, dataset_2!$A$2:$G$10000, 7, FALSE)</f>
        <v>1</v>
      </c>
      <c r="Q528" t="str">
        <f t="shared" si="48"/>
        <v>Weekend</v>
      </c>
      <c r="R528" t="str">
        <f t="shared" si="49"/>
        <v>Non-Peak</v>
      </c>
      <c r="S528" t="str">
        <f t="shared" si="50"/>
        <v>Non Holiday</v>
      </c>
      <c r="T528" t="str">
        <f t="shared" si="51"/>
        <v>Spring</v>
      </c>
      <c r="U528" t="str">
        <f t="shared" si="52"/>
        <v>Early Morning</v>
      </c>
      <c r="V528" t="str">
        <f t="shared" si="53"/>
        <v>Clear</v>
      </c>
    </row>
    <row r="529" spans="1:22" x14ac:dyDescent="0.25">
      <c r="A529">
        <v>528</v>
      </c>
      <c r="B529" s="7">
        <v>41129</v>
      </c>
      <c r="C529">
        <v>1</v>
      </c>
      <c r="D529">
        <v>0</v>
      </c>
      <c r="E529">
        <v>1</v>
      </c>
      <c r="F529" s="11">
        <v>3</v>
      </c>
      <c r="G529" t="b">
        <v>0</v>
      </c>
      <c r="H529">
        <v>1</v>
      </c>
      <c r="I529">
        <v>1</v>
      </c>
      <c r="J529" s="5">
        <v>0.04</v>
      </c>
      <c r="K529">
        <f>VLOOKUP(A529, dataset_2!$A$2:$F$10000, 2, FALSE)</f>
        <v>3.0300000000000001E-2</v>
      </c>
      <c r="L529" s="5">
        <f>VLOOKUP($A529, dataset_2!$A$2:$F$10000, 3, FALSE)</f>
        <v>0.45</v>
      </c>
      <c r="M529" s="5">
        <f>VLOOKUP($A529, dataset_2!$A$2:$G$10000, 4, FALSE)</f>
        <v>0.25369999999999998</v>
      </c>
      <c r="N529" s="5">
        <f>VLOOKUP($A529, dataset_2!$A$2:$G$10000, 5, FALSE)</f>
        <v>0</v>
      </c>
      <c r="O529">
        <f>VLOOKUP($A529, dataset_2!$A$2:$G$10000, 6, FALSE)</f>
        <v>1</v>
      </c>
      <c r="P529">
        <f>VLOOKUP($A529, dataset_2!$A$2:$G$10000, 7, FALSE)</f>
        <v>1</v>
      </c>
      <c r="Q529" t="str">
        <f t="shared" si="48"/>
        <v>Weekend</v>
      </c>
      <c r="R529" t="str">
        <f t="shared" si="49"/>
        <v>Non-Peak</v>
      </c>
      <c r="S529" t="str">
        <f t="shared" si="50"/>
        <v>Non Holiday</v>
      </c>
      <c r="T529" t="str">
        <f t="shared" si="51"/>
        <v>Spring</v>
      </c>
      <c r="U529" t="str">
        <f t="shared" si="52"/>
        <v>Early Morning</v>
      </c>
      <c r="V529" t="str">
        <f t="shared" si="53"/>
        <v>Clear</v>
      </c>
    </row>
    <row r="530" spans="1:22" x14ac:dyDescent="0.25">
      <c r="A530">
        <v>529</v>
      </c>
      <c r="B530" s="7">
        <v>41130</v>
      </c>
      <c r="C530">
        <v>1</v>
      </c>
      <c r="D530">
        <v>0</v>
      </c>
      <c r="E530">
        <v>1</v>
      </c>
      <c r="F530" s="11">
        <v>4</v>
      </c>
      <c r="G530" t="b">
        <v>0</v>
      </c>
      <c r="H530">
        <v>1</v>
      </c>
      <c r="I530">
        <v>1</v>
      </c>
      <c r="J530" s="5">
        <v>0.02</v>
      </c>
      <c r="K530">
        <f>VLOOKUP(A530, dataset_2!$A$2:$F$10000, 2, FALSE)</f>
        <v>6.0600000000000001E-2</v>
      </c>
      <c r="L530" s="5">
        <f>VLOOKUP($A530, dataset_2!$A$2:$F$10000, 3, FALSE)</f>
        <v>0.48</v>
      </c>
      <c r="M530" s="5">
        <f>VLOOKUP($A530, dataset_2!$A$2:$G$10000, 4, FALSE)</f>
        <v>0.1343</v>
      </c>
      <c r="N530" s="5">
        <f>VLOOKUP($A530, dataset_2!$A$2:$G$10000, 5, FALSE)</f>
        <v>0</v>
      </c>
      <c r="O530">
        <f>VLOOKUP($A530, dataset_2!$A$2:$G$10000, 6, FALSE)</f>
        <v>1</v>
      </c>
      <c r="P530">
        <f>VLOOKUP($A530, dataset_2!$A$2:$G$10000, 7, FALSE)</f>
        <v>1</v>
      </c>
      <c r="Q530" t="str">
        <f t="shared" si="48"/>
        <v>Weekend</v>
      </c>
      <c r="R530" t="str">
        <f t="shared" si="49"/>
        <v>Non-Peak</v>
      </c>
      <c r="S530" t="str">
        <f t="shared" si="50"/>
        <v>Non Holiday</v>
      </c>
      <c r="T530" t="str">
        <f t="shared" si="51"/>
        <v>Spring</v>
      </c>
      <c r="U530" t="str">
        <f t="shared" si="52"/>
        <v>Early Morning</v>
      </c>
      <c r="V530" t="str">
        <f t="shared" si="53"/>
        <v>Clear</v>
      </c>
    </row>
    <row r="531" spans="1:22" x14ac:dyDescent="0.25">
      <c r="A531">
        <v>530</v>
      </c>
      <c r="B531" s="7">
        <v>41131</v>
      </c>
      <c r="C531">
        <v>1</v>
      </c>
      <c r="D531">
        <v>0</v>
      </c>
      <c r="E531">
        <v>1</v>
      </c>
      <c r="F531" s="11">
        <v>5</v>
      </c>
      <c r="G531" t="b">
        <v>0</v>
      </c>
      <c r="H531">
        <v>1</v>
      </c>
      <c r="I531">
        <v>1</v>
      </c>
      <c r="J531" s="5">
        <v>0.02</v>
      </c>
      <c r="K531">
        <f>VLOOKUP(A531, dataset_2!$A$2:$F$10000, 2, FALSE)</f>
        <v>6.0600000000000001E-2</v>
      </c>
      <c r="L531" s="5">
        <f>VLOOKUP($A531, dataset_2!$A$2:$F$10000, 3, FALSE)</f>
        <v>0.48</v>
      </c>
      <c r="M531" s="5">
        <f>VLOOKUP($A531, dataset_2!$A$2:$G$10000, 4, FALSE)</f>
        <v>0.1343</v>
      </c>
      <c r="N531" s="5">
        <f>VLOOKUP($A531, dataset_2!$A$2:$G$10000, 5, FALSE)</f>
        <v>0</v>
      </c>
      <c r="O531">
        <f>VLOOKUP($A531, dataset_2!$A$2:$G$10000, 6, FALSE)</f>
        <v>5</v>
      </c>
      <c r="P531">
        <f>VLOOKUP($A531, dataset_2!$A$2:$G$10000, 7, FALSE)</f>
        <v>5</v>
      </c>
      <c r="Q531" t="str">
        <f t="shared" si="48"/>
        <v>Weekend</v>
      </c>
      <c r="R531" t="str">
        <f t="shared" si="49"/>
        <v>Non-Peak</v>
      </c>
      <c r="S531" t="str">
        <f t="shared" si="50"/>
        <v>Non Holiday</v>
      </c>
      <c r="T531" t="str">
        <f t="shared" si="51"/>
        <v>Spring</v>
      </c>
      <c r="U531" t="str">
        <f t="shared" si="52"/>
        <v>Early Morning</v>
      </c>
      <c r="V531" t="str">
        <f t="shared" si="53"/>
        <v>Clear</v>
      </c>
    </row>
    <row r="532" spans="1:22" x14ac:dyDescent="0.25">
      <c r="A532">
        <v>531</v>
      </c>
      <c r="B532" s="7">
        <v>41132</v>
      </c>
      <c r="C532">
        <v>1</v>
      </c>
      <c r="D532">
        <v>0</v>
      </c>
      <c r="E532">
        <v>1</v>
      </c>
      <c r="F532" s="11">
        <v>6</v>
      </c>
      <c r="G532" t="b">
        <v>0</v>
      </c>
      <c r="H532">
        <v>1</v>
      </c>
      <c r="I532">
        <v>1</v>
      </c>
      <c r="J532" s="5">
        <v>0.02</v>
      </c>
      <c r="K532">
        <f>VLOOKUP(A532, dataset_2!$A$2:$F$10000, 2, FALSE)</f>
        <v>7.5800000000000006E-2</v>
      </c>
      <c r="L532" s="5">
        <f>VLOOKUP($A532, dataset_2!$A$2:$F$10000, 3, FALSE)</f>
        <v>0.48</v>
      </c>
      <c r="M532" s="5">
        <f>VLOOKUP($A532, dataset_2!$A$2:$G$10000, 4, FALSE)</f>
        <v>8.9599999999999999E-2</v>
      </c>
      <c r="N532" s="5">
        <f>VLOOKUP($A532, dataset_2!$A$2:$G$10000, 5, FALSE)</f>
        <v>0</v>
      </c>
      <c r="O532">
        <f>VLOOKUP($A532, dataset_2!$A$2:$G$10000, 6, FALSE)</f>
        <v>15</v>
      </c>
      <c r="P532">
        <f>VLOOKUP($A532, dataset_2!$A$2:$G$10000, 7, FALSE)</f>
        <v>15</v>
      </c>
      <c r="Q532" t="str">
        <f t="shared" si="48"/>
        <v>Weekend</v>
      </c>
      <c r="R532" t="str">
        <f t="shared" si="49"/>
        <v>Non-Peak</v>
      </c>
      <c r="S532" t="str">
        <f t="shared" si="50"/>
        <v>Non Holiday</v>
      </c>
      <c r="T532" t="str">
        <f t="shared" si="51"/>
        <v>Spring</v>
      </c>
      <c r="U532" t="str">
        <f t="shared" si="52"/>
        <v>Morning</v>
      </c>
      <c r="V532" t="str">
        <f t="shared" si="53"/>
        <v>Clear</v>
      </c>
    </row>
    <row r="533" spans="1:22" x14ac:dyDescent="0.25">
      <c r="A533">
        <v>532</v>
      </c>
      <c r="B533" s="7">
        <v>41133</v>
      </c>
      <c r="C533">
        <v>1</v>
      </c>
      <c r="D533">
        <v>0</v>
      </c>
      <c r="E533">
        <v>1</v>
      </c>
      <c r="F533" s="11">
        <v>7</v>
      </c>
      <c r="G533" t="b">
        <v>0</v>
      </c>
      <c r="H533">
        <v>1</v>
      </c>
      <c r="I533">
        <v>1</v>
      </c>
      <c r="J533" s="5">
        <v>0.02</v>
      </c>
      <c r="K533">
        <f>VLOOKUP(A533, dataset_2!$A$2:$F$10000, 2, FALSE)</f>
        <v>0.1212</v>
      </c>
      <c r="L533" s="5">
        <f>VLOOKUP($A533, dataset_2!$A$2:$F$10000, 3, FALSE)</f>
        <v>0.48</v>
      </c>
      <c r="M533" s="5">
        <f>VLOOKUP($A533, dataset_2!$A$2:$G$10000, 4, FALSE)</f>
        <v>0</v>
      </c>
      <c r="N533" s="5">
        <f>VLOOKUP($A533, dataset_2!$A$2:$G$10000, 5, FALSE)</f>
        <v>5</v>
      </c>
      <c r="O533">
        <f>VLOOKUP($A533, dataset_2!$A$2:$G$10000, 6, FALSE)</f>
        <v>79</v>
      </c>
      <c r="P533">
        <f>VLOOKUP($A533, dataset_2!$A$2:$G$10000, 7, FALSE)</f>
        <v>84</v>
      </c>
      <c r="Q533" t="str">
        <f t="shared" si="48"/>
        <v>Weekend</v>
      </c>
      <c r="R533" t="str">
        <f t="shared" si="49"/>
        <v>Peak</v>
      </c>
      <c r="S533" t="str">
        <f t="shared" si="50"/>
        <v>Non Holiday</v>
      </c>
      <c r="T533" t="str">
        <f t="shared" si="51"/>
        <v>Spring</v>
      </c>
      <c r="U533" t="str">
        <f t="shared" si="52"/>
        <v>Morning</v>
      </c>
      <c r="V533" t="str">
        <f t="shared" si="53"/>
        <v>Clear</v>
      </c>
    </row>
    <row r="534" spans="1:22" x14ac:dyDescent="0.25">
      <c r="A534">
        <v>533</v>
      </c>
      <c r="B534" s="7">
        <v>41134</v>
      </c>
      <c r="C534">
        <v>1</v>
      </c>
      <c r="D534">
        <v>0</v>
      </c>
      <c r="E534">
        <v>1</v>
      </c>
      <c r="F534" s="11">
        <v>8</v>
      </c>
      <c r="G534" t="b">
        <v>0</v>
      </c>
      <c r="H534">
        <v>1</v>
      </c>
      <c r="I534">
        <v>1</v>
      </c>
      <c r="J534" s="5">
        <v>0.04</v>
      </c>
      <c r="K534">
        <f>VLOOKUP(A534, dataset_2!$A$2:$F$10000, 2, FALSE)</f>
        <v>0.13639999999999999</v>
      </c>
      <c r="L534" s="5">
        <f>VLOOKUP($A534, dataset_2!$A$2:$F$10000, 3, FALSE)</f>
        <v>0.49</v>
      </c>
      <c r="M534" s="5">
        <f>VLOOKUP($A534, dataset_2!$A$2:$G$10000, 4, FALSE)</f>
        <v>0</v>
      </c>
      <c r="N534" s="5">
        <f>VLOOKUP($A534, dataset_2!$A$2:$G$10000, 5, FALSE)</f>
        <v>6</v>
      </c>
      <c r="O534">
        <f>VLOOKUP($A534, dataset_2!$A$2:$G$10000, 6, FALSE)</f>
        <v>171</v>
      </c>
      <c r="P534">
        <f>VLOOKUP($A534, dataset_2!$A$2:$G$10000, 7, FALSE)</f>
        <v>177</v>
      </c>
      <c r="Q534" t="str">
        <f t="shared" si="48"/>
        <v>Weekend</v>
      </c>
      <c r="R534" t="str">
        <f t="shared" si="49"/>
        <v>Peak</v>
      </c>
      <c r="S534" t="str">
        <f t="shared" si="50"/>
        <v>Non Holiday</v>
      </c>
      <c r="T534" t="str">
        <f t="shared" si="51"/>
        <v>Spring</v>
      </c>
      <c r="U534" t="str">
        <f t="shared" si="52"/>
        <v>Morning</v>
      </c>
      <c r="V534" t="str">
        <f t="shared" si="53"/>
        <v>Clear</v>
      </c>
    </row>
    <row r="535" spans="1:22" x14ac:dyDescent="0.25">
      <c r="A535">
        <v>534</v>
      </c>
      <c r="B535" s="7">
        <v>41135</v>
      </c>
      <c r="C535">
        <v>1</v>
      </c>
      <c r="D535">
        <v>0</v>
      </c>
      <c r="E535">
        <v>1</v>
      </c>
      <c r="F535" s="11">
        <v>9</v>
      </c>
      <c r="G535" t="b">
        <v>0</v>
      </c>
      <c r="H535">
        <v>1</v>
      </c>
      <c r="I535">
        <v>1</v>
      </c>
      <c r="J535" s="5">
        <v>0.06</v>
      </c>
      <c r="K535">
        <f>VLOOKUP(A535, dataset_2!$A$2:$F$10000, 2, FALSE)</f>
        <v>0.1515</v>
      </c>
      <c r="L535" s="5">
        <f>VLOOKUP($A535, dataset_2!$A$2:$F$10000, 3, FALSE)</f>
        <v>0.41</v>
      </c>
      <c r="M535" s="5">
        <f>VLOOKUP($A535, dataset_2!$A$2:$G$10000, 4, FALSE)</f>
        <v>0</v>
      </c>
      <c r="N535" s="5">
        <f>VLOOKUP($A535, dataset_2!$A$2:$G$10000, 5, FALSE)</f>
        <v>4</v>
      </c>
      <c r="O535">
        <f>VLOOKUP($A535, dataset_2!$A$2:$G$10000, 6, FALSE)</f>
        <v>98</v>
      </c>
      <c r="P535">
        <f>VLOOKUP($A535, dataset_2!$A$2:$G$10000, 7, FALSE)</f>
        <v>102</v>
      </c>
      <c r="Q535" t="str">
        <f t="shared" si="48"/>
        <v>Weekend</v>
      </c>
      <c r="R535" t="str">
        <f t="shared" si="49"/>
        <v>Peak</v>
      </c>
      <c r="S535" t="str">
        <f t="shared" si="50"/>
        <v>Non Holiday</v>
      </c>
      <c r="T535" t="str">
        <f t="shared" si="51"/>
        <v>Spring</v>
      </c>
      <c r="U535" t="str">
        <f t="shared" si="52"/>
        <v>Morning</v>
      </c>
      <c r="V535" t="str">
        <f t="shared" si="53"/>
        <v>Clear</v>
      </c>
    </row>
    <row r="536" spans="1:22" x14ac:dyDescent="0.25">
      <c r="A536">
        <v>535</v>
      </c>
      <c r="B536" s="7">
        <v>41136</v>
      </c>
      <c r="C536">
        <v>1</v>
      </c>
      <c r="D536">
        <v>0</v>
      </c>
      <c r="E536">
        <v>1</v>
      </c>
      <c r="F536" s="11">
        <v>10</v>
      </c>
      <c r="G536" t="b">
        <v>0</v>
      </c>
      <c r="H536">
        <v>1</v>
      </c>
      <c r="I536">
        <v>1</v>
      </c>
      <c r="J536" s="5">
        <v>0.1</v>
      </c>
      <c r="K536">
        <f>VLOOKUP(A536, dataset_2!$A$2:$F$10000, 2, FALSE)</f>
        <v>0.13639999999999999</v>
      </c>
      <c r="L536" s="5">
        <f>VLOOKUP($A536, dataset_2!$A$2:$F$10000, 3, FALSE)</f>
        <v>0.42</v>
      </c>
      <c r="M536" s="5">
        <f>VLOOKUP($A536, dataset_2!$A$2:$G$10000, 4, FALSE)</f>
        <v>0</v>
      </c>
      <c r="N536" s="5">
        <f>VLOOKUP($A536, dataset_2!$A$2:$G$10000, 5, FALSE)</f>
        <v>6</v>
      </c>
      <c r="O536">
        <f>VLOOKUP($A536, dataset_2!$A$2:$G$10000, 6, FALSE)</f>
        <v>34</v>
      </c>
      <c r="P536">
        <f>VLOOKUP($A536, dataset_2!$A$2:$G$10000, 7, FALSE)</f>
        <v>40</v>
      </c>
      <c r="Q536" t="str">
        <f t="shared" si="48"/>
        <v>Weekend</v>
      </c>
      <c r="R536" t="str">
        <f t="shared" si="49"/>
        <v>Non-Peak</v>
      </c>
      <c r="S536" t="str">
        <f t="shared" si="50"/>
        <v>Non Holiday</v>
      </c>
      <c r="T536" t="str">
        <f t="shared" si="51"/>
        <v>Spring</v>
      </c>
      <c r="U536" t="str">
        <f t="shared" si="52"/>
        <v>Morning</v>
      </c>
      <c r="V536" t="str">
        <f t="shared" si="53"/>
        <v>Clear</v>
      </c>
    </row>
    <row r="537" spans="1:22" x14ac:dyDescent="0.25">
      <c r="A537">
        <v>536</v>
      </c>
      <c r="B537" s="7">
        <v>41137</v>
      </c>
      <c r="C537">
        <v>1</v>
      </c>
      <c r="D537">
        <v>0</v>
      </c>
      <c r="E537">
        <v>1</v>
      </c>
      <c r="F537" s="11">
        <v>11</v>
      </c>
      <c r="G537" t="b">
        <v>0</v>
      </c>
      <c r="H537">
        <v>1</v>
      </c>
      <c r="I537">
        <v>1</v>
      </c>
      <c r="J537" s="5">
        <v>0.1</v>
      </c>
      <c r="K537">
        <f>VLOOKUP(A537, dataset_2!$A$2:$F$10000, 2, FALSE)</f>
        <v>0.1212</v>
      </c>
      <c r="L537" s="5">
        <f>VLOOKUP($A537, dataset_2!$A$2:$F$10000, 3, FALSE)</f>
        <v>0.46</v>
      </c>
      <c r="M537" s="5">
        <f>VLOOKUP($A537, dataset_2!$A$2:$G$10000, 4, FALSE)</f>
        <v>0.1343</v>
      </c>
      <c r="N537" s="5">
        <f>VLOOKUP($A537, dataset_2!$A$2:$G$10000, 5, FALSE)</f>
        <v>3</v>
      </c>
      <c r="O537">
        <f>VLOOKUP($A537, dataset_2!$A$2:$G$10000, 6, FALSE)</f>
        <v>43</v>
      </c>
      <c r="P537">
        <f>VLOOKUP($A537, dataset_2!$A$2:$G$10000, 7, FALSE)</f>
        <v>46</v>
      </c>
      <c r="Q537" t="str">
        <f t="shared" si="48"/>
        <v>Weekend</v>
      </c>
      <c r="R537" t="str">
        <f t="shared" si="49"/>
        <v>Non-Peak</v>
      </c>
      <c r="S537" t="str">
        <f t="shared" si="50"/>
        <v>Non Holiday</v>
      </c>
      <c r="T537" t="str">
        <f t="shared" si="51"/>
        <v>Spring</v>
      </c>
      <c r="U537" t="str">
        <f t="shared" si="52"/>
        <v>Morning</v>
      </c>
      <c r="V537" t="str">
        <f t="shared" si="53"/>
        <v>Clear</v>
      </c>
    </row>
    <row r="538" spans="1:22" x14ac:dyDescent="0.25">
      <c r="A538">
        <v>537</v>
      </c>
      <c r="B538" s="7">
        <v>41138</v>
      </c>
      <c r="C538">
        <v>1</v>
      </c>
      <c r="D538">
        <v>0</v>
      </c>
      <c r="E538">
        <v>1</v>
      </c>
      <c r="F538" s="11">
        <v>12</v>
      </c>
      <c r="G538" t="b">
        <v>0</v>
      </c>
      <c r="H538">
        <v>1</v>
      </c>
      <c r="I538">
        <v>2</v>
      </c>
      <c r="J538" s="5">
        <v>0.12</v>
      </c>
      <c r="K538">
        <f>VLOOKUP(A538, dataset_2!$A$2:$F$10000, 2, FALSE)</f>
        <v>0.13639999999999999</v>
      </c>
      <c r="L538" s="5">
        <f>VLOOKUP($A538, dataset_2!$A$2:$F$10000, 3, FALSE)</f>
        <v>0.42</v>
      </c>
      <c r="M538" s="5">
        <f>VLOOKUP($A538, dataset_2!$A$2:$G$10000, 4, FALSE)</f>
        <v>0.19400000000000001</v>
      </c>
      <c r="N538" s="5">
        <f>VLOOKUP($A538, dataset_2!$A$2:$G$10000, 5, FALSE)</f>
        <v>11</v>
      </c>
      <c r="O538">
        <f>VLOOKUP($A538, dataset_2!$A$2:$G$10000, 6, FALSE)</f>
        <v>52</v>
      </c>
      <c r="P538">
        <f>VLOOKUP($A538, dataset_2!$A$2:$G$10000, 7, FALSE)</f>
        <v>63</v>
      </c>
      <c r="Q538" t="str">
        <f t="shared" si="48"/>
        <v>Weekend</v>
      </c>
      <c r="R538" t="str">
        <f t="shared" si="49"/>
        <v>Non-Peak</v>
      </c>
      <c r="S538" t="str">
        <f t="shared" si="50"/>
        <v>Non Holiday</v>
      </c>
      <c r="T538" t="str">
        <f t="shared" si="51"/>
        <v>Spring</v>
      </c>
      <c r="U538" t="str">
        <f t="shared" si="52"/>
        <v>Afternoon</v>
      </c>
      <c r="V538" t="str">
        <f t="shared" si="53"/>
        <v>Mist/Cloudy</v>
      </c>
    </row>
    <row r="539" spans="1:22" x14ac:dyDescent="0.25">
      <c r="A539">
        <v>538</v>
      </c>
      <c r="B539" s="7">
        <v>41139</v>
      </c>
      <c r="C539">
        <v>1</v>
      </c>
      <c r="D539">
        <v>0</v>
      </c>
      <c r="E539">
        <v>1</v>
      </c>
      <c r="F539" s="11">
        <v>13</v>
      </c>
      <c r="G539" t="b">
        <v>0</v>
      </c>
      <c r="H539">
        <v>1</v>
      </c>
      <c r="I539">
        <v>2</v>
      </c>
      <c r="J539" s="5">
        <v>0.14000000000000001</v>
      </c>
      <c r="K539">
        <f>VLOOKUP(A539, dataset_2!$A$2:$F$10000, 2, FALSE)</f>
        <v>0.13639999999999999</v>
      </c>
      <c r="L539" s="5">
        <f>VLOOKUP($A539, dataset_2!$A$2:$F$10000, 3, FALSE)</f>
        <v>0.43</v>
      </c>
      <c r="M539" s="5">
        <f>VLOOKUP($A539, dataset_2!$A$2:$G$10000, 4, FALSE)</f>
        <v>0.22389999999999999</v>
      </c>
      <c r="N539" s="5">
        <f>VLOOKUP($A539, dataset_2!$A$2:$G$10000, 5, FALSE)</f>
        <v>6</v>
      </c>
      <c r="O539">
        <f>VLOOKUP($A539, dataset_2!$A$2:$G$10000, 6, FALSE)</f>
        <v>54</v>
      </c>
      <c r="P539">
        <f>VLOOKUP($A539, dataset_2!$A$2:$G$10000, 7, FALSE)</f>
        <v>60</v>
      </c>
      <c r="Q539" t="str">
        <f t="shared" si="48"/>
        <v>Weekend</v>
      </c>
      <c r="R539" t="str">
        <f t="shared" si="49"/>
        <v>Non-Peak</v>
      </c>
      <c r="S539" t="str">
        <f t="shared" si="50"/>
        <v>Non Holiday</v>
      </c>
      <c r="T539" t="str">
        <f t="shared" si="51"/>
        <v>Spring</v>
      </c>
      <c r="U539" t="str">
        <f t="shared" si="52"/>
        <v>Afternoon</v>
      </c>
      <c r="V539" t="str">
        <f t="shared" si="53"/>
        <v>Mist/Cloudy</v>
      </c>
    </row>
    <row r="540" spans="1:22" x14ac:dyDescent="0.25">
      <c r="A540">
        <v>539</v>
      </c>
      <c r="B540" s="7">
        <v>41140</v>
      </c>
      <c r="C540">
        <v>1</v>
      </c>
      <c r="D540">
        <v>0</v>
      </c>
      <c r="E540">
        <v>1</v>
      </c>
      <c r="F540" s="11">
        <v>14</v>
      </c>
      <c r="G540" t="b">
        <v>0</v>
      </c>
      <c r="H540">
        <v>1</v>
      </c>
      <c r="I540">
        <v>2</v>
      </c>
      <c r="J540" s="5">
        <v>0.14000000000000001</v>
      </c>
      <c r="K540">
        <f>VLOOKUP(A540, dataset_2!$A$2:$F$10000, 2, FALSE)</f>
        <v>0.13639999999999999</v>
      </c>
      <c r="L540" s="5">
        <f>VLOOKUP($A540, dataset_2!$A$2:$F$10000, 3, FALSE)</f>
        <v>0.46</v>
      </c>
      <c r="M540" s="5">
        <f>VLOOKUP($A540, dataset_2!$A$2:$G$10000, 4, FALSE)</f>
        <v>0.22389999999999999</v>
      </c>
      <c r="N540" s="5">
        <f>VLOOKUP($A540, dataset_2!$A$2:$G$10000, 5, FALSE)</f>
        <v>2</v>
      </c>
      <c r="O540">
        <f>VLOOKUP($A540, dataset_2!$A$2:$G$10000, 6, FALSE)</f>
        <v>43</v>
      </c>
      <c r="P540">
        <f>VLOOKUP($A540, dataset_2!$A$2:$G$10000, 7, FALSE)</f>
        <v>45</v>
      </c>
      <c r="Q540" t="str">
        <f t="shared" si="48"/>
        <v>Weekend</v>
      </c>
      <c r="R540" t="str">
        <f t="shared" si="49"/>
        <v>Non-Peak</v>
      </c>
      <c r="S540" t="str">
        <f t="shared" si="50"/>
        <v>Non Holiday</v>
      </c>
      <c r="T540" t="str">
        <f t="shared" si="51"/>
        <v>Spring</v>
      </c>
      <c r="U540" t="str">
        <f t="shared" si="52"/>
        <v>Afternoon</v>
      </c>
      <c r="V540" t="str">
        <f t="shared" si="53"/>
        <v>Mist/Cloudy</v>
      </c>
    </row>
    <row r="541" spans="1:22" x14ac:dyDescent="0.25">
      <c r="A541">
        <v>540</v>
      </c>
      <c r="B541" s="7">
        <v>41141</v>
      </c>
      <c r="C541">
        <v>1</v>
      </c>
      <c r="D541">
        <v>0</v>
      </c>
      <c r="E541">
        <v>1</v>
      </c>
      <c r="F541" s="11">
        <v>15</v>
      </c>
      <c r="G541" t="b">
        <v>0</v>
      </c>
      <c r="H541">
        <v>1</v>
      </c>
      <c r="I541">
        <v>1</v>
      </c>
      <c r="J541" s="5">
        <v>0.16</v>
      </c>
      <c r="K541">
        <f>VLOOKUP(A541, dataset_2!$A$2:$F$10000, 2, FALSE)</f>
        <v>0.16669999999999999</v>
      </c>
      <c r="L541" s="5">
        <f>VLOOKUP($A541, dataset_2!$A$2:$F$10000, 3, FALSE)</f>
        <v>0.4</v>
      </c>
      <c r="M541" s="5">
        <f>VLOOKUP($A541, dataset_2!$A$2:$G$10000, 4, FALSE)</f>
        <v>0.16420000000000001</v>
      </c>
      <c r="N541" s="5">
        <f>VLOOKUP($A541, dataset_2!$A$2:$G$10000, 5, FALSE)</f>
        <v>7</v>
      </c>
      <c r="O541">
        <f>VLOOKUP($A541, dataset_2!$A$2:$G$10000, 6, FALSE)</f>
        <v>50</v>
      </c>
      <c r="P541">
        <f>VLOOKUP($A541, dataset_2!$A$2:$G$10000, 7, FALSE)</f>
        <v>57</v>
      </c>
      <c r="Q541" t="str">
        <f t="shared" si="48"/>
        <v>Weekend</v>
      </c>
      <c r="R541" t="str">
        <f t="shared" si="49"/>
        <v>Non-Peak</v>
      </c>
      <c r="S541" t="str">
        <f t="shared" si="50"/>
        <v>Non Holiday</v>
      </c>
      <c r="T541" t="str">
        <f t="shared" si="51"/>
        <v>Spring</v>
      </c>
      <c r="U541" t="str">
        <f t="shared" si="52"/>
        <v>Afternoon</v>
      </c>
      <c r="V541" t="str">
        <f t="shared" si="53"/>
        <v>Clear</v>
      </c>
    </row>
    <row r="542" spans="1:22" x14ac:dyDescent="0.25">
      <c r="A542">
        <v>541</v>
      </c>
      <c r="B542" s="7">
        <v>41142</v>
      </c>
      <c r="C542">
        <v>1</v>
      </c>
      <c r="D542">
        <v>0</v>
      </c>
      <c r="E542">
        <v>1</v>
      </c>
      <c r="F542" s="11">
        <v>16</v>
      </c>
      <c r="G542" t="b">
        <v>0</v>
      </c>
      <c r="H542">
        <v>1</v>
      </c>
      <c r="I542">
        <v>1</v>
      </c>
      <c r="J542" s="5">
        <v>0.16</v>
      </c>
      <c r="K542">
        <f>VLOOKUP(A542, dataset_2!$A$2:$F$10000, 2, FALSE)</f>
        <v>0.1515</v>
      </c>
      <c r="L542" s="5">
        <f>VLOOKUP($A542, dataset_2!$A$2:$F$10000, 3, FALSE)</f>
        <v>0.47</v>
      </c>
      <c r="M542" s="5">
        <f>VLOOKUP($A542, dataset_2!$A$2:$G$10000, 4, FALSE)</f>
        <v>0.25369999999999998</v>
      </c>
      <c r="N542" s="5">
        <f>VLOOKUP($A542, dataset_2!$A$2:$G$10000, 5, FALSE)</f>
        <v>4</v>
      </c>
      <c r="O542">
        <f>VLOOKUP($A542, dataset_2!$A$2:$G$10000, 6, FALSE)</f>
        <v>66</v>
      </c>
      <c r="P542">
        <f>VLOOKUP($A542, dataset_2!$A$2:$G$10000, 7, FALSE)</f>
        <v>70</v>
      </c>
      <c r="Q542" t="str">
        <f t="shared" si="48"/>
        <v>Weekend</v>
      </c>
      <c r="R542" t="str">
        <f t="shared" si="49"/>
        <v>Non-Peak</v>
      </c>
      <c r="S542" t="str">
        <f t="shared" si="50"/>
        <v>Non Holiday</v>
      </c>
      <c r="T542" t="str">
        <f t="shared" si="51"/>
        <v>Spring</v>
      </c>
      <c r="U542" t="str">
        <f t="shared" si="52"/>
        <v>Afternoon</v>
      </c>
      <c r="V542" t="str">
        <f t="shared" si="53"/>
        <v>Clear</v>
      </c>
    </row>
    <row r="543" spans="1:22" x14ac:dyDescent="0.25">
      <c r="A543">
        <v>542</v>
      </c>
      <c r="B543" s="7">
        <v>41143</v>
      </c>
      <c r="C543">
        <v>1</v>
      </c>
      <c r="D543">
        <v>0</v>
      </c>
      <c r="E543">
        <v>1</v>
      </c>
      <c r="F543" s="11">
        <v>17</v>
      </c>
      <c r="G543" t="b">
        <v>0</v>
      </c>
      <c r="H543">
        <v>1</v>
      </c>
      <c r="I543">
        <v>1</v>
      </c>
      <c r="J543" s="5">
        <v>0.14000000000000001</v>
      </c>
      <c r="K543">
        <f>VLOOKUP(A543, dataset_2!$A$2:$F$10000, 2, FALSE)</f>
        <v>0.1212</v>
      </c>
      <c r="L543" s="5">
        <f>VLOOKUP($A543, dataset_2!$A$2:$F$10000, 3, FALSE)</f>
        <v>0.5</v>
      </c>
      <c r="M543" s="5">
        <f>VLOOKUP($A543, dataset_2!$A$2:$G$10000, 4, FALSE)</f>
        <v>0.25369999999999998</v>
      </c>
      <c r="N543" s="5">
        <f>VLOOKUP($A543, dataset_2!$A$2:$G$10000, 5, FALSE)</f>
        <v>6</v>
      </c>
      <c r="O543">
        <f>VLOOKUP($A543, dataset_2!$A$2:$G$10000, 6, FALSE)</f>
        <v>178</v>
      </c>
      <c r="P543">
        <f>VLOOKUP($A543, dataset_2!$A$2:$G$10000, 7, FALSE)</f>
        <v>184</v>
      </c>
      <c r="Q543" t="str">
        <f t="shared" si="48"/>
        <v>Weekend</v>
      </c>
      <c r="R543" t="str">
        <f t="shared" si="49"/>
        <v>Peak</v>
      </c>
      <c r="S543" t="str">
        <f t="shared" si="50"/>
        <v>Non Holiday</v>
      </c>
      <c r="T543" t="str">
        <f t="shared" si="51"/>
        <v>Spring</v>
      </c>
      <c r="U543" t="str">
        <f t="shared" si="52"/>
        <v>Afternoon</v>
      </c>
      <c r="V543" t="str">
        <f t="shared" si="53"/>
        <v>Clear</v>
      </c>
    </row>
    <row r="544" spans="1:22" x14ac:dyDescent="0.25">
      <c r="A544">
        <v>543</v>
      </c>
      <c r="B544" s="7">
        <v>41144</v>
      </c>
      <c r="C544">
        <v>1</v>
      </c>
      <c r="D544">
        <v>0</v>
      </c>
      <c r="E544">
        <v>1</v>
      </c>
      <c r="F544" s="11">
        <v>18</v>
      </c>
      <c r="G544" t="b">
        <v>0</v>
      </c>
      <c r="H544">
        <v>1</v>
      </c>
      <c r="I544">
        <v>1</v>
      </c>
      <c r="J544" s="5">
        <v>0.14000000000000001</v>
      </c>
      <c r="K544">
        <f>VLOOKUP(A544, dataset_2!$A$2:$F$10000, 2, FALSE)</f>
        <v>0.13639999999999999</v>
      </c>
      <c r="L544" s="5">
        <f>VLOOKUP($A544, dataset_2!$A$2:$F$10000, 3, FALSE)</f>
        <v>0.59</v>
      </c>
      <c r="M544" s="5">
        <f>VLOOKUP($A544, dataset_2!$A$2:$G$10000, 4, FALSE)</f>
        <v>0.19400000000000001</v>
      </c>
      <c r="N544" s="5">
        <f>VLOOKUP($A544, dataset_2!$A$2:$G$10000, 5, FALSE)</f>
        <v>8</v>
      </c>
      <c r="O544">
        <f>VLOOKUP($A544, dataset_2!$A$2:$G$10000, 6, FALSE)</f>
        <v>145</v>
      </c>
      <c r="P544">
        <f>VLOOKUP($A544, dataset_2!$A$2:$G$10000, 7, FALSE)</f>
        <v>153</v>
      </c>
      <c r="Q544" t="str">
        <f t="shared" si="48"/>
        <v>Weekend</v>
      </c>
      <c r="R544" t="str">
        <f t="shared" si="49"/>
        <v>Peak</v>
      </c>
      <c r="S544" t="str">
        <f t="shared" si="50"/>
        <v>Non Holiday</v>
      </c>
      <c r="T544" t="str">
        <f t="shared" si="51"/>
        <v>Spring</v>
      </c>
      <c r="U544" t="str">
        <f t="shared" si="52"/>
        <v>Evening</v>
      </c>
      <c r="V544" t="str">
        <f t="shared" si="53"/>
        <v>Clear</v>
      </c>
    </row>
    <row r="545" spans="1:22" x14ac:dyDescent="0.25">
      <c r="A545">
        <v>544</v>
      </c>
      <c r="B545" s="7">
        <v>41145</v>
      </c>
      <c r="C545">
        <v>1</v>
      </c>
      <c r="D545">
        <v>0</v>
      </c>
      <c r="E545">
        <v>1</v>
      </c>
      <c r="F545" s="11">
        <v>19</v>
      </c>
      <c r="G545" t="b">
        <v>0</v>
      </c>
      <c r="H545">
        <v>1</v>
      </c>
      <c r="I545">
        <v>1</v>
      </c>
      <c r="J545" s="5">
        <v>0.14000000000000001</v>
      </c>
      <c r="K545">
        <f>VLOOKUP(A545, dataset_2!$A$2:$F$10000, 2, FALSE)</f>
        <v>0.1515</v>
      </c>
      <c r="L545" s="5">
        <f>VLOOKUP($A545, dataset_2!$A$2:$F$10000, 3, FALSE)</f>
        <v>0.54</v>
      </c>
      <c r="M545" s="5">
        <f>VLOOKUP($A545, dataset_2!$A$2:$G$10000, 4, FALSE)</f>
        <v>0.16420000000000001</v>
      </c>
      <c r="N545" s="5">
        <f>VLOOKUP($A545, dataset_2!$A$2:$G$10000, 5, FALSE)</f>
        <v>5</v>
      </c>
      <c r="O545">
        <f>VLOOKUP($A545, dataset_2!$A$2:$G$10000, 6, FALSE)</f>
        <v>101</v>
      </c>
      <c r="P545">
        <f>VLOOKUP($A545, dataset_2!$A$2:$G$10000, 7, FALSE)</f>
        <v>106</v>
      </c>
      <c r="Q545" t="str">
        <f t="shared" si="48"/>
        <v>Weekend</v>
      </c>
      <c r="R545" t="str">
        <f t="shared" si="49"/>
        <v>Peak</v>
      </c>
      <c r="S545" t="str">
        <f t="shared" si="50"/>
        <v>Non Holiday</v>
      </c>
      <c r="T545" t="str">
        <f t="shared" si="51"/>
        <v>Spring</v>
      </c>
      <c r="U545" t="str">
        <f t="shared" si="52"/>
        <v>Evening</v>
      </c>
      <c r="V545" t="str">
        <f t="shared" si="53"/>
        <v>Clear</v>
      </c>
    </row>
    <row r="546" spans="1:22" x14ac:dyDescent="0.25">
      <c r="A546">
        <v>545</v>
      </c>
      <c r="B546" s="7">
        <v>41146</v>
      </c>
      <c r="C546">
        <v>1</v>
      </c>
      <c r="D546">
        <v>0</v>
      </c>
      <c r="E546">
        <v>1</v>
      </c>
      <c r="F546" s="11">
        <v>20</v>
      </c>
      <c r="G546" t="b">
        <v>0</v>
      </c>
      <c r="H546">
        <v>1</v>
      </c>
      <c r="I546">
        <v>1</v>
      </c>
      <c r="J546" s="5">
        <v>0.14000000000000001</v>
      </c>
      <c r="K546">
        <f>VLOOKUP(A546, dataset_2!$A$2:$F$10000, 2, FALSE)</f>
        <v>0.13639999999999999</v>
      </c>
      <c r="L546" s="5">
        <f>VLOOKUP($A546, dataset_2!$A$2:$F$10000, 3, FALSE)</f>
        <v>0.59</v>
      </c>
      <c r="M546" s="5">
        <f>VLOOKUP($A546, dataset_2!$A$2:$G$10000, 4, FALSE)</f>
        <v>0.19400000000000001</v>
      </c>
      <c r="N546" s="5">
        <f>VLOOKUP($A546, dataset_2!$A$2:$G$10000, 5, FALSE)</f>
        <v>1</v>
      </c>
      <c r="O546">
        <f>VLOOKUP($A546, dataset_2!$A$2:$G$10000, 6, FALSE)</f>
        <v>80</v>
      </c>
      <c r="P546">
        <f>VLOOKUP($A546, dataset_2!$A$2:$G$10000, 7, FALSE)</f>
        <v>81</v>
      </c>
      <c r="Q546" t="str">
        <f t="shared" si="48"/>
        <v>Weekend</v>
      </c>
      <c r="R546" t="str">
        <f t="shared" si="49"/>
        <v>Non-Peak</v>
      </c>
      <c r="S546" t="str">
        <f t="shared" si="50"/>
        <v>Non Holiday</v>
      </c>
      <c r="T546" t="str">
        <f t="shared" si="51"/>
        <v>Spring</v>
      </c>
      <c r="U546" t="str">
        <f t="shared" si="52"/>
        <v>Evening</v>
      </c>
      <c r="V546" t="str">
        <f t="shared" si="53"/>
        <v>Clear</v>
      </c>
    </row>
    <row r="547" spans="1:22" x14ac:dyDescent="0.25">
      <c r="A547">
        <v>546</v>
      </c>
      <c r="B547" s="7">
        <v>41147</v>
      </c>
      <c r="C547">
        <v>1</v>
      </c>
      <c r="D547">
        <v>0</v>
      </c>
      <c r="E547">
        <v>1</v>
      </c>
      <c r="F547" s="11">
        <v>21</v>
      </c>
      <c r="G547" t="b">
        <v>0</v>
      </c>
      <c r="H547">
        <v>1</v>
      </c>
      <c r="I547">
        <v>1</v>
      </c>
      <c r="J547" s="5">
        <v>0.14000000000000001</v>
      </c>
      <c r="K547">
        <f>VLOOKUP(A547, dataset_2!$A$2:$F$10000, 2, FALSE)</f>
        <v>0.1515</v>
      </c>
      <c r="L547" s="5">
        <f>VLOOKUP($A547, dataset_2!$A$2:$F$10000, 3, FALSE)</f>
        <v>0.63</v>
      </c>
      <c r="M547" s="5">
        <f>VLOOKUP($A547, dataset_2!$A$2:$G$10000, 4, FALSE)</f>
        <v>0.16420000000000001</v>
      </c>
      <c r="N547" s="5">
        <f>VLOOKUP($A547, dataset_2!$A$2:$G$10000, 5, FALSE)</f>
        <v>6</v>
      </c>
      <c r="O547">
        <f>VLOOKUP($A547, dataset_2!$A$2:$G$10000, 6, FALSE)</f>
        <v>53</v>
      </c>
      <c r="P547">
        <f>VLOOKUP($A547, dataset_2!$A$2:$G$10000, 7, FALSE)</f>
        <v>59</v>
      </c>
      <c r="Q547" t="str">
        <f t="shared" si="48"/>
        <v>Weekend</v>
      </c>
      <c r="R547" t="str">
        <f t="shared" si="49"/>
        <v>Non-Peak</v>
      </c>
      <c r="S547" t="str">
        <f t="shared" si="50"/>
        <v>Non Holiday</v>
      </c>
      <c r="T547" t="str">
        <f t="shared" si="51"/>
        <v>Spring</v>
      </c>
      <c r="U547" t="str">
        <f t="shared" si="52"/>
        <v>Evening</v>
      </c>
      <c r="V547" t="str">
        <f t="shared" si="53"/>
        <v>Clear</v>
      </c>
    </row>
    <row r="548" spans="1:22" x14ac:dyDescent="0.25">
      <c r="A548">
        <v>547</v>
      </c>
      <c r="B548" s="7">
        <v>41148</v>
      </c>
      <c r="C548">
        <v>1</v>
      </c>
      <c r="D548">
        <v>0</v>
      </c>
      <c r="E548">
        <v>1</v>
      </c>
      <c r="F548" s="11">
        <v>22</v>
      </c>
      <c r="G548" t="b">
        <v>0</v>
      </c>
      <c r="H548">
        <v>1</v>
      </c>
      <c r="I548">
        <v>2</v>
      </c>
      <c r="J548" s="5">
        <v>0.14000000000000001</v>
      </c>
      <c r="K548">
        <f>VLOOKUP(A548, dataset_2!$A$2:$F$10000, 2, FALSE)</f>
        <v>0.13639999999999999</v>
      </c>
      <c r="L548" s="5">
        <f>VLOOKUP($A548, dataset_2!$A$2:$F$10000, 3, FALSE)</f>
        <v>0.63</v>
      </c>
      <c r="M548" s="5">
        <f>VLOOKUP($A548, dataset_2!$A$2:$G$10000, 4, FALSE)</f>
        <v>0.22389999999999999</v>
      </c>
      <c r="N548" s="5">
        <f>VLOOKUP($A548, dataset_2!$A$2:$G$10000, 5, FALSE)</f>
        <v>3</v>
      </c>
      <c r="O548">
        <f>VLOOKUP($A548, dataset_2!$A$2:$G$10000, 6, FALSE)</f>
        <v>32</v>
      </c>
      <c r="P548">
        <f>VLOOKUP($A548, dataset_2!$A$2:$G$10000, 7, FALSE)</f>
        <v>35</v>
      </c>
      <c r="Q548" t="str">
        <f t="shared" si="48"/>
        <v>Weekend</v>
      </c>
      <c r="R548" t="str">
        <f t="shared" si="49"/>
        <v>Non-Peak</v>
      </c>
      <c r="S548" t="str">
        <f t="shared" si="50"/>
        <v>Non Holiday</v>
      </c>
      <c r="T548" t="str">
        <f t="shared" si="51"/>
        <v>Spring</v>
      </c>
      <c r="U548" t="str">
        <f t="shared" si="52"/>
        <v>Evening</v>
      </c>
      <c r="V548" t="str">
        <f t="shared" si="53"/>
        <v>Mist/Cloudy</v>
      </c>
    </row>
    <row r="549" spans="1:22" x14ac:dyDescent="0.25">
      <c r="A549">
        <v>548</v>
      </c>
      <c r="B549" s="7">
        <v>41149</v>
      </c>
      <c r="C549">
        <v>1</v>
      </c>
      <c r="D549">
        <v>0</v>
      </c>
      <c r="E549">
        <v>1</v>
      </c>
      <c r="F549" s="11">
        <v>23</v>
      </c>
      <c r="G549" t="b">
        <v>0</v>
      </c>
      <c r="H549">
        <v>1</v>
      </c>
      <c r="I549">
        <v>2</v>
      </c>
      <c r="J549" s="5">
        <v>0.16</v>
      </c>
      <c r="K549">
        <f>VLOOKUP(A549, dataset_2!$A$2:$F$10000, 2, FALSE)</f>
        <v>0.1515</v>
      </c>
      <c r="L549" s="5">
        <f>VLOOKUP($A549, dataset_2!$A$2:$F$10000, 3, FALSE)</f>
        <v>0.64</v>
      </c>
      <c r="M549" s="5">
        <f>VLOOKUP($A549, dataset_2!$A$2:$G$10000, 4, FALSE)</f>
        <v>0.25369999999999998</v>
      </c>
      <c r="N549" s="5">
        <f>VLOOKUP($A549, dataset_2!$A$2:$G$10000, 5, FALSE)</f>
        <v>3</v>
      </c>
      <c r="O549">
        <f>VLOOKUP($A549, dataset_2!$A$2:$G$10000, 6, FALSE)</f>
        <v>21</v>
      </c>
      <c r="P549">
        <f>VLOOKUP($A549, dataset_2!$A$2:$G$10000, 7, FALSE)</f>
        <v>24</v>
      </c>
      <c r="Q549" t="str">
        <f t="shared" si="48"/>
        <v>Weekend</v>
      </c>
      <c r="R549" t="str">
        <f t="shared" si="49"/>
        <v>Non-Peak</v>
      </c>
      <c r="S549" t="str">
        <f t="shared" si="50"/>
        <v>Non Holiday</v>
      </c>
      <c r="T549" t="str">
        <f t="shared" si="51"/>
        <v>Spring</v>
      </c>
      <c r="U549" t="str">
        <f t="shared" si="52"/>
        <v>Evening</v>
      </c>
      <c r="V549" t="str">
        <f t="shared" si="53"/>
        <v>Mist/Cloudy</v>
      </c>
    </row>
    <row r="550" spans="1:22" x14ac:dyDescent="0.25">
      <c r="A550">
        <v>549</v>
      </c>
      <c r="B550" s="7">
        <v>41150</v>
      </c>
      <c r="C550">
        <v>1</v>
      </c>
      <c r="D550">
        <v>0</v>
      </c>
      <c r="E550">
        <v>1</v>
      </c>
      <c r="F550" s="11">
        <v>0</v>
      </c>
      <c r="G550" t="b">
        <v>0</v>
      </c>
      <c r="H550">
        <v>2</v>
      </c>
      <c r="I550">
        <v>2</v>
      </c>
      <c r="J550" s="5">
        <v>0.16</v>
      </c>
      <c r="K550">
        <f>VLOOKUP(A550, dataset_2!$A$2:$F$10000, 2, FALSE)</f>
        <v>0.13639999999999999</v>
      </c>
      <c r="L550" s="5">
        <f>VLOOKUP($A550, dataset_2!$A$2:$F$10000, 3, FALSE)</f>
        <v>0.69</v>
      </c>
      <c r="M550" s="5">
        <f>VLOOKUP($A550, dataset_2!$A$2:$G$10000, 4, FALSE)</f>
        <v>0.28360000000000002</v>
      </c>
      <c r="N550" s="5">
        <f>VLOOKUP($A550, dataset_2!$A$2:$G$10000, 5, FALSE)</f>
        <v>3</v>
      </c>
      <c r="O550">
        <f>VLOOKUP($A550, dataset_2!$A$2:$G$10000, 6, FALSE)</f>
        <v>6</v>
      </c>
      <c r="P550">
        <f>VLOOKUP($A550, dataset_2!$A$2:$G$10000, 7, FALSE)</f>
        <v>9</v>
      </c>
      <c r="Q550" t="str">
        <f t="shared" si="48"/>
        <v>Weekday</v>
      </c>
      <c r="R550" t="str">
        <f t="shared" si="49"/>
        <v>Non-Peak</v>
      </c>
      <c r="S550" t="str">
        <f t="shared" si="50"/>
        <v>Non Holiday</v>
      </c>
      <c r="T550" t="str">
        <f t="shared" si="51"/>
        <v>Spring</v>
      </c>
      <c r="U550" t="str">
        <f t="shared" si="52"/>
        <v>Early Morning</v>
      </c>
      <c r="V550" t="str">
        <f t="shared" si="53"/>
        <v>Mist/Cloudy</v>
      </c>
    </row>
    <row r="551" spans="1:22" x14ac:dyDescent="0.25">
      <c r="A551">
        <v>550</v>
      </c>
      <c r="B551" s="7">
        <v>41151</v>
      </c>
      <c r="C551">
        <v>1</v>
      </c>
      <c r="D551">
        <v>0</v>
      </c>
      <c r="E551">
        <v>1</v>
      </c>
      <c r="F551" s="11">
        <v>1</v>
      </c>
      <c r="G551" t="b">
        <v>0</v>
      </c>
      <c r="H551">
        <v>2</v>
      </c>
      <c r="I551">
        <v>2</v>
      </c>
      <c r="J551" s="5">
        <v>0.16</v>
      </c>
      <c r="K551">
        <f>VLOOKUP(A551, dataset_2!$A$2:$F$10000, 2, FALSE)</f>
        <v>0.16669999999999999</v>
      </c>
      <c r="L551" s="5">
        <f>VLOOKUP($A551, dataset_2!$A$2:$F$10000, 3, FALSE)</f>
        <v>0.69</v>
      </c>
      <c r="M551" s="5">
        <f>VLOOKUP($A551, dataset_2!$A$2:$G$10000, 4, FALSE)</f>
        <v>0.16420000000000001</v>
      </c>
      <c r="N551" s="5">
        <f>VLOOKUP($A551, dataset_2!$A$2:$G$10000, 5, FALSE)</f>
        <v>0</v>
      </c>
      <c r="O551">
        <f>VLOOKUP($A551, dataset_2!$A$2:$G$10000, 6, FALSE)</f>
        <v>5</v>
      </c>
      <c r="P551">
        <f>VLOOKUP($A551, dataset_2!$A$2:$G$10000, 7, FALSE)</f>
        <v>5</v>
      </c>
      <c r="Q551" t="str">
        <f t="shared" si="48"/>
        <v>Weekday</v>
      </c>
      <c r="R551" t="str">
        <f t="shared" si="49"/>
        <v>Non-Peak</v>
      </c>
      <c r="S551" t="str">
        <f t="shared" si="50"/>
        <v>Non Holiday</v>
      </c>
      <c r="T551" t="str">
        <f t="shared" si="51"/>
        <v>Spring</v>
      </c>
      <c r="U551" t="str">
        <f t="shared" si="52"/>
        <v>Early Morning</v>
      </c>
      <c r="V551" t="str">
        <f t="shared" si="53"/>
        <v>Mist/Cloudy</v>
      </c>
    </row>
    <row r="552" spans="1:22" x14ac:dyDescent="0.25">
      <c r="A552">
        <v>551</v>
      </c>
      <c r="B552" s="7">
        <v>41152</v>
      </c>
      <c r="C552">
        <v>1</v>
      </c>
      <c r="D552">
        <v>0</v>
      </c>
      <c r="E552">
        <v>1</v>
      </c>
      <c r="F552" s="11">
        <v>2</v>
      </c>
      <c r="G552" t="b">
        <v>0</v>
      </c>
      <c r="H552">
        <v>2</v>
      </c>
      <c r="I552">
        <v>1</v>
      </c>
      <c r="J552" s="5">
        <v>0.16</v>
      </c>
      <c r="K552">
        <f>VLOOKUP(A552, dataset_2!$A$2:$F$10000, 2, FALSE)</f>
        <v>0.1515</v>
      </c>
      <c r="L552" s="5">
        <f>VLOOKUP($A552, dataset_2!$A$2:$F$10000, 3, FALSE)</f>
        <v>0.69</v>
      </c>
      <c r="M552" s="5">
        <f>VLOOKUP($A552, dataset_2!$A$2:$G$10000, 4, FALSE)</f>
        <v>0.22389999999999999</v>
      </c>
      <c r="N552" s="5">
        <f>VLOOKUP($A552, dataset_2!$A$2:$G$10000, 5, FALSE)</f>
        <v>0</v>
      </c>
      <c r="O552">
        <f>VLOOKUP($A552, dataset_2!$A$2:$G$10000, 6, FALSE)</f>
        <v>2</v>
      </c>
      <c r="P552">
        <f>VLOOKUP($A552, dataset_2!$A$2:$G$10000, 7, FALSE)</f>
        <v>2</v>
      </c>
      <c r="Q552" t="str">
        <f t="shared" si="48"/>
        <v>Weekday</v>
      </c>
      <c r="R552" t="str">
        <f t="shared" si="49"/>
        <v>Non-Peak</v>
      </c>
      <c r="S552" t="str">
        <f t="shared" si="50"/>
        <v>Non Holiday</v>
      </c>
      <c r="T552" t="str">
        <f t="shared" si="51"/>
        <v>Spring</v>
      </c>
      <c r="U552" t="str">
        <f t="shared" si="52"/>
        <v>Early Morning</v>
      </c>
      <c r="V552" t="str">
        <f t="shared" si="53"/>
        <v>Clear</v>
      </c>
    </row>
    <row r="553" spans="1:22" x14ac:dyDescent="0.25">
      <c r="A553">
        <v>552</v>
      </c>
      <c r="B553" s="7">
        <v>41153</v>
      </c>
      <c r="C553">
        <v>1</v>
      </c>
      <c r="D553">
        <v>0</v>
      </c>
      <c r="E553">
        <v>1</v>
      </c>
      <c r="F553" s="11">
        <v>4</v>
      </c>
      <c r="G553" t="b">
        <v>0</v>
      </c>
      <c r="H553">
        <v>2</v>
      </c>
      <c r="I553">
        <v>1</v>
      </c>
      <c r="J553" s="5">
        <v>0.14000000000000001</v>
      </c>
      <c r="K553">
        <f>VLOOKUP(A553, dataset_2!$A$2:$F$10000, 2, FALSE)</f>
        <v>0.16669999999999999</v>
      </c>
      <c r="L553" s="5">
        <f>VLOOKUP($A553, dataset_2!$A$2:$F$10000, 3, FALSE)</f>
        <v>0.74</v>
      </c>
      <c r="M553" s="5">
        <f>VLOOKUP($A553, dataset_2!$A$2:$G$10000, 4, FALSE)</f>
        <v>0.1045</v>
      </c>
      <c r="N553" s="5">
        <f>VLOOKUP($A553, dataset_2!$A$2:$G$10000, 5, FALSE)</f>
        <v>0</v>
      </c>
      <c r="O553">
        <f>VLOOKUP($A553, dataset_2!$A$2:$G$10000, 6, FALSE)</f>
        <v>1</v>
      </c>
      <c r="P553">
        <f>VLOOKUP($A553, dataset_2!$A$2:$G$10000, 7, FALSE)</f>
        <v>1</v>
      </c>
      <c r="Q553" t="str">
        <f t="shared" si="48"/>
        <v>Weekday</v>
      </c>
      <c r="R553" t="str">
        <f t="shared" si="49"/>
        <v>Non-Peak</v>
      </c>
      <c r="S553" t="str">
        <f t="shared" si="50"/>
        <v>Non Holiday</v>
      </c>
      <c r="T553" t="str">
        <f t="shared" si="51"/>
        <v>Spring</v>
      </c>
      <c r="U553" t="str">
        <f t="shared" si="52"/>
        <v>Early Morning</v>
      </c>
      <c r="V553" t="str">
        <f t="shared" si="53"/>
        <v>Clear</v>
      </c>
    </row>
    <row r="554" spans="1:22" x14ac:dyDescent="0.25">
      <c r="A554">
        <v>553</v>
      </c>
      <c r="B554" s="7">
        <v>41154</v>
      </c>
      <c r="C554">
        <v>1</v>
      </c>
      <c r="D554">
        <v>0</v>
      </c>
      <c r="E554">
        <v>1</v>
      </c>
      <c r="F554" s="11">
        <v>5</v>
      </c>
      <c r="G554" t="b">
        <v>0</v>
      </c>
      <c r="H554">
        <v>2</v>
      </c>
      <c r="I554">
        <v>1</v>
      </c>
      <c r="J554" s="5">
        <v>0.14000000000000001</v>
      </c>
      <c r="K554">
        <f>VLOOKUP(A554, dataset_2!$A$2:$F$10000, 2, FALSE)</f>
        <v>0.13639999999999999</v>
      </c>
      <c r="L554" s="5">
        <f>VLOOKUP($A554, dataset_2!$A$2:$F$10000, 3, FALSE)</f>
        <v>0.74</v>
      </c>
      <c r="M554" s="5">
        <f>VLOOKUP($A554, dataset_2!$A$2:$G$10000, 4, FALSE)</f>
        <v>0.22389999999999999</v>
      </c>
      <c r="N554" s="5">
        <f>VLOOKUP($A554, dataset_2!$A$2:$G$10000, 5, FALSE)</f>
        <v>0</v>
      </c>
      <c r="O554">
        <f>VLOOKUP($A554, dataset_2!$A$2:$G$10000, 6, FALSE)</f>
        <v>9</v>
      </c>
      <c r="P554">
        <f>VLOOKUP($A554, dataset_2!$A$2:$G$10000, 7, FALSE)</f>
        <v>9</v>
      </c>
      <c r="Q554" t="str">
        <f t="shared" si="48"/>
        <v>Weekday</v>
      </c>
      <c r="R554" t="str">
        <f t="shared" si="49"/>
        <v>Non-Peak</v>
      </c>
      <c r="S554" t="str">
        <f t="shared" si="50"/>
        <v>Non Holiday</v>
      </c>
      <c r="T554" t="str">
        <f t="shared" si="51"/>
        <v>Spring</v>
      </c>
      <c r="U554" t="str">
        <f t="shared" si="52"/>
        <v>Early Morning</v>
      </c>
      <c r="V554" t="str">
        <f t="shared" si="53"/>
        <v>Clear</v>
      </c>
    </row>
    <row r="555" spans="1:22" x14ac:dyDescent="0.25">
      <c r="A555">
        <v>554</v>
      </c>
      <c r="B555" s="7">
        <v>41155</v>
      </c>
      <c r="C555">
        <v>1</v>
      </c>
      <c r="D555">
        <v>0</v>
      </c>
      <c r="E555">
        <v>1</v>
      </c>
      <c r="F555" s="11">
        <v>6</v>
      </c>
      <c r="G555" t="b">
        <v>0</v>
      </c>
      <c r="H555">
        <v>2</v>
      </c>
      <c r="I555">
        <v>1</v>
      </c>
      <c r="J555" s="5">
        <v>0.16</v>
      </c>
      <c r="K555">
        <f>VLOOKUP(A555, dataset_2!$A$2:$F$10000, 2, FALSE)</f>
        <v>0.18179999999999999</v>
      </c>
      <c r="L555" s="5">
        <f>VLOOKUP($A555, dataset_2!$A$2:$F$10000, 3, FALSE)</f>
        <v>0.74</v>
      </c>
      <c r="M555" s="5">
        <f>VLOOKUP($A555, dataset_2!$A$2:$G$10000, 4, FALSE)</f>
        <v>0.1045</v>
      </c>
      <c r="N555" s="5">
        <f>VLOOKUP($A555, dataset_2!$A$2:$G$10000, 5, FALSE)</f>
        <v>1</v>
      </c>
      <c r="O555">
        <f>VLOOKUP($A555, dataset_2!$A$2:$G$10000, 6, FALSE)</f>
        <v>35</v>
      </c>
      <c r="P555">
        <f>VLOOKUP($A555, dataset_2!$A$2:$G$10000, 7, FALSE)</f>
        <v>36</v>
      </c>
      <c r="Q555" t="str">
        <f t="shared" si="48"/>
        <v>Weekday</v>
      </c>
      <c r="R555" t="str">
        <f t="shared" si="49"/>
        <v>Non-Peak</v>
      </c>
      <c r="S555" t="str">
        <f t="shared" si="50"/>
        <v>Non Holiday</v>
      </c>
      <c r="T555" t="str">
        <f t="shared" si="51"/>
        <v>Spring</v>
      </c>
      <c r="U555" t="str">
        <f t="shared" si="52"/>
        <v>Morning</v>
      </c>
      <c r="V555" t="str">
        <f t="shared" si="53"/>
        <v>Clear</v>
      </c>
    </row>
    <row r="556" spans="1:22" x14ac:dyDescent="0.25">
      <c r="A556">
        <v>555</v>
      </c>
      <c r="B556" s="7">
        <v>41156</v>
      </c>
      <c r="C556">
        <v>1</v>
      </c>
      <c r="D556">
        <v>0</v>
      </c>
      <c r="E556">
        <v>1</v>
      </c>
      <c r="F556" s="11">
        <v>7</v>
      </c>
      <c r="G556" t="b">
        <v>0</v>
      </c>
      <c r="H556">
        <v>2</v>
      </c>
      <c r="I556">
        <v>1</v>
      </c>
      <c r="J556" s="5">
        <v>0.16</v>
      </c>
      <c r="K556">
        <f>VLOOKUP(A556, dataset_2!$A$2:$F$10000, 2, FALSE)</f>
        <v>0.1515</v>
      </c>
      <c r="L556" s="5">
        <f>VLOOKUP($A556, dataset_2!$A$2:$F$10000, 3, FALSE)</f>
        <v>0.74</v>
      </c>
      <c r="M556" s="5">
        <f>VLOOKUP($A556, dataset_2!$A$2:$G$10000, 4, FALSE)</f>
        <v>0.22389999999999999</v>
      </c>
      <c r="N556" s="5">
        <f>VLOOKUP($A556, dataset_2!$A$2:$G$10000, 5, FALSE)</f>
        <v>5</v>
      </c>
      <c r="O556">
        <f>VLOOKUP($A556, dataset_2!$A$2:$G$10000, 6, FALSE)</f>
        <v>103</v>
      </c>
      <c r="P556">
        <f>VLOOKUP($A556, dataset_2!$A$2:$G$10000, 7, FALSE)</f>
        <v>108</v>
      </c>
      <c r="Q556" t="str">
        <f t="shared" si="48"/>
        <v>Weekday</v>
      </c>
      <c r="R556" t="str">
        <f t="shared" si="49"/>
        <v>Peak</v>
      </c>
      <c r="S556" t="str">
        <f t="shared" si="50"/>
        <v>Non Holiday</v>
      </c>
      <c r="T556" t="str">
        <f t="shared" si="51"/>
        <v>Spring</v>
      </c>
      <c r="U556" t="str">
        <f t="shared" si="52"/>
        <v>Morning</v>
      </c>
      <c r="V556" t="str">
        <f t="shared" si="53"/>
        <v>Clear</v>
      </c>
    </row>
    <row r="557" spans="1:22" x14ac:dyDescent="0.25">
      <c r="A557">
        <v>556</v>
      </c>
      <c r="B557" s="7">
        <v>41157</v>
      </c>
      <c r="C557">
        <v>1</v>
      </c>
      <c r="D557">
        <v>0</v>
      </c>
      <c r="E557">
        <v>1</v>
      </c>
      <c r="F557" s="11">
        <v>8</v>
      </c>
      <c r="G557" t="b">
        <v>0</v>
      </c>
      <c r="H557">
        <v>2</v>
      </c>
      <c r="I557">
        <v>2</v>
      </c>
      <c r="J557" s="5">
        <v>0.16</v>
      </c>
      <c r="K557">
        <f>VLOOKUP(A557, dataset_2!$A$2:$F$10000, 2, FALSE)</f>
        <v>0.18179999999999999</v>
      </c>
      <c r="L557" s="5">
        <f>VLOOKUP($A557, dataset_2!$A$2:$F$10000, 3, FALSE)</f>
        <v>0.74</v>
      </c>
      <c r="M557" s="5">
        <f>VLOOKUP($A557, dataset_2!$A$2:$G$10000, 4, FALSE)</f>
        <v>0.1343</v>
      </c>
      <c r="N557" s="5">
        <f>VLOOKUP($A557, dataset_2!$A$2:$G$10000, 5, FALSE)</f>
        <v>5</v>
      </c>
      <c r="O557">
        <f>VLOOKUP($A557, dataset_2!$A$2:$G$10000, 6, FALSE)</f>
        <v>233</v>
      </c>
      <c r="P557">
        <f>VLOOKUP($A557, dataset_2!$A$2:$G$10000, 7, FALSE)</f>
        <v>238</v>
      </c>
      <c r="Q557" t="str">
        <f t="shared" si="48"/>
        <v>Weekday</v>
      </c>
      <c r="R557" t="str">
        <f t="shared" si="49"/>
        <v>Peak</v>
      </c>
      <c r="S557" t="str">
        <f t="shared" si="50"/>
        <v>Non Holiday</v>
      </c>
      <c r="T557" t="str">
        <f t="shared" si="51"/>
        <v>Spring</v>
      </c>
      <c r="U557" t="str">
        <f t="shared" si="52"/>
        <v>Morning</v>
      </c>
      <c r="V557" t="str">
        <f t="shared" si="53"/>
        <v>Mist/Cloudy</v>
      </c>
    </row>
    <row r="558" spans="1:22" x14ac:dyDescent="0.25">
      <c r="A558">
        <v>557</v>
      </c>
      <c r="B558" s="7">
        <v>41158</v>
      </c>
      <c r="C558">
        <v>1</v>
      </c>
      <c r="D558">
        <v>0</v>
      </c>
      <c r="E558">
        <v>1</v>
      </c>
      <c r="F558" s="11">
        <v>9</v>
      </c>
      <c r="G558" t="b">
        <v>0</v>
      </c>
      <c r="H558">
        <v>2</v>
      </c>
      <c r="I558">
        <v>2</v>
      </c>
      <c r="J558" s="5">
        <v>0.2</v>
      </c>
      <c r="K558">
        <f>VLOOKUP(A558, dataset_2!$A$2:$F$10000, 2, FALSE)</f>
        <v>0.2273</v>
      </c>
      <c r="L558" s="5">
        <f>VLOOKUP($A558, dataset_2!$A$2:$F$10000, 3, FALSE)</f>
        <v>0.64</v>
      </c>
      <c r="M558" s="5">
        <f>VLOOKUP($A558, dataset_2!$A$2:$G$10000, 4, FALSE)</f>
        <v>8.9599999999999999E-2</v>
      </c>
      <c r="N558" s="5">
        <f>VLOOKUP($A558, dataset_2!$A$2:$G$10000, 5, FALSE)</f>
        <v>10</v>
      </c>
      <c r="O558">
        <f>VLOOKUP($A558, dataset_2!$A$2:$G$10000, 6, FALSE)</f>
        <v>134</v>
      </c>
      <c r="P558">
        <f>VLOOKUP($A558, dataset_2!$A$2:$G$10000, 7, FALSE)</f>
        <v>144</v>
      </c>
      <c r="Q558" t="str">
        <f t="shared" si="48"/>
        <v>Weekday</v>
      </c>
      <c r="R558" t="str">
        <f t="shared" si="49"/>
        <v>Peak</v>
      </c>
      <c r="S558" t="str">
        <f t="shared" si="50"/>
        <v>Non Holiday</v>
      </c>
      <c r="T558" t="str">
        <f t="shared" si="51"/>
        <v>Spring</v>
      </c>
      <c r="U558" t="str">
        <f t="shared" si="52"/>
        <v>Morning</v>
      </c>
      <c r="V558" t="str">
        <f t="shared" si="53"/>
        <v>Mist/Cloudy</v>
      </c>
    </row>
    <row r="559" spans="1:22" x14ac:dyDescent="0.25">
      <c r="A559">
        <v>558</v>
      </c>
      <c r="B559" s="7">
        <v>41159</v>
      </c>
      <c r="C559">
        <v>1</v>
      </c>
      <c r="D559">
        <v>0</v>
      </c>
      <c r="E559">
        <v>1</v>
      </c>
      <c r="F559" s="11">
        <v>10</v>
      </c>
      <c r="G559" t="b">
        <v>0</v>
      </c>
      <c r="H559">
        <v>2</v>
      </c>
      <c r="I559">
        <v>2</v>
      </c>
      <c r="J559" s="5">
        <v>0.22</v>
      </c>
      <c r="K559">
        <f>VLOOKUP(A559, dataset_2!$A$2:$F$10000, 2, FALSE)</f>
        <v>0.2424</v>
      </c>
      <c r="L559" s="5">
        <f>VLOOKUP($A559, dataset_2!$A$2:$F$10000, 3, FALSE)</f>
        <v>0.6</v>
      </c>
      <c r="M559" s="5">
        <f>VLOOKUP($A559, dataset_2!$A$2:$G$10000, 4, FALSE)</f>
        <v>0.1045</v>
      </c>
      <c r="N559" s="5">
        <f>VLOOKUP($A559, dataset_2!$A$2:$G$10000, 5, FALSE)</f>
        <v>6</v>
      </c>
      <c r="O559">
        <f>VLOOKUP($A559, dataset_2!$A$2:$G$10000, 6, FALSE)</f>
        <v>49</v>
      </c>
      <c r="P559">
        <f>VLOOKUP($A559, dataset_2!$A$2:$G$10000, 7, FALSE)</f>
        <v>55</v>
      </c>
      <c r="Q559" t="str">
        <f t="shared" si="48"/>
        <v>Weekday</v>
      </c>
      <c r="R559" t="str">
        <f t="shared" si="49"/>
        <v>Non-Peak</v>
      </c>
      <c r="S559" t="str">
        <f t="shared" si="50"/>
        <v>Non Holiday</v>
      </c>
      <c r="T559" t="str">
        <f t="shared" si="51"/>
        <v>Spring</v>
      </c>
      <c r="U559" t="str">
        <f t="shared" si="52"/>
        <v>Morning</v>
      </c>
      <c r="V559" t="str">
        <f t="shared" si="53"/>
        <v>Mist/Cloudy</v>
      </c>
    </row>
    <row r="560" spans="1:22" x14ac:dyDescent="0.25">
      <c r="A560">
        <v>559</v>
      </c>
      <c r="B560" s="7">
        <v>41160</v>
      </c>
      <c r="C560">
        <v>1</v>
      </c>
      <c r="D560">
        <v>0</v>
      </c>
      <c r="E560">
        <v>1</v>
      </c>
      <c r="F560" s="11">
        <v>11</v>
      </c>
      <c r="G560" t="b">
        <v>0</v>
      </c>
      <c r="H560">
        <v>2</v>
      </c>
      <c r="I560">
        <v>2</v>
      </c>
      <c r="J560" s="5">
        <v>0.24</v>
      </c>
      <c r="K560">
        <f>VLOOKUP(A560, dataset_2!$A$2:$F$10000, 2, FALSE)</f>
        <v>0.2424</v>
      </c>
      <c r="L560" s="5">
        <f>VLOOKUP($A560, dataset_2!$A$2:$F$10000, 3, FALSE)</f>
        <v>0.6</v>
      </c>
      <c r="M560" s="5">
        <f>VLOOKUP($A560, dataset_2!$A$2:$G$10000, 4, FALSE)</f>
        <v>0.1343</v>
      </c>
      <c r="N560" s="5">
        <f>VLOOKUP($A560, dataset_2!$A$2:$G$10000, 5, FALSE)</f>
        <v>6</v>
      </c>
      <c r="O560">
        <f>VLOOKUP($A560, dataset_2!$A$2:$G$10000, 6, FALSE)</f>
        <v>55</v>
      </c>
      <c r="P560">
        <f>VLOOKUP($A560, dataset_2!$A$2:$G$10000, 7, FALSE)</f>
        <v>61</v>
      </c>
      <c r="Q560" t="str">
        <f t="shared" si="48"/>
        <v>Weekday</v>
      </c>
      <c r="R560" t="str">
        <f t="shared" si="49"/>
        <v>Non-Peak</v>
      </c>
      <c r="S560" t="str">
        <f t="shared" si="50"/>
        <v>Non Holiday</v>
      </c>
      <c r="T560" t="str">
        <f t="shared" si="51"/>
        <v>Spring</v>
      </c>
      <c r="U560" t="str">
        <f t="shared" si="52"/>
        <v>Morning</v>
      </c>
      <c r="V560" t="str">
        <f t="shared" si="53"/>
        <v>Mist/Cloudy</v>
      </c>
    </row>
    <row r="561" spans="1:22" x14ac:dyDescent="0.25">
      <c r="A561">
        <v>560</v>
      </c>
      <c r="B561" s="7">
        <v>41161</v>
      </c>
      <c r="C561">
        <v>1</v>
      </c>
      <c r="D561">
        <v>0</v>
      </c>
      <c r="E561">
        <v>1</v>
      </c>
      <c r="F561" s="11">
        <v>12</v>
      </c>
      <c r="G561" t="b">
        <v>0</v>
      </c>
      <c r="H561">
        <v>2</v>
      </c>
      <c r="I561">
        <v>2</v>
      </c>
      <c r="J561" s="5">
        <v>0.26</v>
      </c>
      <c r="K561">
        <f>VLOOKUP(A561, dataset_2!$A$2:$F$10000, 2, FALSE)</f>
        <v>0.28789999999999999</v>
      </c>
      <c r="L561" s="5">
        <f>VLOOKUP($A561, dataset_2!$A$2:$F$10000, 3, FALSE)</f>
        <v>0.56000000000000005</v>
      </c>
      <c r="M561" s="5">
        <f>VLOOKUP($A561, dataset_2!$A$2:$G$10000, 4, FALSE)</f>
        <v>8.9599999999999999E-2</v>
      </c>
      <c r="N561" s="5">
        <f>VLOOKUP($A561, dataset_2!$A$2:$G$10000, 5, FALSE)</f>
        <v>21</v>
      </c>
      <c r="O561">
        <f>VLOOKUP($A561, dataset_2!$A$2:$G$10000, 6, FALSE)</f>
        <v>85</v>
      </c>
      <c r="P561">
        <f>VLOOKUP($A561, dataset_2!$A$2:$G$10000, 7, FALSE)</f>
        <v>106</v>
      </c>
      <c r="Q561" t="str">
        <f t="shared" si="48"/>
        <v>Weekday</v>
      </c>
      <c r="R561" t="str">
        <f t="shared" si="49"/>
        <v>Non-Peak</v>
      </c>
      <c r="S561" t="str">
        <f t="shared" si="50"/>
        <v>Non Holiday</v>
      </c>
      <c r="T561" t="str">
        <f t="shared" si="51"/>
        <v>Spring</v>
      </c>
      <c r="U561" t="str">
        <f t="shared" si="52"/>
        <v>Afternoon</v>
      </c>
      <c r="V561" t="str">
        <f t="shared" si="53"/>
        <v>Mist/Cloudy</v>
      </c>
    </row>
    <row r="562" spans="1:22" x14ac:dyDescent="0.25">
      <c r="A562">
        <v>561</v>
      </c>
      <c r="B562" s="7">
        <v>41162</v>
      </c>
      <c r="C562">
        <v>1</v>
      </c>
      <c r="D562">
        <v>0</v>
      </c>
      <c r="E562">
        <v>1</v>
      </c>
      <c r="F562" s="11">
        <v>13</v>
      </c>
      <c r="G562" t="b">
        <v>0</v>
      </c>
      <c r="H562">
        <v>2</v>
      </c>
      <c r="I562">
        <v>2</v>
      </c>
      <c r="J562" s="5">
        <v>0.26</v>
      </c>
      <c r="K562">
        <f>VLOOKUP(A562, dataset_2!$A$2:$F$10000, 2, FALSE)</f>
        <v>0.2727</v>
      </c>
      <c r="L562" s="5">
        <f>VLOOKUP($A562, dataset_2!$A$2:$F$10000, 3, FALSE)</f>
        <v>0.56000000000000005</v>
      </c>
      <c r="M562" s="5">
        <f>VLOOKUP($A562, dataset_2!$A$2:$G$10000, 4, FALSE)</f>
        <v>0.1343</v>
      </c>
      <c r="N562" s="5">
        <f>VLOOKUP($A562, dataset_2!$A$2:$G$10000, 5, FALSE)</f>
        <v>21</v>
      </c>
      <c r="O562">
        <f>VLOOKUP($A562, dataset_2!$A$2:$G$10000, 6, FALSE)</f>
        <v>72</v>
      </c>
      <c r="P562">
        <f>VLOOKUP($A562, dataset_2!$A$2:$G$10000, 7, FALSE)</f>
        <v>93</v>
      </c>
      <c r="Q562" t="str">
        <f t="shared" si="48"/>
        <v>Weekday</v>
      </c>
      <c r="R562" t="str">
        <f t="shared" si="49"/>
        <v>Non-Peak</v>
      </c>
      <c r="S562" t="str">
        <f t="shared" si="50"/>
        <v>Non Holiday</v>
      </c>
      <c r="T562" t="str">
        <f t="shared" si="51"/>
        <v>Spring</v>
      </c>
      <c r="U562" t="str">
        <f t="shared" si="52"/>
        <v>Afternoon</v>
      </c>
      <c r="V562" t="str">
        <f t="shared" si="53"/>
        <v>Mist/Cloudy</v>
      </c>
    </row>
    <row r="563" spans="1:22" x14ac:dyDescent="0.25">
      <c r="A563">
        <v>562</v>
      </c>
      <c r="B563" s="7">
        <v>41163</v>
      </c>
      <c r="C563">
        <v>1</v>
      </c>
      <c r="D563">
        <v>0</v>
      </c>
      <c r="E563">
        <v>1</v>
      </c>
      <c r="F563" s="11">
        <v>14</v>
      </c>
      <c r="G563" t="b">
        <v>0</v>
      </c>
      <c r="H563">
        <v>2</v>
      </c>
      <c r="I563">
        <v>2</v>
      </c>
      <c r="J563" s="5">
        <v>0.3</v>
      </c>
      <c r="K563">
        <f>VLOOKUP(A563, dataset_2!$A$2:$F$10000, 2, FALSE)</f>
        <v>0.33329999999999999</v>
      </c>
      <c r="L563" s="5">
        <f>VLOOKUP($A563, dataset_2!$A$2:$F$10000, 3, FALSE)</f>
        <v>0.45</v>
      </c>
      <c r="M563" s="5">
        <f>VLOOKUP($A563, dataset_2!$A$2:$G$10000, 4, FALSE)</f>
        <v>0</v>
      </c>
      <c r="N563" s="5">
        <f>VLOOKUP($A563, dataset_2!$A$2:$G$10000, 5, FALSE)</f>
        <v>11</v>
      </c>
      <c r="O563">
        <f>VLOOKUP($A563, dataset_2!$A$2:$G$10000, 6, FALSE)</f>
        <v>57</v>
      </c>
      <c r="P563">
        <f>VLOOKUP($A563, dataset_2!$A$2:$G$10000, 7, FALSE)</f>
        <v>68</v>
      </c>
      <c r="Q563" t="str">
        <f t="shared" si="48"/>
        <v>Weekday</v>
      </c>
      <c r="R563" t="str">
        <f t="shared" si="49"/>
        <v>Non-Peak</v>
      </c>
      <c r="S563" t="str">
        <f t="shared" si="50"/>
        <v>Non Holiday</v>
      </c>
      <c r="T563" t="str">
        <f t="shared" si="51"/>
        <v>Spring</v>
      </c>
      <c r="U563" t="str">
        <f t="shared" si="52"/>
        <v>Afternoon</v>
      </c>
      <c r="V563" t="str">
        <f t="shared" si="53"/>
        <v>Mist/Cloudy</v>
      </c>
    </row>
    <row r="564" spans="1:22" x14ac:dyDescent="0.25">
      <c r="A564">
        <v>563</v>
      </c>
      <c r="B564" s="7">
        <v>41164</v>
      </c>
      <c r="C564">
        <v>1</v>
      </c>
      <c r="D564">
        <v>0</v>
      </c>
      <c r="E564">
        <v>1</v>
      </c>
      <c r="F564" s="11">
        <v>15</v>
      </c>
      <c r="G564" t="b">
        <v>0</v>
      </c>
      <c r="H564">
        <v>2</v>
      </c>
      <c r="I564">
        <v>2</v>
      </c>
      <c r="J564" s="5">
        <v>0.32</v>
      </c>
      <c r="K564">
        <f>VLOOKUP(A564, dataset_2!$A$2:$F$10000, 2, FALSE)</f>
        <v>0.34849999999999998</v>
      </c>
      <c r="L564" s="5">
        <f>VLOOKUP($A564, dataset_2!$A$2:$F$10000, 3, FALSE)</f>
        <v>0.42</v>
      </c>
      <c r="M564" s="5">
        <f>VLOOKUP($A564, dataset_2!$A$2:$G$10000, 4, FALSE)</f>
        <v>0</v>
      </c>
      <c r="N564" s="5">
        <f>VLOOKUP($A564, dataset_2!$A$2:$G$10000, 5, FALSE)</f>
        <v>21</v>
      </c>
      <c r="O564">
        <f>VLOOKUP($A564, dataset_2!$A$2:$G$10000, 6, FALSE)</f>
        <v>63</v>
      </c>
      <c r="P564">
        <f>VLOOKUP($A564, dataset_2!$A$2:$G$10000, 7, FALSE)</f>
        <v>84</v>
      </c>
      <c r="Q564" t="str">
        <f t="shared" si="48"/>
        <v>Weekday</v>
      </c>
      <c r="R564" t="str">
        <f t="shared" si="49"/>
        <v>Non-Peak</v>
      </c>
      <c r="S564" t="str">
        <f t="shared" si="50"/>
        <v>Non Holiday</v>
      </c>
      <c r="T564" t="str">
        <f t="shared" si="51"/>
        <v>Spring</v>
      </c>
      <c r="U564" t="str">
        <f t="shared" si="52"/>
        <v>Afternoon</v>
      </c>
      <c r="V564" t="str">
        <f t="shared" si="53"/>
        <v>Mist/Cloudy</v>
      </c>
    </row>
    <row r="565" spans="1:22" x14ac:dyDescent="0.25">
      <c r="A565">
        <v>564</v>
      </c>
      <c r="B565" s="7">
        <v>41165</v>
      </c>
      <c r="C565">
        <v>1</v>
      </c>
      <c r="D565">
        <v>0</v>
      </c>
      <c r="E565">
        <v>1</v>
      </c>
      <c r="F565" s="11">
        <v>16</v>
      </c>
      <c r="G565" t="b">
        <v>0</v>
      </c>
      <c r="H565">
        <v>2</v>
      </c>
      <c r="I565">
        <v>2</v>
      </c>
      <c r="J565" s="5">
        <v>0.32</v>
      </c>
      <c r="K565">
        <f>VLOOKUP(A565, dataset_2!$A$2:$F$10000, 2, FALSE)</f>
        <v>0.34849999999999998</v>
      </c>
      <c r="L565" s="5">
        <f>VLOOKUP($A565, dataset_2!$A$2:$F$10000, 3, FALSE)</f>
        <v>0.42</v>
      </c>
      <c r="M565" s="5">
        <f>VLOOKUP($A565, dataset_2!$A$2:$G$10000, 4, FALSE)</f>
        <v>0</v>
      </c>
      <c r="N565" s="5">
        <f>VLOOKUP($A565, dataset_2!$A$2:$G$10000, 5, FALSE)</f>
        <v>14</v>
      </c>
      <c r="O565">
        <f>VLOOKUP($A565, dataset_2!$A$2:$G$10000, 6, FALSE)</f>
        <v>102</v>
      </c>
      <c r="P565">
        <f>VLOOKUP($A565, dataset_2!$A$2:$G$10000, 7, FALSE)</f>
        <v>116</v>
      </c>
      <c r="Q565" t="str">
        <f t="shared" si="48"/>
        <v>Weekday</v>
      </c>
      <c r="R565" t="str">
        <f t="shared" si="49"/>
        <v>Non-Peak</v>
      </c>
      <c r="S565" t="str">
        <f t="shared" si="50"/>
        <v>Non Holiday</v>
      </c>
      <c r="T565" t="str">
        <f t="shared" si="51"/>
        <v>Spring</v>
      </c>
      <c r="U565" t="str">
        <f t="shared" si="52"/>
        <v>Afternoon</v>
      </c>
      <c r="V565" t="str">
        <f t="shared" si="53"/>
        <v>Mist/Cloudy</v>
      </c>
    </row>
    <row r="566" spans="1:22" x14ac:dyDescent="0.25">
      <c r="A566">
        <v>565</v>
      </c>
      <c r="B566" s="7">
        <v>41166</v>
      </c>
      <c r="C566">
        <v>1</v>
      </c>
      <c r="D566">
        <v>0</v>
      </c>
      <c r="E566">
        <v>1</v>
      </c>
      <c r="F566" s="11">
        <v>17</v>
      </c>
      <c r="G566" t="b">
        <v>0</v>
      </c>
      <c r="H566">
        <v>2</v>
      </c>
      <c r="I566">
        <v>1</v>
      </c>
      <c r="J566" s="5">
        <v>0.3</v>
      </c>
      <c r="K566">
        <f>VLOOKUP(A566, dataset_2!$A$2:$F$10000, 2, FALSE)</f>
        <v>0.33329999999999999</v>
      </c>
      <c r="L566" s="5">
        <f>VLOOKUP($A566, dataset_2!$A$2:$F$10000, 3, FALSE)</f>
        <v>0.45</v>
      </c>
      <c r="M566" s="5">
        <f>VLOOKUP($A566, dataset_2!$A$2:$G$10000, 4, FALSE)</f>
        <v>0</v>
      </c>
      <c r="N566" s="5">
        <f>VLOOKUP($A566, dataset_2!$A$2:$G$10000, 5, FALSE)</f>
        <v>14</v>
      </c>
      <c r="O566">
        <f>VLOOKUP($A566, dataset_2!$A$2:$G$10000, 6, FALSE)</f>
        <v>208</v>
      </c>
      <c r="P566">
        <f>VLOOKUP($A566, dataset_2!$A$2:$G$10000, 7, FALSE)</f>
        <v>222</v>
      </c>
      <c r="Q566" t="str">
        <f t="shared" si="48"/>
        <v>Weekday</v>
      </c>
      <c r="R566" t="str">
        <f t="shared" si="49"/>
        <v>Peak</v>
      </c>
      <c r="S566" t="str">
        <f t="shared" si="50"/>
        <v>Non Holiday</v>
      </c>
      <c r="T566" t="str">
        <f t="shared" si="51"/>
        <v>Spring</v>
      </c>
      <c r="U566" t="str">
        <f t="shared" si="52"/>
        <v>Afternoon</v>
      </c>
      <c r="V566" t="str">
        <f t="shared" si="53"/>
        <v>Clear</v>
      </c>
    </row>
    <row r="567" spans="1:22" x14ac:dyDescent="0.25">
      <c r="A567">
        <v>566</v>
      </c>
      <c r="B567" s="7">
        <v>41167</v>
      </c>
      <c r="C567">
        <v>1</v>
      </c>
      <c r="D567">
        <v>0</v>
      </c>
      <c r="E567">
        <v>1</v>
      </c>
      <c r="F567" s="11">
        <v>18</v>
      </c>
      <c r="G567" t="b">
        <v>0</v>
      </c>
      <c r="H567">
        <v>2</v>
      </c>
      <c r="I567">
        <v>2</v>
      </c>
      <c r="J567" s="5">
        <v>0.3</v>
      </c>
      <c r="K567">
        <f>VLOOKUP(A567, dataset_2!$A$2:$F$10000, 2, FALSE)</f>
        <v>0.31819999999999998</v>
      </c>
      <c r="L567" s="5">
        <f>VLOOKUP($A567, dataset_2!$A$2:$F$10000, 3, FALSE)</f>
        <v>0.49</v>
      </c>
      <c r="M567" s="5">
        <f>VLOOKUP($A567, dataset_2!$A$2:$G$10000, 4, FALSE)</f>
        <v>8.9599999999999999E-2</v>
      </c>
      <c r="N567" s="5">
        <f>VLOOKUP($A567, dataset_2!$A$2:$G$10000, 5, FALSE)</f>
        <v>7</v>
      </c>
      <c r="O567">
        <f>VLOOKUP($A567, dataset_2!$A$2:$G$10000, 6, FALSE)</f>
        <v>218</v>
      </c>
      <c r="P567">
        <f>VLOOKUP($A567, dataset_2!$A$2:$G$10000, 7, FALSE)</f>
        <v>225</v>
      </c>
      <c r="Q567" t="str">
        <f t="shared" si="48"/>
        <v>Weekday</v>
      </c>
      <c r="R567" t="str">
        <f t="shared" si="49"/>
        <v>Peak</v>
      </c>
      <c r="S567" t="str">
        <f t="shared" si="50"/>
        <v>Non Holiday</v>
      </c>
      <c r="T567" t="str">
        <f t="shared" si="51"/>
        <v>Spring</v>
      </c>
      <c r="U567" t="str">
        <f t="shared" si="52"/>
        <v>Evening</v>
      </c>
      <c r="V567" t="str">
        <f t="shared" si="53"/>
        <v>Mist/Cloudy</v>
      </c>
    </row>
    <row r="568" spans="1:22" x14ac:dyDescent="0.25">
      <c r="A568">
        <v>567</v>
      </c>
      <c r="B568" s="7">
        <v>41168</v>
      </c>
      <c r="C568">
        <v>1</v>
      </c>
      <c r="D568">
        <v>0</v>
      </c>
      <c r="E568">
        <v>1</v>
      </c>
      <c r="F568" s="11">
        <v>19</v>
      </c>
      <c r="G568" t="b">
        <v>0</v>
      </c>
      <c r="H568">
        <v>2</v>
      </c>
      <c r="I568">
        <v>2</v>
      </c>
      <c r="J568" s="5">
        <v>0.26</v>
      </c>
      <c r="K568">
        <f>VLOOKUP(A568, dataset_2!$A$2:$F$10000, 2, FALSE)</f>
        <v>0.2576</v>
      </c>
      <c r="L568" s="5">
        <f>VLOOKUP($A568, dataset_2!$A$2:$F$10000, 3, FALSE)</f>
        <v>0.65</v>
      </c>
      <c r="M568" s="5">
        <f>VLOOKUP($A568, dataset_2!$A$2:$G$10000, 4, FALSE)</f>
        <v>0.16420000000000001</v>
      </c>
      <c r="N568" s="5">
        <f>VLOOKUP($A568, dataset_2!$A$2:$G$10000, 5, FALSE)</f>
        <v>13</v>
      </c>
      <c r="O568">
        <f>VLOOKUP($A568, dataset_2!$A$2:$G$10000, 6, FALSE)</f>
        <v>133</v>
      </c>
      <c r="P568">
        <f>VLOOKUP($A568, dataset_2!$A$2:$G$10000, 7, FALSE)</f>
        <v>146</v>
      </c>
      <c r="Q568" t="str">
        <f t="shared" si="48"/>
        <v>Weekday</v>
      </c>
      <c r="R568" t="str">
        <f t="shared" si="49"/>
        <v>Peak</v>
      </c>
      <c r="S568" t="str">
        <f t="shared" si="50"/>
        <v>Non Holiday</v>
      </c>
      <c r="T568" t="str">
        <f t="shared" si="51"/>
        <v>Spring</v>
      </c>
      <c r="U568" t="str">
        <f t="shared" si="52"/>
        <v>Evening</v>
      </c>
      <c r="V568" t="str">
        <f t="shared" si="53"/>
        <v>Mist/Cloudy</v>
      </c>
    </row>
    <row r="569" spans="1:22" x14ac:dyDescent="0.25">
      <c r="A569">
        <v>568</v>
      </c>
      <c r="B569" s="7">
        <v>41169</v>
      </c>
      <c r="C569">
        <v>1</v>
      </c>
      <c r="D569">
        <v>0</v>
      </c>
      <c r="E569">
        <v>1</v>
      </c>
      <c r="F569" s="11">
        <v>20</v>
      </c>
      <c r="G569" t="b">
        <v>0</v>
      </c>
      <c r="H569">
        <v>2</v>
      </c>
      <c r="I569">
        <v>1</v>
      </c>
      <c r="J569" s="5">
        <v>0.24</v>
      </c>
      <c r="K569">
        <f>VLOOKUP(A569, dataset_2!$A$2:$F$10000, 2, FALSE)</f>
        <v>0.2273</v>
      </c>
      <c r="L569" s="5">
        <f>VLOOKUP($A569, dataset_2!$A$2:$F$10000, 3, FALSE)</f>
        <v>0.65</v>
      </c>
      <c r="M569" s="5">
        <f>VLOOKUP($A569, dataset_2!$A$2:$G$10000, 4, FALSE)</f>
        <v>0.19400000000000001</v>
      </c>
      <c r="N569" s="5">
        <f>VLOOKUP($A569, dataset_2!$A$2:$G$10000, 5, FALSE)</f>
        <v>16</v>
      </c>
      <c r="O569">
        <f>VLOOKUP($A569, dataset_2!$A$2:$G$10000, 6, FALSE)</f>
        <v>103</v>
      </c>
      <c r="P569">
        <f>VLOOKUP($A569, dataset_2!$A$2:$G$10000, 7, FALSE)</f>
        <v>119</v>
      </c>
      <c r="Q569" t="str">
        <f t="shared" si="48"/>
        <v>Weekday</v>
      </c>
      <c r="R569" t="str">
        <f t="shared" si="49"/>
        <v>Non-Peak</v>
      </c>
      <c r="S569" t="str">
        <f t="shared" si="50"/>
        <v>Non Holiday</v>
      </c>
      <c r="T569" t="str">
        <f t="shared" si="51"/>
        <v>Spring</v>
      </c>
      <c r="U569" t="str">
        <f t="shared" si="52"/>
        <v>Evening</v>
      </c>
      <c r="V569" t="str">
        <f t="shared" si="53"/>
        <v>Clear</v>
      </c>
    </row>
    <row r="570" spans="1:22" x14ac:dyDescent="0.25">
      <c r="A570">
        <v>569</v>
      </c>
      <c r="B570" s="7">
        <v>41170</v>
      </c>
      <c r="C570">
        <v>1</v>
      </c>
      <c r="D570">
        <v>0</v>
      </c>
      <c r="E570">
        <v>1</v>
      </c>
      <c r="F570" s="11">
        <v>21</v>
      </c>
      <c r="G570" t="b">
        <v>0</v>
      </c>
      <c r="H570">
        <v>2</v>
      </c>
      <c r="I570">
        <v>1</v>
      </c>
      <c r="J570" s="5">
        <v>0.24</v>
      </c>
      <c r="K570">
        <f>VLOOKUP(A570, dataset_2!$A$2:$F$10000, 2, FALSE)</f>
        <v>0.2273</v>
      </c>
      <c r="L570" s="5">
        <f>VLOOKUP($A570, dataset_2!$A$2:$F$10000, 3, FALSE)</f>
        <v>0.65</v>
      </c>
      <c r="M570" s="5">
        <f>VLOOKUP($A570, dataset_2!$A$2:$G$10000, 4, FALSE)</f>
        <v>0.19400000000000001</v>
      </c>
      <c r="N570" s="5">
        <f>VLOOKUP($A570, dataset_2!$A$2:$G$10000, 5, FALSE)</f>
        <v>5</v>
      </c>
      <c r="O570">
        <f>VLOOKUP($A570, dataset_2!$A$2:$G$10000, 6, FALSE)</f>
        <v>40</v>
      </c>
      <c r="P570">
        <f>VLOOKUP($A570, dataset_2!$A$2:$G$10000, 7, FALSE)</f>
        <v>45</v>
      </c>
      <c r="Q570" t="str">
        <f t="shared" si="48"/>
        <v>Weekday</v>
      </c>
      <c r="R570" t="str">
        <f t="shared" si="49"/>
        <v>Non-Peak</v>
      </c>
      <c r="S570" t="str">
        <f t="shared" si="50"/>
        <v>Non Holiday</v>
      </c>
      <c r="T570" t="str">
        <f t="shared" si="51"/>
        <v>Spring</v>
      </c>
      <c r="U570" t="str">
        <f t="shared" si="52"/>
        <v>Evening</v>
      </c>
      <c r="V570" t="str">
        <f t="shared" si="53"/>
        <v>Clear</v>
      </c>
    </row>
    <row r="571" spans="1:22" x14ac:dyDescent="0.25">
      <c r="A571">
        <v>570</v>
      </c>
      <c r="B571" s="7">
        <v>41171</v>
      </c>
      <c r="C571">
        <v>1</v>
      </c>
      <c r="D571">
        <v>0</v>
      </c>
      <c r="E571">
        <v>1</v>
      </c>
      <c r="F571" s="11">
        <v>22</v>
      </c>
      <c r="G571" t="b">
        <v>0</v>
      </c>
      <c r="H571">
        <v>2</v>
      </c>
      <c r="I571">
        <v>1</v>
      </c>
      <c r="J571" s="5">
        <v>0.22</v>
      </c>
      <c r="K571">
        <f>VLOOKUP(A571, dataset_2!$A$2:$F$10000, 2, FALSE)</f>
        <v>0.2273</v>
      </c>
      <c r="L571" s="5">
        <f>VLOOKUP($A571, dataset_2!$A$2:$F$10000, 3, FALSE)</f>
        <v>0.64</v>
      </c>
      <c r="M571" s="5">
        <f>VLOOKUP($A571, dataset_2!$A$2:$G$10000, 4, FALSE)</f>
        <v>0.16420000000000001</v>
      </c>
      <c r="N571" s="5">
        <f>VLOOKUP($A571, dataset_2!$A$2:$G$10000, 5, FALSE)</f>
        <v>4</v>
      </c>
      <c r="O571">
        <f>VLOOKUP($A571, dataset_2!$A$2:$G$10000, 6, FALSE)</f>
        <v>49</v>
      </c>
      <c r="P571">
        <f>VLOOKUP($A571, dataset_2!$A$2:$G$10000, 7, FALSE)</f>
        <v>53</v>
      </c>
      <c r="Q571" t="str">
        <f t="shared" si="48"/>
        <v>Weekday</v>
      </c>
      <c r="R571" t="str">
        <f t="shared" si="49"/>
        <v>Non-Peak</v>
      </c>
      <c r="S571" t="str">
        <f t="shared" si="50"/>
        <v>Non Holiday</v>
      </c>
      <c r="T571" t="str">
        <f t="shared" si="51"/>
        <v>Spring</v>
      </c>
      <c r="U571" t="str">
        <f t="shared" si="52"/>
        <v>Evening</v>
      </c>
      <c r="V571" t="str">
        <f t="shared" si="53"/>
        <v>Clear</v>
      </c>
    </row>
    <row r="572" spans="1:22" x14ac:dyDescent="0.25">
      <c r="A572">
        <v>571</v>
      </c>
      <c r="B572" s="7">
        <v>41172</v>
      </c>
      <c r="C572">
        <v>1</v>
      </c>
      <c r="D572">
        <v>0</v>
      </c>
      <c r="E572">
        <v>1</v>
      </c>
      <c r="F572" s="11">
        <v>23</v>
      </c>
      <c r="G572" t="b">
        <v>0</v>
      </c>
      <c r="H572">
        <v>2</v>
      </c>
      <c r="I572">
        <v>2</v>
      </c>
      <c r="J572" s="5">
        <v>0.22</v>
      </c>
      <c r="K572">
        <f>VLOOKUP(A572, dataset_2!$A$2:$F$10000, 2, FALSE)</f>
        <v>0.2273</v>
      </c>
      <c r="L572" s="5">
        <f>VLOOKUP($A572, dataset_2!$A$2:$F$10000, 3, FALSE)</f>
        <v>0.64</v>
      </c>
      <c r="M572" s="5">
        <f>VLOOKUP($A572, dataset_2!$A$2:$G$10000, 4, FALSE)</f>
        <v>0.16420000000000001</v>
      </c>
      <c r="N572" s="5">
        <f>VLOOKUP($A572, dataset_2!$A$2:$G$10000, 5, FALSE)</f>
        <v>3</v>
      </c>
      <c r="O572">
        <f>VLOOKUP($A572, dataset_2!$A$2:$G$10000, 6, FALSE)</f>
        <v>37</v>
      </c>
      <c r="P572">
        <f>VLOOKUP($A572, dataset_2!$A$2:$G$10000, 7, FALSE)</f>
        <v>40</v>
      </c>
      <c r="Q572" t="str">
        <f t="shared" si="48"/>
        <v>Weekday</v>
      </c>
      <c r="R572" t="str">
        <f t="shared" si="49"/>
        <v>Non-Peak</v>
      </c>
      <c r="S572" t="str">
        <f t="shared" si="50"/>
        <v>Non Holiday</v>
      </c>
      <c r="T572" t="str">
        <f t="shared" si="51"/>
        <v>Spring</v>
      </c>
      <c r="U572" t="str">
        <f t="shared" si="52"/>
        <v>Evening</v>
      </c>
      <c r="V572" t="str">
        <f t="shared" si="53"/>
        <v>Mist/Cloudy</v>
      </c>
    </row>
    <row r="573" spans="1:22" x14ac:dyDescent="0.25">
      <c r="A573">
        <v>572</v>
      </c>
      <c r="B573" s="7">
        <v>41173</v>
      </c>
      <c r="C573">
        <v>1</v>
      </c>
      <c r="D573">
        <v>0</v>
      </c>
      <c r="E573">
        <v>1</v>
      </c>
      <c r="F573" s="11">
        <v>0</v>
      </c>
      <c r="G573" t="b">
        <v>0</v>
      </c>
      <c r="H573">
        <v>3</v>
      </c>
      <c r="I573">
        <v>2</v>
      </c>
      <c r="J573" s="5">
        <v>0.22</v>
      </c>
      <c r="K573">
        <f>VLOOKUP(A573, dataset_2!$A$2:$F$10000, 2, FALSE)</f>
        <v>0.2273</v>
      </c>
      <c r="L573" s="5">
        <f>VLOOKUP($A573, dataset_2!$A$2:$F$10000, 3, FALSE)</f>
        <v>0.69</v>
      </c>
      <c r="M573" s="5">
        <f>VLOOKUP($A573, dataset_2!$A$2:$G$10000, 4, FALSE)</f>
        <v>0.1343</v>
      </c>
      <c r="N573" s="5">
        <f>VLOOKUP($A573, dataset_2!$A$2:$G$10000, 5, FALSE)</f>
        <v>3</v>
      </c>
      <c r="O573">
        <f>VLOOKUP($A573, dataset_2!$A$2:$G$10000, 6, FALSE)</f>
        <v>14</v>
      </c>
      <c r="P573">
        <f>VLOOKUP($A573, dataset_2!$A$2:$G$10000, 7, FALSE)</f>
        <v>17</v>
      </c>
      <c r="Q573" t="str">
        <f t="shared" si="48"/>
        <v>Weekday</v>
      </c>
      <c r="R573" t="str">
        <f t="shared" si="49"/>
        <v>Non-Peak</v>
      </c>
      <c r="S573" t="str">
        <f t="shared" si="50"/>
        <v>Non Holiday</v>
      </c>
      <c r="T573" t="str">
        <f t="shared" si="51"/>
        <v>Spring</v>
      </c>
      <c r="U573" t="str">
        <f t="shared" si="52"/>
        <v>Early Morning</v>
      </c>
      <c r="V573" t="str">
        <f t="shared" si="53"/>
        <v>Mist/Cloudy</v>
      </c>
    </row>
    <row r="574" spans="1:22" x14ac:dyDescent="0.25">
      <c r="A574">
        <v>573</v>
      </c>
      <c r="B574" s="7">
        <v>41174</v>
      </c>
      <c r="C574">
        <v>1</v>
      </c>
      <c r="D574">
        <v>0</v>
      </c>
      <c r="E574">
        <v>1</v>
      </c>
      <c r="F574" s="11">
        <v>1</v>
      </c>
      <c r="G574" t="b">
        <v>0</v>
      </c>
      <c r="H574">
        <v>3</v>
      </c>
      <c r="I574">
        <v>2</v>
      </c>
      <c r="J574" s="5">
        <v>0.24</v>
      </c>
      <c r="K574">
        <f>VLOOKUP(A574, dataset_2!$A$2:$F$10000, 2, FALSE)</f>
        <v>0.2424</v>
      </c>
      <c r="L574" s="5">
        <f>VLOOKUP($A574, dataset_2!$A$2:$F$10000, 3, FALSE)</f>
        <v>0.65</v>
      </c>
      <c r="M574" s="5">
        <f>VLOOKUP($A574, dataset_2!$A$2:$G$10000, 4, FALSE)</f>
        <v>0.1343</v>
      </c>
      <c r="N574" s="5">
        <f>VLOOKUP($A574, dataset_2!$A$2:$G$10000, 5, FALSE)</f>
        <v>0</v>
      </c>
      <c r="O574">
        <f>VLOOKUP($A574, dataset_2!$A$2:$G$10000, 6, FALSE)</f>
        <v>5</v>
      </c>
      <c r="P574">
        <f>VLOOKUP($A574, dataset_2!$A$2:$G$10000, 7, FALSE)</f>
        <v>5</v>
      </c>
      <c r="Q574" t="str">
        <f t="shared" si="48"/>
        <v>Weekday</v>
      </c>
      <c r="R574" t="str">
        <f t="shared" si="49"/>
        <v>Non-Peak</v>
      </c>
      <c r="S574" t="str">
        <f t="shared" si="50"/>
        <v>Non Holiday</v>
      </c>
      <c r="T574" t="str">
        <f t="shared" si="51"/>
        <v>Spring</v>
      </c>
      <c r="U574" t="str">
        <f t="shared" si="52"/>
        <v>Early Morning</v>
      </c>
      <c r="V574" t="str">
        <f t="shared" si="53"/>
        <v>Mist/Cloudy</v>
      </c>
    </row>
    <row r="575" spans="1:22" x14ac:dyDescent="0.25">
      <c r="A575">
        <v>574</v>
      </c>
      <c r="B575" s="7">
        <v>41175</v>
      </c>
      <c r="C575">
        <v>1</v>
      </c>
      <c r="D575">
        <v>0</v>
      </c>
      <c r="E575">
        <v>1</v>
      </c>
      <c r="F575" s="11">
        <v>2</v>
      </c>
      <c r="G575" t="b">
        <v>0</v>
      </c>
      <c r="H575">
        <v>3</v>
      </c>
      <c r="I575">
        <v>3</v>
      </c>
      <c r="J575" s="5">
        <v>0.22</v>
      </c>
      <c r="K575">
        <f>VLOOKUP(A575, dataset_2!$A$2:$F$10000, 2, FALSE)</f>
        <v>0.2273</v>
      </c>
      <c r="L575" s="5">
        <f>VLOOKUP($A575, dataset_2!$A$2:$F$10000, 3, FALSE)</f>
        <v>0.69</v>
      </c>
      <c r="M575" s="5">
        <f>VLOOKUP($A575, dataset_2!$A$2:$G$10000, 4, FALSE)</f>
        <v>0.19400000000000001</v>
      </c>
      <c r="N575" s="5">
        <f>VLOOKUP($A575, dataset_2!$A$2:$G$10000, 5, FALSE)</f>
        <v>3</v>
      </c>
      <c r="O575">
        <f>VLOOKUP($A575, dataset_2!$A$2:$G$10000, 6, FALSE)</f>
        <v>7</v>
      </c>
      <c r="P575">
        <f>VLOOKUP($A575, dataset_2!$A$2:$G$10000, 7, FALSE)</f>
        <v>10</v>
      </c>
      <c r="Q575" t="str">
        <f t="shared" si="48"/>
        <v>Weekday</v>
      </c>
      <c r="R575" t="str">
        <f t="shared" si="49"/>
        <v>Non-Peak</v>
      </c>
      <c r="S575" t="str">
        <f t="shared" si="50"/>
        <v>Non Holiday</v>
      </c>
      <c r="T575" t="str">
        <f t="shared" si="51"/>
        <v>Spring</v>
      </c>
      <c r="U575" t="str">
        <f t="shared" si="52"/>
        <v>Early Morning</v>
      </c>
      <c r="V575" t="str">
        <f t="shared" si="53"/>
        <v>Light Rain/Snow</v>
      </c>
    </row>
    <row r="576" spans="1:22" x14ac:dyDescent="0.25">
      <c r="A576">
        <v>575</v>
      </c>
      <c r="B576" s="7">
        <v>41176</v>
      </c>
      <c r="C576">
        <v>1</v>
      </c>
      <c r="D576">
        <v>0</v>
      </c>
      <c r="E576">
        <v>1</v>
      </c>
      <c r="F576" s="11">
        <v>5</v>
      </c>
      <c r="G576" t="b">
        <v>0</v>
      </c>
      <c r="H576">
        <v>3</v>
      </c>
      <c r="I576">
        <v>3</v>
      </c>
      <c r="J576" s="5">
        <v>0.2</v>
      </c>
      <c r="K576">
        <f>VLOOKUP(A576, dataset_2!$A$2:$F$10000, 2, FALSE)</f>
        <v>0.18179999999999999</v>
      </c>
      <c r="L576" s="5">
        <f>VLOOKUP($A576, dataset_2!$A$2:$F$10000, 3, FALSE)</f>
        <v>0.86</v>
      </c>
      <c r="M576" s="5">
        <f>VLOOKUP($A576, dataset_2!$A$2:$G$10000, 4, FALSE)</f>
        <v>0.28360000000000002</v>
      </c>
      <c r="N576" s="5">
        <f>VLOOKUP($A576, dataset_2!$A$2:$G$10000, 5, FALSE)</f>
        <v>0</v>
      </c>
      <c r="O576">
        <f>VLOOKUP($A576, dataset_2!$A$2:$G$10000, 6, FALSE)</f>
        <v>1</v>
      </c>
      <c r="P576">
        <f>VLOOKUP($A576, dataset_2!$A$2:$G$10000, 7, FALSE)</f>
        <v>1</v>
      </c>
      <c r="Q576" t="str">
        <f t="shared" si="48"/>
        <v>Weekday</v>
      </c>
      <c r="R576" t="str">
        <f t="shared" si="49"/>
        <v>Non-Peak</v>
      </c>
      <c r="S576" t="str">
        <f t="shared" si="50"/>
        <v>Non Holiday</v>
      </c>
      <c r="T576" t="str">
        <f t="shared" si="51"/>
        <v>Spring</v>
      </c>
      <c r="U576" t="str">
        <f t="shared" si="52"/>
        <v>Early Morning</v>
      </c>
      <c r="V576" t="str">
        <f t="shared" si="53"/>
        <v>Light Rain/Snow</v>
      </c>
    </row>
    <row r="577" spans="1:22" x14ac:dyDescent="0.25">
      <c r="A577">
        <v>576</v>
      </c>
      <c r="B577" s="7">
        <v>41177</v>
      </c>
      <c r="C577">
        <v>1</v>
      </c>
      <c r="D577">
        <v>0</v>
      </c>
      <c r="E577">
        <v>1</v>
      </c>
      <c r="F577" s="11">
        <v>6</v>
      </c>
      <c r="G577" t="b">
        <v>0</v>
      </c>
      <c r="H577">
        <v>3</v>
      </c>
      <c r="I577">
        <v>3</v>
      </c>
      <c r="J577" s="5">
        <v>0.2</v>
      </c>
      <c r="K577">
        <f>VLOOKUP(A577, dataset_2!$A$2:$F$10000, 2, FALSE)</f>
        <v>0.18179999999999999</v>
      </c>
      <c r="L577" s="5">
        <f>VLOOKUP($A577, dataset_2!$A$2:$F$10000, 3, FALSE)</f>
        <v>0.86</v>
      </c>
      <c r="M577" s="5">
        <f>VLOOKUP($A577, dataset_2!$A$2:$G$10000, 4, FALSE)</f>
        <v>0.28360000000000002</v>
      </c>
      <c r="N577" s="5">
        <f>VLOOKUP($A577, dataset_2!$A$2:$G$10000, 5, FALSE)</f>
        <v>0</v>
      </c>
      <c r="O577">
        <f>VLOOKUP($A577, dataset_2!$A$2:$G$10000, 6, FALSE)</f>
        <v>8</v>
      </c>
      <c r="P577">
        <f>VLOOKUP($A577, dataset_2!$A$2:$G$10000, 7, FALSE)</f>
        <v>8</v>
      </c>
      <c r="Q577" t="str">
        <f t="shared" si="48"/>
        <v>Weekday</v>
      </c>
      <c r="R577" t="str">
        <f t="shared" si="49"/>
        <v>Non-Peak</v>
      </c>
      <c r="S577" t="str">
        <f t="shared" si="50"/>
        <v>Non Holiday</v>
      </c>
      <c r="T577" t="str">
        <f t="shared" si="51"/>
        <v>Spring</v>
      </c>
      <c r="U577" t="str">
        <f t="shared" si="52"/>
        <v>Morning</v>
      </c>
      <c r="V577" t="str">
        <f t="shared" si="53"/>
        <v>Light Rain/Snow</v>
      </c>
    </row>
    <row r="578" spans="1:22" x14ac:dyDescent="0.25">
      <c r="A578">
        <v>577</v>
      </c>
      <c r="B578" s="7">
        <v>41178</v>
      </c>
      <c r="C578">
        <v>1</v>
      </c>
      <c r="D578">
        <v>0</v>
      </c>
      <c r="E578">
        <v>1</v>
      </c>
      <c r="F578" s="11">
        <v>7</v>
      </c>
      <c r="G578" t="b">
        <v>0</v>
      </c>
      <c r="H578">
        <v>3</v>
      </c>
      <c r="I578">
        <v>3</v>
      </c>
      <c r="J578" s="5">
        <v>0.22</v>
      </c>
      <c r="K578">
        <f>VLOOKUP(A578, dataset_2!$A$2:$F$10000, 2, FALSE)</f>
        <v>0.21210000000000001</v>
      </c>
      <c r="L578" s="5">
        <f>VLOOKUP($A578, dataset_2!$A$2:$F$10000, 3, FALSE)</f>
        <v>0.87</v>
      </c>
      <c r="M578" s="5">
        <f>VLOOKUP($A578, dataset_2!$A$2:$G$10000, 4, FALSE)</f>
        <v>0.29849999999999999</v>
      </c>
      <c r="N578" s="5">
        <f>VLOOKUP($A578, dataset_2!$A$2:$G$10000, 5, FALSE)</f>
        <v>1</v>
      </c>
      <c r="O578">
        <f>VLOOKUP($A578, dataset_2!$A$2:$G$10000, 6, FALSE)</f>
        <v>29</v>
      </c>
      <c r="P578">
        <f>VLOOKUP($A578, dataset_2!$A$2:$G$10000, 7, FALSE)</f>
        <v>30</v>
      </c>
      <c r="Q578" t="str">
        <f t="shared" si="48"/>
        <v>Weekday</v>
      </c>
      <c r="R578" t="str">
        <f t="shared" si="49"/>
        <v>Peak</v>
      </c>
      <c r="S578" t="str">
        <f t="shared" si="50"/>
        <v>Non Holiday</v>
      </c>
      <c r="T578" t="str">
        <f t="shared" si="51"/>
        <v>Spring</v>
      </c>
      <c r="U578" t="str">
        <f t="shared" si="52"/>
        <v>Morning</v>
      </c>
      <c r="V578" t="str">
        <f t="shared" si="53"/>
        <v>Light Rain/Snow</v>
      </c>
    </row>
    <row r="579" spans="1:22" x14ac:dyDescent="0.25">
      <c r="A579">
        <v>578</v>
      </c>
      <c r="B579" s="7">
        <v>41179</v>
      </c>
      <c r="C579">
        <v>1</v>
      </c>
      <c r="D579">
        <v>0</v>
      </c>
      <c r="E579">
        <v>1</v>
      </c>
      <c r="F579" s="11">
        <v>8</v>
      </c>
      <c r="G579" t="b">
        <v>0</v>
      </c>
      <c r="H579">
        <v>3</v>
      </c>
      <c r="I579">
        <v>3</v>
      </c>
      <c r="J579" s="5">
        <v>0.22</v>
      </c>
      <c r="K579">
        <f>VLOOKUP(A579, dataset_2!$A$2:$F$10000, 2, FALSE)</f>
        <v>0.21210000000000001</v>
      </c>
      <c r="L579" s="5">
        <f>VLOOKUP($A579, dataset_2!$A$2:$F$10000, 3, FALSE)</f>
        <v>0.87</v>
      </c>
      <c r="M579" s="5">
        <f>VLOOKUP($A579, dataset_2!$A$2:$G$10000, 4, FALSE)</f>
        <v>0.29849999999999999</v>
      </c>
      <c r="N579" s="5">
        <f>VLOOKUP($A579, dataset_2!$A$2:$G$10000, 5, FALSE)</f>
        <v>3</v>
      </c>
      <c r="O579">
        <f>VLOOKUP($A579, dataset_2!$A$2:$G$10000, 6, FALSE)</f>
        <v>69</v>
      </c>
      <c r="P579">
        <f>VLOOKUP($A579, dataset_2!$A$2:$G$10000, 7, FALSE)</f>
        <v>72</v>
      </c>
      <c r="Q579" t="str">
        <f t="shared" ref="Q579:Q611" si="54">IF(OR(H579=1, H579=7), "Weekend", "Weekday")</f>
        <v>Weekday</v>
      </c>
      <c r="R579" t="str">
        <f t="shared" ref="R579:R611" si="55">IF(OR(AND(F579&gt;=7,F579&lt;=9), AND(F579&gt;=17,F579&lt;=19)), "Peak", "Non-Peak")</f>
        <v>Peak</v>
      </c>
      <c r="S579" t="str">
        <f t="shared" ref="S579:S611" si="56">IF(G579=FALSE,"Non Holiday","Holiday")</f>
        <v>Non Holiday</v>
      </c>
      <c r="T579" t="str">
        <f t="shared" ref="T579:T611" si="57">IF(C579=1,"Spring"," ")</f>
        <v>Spring</v>
      </c>
      <c r="U579" t="str">
        <f t="shared" ref="U579:U611" si="58">IF(F579&lt;6,"Early Morning",IF(F579&lt;12,"Morning",IF(F579&lt;18,"Afternoon","Evening")))</f>
        <v>Morning</v>
      </c>
      <c r="V579" t="str">
        <f t="shared" ref="V579:V611" si="59">IF(I579=1, "Clear", IF(I579=2, "Mist/Cloudy", IF(I579=3, "Light Rain/Snow", IF(I579=4, "Heavy Rain/Snow", "Unknown"))))</f>
        <v>Light Rain/Snow</v>
      </c>
    </row>
    <row r="580" spans="1:22" x14ac:dyDescent="0.25">
      <c r="A580">
        <v>579</v>
      </c>
      <c r="B580" s="7">
        <v>41180</v>
      </c>
      <c r="C580">
        <v>1</v>
      </c>
      <c r="D580">
        <v>0</v>
      </c>
      <c r="E580">
        <v>1</v>
      </c>
      <c r="F580" s="11">
        <v>9</v>
      </c>
      <c r="G580" t="b">
        <v>0</v>
      </c>
      <c r="H580">
        <v>3</v>
      </c>
      <c r="I580">
        <v>3</v>
      </c>
      <c r="J580" s="5">
        <v>0.22</v>
      </c>
      <c r="K580">
        <f>VLOOKUP(A580, dataset_2!$A$2:$F$10000, 2, FALSE)</f>
        <v>0.21210000000000001</v>
      </c>
      <c r="L580" s="5">
        <f>VLOOKUP($A580, dataset_2!$A$2:$F$10000, 3, FALSE)</f>
        <v>0.87</v>
      </c>
      <c r="M580" s="5">
        <f>VLOOKUP($A580, dataset_2!$A$2:$G$10000, 4, FALSE)</f>
        <v>0.29849999999999999</v>
      </c>
      <c r="N580" s="5">
        <f>VLOOKUP($A580, dataset_2!$A$2:$G$10000, 5, FALSE)</f>
        <v>3</v>
      </c>
      <c r="O580">
        <f>VLOOKUP($A580, dataset_2!$A$2:$G$10000, 6, FALSE)</f>
        <v>55</v>
      </c>
      <c r="P580">
        <f>VLOOKUP($A580, dataset_2!$A$2:$G$10000, 7, FALSE)</f>
        <v>58</v>
      </c>
      <c r="Q580" t="str">
        <f t="shared" si="54"/>
        <v>Weekday</v>
      </c>
      <c r="R580" t="str">
        <f t="shared" si="55"/>
        <v>Peak</v>
      </c>
      <c r="S580" t="str">
        <f t="shared" si="56"/>
        <v>Non Holiday</v>
      </c>
      <c r="T580" t="str">
        <f t="shared" si="57"/>
        <v>Spring</v>
      </c>
      <c r="U580" t="str">
        <f t="shared" si="58"/>
        <v>Morning</v>
      </c>
      <c r="V580" t="str">
        <f t="shared" si="59"/>
        <v>Light Rain/Snow</v>
      </c>
    </row>
    <row r="581" spans="1:22" x14ac:dyDescent="0.25">
      <c r="A581">
        <v>580</v>
      </c>
      <c r="B581" s="7">
        <v>41181</v>
      </c>
      <c r="C581">
        <v>1</v>
      </c>
      <c r="D581">
        <v>0</v>
      </c>
      <c r="E581">
        <v>1</v>
      </c>
      <c r="F581" s="11">
        <v>10</v>
      </c>
      <c r="G581" t="b">
        <v>0</v>
      </c>
      <c r="H581">
        <v>3</v>
      </c>
      <c r="I581">
        <v>3</v>
      </c>
      <c r="J581" s="5">
        <v>0.22</v>
      </c>
      <c r="K581">
        <f>VLOOKUP(A581, dataset_2!$A$2:$F$10000, 2, FALSE)</f>
        <v>0.21210000000000001</v>
      </c>
      <c r="L581" s="5">
        <f>VLOOKUP($A581, dataset_2!$A$2:$F$10000, 3, FALSE)</f>
        <v>0.93</v>
      </c>
      <c r="M581" s="5">
        <f>VLOOKUP($A581, dataset_2!$A$2:$G$10000, 4, FALSE)</f>
        <v>0.28360000000000002</v>
      </c>
      <c r="N581" s="5">
        <f>VLOOKUP($A581, dataset_2!$A$2:$G$10000, 5, FALSE)</f>
        <v>2</v>
      </c>
      <c r="O581">
        <f>VLOOKUP($A581, dataset_2!$A$2:$G$10000, 6, FALSE)</f>
        <v>26</v>
      </c>
      <c r="P581">
        <f>VLOOKUP($A581, dataset_2!$A$2:$G$10000, 7, FALSE)</f>
        <v>28</v>
      </c>
      <c r="Q581" t="str">
        <f t="shared" si="54"/>
        <v>Weekday</v>
      </c>
      <c r="R581" t="str">
        <f t="shared" si="55"/>
        <v>Non-Peak</v>
      </c>
      <c r="S581" t="str">
        <f t="shared" si="56"/>
        <v>Non Holiday</v>
      </c>
      <c r="T581" t="str">
        <f t="shared" si="57"/>
        <v>Spring</v>
      </c>
      <c r="U581" t="str">
        <f t="shared" si="58"/>
        <v>Morning</v>
      </c>
      <c r="V581" t="str">
        <f t="shared" si="59"/>
        <v>Light Rain/Snow</v>
      </c>
    </row>
    <row r="582" spans="1:22" x14ac:dyDescent="0.25">
      <c r="A582">
        <v>581</v>
      </c>
      <c r="B582" s="7">
        <v>41182</v>
      </c>
      <c r="C582">
        <v>1</v>
      </c>
      <c r="D582">
        <v>0</v>
      </c>
      <c r="E582">
        <v>1</v>
      </c>
      <c r="F582" s="11">
        <v>11</v>
      </c>
      <c r="G582" t="b">
        <v>0</v>
      </c>
      <c r="H582">
        <v>3</v>
      </c>
      <c r="I582">
        <v>3</v>
      </c>
      <c r="J582" s="5">
        <v>0.22</v>
      </c>
      <c r="K582">
        <f>VLOOKUP(A582, dataset_2!$A$2:$F$10000, 2, FALSE)</f>
        <v>0.19700000000000001</v>
      </c>
      <c r="L582" s="5">
        <f>VLOOKUP($A582, dataset_2!$A$2:$F$10000, 3, FALSE)</f>
        <v>0.93</v>
      </c>
      <c r="M582" s="5">
        <f>VLOOKUP($A582, dataset_2!$A$2:$G$10000, 4, FALSE)</f>
        <v>0.32840000000000003</v>
      </c>
      <c r="N582" s="5">
        <f>VLOOKUP($A582, dataset_2!$A$2:$G$10000, 5, FALSE)</f>
        <v>6</v>
      </c>
      <c r="O582">
        <f>VLOOKUP($A582, dataset_2!$A$2:$G$10000, 6, FALSE)</f>
        <v>35</v>
      </c>
      <c r="P582">
        <f>VLOOKUP($A582, dataset_2!$A$2:$G$10000, 7, FALSE)</f>
        <v>41</v>
      </c>
      <c r="Q582" t="str">
        <f t="shared" si="54"/>
        <v>Weekday</v>
      </c>
      <c r="R582" t="str">
        <f t="shared" si="55"/>
        <v>Non-Peak</v>
      </c>
      <c r="S582" t="str">
        <f t="shared" si="56"/>
        <v>Non Holiday</v>
      </c>
      <c r="T582" t="str">
        <f t="shared" si="57"/>
        <v>Spring</v>
      </c>
      <c r="U582" t="str">
        <f t="shared" si="58"/>
        <v>Morning</v>
      </c>
      <c r="V582" t="str">
        <f t="shared" si="59"/>
        <v>Light Rain/Snow</v>
      </c>
    </row>
    <row r="583" spans="1:22" x14ac:dyDescent="0.25">
      <c r="A583">
        <v>582</v>
      </c>
      <c r="B583" s="7">
        <v>41183</v>
      </c>
      <c r="C583">
        <v>1</v>
      </c>
      <c r="D583">
        <v>0</v>
      </c>
      <c r="E583">
        <v>1</v>
      </c>
      <c r="F583" s="11">
        <v>12</v>
      </c>
      <c r="G583" t="b">
        <v>0</v>
      </c>
      <c r="H583">
        <v>3</v>
      </c>
      <c r="I583">
        <v>3</v>
      </c>
      <c r="J583" s="5">
        <v>0.22</v>
      </c>
      <c r="K583">
        <f>VLOOKUP(A583, dataset_2!$A$2:$F$10000, 2, FALSE)</f>
        <v>0.19700000000000001</v>
      </c>
      <c r="L583" s="5">
        <f>VLOOKUP($A583, dataset_2!$A$2:$F$10000, 3, FALSE)</f>
        <v>0.93</v>
      </c>
      <c r="M583" s="5">
        <f>VLOOKUP($A583, dataset_2!$A$2:$G$10000, 4, FALSE)</f>
        <v>0.32840000000000003</v>
      </c>
      <c r="N583" s="5">
        <f>VLOOKUP($A583, dataset_2!$A$2:$G$10000, 5, FALSE)</f>
        <v>7</v>
      </c>
      <c r="O583">
        <f>VLOOKUP($A583, dataset_2!$A$2:$G$10000, 6, FALSE)</f>
        <v>41</v>
      </c>
      <c r="P583">
        <f>VLOOKUP($A583, dataset_2!$A$2:$G$10000, 7, FALSE)</f>
        <v>48</v>
      </c>
      <c r="Q583" t="str">
        <f t="shared" si="54"/>
        <v>Weekday</v>
      </c>
      <c r="R583" t="str">
        <f t="shared" si="55"/>
        <v>Non-Peak</v>
      </c>
      <c r="S583" t="str">
        <f t="shared" si="56"/>
        <v>Non Holiday</v>
      </c>
      <c r="T583" t="str">
        <f t="shared" si="57"/>
        <v>Spring</v>
      </c>
      <c r="U583" t="str">
        <f t="shared" si="58"/>
        <v>Afternoon</v>
      </c>
      <c r="V583" t="str">
        <f t="shared" si="59"/>
        <v>Light Rain/Snow</v>
      </c>
    </row>
    <row r="584" spans="1:22" x14ac:dyDescent="0.25">
      <c r="A584">
        <v>583</v>
      </c>
      <c r="B584" s="7">
        <v>41184</v>
      </c>
      <c r="C584">
        <v>1</v>
      </c>
      <c r="D584">
        <v>0</v>
      </c>
      <c r="E584">
        <v>1</v>
      </c>
      <c r="F584" s="11">
        <v>13</v>
      </c>
      <c r="G584" t="b">
        <v>0</v>
      </c>
      <c r="H584">
        <v>3</v>
      </c>
      <c r="I584">
        <v>3</v>
      </c>
      <c r="J584" s="5">
        <v>0.22</v>
      </c>
      <c r="K584">
        <f>VLOOKUP(A584, dataset_2!$A$2:$F$10000, 2, FALSE)</f>
        <v>0.19700000000000001</v>
      </c>
      <c r="L584" s="5">
        <f>VLOOKUP($A584, dataset_2!$A$2:$F$10000, 3, FALSE)</f>
        <v>0.93</v>
      </c>
      <c r="M584" s="5">
        <f>VLOOKUP($A584, dataset_2!$A$2:$G$10000, 4, FALSE)</f>
        <v>0.32840000000000003</v>
      </c>
      <c r="N584" s="5">
        <f>VLOOKUP($A584, dataset_2!$A$2:$G$10000, 5, FALSE)</f>
        <v>4</v>
      </c>
      <c r="O584">
        <f>VLOOKUP($A584, dataset_2!$A$2:$G$10000, 6, FALSE)</f>
        <v>43</v>
      </c>
      <c r="P584">
        <f>VLOOKUP($A584, dataset_2!$A$2:$G$10000, 7, FALSE)</f>
        <v>47</v>
      </c>
      <c r="Q584" t="str">
        <f t="shared" si="54"/>
        <v>Weekday</v>
      </c>
      <c r="R584" t="str">
        <f t="shared" si="55"/>
        <v>Non-Peak</v>
      </c>
      <c r="S584" t="str">
        <f t="shared" si="56"/>
        <v>Non Holiday</v>
      </c>
      <c r="T584" t="str">
        <f t="shared" si="57"/>
        <v>Spring</v>
      </c>
      <c r="U584" t="str">
        <f t="shared" si="58"/>
        <v>Afternoon</v>
      </c>
      <c r="V584" t="str">
        <f t="shared" si="59"/>
        <v>Light Rain/Snow</v>
      </c>
    </row>
    <row r="585" spans="1:22" x14ac:dyDescent="0.25">
      <c r="A585">
        <v>584</v>
      </c>
      <c r="B585" s="7">
        <v>41185</v>
      </c>
      <c r="C585">
        <v>1</v>
      </c>
      <c r="D585">
        <v>0</v>
      </c>
      <c r="E585">
        <v>1</v>
      </c>
      <c r="F585" s="11">
        <v>14</v>
      </c>
      <c r="G585" t="b">
        <v>0</v>
      </c>
      <c r="H585">
        <v>3</v>
      </c>
      <c r="I585">
        <v>3</v>
      </c>
      <c r="J585" s="5">
        <v>0.22</v>
      </c>
      <c r="K585">
        <f>VLOOKUP(A585, dataset_2!$A$2:$F$10000, 2, FALSE)</f>
        <v>0.19700000000000001</v>
      </c>
      <c r="L585" s="5">
        <f>VLOOKUP($A585, dataset_2!$A$2:$F$10000, 3, FALSE)</f>
        <v>0.93</v>
      </c>
      <c r="M585" s="5">
        <f>VLOOKUP($A585, dataset_2!$A$2:$G$10000, 4, FALSE)</f>
        <v>0.35820000000000002</v>
      </c>
      <c r="N585" s="5">
        <f>VLOOKUP($A585, dataset_2!$A$2:$G$10000, 5, FALSE)</f>
        <v>0</v>
      </c>
      <c r="O585">
        <f>VLOOKUP($A585, dataset_2!$A$2:$G$10000, 6, FALSE)</f>
        <v>36</v>
      </c>
      <c r="P585">
        <f>VLOOKUP($A585, dataset_2!$A$2:$G$10000, 7, FALSE)</f>
        <v>36</v>
      </c>
      <c r="Q585" t="str">
        <f t="shared" si="54"/>
        <v>Weekday</v>
      </c>
      <c r="R585" t="str">
        <f t="shared" si="55"/>
        <v>Non-Peak</v>
      </c>
      <c r="S585" t="str">
        <f t="shared" si="56"/>
        <v>Non Holiday</v>
      </c>
      <c r="T585" t="str">
        <f t="shared" si="57"/>
        <v>Spring</v>
      </c>
      <c r="U585" t="str">
        <f t="shared" si="58"/>
        <v>Afternoon</v>
      </c>
      <c r="V585" t="str">
        <f t="shared" si="59"/>
        <v>Light Rain/Snow</v>
      </c>
    </row>
    <row r="586" spans="1:22" x14ac:dyDescent="0.25">
      <c r="A586">
        <v>585</v>
      </c>
      <c r="B586" s="7">
        <v>41186</v>
      </c>
      <c r="C586">
        <v>1</v>
      </c>
      <c r="D586">
        <v>0</v>
      </c>
      <c r="E586">
        <v>1</v>
      </c>
      <c r="F586" s="11">
        <v>15</v>
      </c>
      <c r="G586" t="b">
        <v>0</v>
      </c>
      <c r="H586">
        <v>3</v>
      </c>
      <c r="I586">
        <v>3</v>
      </c>
      <c r="J586" s="5">
        <v>0.22</v>
      </c>
      <c r="K586">
        <f>VLOOKUP(A586, dataset_2!$A$2:$F$10000, 2, FALSE)</f>
        <v>0.18179999999999999</v>
      </c>
      <c r="L586" s="5">
        <f>VLOOKUP($A586, dataset_2!$A$2:$F$10000, 3, FALSE)</f>
        <v>0.93</v>
      </c>
      <c r="M586" s="5">
        <f>VLOOKUP($A586, dataset_2!$A$2:$G$10000, 4, FALSE)</f>
        <v>0.4627</v>
      </c>
      <c r="N586" s="5">
        <f>VLOOKUP($A586, dataset_2!$A$2:$G$10000, 5, FALSE)</f>
        <v>1</v>
      </c>
      <c r="O586">
        <f>VLOOKUP($A586, dataset_2!$A$2:$G$10000, 6, FALSE)</f>
        <v>42</v>
      </c>
      <c r="P586">
        <f>VLOOKUP($A586, dataset_2!$A$2:$G$10000, 7, FALSE)</f>
        <v>43</v>
      </c>
      <c r="Q586" t="str">
        <f t="shared" si="54"/>
        <v>Weekday</v>
      </c>
      <c r="R586" t="str">
        <f t="shared" si="55"/>
        <v>Non-Peak</v>
      </c>
      <c r="S586" t="str">
        <f t="shared" si="56"/>
        <v>Non Holiday</v>
      </c>
      <c r="T586" t="str">
        <f t="shared" si="57"/>
        <v>Spring</v>
      </c>
      <c r="U586" t="str">
        <f t="shared" si="58"/>
        <v>Afternoon</v>
      </c>
      <c r="V586" t="str">
        <f t="shared" si="59"/>
        <v>Light Rain/Snow</v>
      </c>
    </row>
    <row r="587" spans="1:22" x14ac:dyDescent="0.25">
      <c r="A587">
        <v>586</v>
      </c>
      <c r="B587" s="7">
        <v>41187</v>
      </c>
      <c r="C587">
        <v>1</v>
      </c>
      <c r="D587">
        <v>0</v>
      </c>
      <c r="E587">
        <v>1</v>
      </c>
      <c r="F587" s="11">
        <v>16</v>
      </c>
      <c r="G587" t="b">
        <v>0</v>
      </c>
      <c r="H587">
        <v>3</v>
      </c>
      <c r="I587">
        <v>4</v>
      </c>
      <c r="J587" s="5">
        <v>0.22</v>
      </c>
      <c r="K587">
        <f>VLOOKUP(A587, dataset_2!$A$2:$F$10000, 2, FALSE)</f>
        <v>0.19700000000000001</v>
      </c>
      <c r="L587" s="5">
        <f>VLOOKUP($A587, dataset_2!$A$2:$F$10000, 3, FALSE)</f>
        <v>0.93</v>
      </c>
      <c r="M587" s="5">
        <f>VLOOKUP($A587, dataset_2!$A$2:$G$10000, 4, FALSE)</f>
        <v>0.32840000000000003</v>
      </c>
      <c r="N587" s="5">
        <f>VLOOKUP($A587, dataset_2!$A$2:$G$10000, 5, FALSE)</f>
        <v>1</v>
      </c>
      <c r="O587">
        <f>VLOOKUP($A587, dataset_2!$A$2:$G$10000, 6, FALSE)</f>
        <v>35</v>
      </c>
      <c r="P587">
        <f>VLOOKUP($A587, dataset_2!$A$2:$G$10000, 7, FALSE)</f>
        <v>36</v>
      </c>
      <c r="Q587" t="str">
        <f t="shared" si="54"/>
        <v>Weekday</v>
      </c>
      <c r="R587" t="str">
        <f t="shared" si="55"/>
        <v>Non-Peak</v>
      </c>
      <c r="S587" t="str">
        <f t="shared" si="56"/>
        <v>Non Holiday</v>
      </c>
      <c r="T587" t="str">
        <f t="shared" si="57"/>
        <v>Spring</v>
      </c>
      <c r="U587" t="str">
        <f t="shared" si="58"/>
        <v>Afternoon</v>
      </c>
      <c r="V587" t="str">
        <f t="shared" si="59"/>
        <v>Heavy Rain/Snow</v>
      </c>
    </row>
    <row r="588" spans="1:22" x14ac:dyDescent="0.25">
      <c r="A588">
        <v>587</v>
      </c>
      <c r="B588" s="7">
        <v>41188</v>
      </c>
      <c r="C588">
        <v>1</v>
      </c>
      <c r="D588">
        <v>0</v>
      </c>
      <c r="E588">
        <v>1</v>
      </c>
      <c r="F588" s="11">
        <v>17</v>
      </c>
      <c r="G588" t="b">
        <v>0</v>
      </c>
      <c r="H588">
        <v>3</v>
      </c>
      <c r="I588">
        <v>3</v>
      </c>
      <c r="J588" s="5">
        <v>0.2</v>
      </c>
      <c r="K588">
        <f>VLOOKUP(A588, dataset_2!$A$2:$F$10000, 2, FALSE)</f>
        <v>0.18179999999999999</v>
      </c>
      <c r="L588" s="5">
        <f>VLOOKUP($A588, dataset_2!$A$2:$F$10000, 3, FALSE)</f>
        <v>0.93</v>
      </c>
      <c r="M588" s="5">
        <f>VLOOKUP($A588, dataset_2!$A$2:$G$10000, 4, FALSE)</f>
        <v>0.35820000000000002</v>
      </c>
      <c r="N588" s="5">
        <f>VLOOKUP($A588, dataset_2!$A$2:$G$10000, 5, FALSE)</f>
        <v>0</v>
      </c>
      <c r="O588">
        <f>VLOOKUP($A588, dataset_2!$A$2:$G$10000, 6, FALSE)</f>
        <v>26</v>
      </c>
      <c r="P588">
        <f>VLOOKUP($A588, dataset_2!$A$2:$G$10000, 7, FALSE)</f>
        <v>26</v>
      </c>
      <c r="Q588" t="str">
        <f t="shared" si="54"/>
        <v>Weekday</v>
      </c>
      <c r="R588" t="str">
        <f t="shared" si="55"/>
        <v>Peak</v>
      </c>
      <c r="S588" t="str">
        <f t="shared" si="56"/>
        <v>Non Holiday</v>
      </c>
      <c r="T588" t="str">
        <f t="shared" si="57"/>
        <v>Spring</v>
      </c>
      <c r="U588" t="str">
        <f t="shared" si="58"/>
        <v>Afternoon</v>
      </c>
      <c r="V588" t="str">
        <f t="shared" si="59"/>
        <v>Light Rain/Snow</v>
      </c>
    </row>
    <row r="589" spans="1:22" x14ac:dyDescent="0.25">
      <c r="A589">
        <v>588</v>
      </c>
      <c r="B589" s="7">
        <v>41189</v>
      </c>
      <c r="C589">
        <v>1</v>
      </c>
      <c r="D589">
        <v>0</v>
      </c>
      <c r="E589">
        <v>1</v>
      </c>
      <c r="F589" s="11">
        <v>16</v>
      </c>
      <c r="G589" t="b">
        <v>0</v>
      </c>
      <c r="H589">
        <v>4</v>
      </c>
      <c r="I589">
        <v>1</v>
      </c>
      <c r="J589" s="5">
        <v>0.22</v>
      </c>
      <c r="K589">
        <f>VLOOKUP(A589, dataset_2!$A$2:$F$10000, 2, FALSE)</f>
        <v>0.2273</v>
      </c>
      <c r="L589" s="5">
        <f>VLOOKUP($A589, dataset_2!$A$2:$F$10000, 3, FALSE)</f>
        <v>0.55000000000000004</v>
      </c>
      <c r="M589" s="5">
        <f>VLOOKUP($A589, dataset_2!$A$2:$G$10000, 4, FALSE)</f>
        <v>0.19400000000000001</v>
      </c>
      <c r="N589" s="5">
        <f>VLOOKUP($A589, dataset_2!$A$2:$G$10000, 5, FALSE)</f>
        <v>1</v>
      </c>
      <c r="O589">
        <f>VLOOKUP($A589, dataset_2!$A$2:$G$10000, 6, FALSE)</f>
        <v>23</v>
      </c>
      <c r="P589">
        <f>VLOOKUP($A589, dataset_2!$A$2:$G$10000, 7, FALSE)</f>
        <v>24</v>
      </c>
      <c r="Q589" t="str">
        <f t="shared" si="54"/>
        <v>Weekday</v>
      </c>
      <c r="R589" t="str">
        <f t="shared" si="55"/>
        <v>Non-Peak</v>
      </c>
      <c r="S589" t="str">
        <f t="shared" si="56"/>
        <v>Non Holiday</v>
      </c>
      <c r="T589" t="str">
        <f t="shared" si="57"/>
        <v>Spring</v>
      </c>
      <c r="U589" t="str">
        <f t="shared" si="58"/>
        <v>Afternoon</v>
      </c>
      <c r="V589" t="str">
        <f t="shared" si="59"/>
        <v>Clear</v>
      </c>
    </row>
    <row r="590" spans="1:22" x14ac:dyDescent="0.25">
      <c r="A590">
        <v>589</v>
      </c>
      <c r="B590" s="7">
        <v>41190</v>
      </c>
      <c r="C590">
        <v>1</v>
      </c>
      <c r="D590">
        <v>0</v>
      </c>
      <c r="E590">
        <v>1</v>
      </c>
      <c r="F590" s="11">
        <v>17</v>
      </c>
      <c r="G590" t="b">
        <v>0</v>
      </c>
      <c r="H590">
        <v>4</v>
      </c>
      <c r="I590">
        <v>1</v>
      </c>
      <c r="J590" s="5">
        <v>0.22</v>
      </c>
      <c r="K590">
        <f>VLOOKUP(A590, dataset_2!$A$2:$F$10000, 2, FALSE)</f>
        <v>0.2424</v>
      </c>
      <c r="L590" s="5">
        <f>VLOOKUP($A590, dataset_2!$A$2:$F$10000, 3, FALSE)</f>
        <v>0.55000000000000004</v>
      </c>
      <c r="M590" s="5">
        <f>VLOOKUP($A590, dataset_2!$A$2:$G$10000, 4, FALSE)</f>
        <v>0.1045</v>
      </c>
      <c r="N590" s="5">
        <f>VLOOKUP($A590, dataset_2!$A$2:$G$10000, 5, FALSE)</f>
        <v>2</v>
      </c>
      <c r="O590">
        <f>VLOOKUP($A590, dataset_2!$A$2:$G$10000, 6, FALSE)</f>
        <v>82</v>
      </c>
      <c r="P590">
        <f>VLOOKUP($A590, dataset_2!$A$2:$G$10000, 7, FALSE)</f>
        <v>84</v>
      </c>
      <c r="Q590" t="str">
        <f t="shared" si="54"/>
        <v>Weekday</v>
      </c>
      <c r="R590" t="str">
        <f t="shared" si="55"/>
        <v>Peak</v>
      </c>
      <c r="S590" t="str">
        <f t="shared" si="56"/>
        <v>Non Holiday</v>
      </c>
      <c r="T590" t="str">
        <f t="shared" si="57"/>
        <v>Spring</v>
      </c>
      <c r="U590" t="str">
        <f t="shared" si="58"/>
        <v>Afternoon</v>
      </c>
      <c r="V590" t="str">
        <f t="shared" si="59"/>
        <v>Clear</v>
      </c>
    </row>
    <row r="591" spans="1:22" x14ac:dyDescent="0.25">
      <c r="A591">
        <v>590</v>
      </c>
      <c r="B591" s="7">
        <v>41191</v>
      </c>
      <c r="C591">
        <v>1</v>
      </c>
      <c r="D591">
        <v>0</v>
      </c>
      <c r="E591">
        <v>1</v>
      </c>
      <c r="F591" s="11">
        <v>18</v>
      </c>
      <c r="G591" t="b">
        <v>0</v>
      </c>
      <c r="H591">
        <v>4</v>
      </c>
      <c r="I591">
        <v>1</v>
      </c>
      <c r="J591" s="5">
        <v>0.2</v>
      </c>
      <c r="K591">
        <f>VLOOKUP(A591, dataset_2!$A$2:$F$10000, 2, FALSE)</f>
        <v>0.2273</v>
      </c>
      <c r="L591" s="5">
        <f>VLOOKUP($A591, dataset_2!$A$2:$F$10000, 3, FALSE)</f>
        <v>0.69</v>
      </c>
      <c r="M591" s="5">
        <f>VLOOKUP($A591, dataset_2!$A$2:$G$10000, 4, FALSE)</f>
        <v>8.9599999999999999E-2</v>
      </c>
      <c r="N591" s="5">
        <f>VLOOKUP($A591, dataset_2!$A$2:$G$10000, 5, FALSE)</f>
        <v>3</v>
      </c>
      <c r="O591">
        <f>VLOOKUP($A591, dataset_2!$A$2:$G$10000, 6, FALSE)</f>
        <v>101</v>
      </c>
      <c r="P591">
        <f>VLOOKUP($A591, dataset_2!$A$2:$G$10000, 7, FALSE)</f>
        <v>104</v>
      </c>
      <c r="Q591" t="str">
        <f t="shared" si="54"/>
        <v>Weekday</v>
      </c>
      <c r="R591" t="str">
        <f t="shared" si="55"/>
        <v>Peak</v>
      </c>
      <c r="S591" t="str">
        <f t="shared" si="56"/>
        <v>Non Holiday</v>
      </c>
      <c r="T591" t="str">
        <f t="shared" si="57"/>
        <v>Spring</v>
      </c>
      <c r="U591" t="str">
        <f t="shared" si="58"/>
        <v>Evening</v>
      </c>
      <c r="V591" t="str">
        <f t="shared" si="59"/>
        <v>Clear</v>
      </c>
    </row>
    <row r="592" spans="1:22" x14ac:dyDescent="0.25">
      <c r="A592">
        <v>591</v>
      </c>
      <c r="B592" s="7">
        <v>41192</v>
      </c>
      <c r="C592">
        <v>1</v>
      </c>
      <c r="D592">
        <v>0</v>
      </c>
      <c r="E592">
        <v>1</v>
      </c>
      <c r="F592" s="11">
        <v>19</v>
      </c>
      <c r="G592" t="b">
        <v>0</v>
      </c>
      <c r="H592">
        <v>4</v>
      </c>
      <c r="I592">
        <v>1</v>
      </c>
      <c r="J592" s="5">
        <v>0.2</v>
      </c>
      <c r="K592">
        <f>VLOOKUP(A592, dataset_2!$A$2:$F$10000, 2, FALSE)</f>
        <v>0.2273</v>
      </c>
      <c r="L592" s="5">
        <f>VLOOKUP($A592, dataset_2!$A$2:$F$10000, 3, FALSE)</f>
        <v>0.69</v>
      </c>
      <c r="M592" s="5">
        <f>VLOOKUP($A592, dataset_2!$A$2:$G$10000, 4, FALSE)</f>
        <v>8.9599999999999999E-2</v>
      </c>
      <c r="N592" s="5">
        <f>VLOOKUP($A592, dataset_2!$A$2:$G$10000, 5, FALSE)</f>
        <v>3</v>
      </c>
      <c r="O592">
        <f>VLOOKUP($A592, dataset_2!$A$2:$G$10000, 6, FALSE)</f>
        <v>76</v>
      </c>
      <c r="P592">
        <f>VLOOKUP($A592, dataset_2!$A$2:$G$10000, 7, FALSE)</f>
        <v>79</v>
      </c>
      <c r="Q592" t="str">
        <f t="shared" si="54"/>
        <v>Weekday</v>
      </c>
      <c r="R592" t="str">
        <f t="shared" si="55"/>
        <v>Peak</v>
      </c>
      <c r="S592" t="str">
        <f t="shared" si="56"/>
        <v>Non Holiday</v>
      </c>
      <c r="T592" t="str">
        <f t="shared" si="57"/>
        <v>Spring</v>
      </c>
      <c r="U592" t="str">
        <f t="shared" si="58"/>
        <v>Evening</v>
      </c>
      <c r="V592" t="str">
        <f t="shared" si="59"/>
        <v>Clear</v>
      </c>
    </row>
    <row r="593" spans="1:22" x14ac:dyDescent="0.25">
      <c r="A593">
        <v>592</v>
      </c>
      <c r="B593" s="7">
        <v>41193</v>
      </c>
      <c r="C593">
        <v>1</v>
      </c>
      <c r="D593">
        <v>0</v>
      </c>
      <c r="E593">
        <v>1</v>
      </c>
      <c r="F593" s="11">
        <v>20</v>
      </c>
      <c r="G593" t="b">
        <v>0</v>
      </c>
      <c r="H593">
        <v>4</v>
      </c>
      <c r="I593">
        <v>1</v>
      </c>
      <c r="J593" s="5">
        <v>0.18</v>
      </c>
      <c r="K593">
        <f>VLOOKUP(A593, dataset_2!$A$2:$F$10000, 2, FALSE)</f>
        <v>0.21210000000000001</v>
      </c>
      <c r="L593" s="5">
        <f>VLOOKUP($A593, dataset_2!$A$2:$F$10000, 3, FALSE)</f>
        <v>0.74</v>
      </c>
      <c r="M593" s="5">
        <f>VLOOKUP($A593, dataset_2!$A$2:$G$10000, 4, FALSE)</f>
        <v>8.9599999999999999E-2</v>
      </c>
      <c r="N593" s="5">
        <f>VLOOKUP($A593, dataset_2!$A$2:$G$10000, 5, FALSE)</f>
        <v>4</v>
      </c>
      <c r="O593">
        <f>VLOOKUP($A593, dataset_2!$A$2:$G$10000, 6, FALSE)</f>
        <v>55</v>
      </c>
      <c r="P593">
        <f>VLOOKUP($A593, dataset_2!$A$2:$G$10000, 7, FALSE)</f>
        <v>59</v>
      </c>
      <c r="Q593" t="str">
        <f t="shared" si="54"/>
        <v>Weekday</v>
      </c>
      <c r="R593" t="str">
        <f t="shared" si="55"/>
        <v>Non-Peak</v>
      </c>
      <c r="S593" t="str">
        <f t="shared" si="56"/>
        <v>Non Holiday</v>
      </c>
      <c r="T593" t="str">
        <f t="shared" si="57"/>
        <v>Spring</v>
      </c>
      <c r="U593" t="str">
        <f t="shared" si="58"/>
        <v>Evening</v>
      </c>
      <c r="V593" t="str">
        <f t="shared" si="59"/>
        <v>Clear</v>
      </c>
    </row>
    <row r="594" spans="1:22" x14ac:dyDescent="0.25">
      <c r="A594">
        <v>593</v>
      </c>
      <c r="B594" s="7">
        <v>41194</v>
      </c>
      <c r="C594">
        <v>1</v>
      </c>
      <c r="D594">
        <v>0</v>
      </c>
      <c r="E594">
        <v>1</v>
      </c>
      <c r="F594" s="11">
        <v>21</v>
      </c>
      <c r="G594" t="b">
        <v>0</v>
      </c>
      <c r="H594">
        <v>4</v>
      </c>
      <c r="I594">
        <v>1</v>
      </c>
      <c r="J594" s="5">
        <v>0.18</v>
      </c>
      <c r="K594">
        <f>VLOOKUP(A594, dataset_2!$A$2:$F$10000, 2, FALSE)</f>
        <v>0.21210000000000001</v>
      </c>
      <c r="L594" s="5">
        <f>VLOOKUP($A594, dataset_2!$A$2:$F$10000, 3, FALSE)</f>
        <v>0.74</v>
      </c>
      <c r="M594" s="5">
        <f>VLOOKUP($A594, dataset_2!$A$2:$G$10000, 4, FALSE)</f>
        <v>8.9599999999999999E-2</v>
      </c>
      <c r="N594" s="5">
        <f>VLOOKUP($A594, dataset_2!$A$2:$G$10000, 5, FALSE)</f>
        <v>2</v>
      </c>
      <c r="O594">
        <f>VLOOKUP($A594, dataset_2!$A$2:$G$10000, 6, FALSE)</f>
        <v>36</v>
      </c>
      <c r="P594">
        <f>VLOOKUP($A594, dataset_2!$A$2:$G$10000, 7, FALSE)</f>
        <v>38</v>
      </c>
      <c r="Q594" t="str">
        <f t="shared" si="54"/>
        <v>Weekday</v>
      </c>
      <c r="R594" t="str">
        <f t="shared" si="55"/>
        <v>Non-Peak</v>
      </c>
      <c r="S594" t="str">
        <f t="shared" si="56"/>
        <v>Non Holiday</v>
      </c>
      <c r="T594" t="str">
        <f t="shared" si="57"/>
        <v>Spring</v>
      </c>
      <c r="U594" t="str">
        <f t="shared" si="58"/>
        <v>Evening</v>
      </c>
      <c r="V594" t="str">
        <f t="shared" si="59"/>
        <v>Clear</v>
      </c>
    </row>
    <row r="595" spans="1:22" x14ac:dyDescent="0.25">
      <c r="A595">
        <v>594</v>
      </c>
      <c r="B595" s="7">
        <v>41195</v>
      </c>
      <c r="C595">
        <v>1</v>
      </c>
      <c r="D595">
        <v>0</v>
      </c>
      <c r="E595">
        <v>1</v>
      </c>
      <c r="F595" s="11">
        <v>22</v>
      </c>
      <c r="G595" t="b">
        <v>0</v>
      </c>
      <c r="H595">
        <v>4</v>
      </c>
      <c r="I595">
        <v>1</v>
      </c>
      <c r="J595" s="5">
        <v>0.18</v>
      </c>
      <c r="K595">
        <f>VLOOKUP(A595, dataset_2!$A$2:$F$10000, 2, FALSE)</f>
        <v>0.21210000000000001</v>
      </c>
      <c r="L595" s="5">
        <f>VLOOKUP($A595, dataset_2!$A$2:$F$10000, 3, FALSE)</f>
        <v>0.74</v>
      </c>
      <c r="M595" s="5">
        <f>VLOOKUP($A595, dataset_2!$A$2:$G$10000, 4, FALSE)</f>
        <v>8.9599999999999999E-2</v>
      </c>
      <c r="N595" s="5">
        <f>VLOOKUP($A595, dataset_2!$A$2:$G$10000, 5, FALSE)</f>
        <v>0</v>
      </c>
      <c r="O595">
        <f>VLOOKUP($A595, dataset_2!$A$2:$G$10000, 6, FALSE)</f>
        <v>27</v>
      </c>
      <c r="P595">
        <f>VLOOKUP($A595, dataset_2!$A$2:$G$10000, 7, FALSE)</f>
        <v>27</v>
      </c>
      <c r="Q595" t="str">
        <f t="shared" si="54"/>
        <v>Weekday</v>
      </c>
      <c r="R595" t="str">
        <f t="shared" si="55"/>
        <v>Non-Peak</v>
      </c>
      <c r="S595" t="str">
        <f t="shared" si="56"/>
        <v>Non Holiday</v>
      </c>
      <c r="T595" t="str">
        <f t="shared" si="57"/>
        <v>Spring</v>
      </c>
      <c r="U595" t="str">
        <f t="shared" si="58"/>
        <v>Evening</v>
      </c>
      <c r="V595" t="str">
        <f t="shared" si="59"/>
        <v>Clear</v>
      </c>
    </row>
    <row r="596" spans="1:22" x14ac:dyDescent="0.25">
      <c r="A596">
        <v>595</v>
      </c>
      <c r="B596" s="7">
        <v>41196</v>
      </c>
      <c r="C596">
        <v>1</v>
      </c>
      <c r="D596">
        <v>0</v>
      </c>
      <c r="E596">
        <v>1</v>
      </c>
      <c r="F596" s="11">
        <v>23</v>
      </c>
      <c r="G596" t="b">
        <v>0</v>
      </c>
      <c r="H596">
        <v>4</v>
      </c>
      <c r="I596">
        <v>1</v>
      </c>
      <c r="J596" s="5">
        <v>0.18</v>
      </c>
      <c r="K596">
        <f>VLOOKUP(A596, dataset_2!$A$2:$F$10000, 2, FALSE)</f>
        <v>0.19700000000000001</v>
      </c>
      <c r="L596" s="5">
        <f>VLOOKUP($A596, dataset_2!$A$2:$F$10000, 3, FALSE)</f>
        <v>0.8</v>
      </c>
      <c r="M596" s="5">
        <f>VLOOKUP($A596, dataset_2!$A$2:$G$10000, 4, FALSE)</f>
        <v>0.16420000000000001</v>
      </c>
      <c r="N596" s="5">
        <f>VLOOKUP($A596, dataset_2!$A$2:$G$10000, 5, FALSE)</f>
        <v>0</v>
      </c>
      <c r="O596">
        <f>VLOOKUP($A596, dataset_2!$A$2:$G$10000, 6, FALSE)</f>
        <v>16</v>
      </c>
      <c r="P596">
        <f>VLOOKUP($A596, dataset_2!$A$2:$G$10000, 7, FALSE)</f>
        <v>16</v>
      </c>
      <c r="Q596" t="str">
        <f t="shared" si="54"/>
        <v>Weekday</v>
      </c>
      <c r="R596" t="str">
        <f t="shared" si="55"/>
        <v>Non-Peak</v>
      </c>
      <c r="S596" t="str">
        <f t="shared" si="56"/>
        <v>Non Holiday</v>
      </c>
      <c r="T596" t="str">
        <f t="shared" si="57"/>
        <v>Spring</v>
      </c>
      <c r="U596" t="str">
        <f t="shared" si="58"/>
        <v>Evening</v>
      </c>
      <c r="V596" t="str">
        <f t="shared" si="59"/>
        <v>Clear</v>
      </c>
    </row>
    <row r="597" spans="1:22" x14ac:dyDescent="0.25">
      <c r="A597">
        <v>596</v>
      </c>
      <c r="B597" s="7">
        <v>41197</v>
      </c>
      <c r="C597">
        <v>1</v>
      </c>
      <c r="D597">
        <v>0</v>
      </c>
      <c r="E597">
        <v>1</v>
      </c>
      <c r="F597" s="11">
        <v>0</v>
      </c>
      <c r="G597" t="b">
        <v>0</v>
      </c>
      <c r="H597">
        <v>5</v>
      </c>
      <c r="I597">
        <v>2</v>
      </c>
      <c r="J597" s="5">
        <v>0.2</v>
      </c>
      <c r="K597">
        <f>VLOOKUP(A597, dataset_2!$A$2:$F$10000, 2, FALSE)</f>
        <v>0.21210000000000001</v>
      </c>
      <c r="L597" s="5">
        <f>VLOOKUP($A597, dataset_2!$A$2:$F$10000, 3, FALSE)</f>
        <v>0.75</v>
      </c>
      <c r="M597" s="5">
        <f>VLOOKUP($A597, dataset_2!$A$2:$G$10000, 4, FALSE)</f>
        <v>0.1343</v>
      </c>
      <c r="N597" s="5">
        <f>VLOOKUP($A597, dataset_2!$A$2:$G$10000, 5, FALSE)</f>
        <v>0</v>
      </c>
      <c r="O597">
        <f>VLOOKUP($A597, dataset_2!$A$2:$G$10000, 6, FALSE)</f>
        <v>9</v>
      </c>
      <c r="P597">
        <f>VLOOKUP($A597, dataset_2!$A$2:$G$10000, 7, FALSE)</f>
        <v>9</v>
      </c>
      <c r="Q597" t="str">
        <f t="shared" si="54"/>
        <v>Weekday</v>
      </c>
      <c r="R597" t="str">
        <f t="shared" si="55"/>
        <v>Non-Peak</v>
      </c>
      <c r="S597" t="str">
        <f t="shared" si="56"/>
        <v>Non Holiday</v>
      </c>
      <c r="T597" t="str">
        <f t="shared" si="57"/>
        <v>Spring</v>
      </c>
      <c r="U597" t="str">
        <f t="shared" si="58"/>
        <v>Early Morning</v>
      </c>
      <c r="V597" t="str">
        <f t="shared" si="59"/>
        <v>Mist/Cloudy</v>
      </c>
    </row>
    <row r="598" spans="1:22" x14ac:dyDescent="0.25">
      <c r="A598">
        <v>597</v>
      </c>
      <c r="B598" s="7">
        <v>41198</v>
      </c>
      <c r="C598">
        <v>1</v>
      </c>
      <c r="D598">
        <v>0</v>
      </c>
      <c r="E598">
        <v>1</v>
      </c>
      <c r="F598" s="11">
        <v>1</v>
      </c>
      <c r="G598" t="b">
        <v>0</v>
      </c>
      <c r="H598">
        <v>5</v>
      </c>
      <c r="I598">
        <v>2</v>
      </c>
      <c r="J598" s="5">
        <v>0.2</v>
      </c>
      <c r="K598">
        <f>VLOOKUP(A598, dataset_2!$A$2:$F$10000, 2, FALSE)</f>
        <v>0.21210000000000001</v>
      </c>
      <c r="L598" s="5">
        <f>VLOOKUP($A598, dataset_2!$A$2:$F$10000, 3, FALSE)</f>
        <v>0.75</v>
      </c>
      <c r="M598" s="5">
        <f>VLOOKUP($A598, dataset_2!$A$2:$G$10000, 4, FALSE)</f>
        <v>0.1343</v>
      </c>
      <c r="N598" s="5">
        <f>VLOOKUP($A598, dataset_2!$A$2:$G$10000, 5, FALSE)</f>
        <v>1</v>
      </c>
      <c r="O598">
        <f>VLOOKUP($A598, dataset_2!$A$2:$G$10000, 6, FALSE)</f>
        <v>2</v>
      </c>
      <c r="P598">
        <f>VLOOKUP($A598, dataset_2!$A$2:$G$10000, 7, FALSE)</f>
        <v>3</v>
      </c>
      <c r="Q598" t="str">
        <f t="shared" si="54"/>
        <v>Weekday</v>
      </c>
      <c r="R598" t="str">
        <f t="shared" si="55"/>
        <v>Non-Peak</v>
      </c>
      <c r="S598" t="str">
        <f t="shared" si="56"/>
        <v>Non Holiday</v>
      </c>
      <c r="T598" t="str">
        <f t="shared" si="57"/>
        <v>Spring</v>
      </c>
      <c r="U598" t="str">
        <f t="shared" si="58"/>
        <v>Early Morning</v>
      </c>
      <c r="V598" t="str">
        <f t="shared" si="59"/>
        <v>Mist/Cloudy</v>
      </c>
    </row>
    <row r="599" spans="1:22" x14ac:dyDescent="0.25">
      <c r="A599">
        <v>598</v>
      </c>
      <c r="B599" s="7">
        <v>41199</v>
      </c>
      <c r="C599">
        <v>1</v>
      </c>
      <c r="D599">
        <v>0</v>
      </c>
      <c r="E599">
        <v>1</v>
      </c>
      <c r="F599" s="11">
        <v>2</v>
      </c>
      <c r="G599" t="b">
        <v>0</v>
      </c>
      <c r="H599">
        <v>5</v>
      </c>
      <c r="I599">
        <v>2</v>
      </c>
      <c r="J599" s="5">
        <v>0.2</v>
      </c>
      <c r="K599">
        <f>VLOOKUP(A599, dataset_2!$A$2:$F$10000, 2, FALSE)</f>
        <v>0.21210000000000001</v>
      </c>
      <c r="L599" s="5">
        <f>VLOOKUP($A599, dataset_2!$A$2:$F$10000, 3, FALSE)</f>
        <v>0.75</v>
      </c>
      <c r="M599" s="5">
        <f>VLOOKUP($A599, dataset_2!$A$2:$G$10000, 4, FALSE)</f>
        <v>0.16420000000000001</v>
      </c>
      <c r="N599" s="5">
        <f>VLOOKUP($A599, dataset_2!$A$2:$G$10000, 5, FALSE)</f>
        <v>0</v>
      </c>
      <c r="O599">
        <f>VLOOKUP($A599, dataset_2!$A$2:$G$10000, 6, FALSE)</f>
        <v>2</v>
      </c>
      <c r="P599">
        <f>VLOOKUP($A599, dataset_2!$A$2:$G$10000, 7, FALSE)</f>
        <v>2</v>
      </c>
      <c r="Q599" t="str">
        <f t="shared" si="54"/>
        <v>Weekday</v>
      </c>
      <c r="R599" t="str">
        <f t="shared" si="55"/>
        <v>Non-Peak</v>
      </c>
      <c r="S599" t="str">
        <f t="shared" si="56"/>
        <v>Non Holiday</v>
      </c>
      <c r="T599" t="str">
        <f t="shared" si="57"/>
        <v>Spring</v>
      </c>
      <c r="U599" t="str">
        <f t="shared" si="58"/>
        <v>Early Morning</v>
      </c>
      <c r="V599" t="str">
        <f t="shared" si="59"/>
        <v>Mist/Cloudy</v>
      </c>
    </row>
    <row r="600" spans="1:22" x14ac:dyDescent="0.25">
      <c r="A600">
        <v>599</v>
      </c>
      <c r="B600" s="7">
        <v>41200</v>
      </c>
      <c r="C600">
        <v>1</v>
      </c>
      <c r="D600">
        <v>0</v>
      </c>
      <c r="E600">
        <v>1</v>
      </c>
      <c r="F600" s="11">
        <v>3</v>
      </c>
      <c r="G600" t="b">
        <v>0</v>
      </c>
      <c r="H600">
        <v>5</v>
      </c>
      <c r="I600">
        <v>2</v>
      </c>
      <c r="J600" s="5">
        <v>0.2</v>
      </c>
      <c r="K600">
        <f>VLOOKUP(A600, dataset_2!$A$2:$F$10000, 2, FALSE)</f>
        <v>0.2273</v>
      </c>
      <c r="L600" s="5">
        <f>VLOOKUP($A600, dataset_2!$A$2:$F$10000, 3, FALSE)</f>
        <v>0.75</v>
      </c>
      <c r="M600" s="5">
        <f>VLOOKUP($A600, dataset_2!$A$2:$G$10000, 4, FALSE)</f>
        <v>0.1045</v>
      </c>
      <c r="N600" s="5">
        <f>VLOOKUP($A600, dataset_2!$A$2:$G$10000, 5, FALSE)</f>
        <v>1</v>
      </c>
      <c r="O600">
        <f>VLOOKUP($A600, dataset_2!$A$2:$G$10000, 6, FALSE)</f>
        <v>0</v>
      </c>
      <c r="P600">
        <f>VLOOKUP($A600, dataset_2!$A$2:$G$10000, 7, FALSE)</f>
        <v>1</v>
      </c>
      <c r="Q600" t="str">
        <f t="shared" si="54"/>
        <v>Weekday</v>
      </c>
      <c r="R600" t="str">
        <f t="shared" si="55"/>
        <v>Non-Peak</v>
      </c>
      <c r="S600" t="str">
        <f t="shared" si="56"/>
        <v>Non Holiday</v>
      </c>
      <c r="T600" t="str">
        <f t="shared" si="57"/>
        <v>Spring</v>
      </c>
      <c r="U600" t="str">
        <f t="shared" si="58"/>
        <v>Early Morning</v>
      </c>
      <c r="V600" t="str">
        <f t="shared" si="59"/>
        <v>Mist/Cloudy</v>
      </c>
    </row>
    <row r="601" spans="1:22" x14ac:dyDescent="0.25">
      <c r="A601">
        <v>600</v>
      </c>
      <c r="B601" s="7">
        <v>41201</v>
      </c>
      <c r="C601">
        <v>1</v>
      </c>
      <c r="D601">
        <v>0</v>
      </c>
      <c r="E601">
        <v>1</v>
      </c>
      <c r="F601" s="11">
        <v>5</v>
      </c>
      <c r="G601" t="b">
        <v>0</v>
      </c>
      <c r="H601">
        <v>5</v>
      </c>
      <c r="I601">
        <v>2</v>
      </c>
      <c r="J601" s="5">
        <v>0.18</v>
      </c>
      <c r="K601">
        <f>VLOOKUP(A601, dataset_2!$A$2:$F$10000, 2, FALSE)</f>
        <v>0.21210000000000001</v>
      </c>
      <c r="L601" s="5">
        <f>VLOOKUP($A601, dataset_2!$A$2:$F$10000, 3, FALSE)</f>
        <v>0.8</v>
      </c>
      <c r="M601" s="5">
        <f>VLOOKUP($A601, dataset_2!$A$2:$G$10000, 4, FALSE)</f>
        <v>0.1045</v>
      </c>
      <c r="N601" s="5">
        <f>VLOOKUP($A601, dataset_2!$A$2:$G$10000, 5, FALSE)</f>
        <v>0</v>
      </c>
      <c r="O601">
        <f>VLOOKUP($A601, dataset_2!$A$2:$G$10000, 6, FALSE)</f>
        <v>4</v>
      </c>
      <c r="P601">
        <f>VLOOKUP($A601, dataset_2!$A$2:$G$10000, 7, FALSE)</f>
        <v>4</v>
      </c>
      <c r="Q601" t="str">
        <f t="shared" si="54"/>
        <v>Weekday</v>
      </c>
      <c r="R601" t="str">
        <f t="shared" si="55"/>
        <v>Non-Peak</v>
      </c>
      <c r="S601" t="str">
        <f t="shared" si="56"/>
        <v>Non Holiday</v>
      </c>
      <c r="T601" t="str">
        <f t="shared" si="57"/>
        <v>Spring</v>
      </c>
      <c r="U601" t="str">
        <f t="shared" si="58"/>
        <v>Early Morning</v>
      </c>
      <c r="V601" t="str">
        <f t="shared" si="59"/>
        <v>Mist/Cloudy</v>
      </c>
    </row>
    <row r="602" spans="1:22" x14ac:dyDescent="0.25">
      <c r="A602">
        <v>601</v>
      </c>
      <c r="B602" s="7">
        <v>41202</v>
      </c>
      <c r="C602">
        <v>1</v>
      </c>
      <c r="D602">
        <v>0</v>
      </c>
      <c r="E602">
        <v>1</v>
      </c>
      <c r="F602" s="11">
        <v>6</v>
      </c>
      <c r="G602" t="b">
        <v>0</v>
      </c>
      <c r="H602">
        <v>5</v>
      </c>
      <c r="I602">
        <v>2</v>
      </c>
      <c r="J602" s="5">
        <v>0.18</v>
      </c>
      <c r="K602">
        <f>VLOOKUP(A602, dataset_2!$A$2:$F$10000, 2, FALSE)</f>
        <v>0.19700000000000001</v>
      </c>
      <c r="L602" s="5">
        <f>VLOOKUP($A602, dataset_2!$A$2:$F$10000, 3, FALSE)</f>
        <v>0.8</v>
      </c>
      <c r="M602" s="5">
        <f>VLOOKUP($A602, dataset_2!$A$2:$G$10000, 4, FALSE)</f>
        <v>0.1343</v>
      </c>
      <c r="N602" s="5">
        <f>VLOOKUP($A602, dataset_2!$A$2:$G$10000, 5, FALSE)</f>
        <v>0</v>
      </c>
      <c r="O602">
        <f>VLOOKUP($A602, dataset_2!$A$2:$G$10000, 6, FALSE)</f>
        <v>16</v>
      </c>
      <c r="P602">
        <f>VLOOKUP($A602, dataset_2!$A$2:$G$10000, 7, FALSE)</f>
        <v>16</v>
      </c>
      <c r="Q602" t="str">
        <f t="shared" si="54"/>
        <v>Weekday</v>
      </c>
      <c r="R602" t="str">
        <f t="shared" si="55"/>
        <v>Non-Peak</v>
      </c>
      <c r="S602" t="str">
        <f t="shared" si="56"/>
        <v>Non Holiday</v>
      </c>
      <c r="T602" t="str">
        <f t="shared" si="57"/>
        <v>Spring</v>
      </c>
      <c r="U602" t="str">
        <f t="shared" si="58"/>
        <v>Morning</v>
      </c>
      <c r="V602" t="str">
        <f t="shared" si="59"/>
        <v>Mist/Cloudy</v>
      </c>
    </row>
    <row r="603" spans="1:22" x14ac:dyDescent="0.25">
      <c r="A603">
        <v>602</v>
      </c>
      <c r="B603" s="7">
        <v>41203</v>
      </c>
      <c r="C603">
        <v>1</v>
      </c>
      <c r="D603">
        <v>0</v>
      </c>
      <c r="E603">
        <v>1</v>
      </c>
      <c r="F603" s="11">
        <v>7</v>
      </c>
      <c r="G603" t="b">
        <v>0</v>
      </c>
      <c r="H603">
        <v>5</v>
      </c>
      <c r="I603">
        <v>2</v>
      </c>
      <c r="J603" s="5">
        <v>0.16</v>
      </c>
      <c r="K603">
        <f>VLOOKUP(A603, dataset_2!$A$2:$F$10000, 2, FALSE)</f>
        <v>0.19700000000000001</v>
      </c>
      <c r="L603" s="5">
        <f>VLOOKUP($A603, dataset_2!$A$2:$F$10000, 3, FALSE)</f>
        <v>0.86</v>
      </c>
      <c r="M603" s="5">
        <f>VLOOKUP($A603, dataset_2!$A$2:$G$10000, 4, FALSE)</f>
        <v>8.9599999999999999E-2</v>
      </c>
      <c r="N603" s="5">
        <f>VLOOKUP($A603, dataset_2!$A$2:$G$10000, 5, FALSE)</f>
        <v>2</v>
      </c>
      <c r="O603">
        <f>VLOOKUP($A603, dataset_2!$A$2:$G$10000, 6, FALSE)</f>
        <v>58</v>
      </c>
      <c r="P603">
        <f>VLOOKUP($A603, dataset_2!$A$2:$G$10000, 7, FALSE)</f>
        <v>60</v>
      </c>
      <c r="Q603" t="str">
        <f t="shared" si="54"/>
        <v>Weekday</v>
      </c>
      <c r="R603" t="str">
        <f t="shared" si="55"/>
        <v>Peak</v>
      </c>
      <c r="S603" t="str">
        <f t="shared" si="56"/>
        <v>Non Holiday</v>
      </c>
      <c r="T603" t="str">
        <f t="shared" si="57"/>
        <v>Spring</v>
      </c>
      <c r="U603" t="str">
        <f t="shared" si="58"/>
        <v>Morning</v>
      </c>
      <c r="V603" t="str">
        <f t="shared" si="59"/>
        <v>Mist/Cloudy</v>
      </c>
    </row>
    <row r="604" spans="1:22" x14ac:dyDescent="0.25">
      <c r="A604">
        <v>603</v>
      </c>
      <c r="B604" s="7">
        <v>41204</v>
      </c>
      <c r="C604">
        <v>1</v>
      </c>
      <c r="D604">
        <v>0</v>
      </c>
      <c r="E604">
        <v>1</v>
      </c>
      <c r="F604" s="11">
        <v>8</v>
      </c>
      <c r="G604" t="b">
        <v>0</v>
      </c>
      <c r="H604">
        <v>5</v>
      </c>
      <c r="I604">
        <v>2</v>
      </c>
      <c r="J604" s="5">
        <v>0.16</v>
      </c>
      <c r="K604">
        <f>VLOOKUP(A604, dataset_2!$A$2:$F$10000, 2, FALSE)</f>
        <v>0.19700000000000001</v>
      </c>
      <c r="L604" s="5">
        <f>VLOOKUP($A604, dataset_2!$A$2:$F$10000, 3, FALSE)</f>
        <v>0.86</v>
      </c>
      <c r="M604" s="5">
        <f>VLOOKUP($A604, dataset_2!$A$2:$G$10000, 4, FALSE)</f>
        <v>8.9599999999999999E-2</v>
      </c>
      <c r="N604" s="5">
        <f>VLOOKUP($A604, dataset_2!$A$2:$G$10000, 5, FALSE)</f>
        <v>2</v>
      </c>
      <c r="O604">
        <f>VLOOKUP($A604, dataset_2!$A$2:$G$10000, 6, FALSE)</f>
        <v>155</v>
      </c>
      <c r="P604">
        <f>VLOOKUP($A604, dataset_2!$A$2:$G$10000, 7, FALSE)</f>
        <v>157</v>
      </c>
      <c r="Q604" t="str">
        <f t="shared" si="54"/>
        <v>Weekday</v>
      </c>
      <c r="R604" t="str">
        <f t="shared" si="55"/>
        <v>Peak</v>
      </c>
      <c r="S604" t="str">
        <f t="shared" si="56"/>
        <v>Non Holiday</v>
      </c>
      <c r="T604" t="str">
        <f t="shared" si="57"/>
        <v>Spring</v>
      </c>
      <c r="U604" t="str">
        <f t="shared" si="58"/>
        <v>Morning</v>
      </c>
      <c r="V604" t="str">
        <f t="shared" si="59"/>
        <v>Mist/Cloudy</v>
      </c>
    </row>
    <row r="605" spans="1:22" x14ac:dyDescent="0.25">
      <c r="A605">
        <v>604</v>
      </c>
      <c r="B605" s="7">
        <v>41205</v>
      </c>
      <c r="C605">
        <v>1</v>
      </c>
      <c r="D605">
        <v>0</v>
      </c>
      <c r="E605">
        <v>1</v>
      </c>
      <c r="F605" s="11">
        <v>9</v>
      </c>
      <c r="G605" t="b">
        <v>0</v>
      </c>
      <c r="H605">
        <v>5</v>
      </c>
      <c r="I605">
        <v>3</v>
      </c>
      <c r="J605" s="5">
        <v>0.18</v>
      </c>
      <c r="K605">
        <f>VLOOKUP(A605, dataset_2!$A$2:$F$10000, 2, FALSE)</f>
        <v>0.21210000000000001</v>
      </c>
      <c r="L605" s="5">
        <f>VLOOKUP($A605, dataset_2!$A$2:$F$10000, 3, FALSE)</f>
        <v>0.86</v>
      </c>
      <c r="M605" s="5">
        <f>VLOOKUP($A605, dataset_2!$A$2:$G$10000, 4, FALSE)</f>
        <v>8.9599999999999999E-2</v>
      </c>
      <c r="N605" s="5">
        <f>VLOOKUP($A605, dataset_2!$A$2:$G$10000, 5, FALSE)</f>
        <v>6</v>
      </c>
      <c r="O605">
        <f>VLOOKUP($A605, dataset_2!$A$2:$G$10000, 6, FALSE)</f>
        <v>95</v>
      </c>
      <c r="P605">
        <f>VLOOKUP($A605, dataset_2!$A$2:$G$10000, 7, FALSE)</f>
        <v>101</v>
      </c>
      <c r="Q605" t="str">
        <f t="shared" si="54"/>
        <v>Weekday</v>
      </c>
      <c r="R605" t="str">
        <f t="shared" si="55"/>
        <v>Peak</v>
      </c>
      <c r="S605" t="str">
        <f t="shared" si="56"/>
        <v>Non Holiday</v>
      </c>
      <c r="T605" t="str">
        <f t="shared" si="57"/>
        <v>Spring</v>
      </c>
      <c r="U605" t="str">
        <f t="shared" si="58"/>
        <v>Morning</v>
      </c>
      <c r="V605" t="str">
        <f t="shared" si="59"/>
        <v>Light Rain/Snow</v>
      </c>
    </row>
    <row r="606" spans="1:22" x14ac:dyDescent="0.25">
      <c r="A606">
        <v>605</v>
      </c>
      <c r="B606" s="7">
        <v>41206</v>
      </c>
      <c r="C606">
        <v>1</v>
      </c>
      <c r="D606">
        <v>0</v>
      </c>
      <c r="E606">
        <v>1</v>
      </c>
      <c r="F606" s="11">
        <v>10</v>
      </c>
      <c r="G606" t="b">
        <v>0</v>
      </c>
      <c r="H606">
        <v>5</v>
      </c>
      <c r="I606">
        <v>3</v>
      </c>
      <c r="J606" s="5">
        <v>0.18</v>
      </c>
      <c r="K606">
        <f>VLOOKUP(A606, dataset_2!$A$2:$F$10000, 2, FALSE)</f>
        <v>0.21210000000000001</v>
      </c>
      <c r="L606" s="5">
        <f>VLOOKUP($A606, dataset_2!$A$2:$F$10000, 3, FALSE)</f>
        <v>0.86</v>
      </c>
      <c r="M606" s="5">
        <f>VLOOKUP($A606, dataset_2!$A$2:$G$10000, 4, FALSE)</f>
        <v>0.1045</v>
      </c>
      <c r="N606" s="5">
        <f>VLOOKUP($A606, dataset_2!$A$2:$G$10000, 5, FALSE)</f>
        <v>0</v>
      </c>
      <c r="O606">
        <f>VLOOKUP($A606, dataset_2!$A$2:$G$10000, 6, FALSE)</f>
        <v>49</v>
      </c>
      <c r="P606">
        <f>VLOOKUP($A606, dataset_2!$A$2:$G$10000, 7, FALSE)</f>
        <v>49</v>
      </c>
      <c r="Q606" t="str">
        <f t="shared" si="54"/>
        <v>Weekday</v>
      </c>
      <c r="R606" t="str">
        <f t="shared" si="55"/>
        <v>Non-Peak</v>
      </c>
      <c r="S606" t="str">
        <f t="shared" si="56"/>
        <v>Non Holiday</v>
      </c>
      <c r="T606" t="str">
        <f t="shared" si="57"/>
        <v>Spring</v>
      </c>
      <c r="U606" t="str">
        <f t="shared" si="58"/>
        <v>Morning</v>
      </c>
      <c r="V606" t="str">
        <f t="shared" si="59"/>
        <v>Light Rain/Snow</v>
      </c>
    </row>
    <row r="607" spans="1:22" x14ac:dyDescent="0.25">
      <c r="A607">
        <v>606</v>
      </c>
      <c r="B607" s="7">
        <v>41207</v>
      </c>
      <c r="C607">
        <v>1</v>
      </c>
      <c r="D607">
        <v>0</v>
      </c>
      <c r="E607">
        <v>1</v>
      </c>
      <c r="F607" s="11">
        <v>11</v>
      </c>
      <c r="G607" t="b">
        <v>0</v>
      </c>
      <c r="H607">
        <v>5</v>
      </c>
      <c r="I607">
        <v>3</v>
      </c>
      <c r="J607" s="5">
        <v>0.18</v>
      </c>
      <c r="K607">
        <f>VLOOKUP(A607, dataset_2!$A$2:$F$10000, 2, FALSE)</f>
        <v>0.21210000000000001</v>
      </c>
      <c r="L607" s="5">
        <f>VLOOKUP($A607, dataset_2!$A$2:$F$10000, 3, FALSE)</f>
        <v>0.93</v>
      </c>
      <c r="M607" s="5">
        <f>VLOOKUP($A607, dataset_2!$A$2:$G$10000, 4, FALSE)</f>
        <v>0.1045</v>
      </c>
      <c r="N607" s="5">
        <f>VLOOKUP($A607, dataset_2!$A$2:$G$10000, 5, FALSE)</f>
        <v>0</v>
      </c>
      <c r="O607">
        <f>VLOOKUP($A607, dataset_2!$A$2:$G$10000, 6, FALSE)</f>
        <v>30</v>
      </c>
      <c r="P607">
        <f>VLOOKUP($A607, dataset_2!$A$2:$G$10000, 7, FALSE)</f>
        <v>30</v>
      </c>
      <c r="Q607" t="str">
        <f t="shared" si="54"/>
        <v>Weekday</v>
      </c>
      <c r="R607" t="str">
        <f t="shared" si="55"/>
        <v>Non-Peak</v>
      </c>
      <c r="S607" t="str">
        <f t="shared" si="56"/>
        <v>Non Holiday</v>
      </c>
      <c r="T607" t="str">
        <f t="shared" si="57"/>
        <v>Spring</v>
      </c>
      <c r="U607" t="str">
        <f t="shared" si="58"/>
        <v>Morning</v>
      </c>
      <c r="V607" t="str">
        <f t="shared" si="59"/>
        <v>Light Rain/Snow</v>
      </c>
    </row>
    <row r="608" spans="1:22" x14ac:dyDescent="0.25">
      <c r="A608">
        <v>607</v>
      </c>
      <c r="B608" s="7">
        <v>41208</v>
      </c>
      <c r="C608">
        <v>1</v>
      </c>
      <c r="D608">
        <v>0</v>
      </c>
      <c r="E608">
        <v>1</v>
      </c>
      <c r="F608" s="11">
        <v>12</v>
      </c>
      <c r="G608" t="b">
        <v>0</v>
      </c>
      <c r="H608">
        <v>5</v>
      </c>
      <c r="I608">
        <v>3</v>
      </c>
      <c r="J608" s="5">
        <v>0.18</v>
      </c>
      <c r="K608">
        <f>VLOOKUP(A608, dataset_2!$A$2:$F$10000, 2, FALSE)</f>
        <v>0.21210000000000001</v>
      </c>
      <c r="L608" s="5">
        <f>VLOOKUP($A608, dataset_2!$A$2:$F$10000, 3, FALSE)</f>
        <v>0.93</v>
      </c>
      <c r="M608" s="5">
        <f>VLOOKUP($A608, dataset_2!$A$2:$G$10000, 4, FALSE)</f>
        <v>0.1045</v>
      </c>
      <c r="N608" s="5">
        <f>VLOOKUP($A608, dataset_2!$A$2:$G$10000, 5, FALSE)</f>
        <v>1</v>
      </c>
      <c r="O608">
        <f>VLOOKUP($A608, dataset_2!$A$2:$G$10000, 6, FALSE)</f>
        <v>28</v>
      </c>
      <c r="P608">
        <f>VLOOKUP($A608, dataset_2!$A$2:$G$10000, 7, FALSE)</f>
        <v>29</v>
      </c>
      <c r="Q608" t="str">
        <f t="shared" si="54"/>
        <v>Weekday</v>
      </c>
      <c r="R608" t="str">
        <f t="shared" si="55"/>
        <v>Non-Peak</v>
      </c>
      <c r="S608" t="str">
        <f t="shared" si="56"/>
        <v>Non Holiday</v>
      </c>
      <c r="T608" t="str">
        <f t="shared" si="57"/>
        <v>Spring</v>
      </c>
      <c r="U608" t="str">
        <f t="shared" si="58"/>
        <v>Afternoon</v>
      </c>
      <c r="V608" t="str">
        <f t="shared" si="59"/>
        <v>Light Rain/Snow</v>
      </c>
    </row>
    <row r="609" spans="1:22" x14ac:dyDescent="0.25">
      <c r="A609">
        <v>608</v>
      </c>
      <c r="B609" s="7">
        <v>41209</v>
      </c>
      <c r="C609">
        <v>1</v>
      </c>
      <c r="D609">
        <v>0</v>
      </c>
      <c r="E609">
        <v>1</v>
      </c>
      <c r="F609" s="11">
        <v>13</v>
      </c>
      <c r="G609" t="b">
        <v>0</v>
      </c>
      <c r="H609">
        <v>5</v>
      </c>
      <c r="I609">
        <v>3</v>
      </c>
      <c r="J609" s="5">
        <v>0.18</v>
      </c>
      <c r="K609">
        <f>VLOOKUP(A609, dataset_2!$A$2:$F$10000, 2, FALSE)</f>
        <v>0.21210000000000001</v>
      </c>
      <c r="L609" s="5">
        <f>VLOOKUP($A609, dataset_2!$A$2:$F$10000, 3, FALSE)</f>
        <v>0.93</v>
      </c>
      <c r="M609" s="5">
        <f>VLOOKUP($A609, dataset_2!$A$2:$G$10000, 4, FALSE)</f>
        <v>0.1045</v>
      </c>
      <c r="N609" s="5">
        <f>VLOOKUP($A609, dataset_2!$A$2:$G$10000, 5, FALSE)</f>
        <v>0</v>
      </c>
      <c r="O609">
        <f>VLOOKUP($A609, dataset_2!$A$2:$G$10000, 6, FALSE)</f>
        <v>31</v>
      </c>
      <c r="P609">
        <f>VLOOKUP($A609, dataset_2!$A$2:$G$10000, 7, FALSE)</f>
        <v>31</v>
      </c>
      <c r="Q609" t="str">
        <f t="shared" si="54"/>
        <v>Weekday</v>
      </c>
      <c r="R609" t="str">
        <f t="shared" si="55"/>
        <v>Non-Peak</v>
      </c>
      <c r="S609" t="str">
        <f t="shared" si="56"/>
        <v>Non Holiday</v>
      </c>
      <c r="T609" t="str">
        <f t="shared" si="57"/>
        <v>Spring</v>
      </c>
      <c r="U609" t="str">
        <f t="shared" si="58"/>
        <v>Afternoon</v>
      </c>
      <c r="V609" t="str">
        <f t="shared" si="59"/>
        <v>Light Rain/Snow</v>
      </c>
    </row>
    <row r="610" spans="1:22" x14ac:dyDescent="0.25">
      <c r="A610">
        <v>609</v>
      </c>
      <c r="B610" s="7">
        <v>41210</v>
      </c>
      <c r="C610">
        <v>1</v>
      </c>
      <c r="D610">
        <v>0</v>
      </c>
      <c r="E610">
        <v>1</v>
      </c>
      <c r="F610" s="11">
        <v>14</v>
      </c>
      <c r="G610" t="b">
        <v>0</v>
      </c>
      <c r="H610">
        <v>5</v>
      </c>
      <c r="I610">
        <v>3</v>
      </c>
      <c r="J610" s="5">
        <v>0.22</v>
      </c>
      <c r="K610">
        <f>VLOOKUP(A610, dataset_2!$A$2:$F$10000, 2, FALSE)</f>
        <v>0.2727</v>
      </c>
      <c r="L610" s="5">
        <f>VLOOKUP($A610, dataset_2!$A$2:$F$10000, 3, FALSE)</f>
        <v>0.8</v>
      </c>
      <c r="M610" s="5">
        <f>VLOOKUP($A610, dataset_2!$A$2:$G$10000, 4, FALSE)</f>
        <v>0</v>
      </c>
      <c r="N610" s="5">
        <f>VLOOKUP($A610, dataset_2!$A$2:$G$10000, 5, FALSE)</f>
        <v>2</v>
      </c>
      <c r="O610">
        <f>VLOOKUP($A610, dataset_2!$A$2:$G$10000, 6, FALSE)</f>
        <v>36</v>
      </c>
      <c r="P610">
        <f>VLOOKUP($A610, dataset_2!$A$2:$G$10000, 7, FALSE)</f>
        <v>38</v>
      </c>
      <c r="Q610" t="str">
        <f t="shared" si="54"/>
        <v>Weekday</v>
      </c>
      <c r="R610" t="str">
        <f t="shared" si="55"/>
        <v>Non-Peak</v>
      </c>
      <c r="S610" t="str">
        <f t="shared" si="56"/>
        <v>Non Holiday</v>
      </c>
      <c r="T610" t="str">
        <f t="shared" si="57"/>
        <v>Spring</v>
      </c>
      <c r="U610" t="str">
        <f t="shared" si="58"/>
        <v>Afternoon</v>
      </c>
      <c r="V610" t="str">
        <f t="shared" si="59"/>
        <v>Light Rain/Snow</v>
      </c>
    </row>
    <row r="611" spans="1:22" x14ac:dyDescent="0.25">
      <c r="A611">
        <v>610</v>
      </c>
      <c r="B611" s="7">
        <v>41211</v>
      </c>
      <c r="C611">
        <v>1</v>
      </c>
      <c r="D611">
        <v>0</v>
      </c>
      <c r="E611">
        <v>1</v>
      </c>
      <c r="F611" s="11">
        <v>15</v>
      </c>
      <c r="G611" t="b">
        <v>0</v>
      </c>
      <c r="H611">
        <v>5</v>
      </c>
      <c r="I611">
        <v>2</v>
      </c>
      <c r="J611" s="5">
        <v>0.2</v>
      </c>
      <c r="K611">
        <f>VLOOKUP(A611, dataset_2!$A$2:$F$10000, 2, FALSE)</f>
        <v>0.2576</v>
      </c>
      <c r="L611" s="5">
        <f>VLOOKUP($A611, dataset_2!$A$2:$F$10000, 3, FALSE)</f>
        <v>0.86</v>
      </c>
      <c r="M611" s="5">
        <f>VLOOKUP($A611, dataset_2!$A$2:$G$10000, 4, FALSE)</f>
        <v>0</v>
      </c>
      <c r="N611" s="5">
        <f>VLOOKUP($A611, dataset_2!$A$2:$G$10000, 5, FALSE)</f>
        <v>1</v>
      </c>
      <c r="O611">
        <f>VLOOKUP($A611, dataset_2!$A$2:$G$10000, 6, FALSE)</f>
        <v>40</v>
      </c>
      <c r="P611">
        <f>VLOOKUP($A611, dataset_2!$A$2:$G$10000, 7, FALSE)</f>
        <v>41</v>
      </c>
      <c r="Q611" t="str">
        <f t="shared" si="54"/>
        <v>Weekday</v>
      </c>
      <c r="R611" t="str">
        <f t="shared" si="55"/>
        <v>Non-Peak</v>
      </c>
      <c r="S611" t="str">
        <f t="shared" si="56"/>
        <v>Non Holiday</v>
      </c>
      <c r="T611" t="str">
        <f t="shared" si="57"/>
        <v>Spring</v>
      </c>
      <c r="U611" t="str">
        <f t="shared" si="58"/>
        <v>Afternoon</v>
      </c>
      <c r="V611" t="str">
        <f t="shared" si="59"/>
        <v>Mist/Cloudy</v>
      </c>
    </row>
  </sheetData>
  <dataConsolidate/>
  <conditionalFormatting sqref="P1">
    <cfRule type="cellIs" dxfId="7" priority="2" operator="greaterThan">
      <formula>125</formula>
    </cfRule>
  </conditionalFormatting>
  <conditionalFormatting sqref="P1:P1048576">
    <cfRule type="cellIs" dxfId="6" priority="1" operator="greaterThan">
      <formula>100</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2223D-D564-4A4A-90B8-2FFE2B5BC849}">
  <dimension ref="A1:W33"/>
  <sheetViews>
    <sheetView topLeftCell="A16" workbookViewId="0">
      <selection activeCell="J28" sqref="J28"/>
    </sheetView>
  </sheetViews>
  <sheetFormatPr defaultRowHeight="15" x14ac:dyDescent="0.25"/>
  <cols>
    <col min="1" max="1" width="13.140625" bestFit="1" customWidth="1"/>
    <col min="2" max="2" width="19.28515625" bestFit="1" customWidth="1"/>
    <col min="3" max="3" width="9.7109375" bestFit="1" customWidth="1"/>
    <col min="4" max="4" width="11.28515625" bestFit="1" customWidth="1"/>
    <col min="7" max="7" width="19" bestFit="1" customWidth="1"/>
    <col min="8" max="8" width="23" bestFit="1" customWidth="1"/>
    <col min="9" max="10" width="19.28515625" bestFit="1" customWidth="1"/>
    <col min="12" max="12" width="13.140625" bestFit="1" customWidth="1"/>
    <col min="13" max="13" width="19.28515625" bestFit="1" customWidth="1"/>
    <col min="14" max="14" width="19" bestFit="1" customWidth="1"/>
    <col min="18" max="18" width="13.140625" bestFit="1" customWidth="1"/>
    <col min="19" max="19" width="19" bestFit="1" customWidth="1"/>
    <col min="20" max="20" width="23" bestFit="1" customWidth="1"/>
  </cols>
  <sheetData>
    <row r="1" spans="1:23" x14ac:dyDescent="0.25">
      <c r="L1" s="8" t="s">
        <v>8</v>
      </c>
      <c r="M1" t="s">
        <v>52</v>
      </c>
    </row>
    <row r="2" spans="1:23" x14ac:dyDescent="0.25">
      <c r="L2" s="8" t="s">
        <v>22</v>
      </c>
      <c r="M2" t="s">
        <v>52</v>
      </c>
    </row>
    <row r="3" spans="1:23" x14ac:dyDescent="0.25">
      <c r="A3" s="8" t="s">
        <v>27</v>
      </c>
      <c r="B3" t="s">
        <v>26</v>
      </c>
    </row>
    <row r="4" spans="1:23" x14ac:dyDescent="0.25">
      <c r="A4" s="9">
        <v>0</v>
      </c>
      <c r="B4">
        <v>370</v>
      </c>
      <c r="L4" s="8" t="s">
        <v>27</v>
      </c>
      <c r="M4" t="s">
        <v>26</v>
      </c>
      <c r="V4" s="13"/>
      <c r="W4" s="13"/>
    </row>
    <row r="5" spans="1:23" x14ac:dyDescent="0.25">
      <c r="A5" s="9">
        <v>1</v>
      </c>
      <c r="B5">
        <v>239</v>
      </c>
      <c r="L5" s="9">
        <v>1</v>
      </c>
      <c r="M5">
        <v>21973</v>
      </c>
    </row>
    <row r="6" spans="1:23" x14ac:dyDescent="0.25">
      <c r="A6" s="9">
        <v>2</v>
      </c>
      <c r="B6">
        <v>170</v>
      </c>
      <c r="L6" s="9">
        <v>2</v>
      </c>
      <c r="M6">
        <v>10426</v>
      </c>
    </row>
    <row r="7" spans="1:23" x14ac:dyDescent="0.25">
      <c r="A7" s="9">
        <v>3</v>
      </c>
      <c r="B7">
        <v>76</v>
      </c>
      <c r="L7" s="9">
        <v>3</v>
      </c>
      <c r="M7">
        <v>1463</v>
      </c>
    </row>
    <row r="8" spans="1:23" x14ac:dyDescent="0.25">
      <c r="A8" s="9">
        <v>4</v>
      </c>
      <c r="B8">
        <v>38</v>
      </c>
      <c r="L8" s="9">
        <v>4</v>
      </c>
      <c r="M8">
        <v>36</v>
      </c>
    </row>
    <row r="9" spans="1:23" x14ac:dyDescent="0.25">
      <c r="A9" s="9">
        <v>5</v>
      </c>
      <c r="B9">
        <v>95</v>
      </c>
      <c r="L9" s="9" t="s">
        <v>28</v>
      </c>
      <c r="M9">
        <v>33898</v>
      </c>
    </row>
    <row r="10" spans="1:23" x14ac:dyDescent="0.25">
      <c r="A10" s="9">
        <v>6</v>
      </c>
      <c r="B10">
        <v>476</v>
      </c>
    </row>
    <row r="11" spans="1:23" x14ac:dyDescent="0.25">
      <c r="A11" s="9">
        <v>7</v>
      </c>
      <c r="B11">
        <v>1393</v>
      </c>
    </row>
    <row r="12" spans="1:23" x14ac:dyDescent="0.25">
      <c r="A12" s="9">
        <v>8</v>
      </c>
      <c r="B12">
        <v>3318</v>
      </c>
    </row>
    <row r="13" spans="1:23" x14ac:dyDescent="0.25">
      <c r="A13" s="9">
        <v>9</v>
      </c>
      <c r="B13">
        <v>2196</v>
      </c>
    </row>
    <row r="14" spans="1:23" x14ac:dyDescent="0.25">
      <c r="A14" s="9">
        <v>10</v>
      </c>
      <c r="B14">
        <v>1301</v>
      </c>
    </row>
    <row r="15" spans="1:23" x14ac:dyDescent="0.25">
      <c r="A15" s="9">
        <v>11</v>
      </c>
      <c r="B15">
        <v>1455</v>
      </c>
    </row>
    <row r="16" spans="1:23" x14ac:dyDescent="0.25">
      <c r="A16" s="9">
        <v>12</v>
      </c>
      <c r="B16">
        <v>1936</v>
      </c>
    </row>
    <row r="17" spans="1:11" x14ac:dyDescent="0.25">
      <c r="A17" s="9">
        <v>13</v>
      </c>
      <c r="B17">
        <v>2015</v>
      </c>
    </row>
    <row r="18" spans="1:11" x14ac:dyDescent="0.25">
      <c r="A18" s="9">
        <v>14</v>
      </c>
      <c r="B18">
        <v>1827</v>
      </c>
    </row>
    <row r="19" spans="1:11" x14ac:dyDescent="0.25">
      <c r="A19" s="9">
        <v>15</v>
      </c>
      <c r="B19">
        <v>1934</v>
      </c>
    </row>
    <row r="20" spans="1:11" x14ac:dyDescent="0.25">
      <c r="A20" s="9">
        <v>16</v>
      </c>
      <c r="B20">
        <v>2200</v>
      </c>
    </row>
    <row r="21" spans="1:11" x14ac:dyDescent="0.25">
      <c r="A21" s="9">
        <v>17</v>
      </c>
      <c r="B21">
        <v>3550</v>
      </c>
    </row>
    <row r="22" spans="1:11" x14ac:dyDescent="0.25">
      <c r="A22" s="9">
        <v>18</v>
      </c>
      <c r="B22">
        <v>3082</v>
      </c>
    </row>
    <row r="23" spans="1:11" x14ac:dyDescent="0.25">
      <c r="A23" s="9">
        <v>19</v>
      </c>
      <c r="B23">
        <v>2213</v>
      </c>
    </row>
    <row r="24" spans="1:11" x14ac:dyDescent="0.25">
      <c r="A24" s="9">
        <v>20</v>
      </c>
      <c r="B24">
        <v>1541</v>
      </c>
    </row>
    <row r="25" spans="1:11" x14ac:dyDescent="0.25">
      <c r="A25" s="9">
        <v>21</v>
      </c>
      <c r="B25">
        <v>1075</v>
      </c>
    </row>
    <row r="26" spans="1:11" x14ac:dyDescent="0.25">
      <c r="A26" s="9">
        <v>22</v>
      </c>
      <c r="B26">
        <v>838</v>
      </c>
    </row>
    <row r="27" spans="1:11" x14ac:dyDescent="0.25">
      <c r="A27" s="9">
        <v>23</v>
      </c>
      <c r="B27">
        <v>560</v>
      </c>
    </row>
    <row r="28" spans="1:11" x14ac:dyDescent="0.25">
      <c r="A28" s="9" t="s">
        <v>28</v>
      </c>
      <c r="B28">
        <v>33898</v>
      </c>
    </row>
    <row r="30" spans="1:11" x14ac:dyDescent="0.25">
      <c r="F30" s="8" t="s">
        <v>27</v>
      </c>
      <c r="G30" s="8" t="s">
        <v>49</v>
      </c>
      <c r="H30" t="s">
        <v>48</v>
      </c>
    </row>
    <row r="31" spans="1:11" x14ac:dyDescent="0.25">
      <c r="A31" s="17"/>
      <c r="B31" s="17"/>
      <c r="C31" s="17"/>
      <c r="D31" s="17"/>
      <c r="F31" s="9" t="s">
        <v>50</v>
      </c>
      <c r="G31">
        <v>1277</v>
      </c>
      <c r="H31">
        <v>15115</v>
      </c>
      <c r="J31" s="13">
        <v>2746</v>
      </c>
      <c r="K31" s="13">
        <v>31152</v>
      </c>
    </row>
    <row r="32" spans="1:11" x14ac:dyDescent="0.25">
      <c r="F32" s="9" t="s">
        <v>51</v>
      </c>
      <c r="G32">
        <v>1469</v>
      </c>
      <c r="H32">
        <v>16037</v>
      </c>
    </row>
    <row r="33" spans="6:8" x14ac:dyDescent="0.25">
      <c r="F33" s="9" t="s">
        <v>28</v>
      </c>
      <c r="G33">
        <v>2746</v>
      </c>
      <c r="H33">
        <v>31152</v>
      </c>
    </row>
  </sheetData>
  <mergeCells count="1">
    <mergeCell ref="A31:D31"/>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75E45-1CF6-48E3-BCA6-E90EC13133A2}">
  <dimension ref="A3:C33"/>
  <sheetViews>
    <sheetView zoomScale="85" zoomScaleNormal="85" workbookViewId="0">
      <selection activeCell="C16" sqref="C16"/>
    </sheetView>
  </sheetViews>
  <sheetFormatPr defaultRowHeight="15" x14ac:dyDescent="0.25"/>
  <cols>
    <col min="1" max="1" width="13.28515625" bestFit="1" customWidth="1"/>
    <col min="2" max="2" width="23" bestFit="1" customWidth="1"/>
    <col min="3" max="3" width="19" bestFit="1" customWidth="1"/>
  </cols>
  <sheetData>
    <row r="3" spans="1:3" x14ac:dyDescent="0.25">
      <c r="A3" s="8" t="s">
        <v>27</v>
      </c>
      <c r="B3" t="s">
        <v>48</v>
      </c>
      <c r="C3" t="s">
        <v>49</v>
      </c>
    </row>
    <row r="4" spans="1:3" x14ac:dyDescent="0.25">
      <c r="A4" s="9" t="s">
        <v>50</v>
      </c>
      <c r="B4" s="15">
        <v>0.48520159219311759</v>
      </c>
      <c r="C4" s="15">
        <v>0.46504005826656958</v>
      </c>
    </row>
    <row r="5" spans="1:3" x14ac:dyDescent="0.25">
      <c r="A5" s="9" t="s">
        <v>51</v>
      </c>
      <c r="B5" s="15">
        <v>0.51479840780688235</v>
      </c>
      <c r="C5" s="15">
        <v>0.53495994173343042</v>
      </c>
    </row>
    <row r="6" spans="1:3" x14ac:dyDescent="0.25">
      <c r="A6" s="9" t="s">
        <v>28</v>
      </c>
      <c r="B6" s="15">
        <v>1</v>
      </c>
      <c r="C6" s="15">
        <v>1</v>
      </c>
    </row>
    <row r="12" spans="1:3" x14ac:dyDescent="0.25">
      <c r="B12" s="8" t="s">
        <v>27</v>
      </c>
      <c r="C12" t="s">
        <v>26</v>
      </c>
    </row>
    <row r="13" spans="1:3" x14ac:dyDescent="0.25">
      <c r="B13" s="14">
        <v>0</v>
      </c>
      <c r="C13">
        <v>3404</v>
      </c>
    </row>
    <row r="14" spans="1:3" x14ac:dyDescent="0.25">
      <c r="B14" s="14">
        <v>8.9599999999999999E-2</v>
      </c>
      <c r="C14">
        <v>2478</v>
      </c>
    </row>
    <row r="15" spans="1:3" x14ac:dyDescent="0.25">
      <c r="B15" s="14">
        <v>0.1045</v>
      </c>
      <c r="C15">
        <v>2652</v>
      </c>
    </row>
    <row r="16" spans="1:3" x14ac:dyDescent="0.25">
      <c r="B16" s="14">
        <v>0.1343</v>
      </c>
      <c r="C16">
        <v>2493</v>
      </c>
    </row>
    <row r="17" spans="2:3" x14ac:dyDescent="0.25">
      <c r="B17" s="14">
        <v>0.16420000000000001</v>
      </c>
      <c r="C17">
        <v>3369</v>
      </c>
    </row>
    <row r="18" spans="2:3" x14ac:dyDescent="0.25">
      <c r="B18" s="14">
        <v>0.19400000000000001</v>
      </c>
      <c r="C18">
        <v>3027</v>
      </c>
    </row>
    <row r="19" spans="2:3" x14ac:dyDescent="0.25">
      <c r="B19" s="14">
        <v>0.22389999999999999</v>
      </c>
      <c r="C19">
        <v>2544</v>
      </c>
    </row>
    <row r="20" spans="2:3" x14ac:dyDescent="0.25">
      <c r="B20" s="14">
        <v>0.25369999999999998</v>
      </c>
      <c r="C20">
        <v>2783</v>
      </c>
    </row>
    <row r="21" spans="2:3" x14ac:dyDescent="0.25">
      <c r="B21" s="14">
        <v>0.28360000000000002</v>
      </c>
      <c r="C21">
        <v>2824</v>
      </c>
    </row>
    <row r="22" spans="2:3" x14ac:dyDescent="0.25">
      <c r="B22" s="14">
        <v>0.29849999999999999</v>
      </c>
      <c r="C22">
        <v>1698</v>
      </c>
    </row>
    <row r="23" spans="2:3" x14ac:dyDescent="0.25">
      <c r="B23" s="14">
        <v>0.32840000000000003</v>
      </c>
      <c r="C23">
        <v>2337</v>
      </c>
    </row>
    <row r="24" spans="2:3" x14ac:dyDescent="0.25">
      <c r="B24" s="14">
        <v>0.35820000000000002</v>
      </c>
      <c r="C24">
        <v>1251</v>
      </c>
    </row>
    <row r="25" spans="2:3" x14ac:dyDescent="0.25">
      <c r="B25" s="14">
        <v>0.3881</v>
      </c>
      <c r="C25">
        <v>868</v>
      </c>
    </row>
    <row r="26" spans="2:3" x14ac:dyDescent="0.25">
      <c r="B26" s="14">
        <v>0.41789999999999999</v>
      </c>
      <c r="C26">
        <v>459</v>
      </c>
    </row>
    <row r="27" spans="2:3" x14ac:dyDescent="0.25">
      <c r="B27" s="14">
        <v>0.44779999999999998</v>
      </c>
      <c r="C27">
        <v>670</v>
      </c>
    </row>
    <row r="28" spans="2:3" x14ac:dyDescent="0.25">
      <c r="B28" s="14">
        <v>0.4627</v>
      </c>
      <c r="C28">
        <v>404</v>
      </c>
    </row>
    <row r="29" spans="2:3" x14ac:dyDescent="0.25">
      <c r="B29" s="14">
        <v>0.49249999999999999</v>
      </c>
      <c r="C29">
        <v>95</v>
      </c>
    </row>
    <row r="30" spans="2:3" x14ac:dyDescent="0.25">
      <c r="B30" s="14">
        <v>0.52239999999999998</v>
      </c>
      <c r="C30">
        <v>267</v>
      </c>
    </row>
    <row r="31" spans="2:3" x14ac:dyDescent="0.25">
      <c r="B31" s="14">
        <v>0.55220000000000002</v>
      </c>
      <c r="C31">
        <v>69</v>
      </c>
    </row>
    <row r="32" spans="2:3" x14ac:dyDescent="0.25">
      <c r="B32" s="14">
        <v>0.58209999999999995</v>
      </c>
      <c r="C32">
        <v>206</v>
      </c>
    </row>
    <row r="33" spans="2:3" x14ac:dyDescent="0.25">
      <c r="B33" s="14" t="s">
        <v>28</v>
      </c>
      <c r="C33">
        <v>33898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2CDDE-7081-4FC7-B3A4-A9798CB555A6}">
  <dimension ref="B5:C8"/>
  <sheetViews>
    <sheetView workbookViewId="0">
      <selection activeCell="M13" sqref="M13"/>
    </sheetView>
  </sheetViews>
  <sheetFormatPr defaultRowHeight="15" x14ac:dyDescent="0.25"/>
  <cols>
    <col min="2" max="2" width="13.140625" bestFit="1" customWidth="1"/>
    <col min="3" max="3" width="19.140625" customWidth="1"/>
  </cols>
  <sheetData>
    <row r="5" spans="2:3" x14ac:dyDescent="0.25">
      <c r="B5" s="8" t="s">
        <v>27</v>
      </c>
      <c r="C5" t="s">
        <v>26</v>
      </c>
    </row>
    <row r="6" spans="2:3" x14ac:dyDescent="0.25">
      <c r="B6" s="9" t="s">
        <v>12</v>
      </c>
      <c r="C6">
        <v>1000</v>
      </c>
    </row>
    <row r="7" spans="2:3" x14ac:dyDescent="0.25">
      <c r="B7" s="9" t="s">
        <v>30</v>
      </c>
      <c r="C7">
        <v>32898</v>
      </c>
    </row>
    <row r="8" spans="2:3" x14ac:dyDescent="0.25">
      <c r="B8" s="9" t="s">
        <v>28</v>
      </c>
      <c r="C8">
        <v>33898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F1B9A-2427-4317-9CD0-4320843E82F1}">
  <dimension ref="B5:E32"/>
  <sheetViews>
    <sheetView workbookViewId="0">
      <selection activeCell="H13" sqref="H13"/>
    </sheetView>
  </sheetViews>
  <sheetFormatPr defaultRowHeight="15" x14ac:dyDescent="0.25"/>
  <cols>
    <col min="2" max="2" width="19.28515625" bestFit="1" customWidth="1"/>
    <col min="3" max="3" width="16.28515625" bestFit="1" customWidth="1"/>
    <col min="5" max="5" width="11.28515625" bestFit="1" customWidth="1"/>
  </cols>
  <sheetData>
    <row r="5" spans="2:5" x14ac:dyDescent="0.25">
      <c r="B5" s="16" t="s">
        <v>53</v>
      </c>
      <c r="C5" s="16"/>
      <c r="D5" s="16"/>
      <c r="E5" s="16"/>
    </row>
    <row r="6" spans="2:5" x14ac:dyDescent="0.25">
      <c r="B6" s="8" t="s">
        <v>26</v>
      </c>
      <c r="C6" s="8" t="s">
        <v>32</v>
      </c>
    </row>
    <row r="7" spans="2:5" x14ac:dyDescent="0.25">
      <c r="B7" s="8" t="s">
        <v>27</v>
      </c>
      <c r="C7" t="s">
        <v>13</v>
      </c>
      <c r="D7" t="s">
        <v>29</v>
      </c>
      <c r="E7" t="s">
        <v>28</v>
      </c>
    </row>
    <row r="8" spans="2:5" x14ac:dyDescent="0.25">
      <c r="B8" s="12">
        <v>0</v>
      </c>
      <c r="C8">
        <v>336</v>
      </c>
      <c r="D8">
        <v>34</v>
      </c>
      <c r="E8">
        <v>370</v>
      </c>
    </row>
    <row r="9" spans="2:5" x14ac:dyDescent="0.25">
      <c r="B9" s="12">
        <v>1</v>
      </c>
      <c r="C9">
        <v>219</v>
      </c>
      <c r="D9">
        <v>20</v>
      </c>
      <c r="E9">
        <v>239</v>
      </c>
    </row>
    <row r="10" spans="2:5" x14ac:dyDescent="0.25">
      <c r="B10" s="12">
        <v>2</v>
      </c>
      <c r="C10">
        <v>159</v>
      </c>
      <c r="D10">
        <v>11</v>
      </c>
      <c r="E10">
        <v>170</v>
      </c>
    </row>
    <row r="11" spans="2:5" x14ac:dyDescent="0.25">
      <c r="B11" s="12">
        <v>3</v>
      </c>
      <c r="C11">
        <v>72</v>
      </c>
      <c r="D11">
        <v>4</v>
      </c>
      <c r="E11">
        <v>76</v>
      </c>
    </row>
    <row r="12" spans="2:5" x14ac:dyDescent="0.25">
      <c r="B12" s="12">
        <v>4</v>
      </c>
      <c r="C12">
        <v>30</v>
      </c>
      <c r="D12">
        <v>8</v>
      </c>
      <c r="E12">
        <v>38</v>
      </c>
    </row>
    <row r="13" spans="2:5" x14ac:dyDescent="0.25">
      <c r="B13" s="12">
        <v>5</v>
      </c>
      <c r="C13">
        <v>83</v>
      </c>
      <c r="D13">
        <v>12</v>
      </c>
      <c r="E13">
        <v>95</v>
      </c>
    </row>
    <row r="14" spans="2:5" x14ac:dyDescent="0.25">
      <c r="B14" s="12">
        <v>6</v>
      </c>
      <c r="C14">
        <v>395</v>
      </c>
      <c r="D14">
        <v>81</v>
      </c>
      <c r="E14">
        <v>476</v>
      </c>
    </row>
    <row r="15" spans="2:5" x14ac:dyDescent="0.25">
      <c r="B15" s="12">
        <v>7</v>
      </c>
      <c r="C15">
        <v>1155</v>
      </c>
      <c r="D15">
        <v>238</v>
      </c>
      <c r="E15">
        <v>1393</v>
      </c>
    </row>
    <row r="16" spans="2:5" x14ac:dyDescent="0.25">
      <c r="B16" s="12">
        <v>8</v>
      </c>
      <c r="C16">
        <v>2766</v>
      </c>
      <c r="D16">
        <v>552</v>
      </c>
      <c r="E16">
        <v>3318</v>
      </c>
    </row>
    <row r="17" spans="2:5" x14ac:dyDescent="0.25">
      <c r="B17" s="12">
        <v>9</v>
      </c>
      <c r="C17">
        <v>1865</v>
      </c>
      <c r="D17">
        <v>331</v>
      </c>
      <c r="E17">
        <v>2196</v>
      </c>
    </row>
    <row r="18" spans="2:5" x14ac:dyDescent="0.25">
      <c r="B18" s="12">
        <v>10</v>
      </c>
      <c r="C18">
        <v>1129</v>
      </c>
      <c r="D18">
        <v>172</v>
      </c>
      <c r="E18">
        <v>1301</v>
      </c>
    </row>
    <row r="19" spans="2:5" x14ac:dyDescent="0.25">
      <c r="B19" s="12">
        <v>11</v>
      </c>
      <c r="C19">
        <v>1264</v>
      </c>
      <c r="D19">
        <v>191</v>
      </c>
      <c r="E19">
        <v>1455</v>
      </c>
    </row>
    <row r="20" spans="2:5" x14ac:dyDescent="0.25">
      <c r="B20" s="12">
        <v>12</v>
      </c>
      <c r="C20">
        <v>1680</v>
      </c>
      <c r="D20">
        <v>256</v>
      </c>
      <c r="E20">
        <v>1936</v>
      </c>
    </row>
    <row r="21" spans="2:5" x14ac:dyDescent="0.25">
      <c r="B21" s="12">
        <v>13</v>
      </c>
      <c r="C21">
        <v>1747</v>
      </c>
      <c r="D21">
        <v>268</v>
      </c>
      <c r="E21">
        <v>2015</v>
      </c>
    </row>
    <row r="22" spans="2:5" x14ac:dyDescent="0.25">
      <c r="B22" s="12">
        <v>14</v>
      </c>
      <c r="C22">
        <v>1572</v>
      </c>
      <c r="D22">
        <v>255</v>
      </c>
      <c r="E22">
        <v>1827</v>
      </c>
    </row>
    <row r="23" spans="2:5" x14ac:dyDescent="0.25">
      <c r="B23" s="12">
        <v>15</v>
      </c>
      <c r="C23">
        <v>1667</v>
      </c>
      <c r="D23">
        <v>267</v>
      </c>
      <c r="E23">
        <v>1934</v>
      </c>
    </row>
    <row r="24" spans="2:5" x14ac:dyDescent="0.25">
      <c r="B24" s="12">
        <v>16</v>
      </c>
      <c r="C24">
        <v>1898</v>
      </c>
      <c r="D24">
        <v>302</v>
      </c>
      <c r="E24">
        <v>2200</v>
      </c>
    </row>
    <row r="25" spans="2:5" x14ac:dyDescent="0.25">
      <c r="B25" s="12">
        <v>17</v>
      </c>
      <c r="C25">
        <v>2960</v>
      </c>
      <c r="D25">
        <v>590</v>
      </c>
      <c r="E25">
        <v>3550</v>
      </c>
    </row>
    <row r="26" spans="2:5" x14ac:dyDescent="0.25">
      <c r="B26" s="12">
        <v>18</v>
      </c>
      <c r="C26">
        <v>2525</v>
      </c>
      <c r="D26">
        <v>557</v>
      </c>
      <c r="E26">
        <v>3082</v>
      </c>
    </row>
    <row r="27" spans="2:5" x14ac:dyDescent="0.25">
      <c r="B27" s="12">
        <v>19</v>
      </c>
      <c r="C27">
        <v>1842</v>
      </c>
      <c r="D27">
        <v>371</v>
      </c>
      <c r="E27">
        <v>2213</v>
      </c>
    </row>
    <row r="28" spans="2:5" x14ac:dyDescent="0.25">
      <c r="B28" s="12">
        <v>20</v>
      </c>
      <c r="C28">
        <v>1301</v>
      </c>
      <c r="D28">
        <v>240</v>
      </c>
      <c r="E28">
        <v>1541</v>
      </c>
    </row>
    <row r="29" spans="2:5" x14ac:dyDescent="0.25">
      <c r="B29" s="12">
        <v>21</v>
      </c>
      <c r="C29">
        <v>899</v>
      </c>
      <c r="D29">
        <v>176</v>
      </c>
      <c r="E29">
        <v>1075</v>
      </c>
    </row>
    <row r="30" spans="2:5" x14ac:dyDescent="0.25">
      <c r="B30" s="12">
        <v>22</v>
      </c>
      <c r="C30">
        <v>746</v>
      </c>
      <c r="D30">
        <v>92</v>
      </c>
      <c r="E30">
        <v>838</v>
      </c>
    </row>
    <row r="31" spans="2:5" x14ac:dyDescent="0.25">
      <c r="B31" s="12">
        <v>23</v>
      </c>
      <c r="C31">
        <v>502</v>
      </c>
      <c r="D31">
        <v>58</v>
      </c>
      <c r="E31">
        <v>560</v>
      </c>
    </row>
    <row r="32" spans="2:5" x14ac:dyDescent="0.25">
      <c r="B32" s="12" t="s">
        <v>28</v>
      </c>
      <c r="C32">
        <v>28812</v>
      </c>
      <c r="D32">
        <v>5086</v>
      </c>
      <c r="E32">
        <v>33898</v>
      </c>
    </row>
  </sheetData>
  <mergeCells count="1">
    <mergeCell ref="B5:E5"/>
  </mergeCells>
  <conditionalFormatting pivot="1" sqref="C8:E32">
    <cfRule type="colorScale" priority="1">
      <colorScale>
        <cfvo type="min"/>
        <cfvo type="percentile" val="50"/>
        <cfvo type="max"/>
        <color rgb="FF63BE7B"/>
        <color rgb="FFFFEB84"/>
        <color rgb="FFF8696B"/>
      </colorScale>
    </cfRule>
  </conditionalFormatting>
  <conditionalFormatting pivot="1" sqref="C8:E32">
    <cfRule type="colorScale" priority="2">
      <colorScale>
        <cfvo type="min"/>
        <cfvo type="max"/>
        <color rgb="FFFCFCFF"/>
        <color rgb="FF63BE7B"/>
      </colorScale>
    </cfRule>
  </conditionalFormatting>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99207-BB4B-4B0A-BF33-7823F89DB6DA}">
  <dimension ref="A1"/>
  <sheetViews>
    <sheetView showGridLines="0" showRowColHeaders="0" tabSelected="1" zoomScaleNormal="100" workbookViewId="0">
      <selection activeCell="D12" sqref="D12"/>
    </sheetView>
  </sheetViews>
  <sheetFormatPr defaultRowHeight="15" x14ac:dyDescent="0.25"/>
  <sheetData/>
  <pageMargins left="0.7" right="0.7" top="0.75" bottom="0.75" header="0.3" footer="0.3"/>
  <pageSetup orientation="portrait" verticalDpi="0"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A3355B5-6E49-4E9A-A2A7-1766972A5B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data_set1</vt:lpstr>
      <vt:lpstr>dataset_2</vt:lpstr>
      <vt:lpstr>dataset_3</vt:lpstr>
      <vt:lpstr>Merge_dataset</vt:lpstr>
      <vt:lpstr>pivot_sheet</vt:lpstr>
      <vt:lpstr>piovt.</vt:lpstr>
      <vt:lpstr>Sheet1</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Mustafa Maru</dc:creator>
  <cp:lastModifiedBy>Mustafa Maru</cp:lastModifiedBy>
  <dcterms:created xsi:type="dcterms:W3CDTF">2015-06-05T18:17:20Z</dcterms:created>
  <dcterms:modified xsi:type="dcterms:W3CDTF">2025-07-28T09:51:14Z</dcterms:modified>
</cp:coreProperties>
</file>