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sonalpatel/Downloads/Nexthikes IT Solutions Internship Projects/Project 1/"/>
    </mc:Choice>
  </mc:AlternateContent>
  <xr:revisionPtr revIDLastSave="0" documentId="13_ncr:1_{5A39123F-88CE-5140-8572-95497F48C62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leaned dataset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ltirriGylH92jq7eCuocbnphY6ibIB2zqDYDnsve4w=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N6" i="1"/>
  <c r="O6" i="1"/>
  <c r="P6" i="1"/>
  <c r="P15" i="1"/>
  <c r="O15" i="1"/>
  <c r="N15" i="1"/>
  <c r="P13" i="1"/>
  <c r="O13" i="1"/>
  <c r="N13" i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 s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 s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a="1"/>
  <c r="H522" i="1" s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2" i="1" a="1"/>
  <c r="H2" i="1" s="1"/>
  <c r="B10" i="1"/>
  <c r="B19" i="1"/>
  <c r="B25" i="1"/>
  <c r="B30" i="1"/>
  <c r="B34" i="1"/>
  <c r="B39" i="1"/>
  <c r="B45" i="1"/>
  <c r="B50" i="1"/>
  <c r="B60" i="1"/>
  <c r="B67" i="1"/>
  <c r="B71" i="1"/>
  <c r="O24" i="1" l="1"/>
  <c r="N24" i="1"/>
  <c r="N17" i="1"/>
  <c r="O17" i="1"/>
  <c r="P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<sst xmlns="http://schemas.openxmlformats.org/spreadsheetml/2006/main" count="23" uniqueCount="22">
  <si>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instant</t>
  </si>
  <si>
    <t>atemp</t>
  </si>
  <si>
    <t>hum</t>
  </si>
  <si>
    <t>windspeed</t>
  </si>
  <si>
    <t>casual</t>
  </si>
  <si>
    <t>registered</t>
  </si>
  <si>
    <t>cnt</t>
  </si>
  <si>
    <t>Humidity</t>
  </si>
  <si>
    <t>Windspeed</t>
  </si>
  <si>
    <t>Windspeed Type</t>
  </si>
  <si>
    <t>User Type</t>
  </si>
  <si>
    <t>Total Casual</t>
  </si>
  <si>
    <t>Total Rental Cnt</t>
  </si>
  <si>
    <t>Total Registered</t>
  </si>
  <si>
    <t>Maximum</t>
  </si>
  <si>
    <t>Minimum</t>
  </si>
  <si>
    <t>Atemp</t>
  </si>
  <si>
    <t>Average</t>
  </si>
  <si>
    <t>Users</t>
  </si>
  <si>
    <t xml:space="preserve">Casual Dominant </t>
  </si>
  <si>
    <t xml:space="preserve">Registered Dominant </t>
  </si>
  <si>
    <t>User Type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</si>
</sst>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7" fillId="3" borderId="6" xfId="0" applyFont="1" applyFill="1" applyBorder="1" applyAlignment="1">
      <alignment vertical="top"/>
    </xf>
    <xf numFmtId="0" fontId="7" fillId="3" borderId="5" xfId="0" applyFont="1" applyFill="1" applyBorder="1" applyAlignment="1">
      <alignment vertical="top"/>
    </xf>
    <xf numFmtId="0" fontId="6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5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6870C-EABE-C74D-B49E-F3944AC6B402}" name="Table1" displayName="Table1" ref="A1:J611" totalsRowShown="0" headerRowDxfId="11" dataDxfId="10">
  <autoFilter ref="A1:J611" xr:uid="{A226870C-EABE-C74D-B49E-F3944AC6B402}"/>
  <tableColumns count="10">
    <tableColumn id="1" xr3:uid="{2CC362C5-D6C8-AE43-A7F2-4C73A9EE9E43}" name="instant" dataDxfId="9"/>
    <tableColumn id="2" xr3:uid="{056075CE-ECF5-A740-9421-E643CB329A05}" name="atemp" dataDxfId="8"/>
    <tableColumn id="3" xr3:uid="{20C68CA5-E094-1F46-89D0-C7C581F20C05}" name="hum" dataDxfId="7"/>
    <tableColumn id="4" xr3:uid="{EC95FFBB-E0BD-9740-B404-1FDF87366933}" name="windspeed" dataDxfId="6"/>
    <tableColumn id="5" xr3:uid="{7336DF4F-A4F3-5B4E-9611-28E428B6AD9B}" name="casual" dataDxfId="5"/>
    <tableColumn id="6" xr3:uid="{C35079C0-B42B-CD48-B2B9-A82871608560}" name="registered" dataDxfId="4"/>
    <tableColumn id="7" xr3:uid="{F25E7F3B-1C1C-2644-B961-110AE6FB621B}" name="cnt" dataDxfId="3"/>
    <tableColumn id="8" xr3:uid="{8C04BECF-B0D1-444C-9D63-C2EDC66016D5}" name="Humidity" dataDxfId="2">
      <calculatedColumnFormula array="1">_xlfn.IFS(C2 &gt;= 0.66,"High",C2 &gt;= 0.33,"Medium",C2 &gt;= 0,"Low")</calculatedColumnFormula>
    </tableColumn>
    <tableColumn id="9" xr3:uid="{D99DD9E7-4F17-6946-8A6D-060719A9BC36}" name="Windspeed Type" dataDxfId="1">
      <calculatedColumnFormula array="1">_xlfn.IFS(D2&gt;=0.5,"Storm",D2&gt;=0.4,"Gale",D2&gt;=0.3,"Near Gale",D2&gt;=0.2,"Strong Breeze",D2&gt;=0.1,"Moderate Breeze",D2&gt;=0,"Light Breeze")</calculatedColumnFormula>
    </tableColumn>
    <tableColumn id="10" xr3:uid="{6F7583E7-7845-964F-BB56-A496699469EA}" name="User Type" dataDxfId="0">
      <calculatedColumnFormula>IF(E2&gt;F2,"Casual Dominant","Registered Dominant")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1"/>
  <sheetViews>
    <sheetView tabSelected="1" workbookViewId="0">
      <selection activeCell="F12" sqref="F12"/>
    </sheetView>
  </sheetViews>
  <sheetFormatPr baseColWidth="10" defaultColWidth="14.5" defaultRowHeight="15" customHeight="1" x14ac:dyDescent="0.2"/>
  <cols>
    <col min="1" max="1" width="9.1640625" style="1" customWidth="1"/>
    <col min="2" max="2" width="8.83203125" style="1" customWidth="1"/>
    <col min="3" max="3" width="8.6640625" style="1" customWidth="1"/>
    <col min="4" max="4" width="12.33203125" style="1" customWidth="1"/>
    <col min="5" max="5" width="8.6640625" style="1" customWidth="1"/>
    <col min="6" max="6" width="11.83203125" style="1" customWidth="1"/>
    <col min="7" max="7" width="6" style="1" customWidth="1"/>
    <col min="8" max="8" width="12.6640625" style="1" customWidth="1"/>
    <col min="9" max="9" width="16.5" style="1" customWidth="1"/>
    <col min="10" max="10" width="18.33203125" style="1" customWidth="1"/>
    <col min="11" max="12" width="8.6640625" style="1" customWidth="1"/>
    <col min="13" max="15" width="9.83203125" style="1" customWidth="1"/>
    <col min="16" max="25" width="8.6640625" style="1" customWidth="1"/>
    <col min="26" max="16384" width="14.5" style="1"/>
  </cols>
  <sheetData>
    <row r="1" spans="1:16" s="3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</row>
    <row r="2" spans="1:16" ht="16" x14ac:dyDescent="0.2">
      <c r="A2" s="1">
        <v>1</v>
      </c>
      <c r="B2" s="1">
        <v>0.28789999999999999</v>
      </c>
      <c r="C2" s="1">
        <v>0.81</v>
      </c>
      <c r="D2" s="1">
        <v>0</v>
      </c>
      <c r="E2" s="1">
        <v>3</v>
      </c>
      <c r="F2" s="1">
        <v>13</v>
      </c>
      <c r="G2" s="1">
        <v>16</v>
      </c>
      <c r="H2" s="5" t="str" cm="1">
        <f t="array" ref="H2">_xlfn.IFS(C2 &gt;= 0.66,"High",C2 &gt;= 0.33,"Medium",C2 &gt;= 0,"Low")</f>
        <v>High</v>
      </c>
      <c r="I2" s="5" t="str" cm="1">
        <f t="array" ref="I2">_xlfn.IFS(D2&gt;=0.5,"Storm",D2&gt;=0.4,"Gale",D2&gt;=0.3,"Near Gale",D2&gt;=0.2,"Strong Breeze",D2&gt;=0.1,"Moderate Breeze",D2&gt;=0,"Light Breeze")</f>
        <v>Light Breeze</v>
      </c>
      <c r="J2" s="5" t="str">
        <f>IF(E2&gt;F2,"Casual Dominant","Registered Dominant")</f>
        <v>Registered Dominant</v>
      </c>
    </row>
    <row r="3" spans="1:16" ht="16" x14ac:dyDescent="0.2">
      <c r="A3" s="1">
        <v>2</v>
      </c>
      <c r="B3" s="1">
        <v>0.2727</v>
      </c>
      <c r="C3" s="1">
        <v>0.8</v>
      </c>
      <c r="D3" s="1">
        <v>0</v>
      </c>
      <c r="E3" s="1">
        <v>8</v>
      </c>
      <c r="F3" s="1">
        <v>32</v>
      </c>
      <c r="G3" s="1">
        <v>40</v>
      </c>
      <c r="H3" s="5" t="str" cm="1">
        <f t="array" ref="H3">_xlfn.IFS(C3 &gt;= 0.66,"High",C3 &gt;= 0.33,"Medium",C3 &gt;= 0,"Low")</f>
        <v>High</v>
      </c>
      <c r="I3" s="5" t="str" cm="1">
        <f t="array" ref="I3">_xlfn.IFS(D3&gt;=0.5,"Storm",D3&gt;=0.4,"Gale",D3&gt;=0.3,"Near Gale",D3&gt;=0.2,"Strong Breeze",D3&gt;=0.1,"Moderate Breeze",D3&gt;=0,"Light Breeze")</f>
        <v>Light Breeze</v>
      </c>
      <c r="J3" s="5" t="str">
        <f t="shared" ref="J2:J65" si="0">IF(E3&gt;F3,"Casual Dominant","Registered Dominant")</f>
        <v>Registered Dominant</v>
      </c>
      <c r="O3" s="8"/>
      <c r="P3" s="8"/>
    </row>
    <row r="4" spans="1:16" ht="16" customHeight="1" x14ac:dyDescent="0.2">
      <c r="A4" s="1">
        <v>3</v>
      </c>
      <c r="B4" s="1">
        <v>0.2727</v>
      </c>
      <c r="C4" s="1">
        <v>0.8</v>
      </c>
      <c r="D4" s="1">
        <v>0</v>
      </c>
      <c r="E4" s="1">
        <v>5</v>
      </c>
      <c r="F4" s="1">
        <v>27</v>
      </c>
      <c r="G4" s="1">
        <v>32</v>
      </c>
      <c r="H4" s="5" t="str" cm="1">
        <f t="array" ref="H4">_xlfn.IFS(C4 &gt;= 0.66,"High",C4 &gt;= 0.33,"Medium",C4 &gt;= 0,"Low")</f>
        <v>High</v>
      </c>
      <c r="I4" s="5" t="str" cm="1">
        <f t="array" ref="I4">_xlfn.IFS(D4&gt;=0.5,"Storm",D4&gt;=0.4,"Gale",D4&gt;=0.3,"Near Gale",D4&gt;=0.2,"Strong Breeze",D4&gt;=0.1,"Moderate Breeze",D4&gt;=0,"Light Breeze")</f>
        <v>Light Breeze</v>
      </c>
      <c r="J4" s="5" t="str">
        <f t="shared" si="0"/>
        <v>Registered Dominant</v>
      </c>
      <c r="M4" s="28"/>
      <c r="N4" s="25" t="s">
        <v>11</v>
      </c>
      <c r="O4" s="25" t="s">
        <v>13</v>
      </c>
      <c r="P4" s="25" t="s">
        <v>12</v>
      </c>
    </row>
    <row r="5" spans="1:16" ht="16" x14ac:dyDescent="0.2">
      <c r="A5" s="1">
        <v>4</v>
      </c>
      <c r="B5" s="1">
        <v>0.28789999999999999</v>
      </c>
      <c r="C5" s="1">
        <v>0.75</v>
      </c>
      <c r="D5" s="1">
        <v>0</v>
      </c>
      <c r="E5" s="1">
        <v>3</v>
      </c>
      <c r="F5" s="1">
        <v>10</v>
      </c>
      <c r="G5" s="1">
        <v>13</v>
      </c>
      <c r="H5" s="5" t="str" cm="1">
        <f t="array" ref="H5">_xlfn.IFS(C5 &gt;= 0.66,"High",C5 &gt;= 0.33,"Medium",C5 &gt;= 0,"Low")</f>
        <v>High</v>
      </c>
      <c r="I5" s="5" t="str" cm="1">
        <f t="array" ref="I5">_xlfn.IFS(D5&gt;=0.5,"Storm",D5&gt;=0.4,"Gale",D5&gt;=0.3,"Near Gale",D5&gt;=0.2,"Strong Breeze",D5&gt;=0.1,"Moderate Breeze",D5&gt;=0,"Light Breeze")</f>
        <v>Light Breeze</v>
      </c>
      <c r="J5" s="5" t="str">
        <f t="shared" si="0"/>
        <v>Registered Dominant</v>
      </c>
      <c r="M5" s="28"/>
      <c r="N5" s="25"/>
      <c r="O5" s="25"/>
      <c r="P5" s="25"/>
    </row>
    <row r="6" spans="1:16" ht="16" x14ac:dyDescent="0.2">
      <c r="A6" s="1">
        <v>5</v>
      </c>
      <c r="B6" s="1">
        <v>0.28789999999999999</v>
      </c>
      <c r="C6" s="1">
        <v>0.75</v>
      </c>
      <c r="D6" s="1">
        <v>0</v>
      </c>
      <c r="E6" s="1">
        <v>0</v>
      </c>
      <c r="F6" s="1">
        <v>1</v>
      </c>
      <c r="G6" s="1">
        <v>1</v>
      </c>
      <c r="H6" s="5" t="str" cm="1">
        <f t="array" ref="H6">_xlfn.IFS(C6 &gt;= 0.66,"High",C6 &gt;= 0.33,"Medium",C6 &gt;= 0,"Low")</f>
        <v>High</v>
      </c>
      <c r="I6" s="5" t="str" cm="1">
        <f t="array" ref="I6">_xlfn.IFS(D6&gt;=0.5,"Storm",D6&gt;=0.4,"Gale",D6&gt;=0.3,"Near Gale",D6&gt;=0.2,"Strong Breeze",D6&gt;=0.1,"Moderate Breeze",D6&gt;=0,"Light Breeze")</f>
        <v>Light Breeze</v>
      </c>
      <c r="J6" s="5" t="str">
        <f t="shared" si="0"/>
        <v>Registered Dominant</v>
      </c>
      <c r="M6" s="19" t="s">
        <v>18</v>
      </c>
      <c r="N6" s="21">
        <f>SUM(E:E)</f>
        <v>2746</v>
      </c>
      <c r="O6" s="21">
        <f>SUM(F:F)</f>
        <v>31152</v>
      </c>
      <c r="P6" s="21">
        <f>SUM(G:G)</f>
        <v>33898</v>
      </c>
    </row>
    <row r="7" spans="1:16" ht="16" x14ac:dyDescent="0.2">
      <c r="A7" s="1">
        <v>6</v>
      </c>
      <c r="B7" s="1">
        <v>0.2576</v>
      </c>
      <c r="C7" s="1">
        <v>0.75</v>
      </c>
      <c r="D7" s="1">
        <v>8.9599999999999999E-2</v>
      </c>
      <c r="E7" s="1">
        <v>0</v>
      </c>
      <c r="F7" s="1">
        <v>1</v>
      </c>
      <c r="G7" s="1">
        <v>1</v>
      </c>
      <c r="H7" s="5" t="str" cm="1">
        <f t="array" ref="H7">_xlfn.IFS(C7 &gt;= 0.66,"High",C7 &gt;= 0.33,"Medium",C7 &gt;= 0,"Low")</f>
        <v>High</v>
      </c>
      <c r="I7" s="5" t="str" cm="1">
        <f t="array" ref="I7">_xlfn.IFS(D7&gt;=0.5,"Storm",D7&gt;=0.4,"Gale",D7&gt;=0.3,"Near Gale",D7&gt;=0.2,"Strong Breeze",D7&gt;=0.1,"Moderate Breeze",D7&gt;=0,"Light Breeze")</f>
        <v>Light Breeze</v>
      </c>
      <c r="J7" s="5" t="str">
        <f t="shared" si="0"/>
        <v>Registered Dominant</v>
      </c>
      <c r="M7" s="20"/>
      <c r="N7" s="22"/>
      <c r="O7" s="22"/>
      <c r="P7" s="22"/>
    </row>
    <row r="8" spans="1:16" ht="16" x14ac:dyDescent="0.2">
      <c r="A8" s="1">
        <v>7</v>
      </c>
      <c r="B8" s="1">
        <v>0.2727</v>
      </c>
      <c r="C8" s="1">
        <v>0.8</v>
      </c>
      <c r="D8" s="1">
        <v>0</v>
      </c>
      <c r="E8" s="1">
        <v>2</v>
      </c>
      <c r="F8" s="1">
        <v>0</v>
      </c>
      <c r="G8" s="1">
        <v>2</v>
      </c>
      <c r="H8" s="5" t="str" cm="1">
        <f t="array" ref="H8">_xlfn.IFS(C8 &gt;= 0.66,"High",C8 &gt;= 0.33,"Medium",C8 &gt;= 0,"Low")</f>
        <v>High</v>
      </c>
      <c r="I8" s="5" t="str" cm="1">
        <f t="array" ref="I8">_xlfn.IFS(D8&gt;=0.5,"Storm",D8&gt;=0.4,"Gale",D8&gt;=0.3,"Near Gale",D8&gt;=0.2,"Strong Breeze",D8&gt;=0.1,"Moderate Breeze",D8&gt;=0,"Light Breeze")</f>
        <v>Light Breeze</v>
      </c>
      <c r="J8" s="5" t="str">
        <f t="shared" si="0"/>
        <v>Casual Dominant</v>
      </c>
    </row>
    <row r="9" spans="1:16" ht="16" x14ac:dyDescent="0.2">
      <c r="A9" s="1">
        <v>8</v>
      </c>
      <c r="B9" s="1">
        <v>0.2576</v>
      </c>
      <c r="C9" s="1">
        <v>0.86</v>
      </c>
      <c r="D9" s="1">
        <v>0</v>
      </c>
      <c r="E9" s="1">
        <v>1</v>
      </c>
      <c r="F9" s="1">
        <v>2</v>
      </c>
      <c r="G9" s="1">
        <v>3</v>
      </c>
      <c r="H9" s="5" t="str" cm="1">
        <f t="array" ref="H9">_xlfn.IFS(C9 &gt;= 0.66,"High",C9 &gt;= 0.33,"Medium",C9 &gt;= 0,"Low")</f>
        <v>High</v>
      </c>
      <c r="I9" s="5" t="str" cm="1">
        <f t="array" ref="I9">_xlfn.IFS(D9&gt;=0.5,"Storm",D9&gt;=0.4,"Gale",D9&gt;=0.3,"Near Gale",D9&gt;=0.2,"Strong Breeze",D9&gt;=0.1,"Moderate Breeze",D9&gt;=0,"Light Breeze")</f>
        <v>Light Breeze</v>
      </c>
      <c r="J9" s="5" t="str">
        <f t="shared" si="0"/>
        <v>Registered Dominant</v>
      </c>
      <c r="M9" s="7"/>
    </row>
    <row r="10" spans="1:16" ht="16" x14ac:dyDescent="0.2">
      <c r="A10" s="1">
        <v>9</v>
      </c>
      <c r="B10" s="4">
        <f>AVERAGE(B2,B611)</f>
        <v>0.27274999999999999</v>
      </c>
      <c r="C10" s="1">
        <v>0.75</v>
      </c>
      <c r="D10" s="1">
        <v>0</v>
      </c>
      <c r="E10" s="1">
        <v>1</v>
      </c>
      <c r="F10" s="1">
        <v>7</v>
      </c>
      <c r="G10" s="1">
        <v>8</v>
      </c>
      <c r="H10" s="5" t="str" cm="1">
        <f t="array" ref="H10">_xlfn.IFS(C10 &gt;= 0.66,"High",C10 &gt;= 0.33,"Medium",C10 &gt;= 0,"Low")</f>
        <v>High</v>
      </c>
      <c r="I10" s="5" t="str" cm="1">
        <f t="array" ref="I10">_xlfn.IFS(D10&gt;=0.5,"Storm",D10&gt;=0.4,"Gale",D10&gt;=0.3,"Near Gale",D10&gt;=0.2,"Strong Breeze",D10&gt;=0.1,"Moderate Breeze",D10&gt;=0,"Light Breeze")</f>
        <v>Light Breeze</v>
      </c>
      <c r="J10" s="5" t="str">
        <f t="shared" si="0"/>
        <v>Registered Dominant</v>
      </c>
    </row>
    <row r="11" spans="1:16" ht="16" x14ac:dyDescent="0.2">
      <c r="A11" s="1">
        <v>10</v>
      </c>
      <c r="B11" s="1">
        <v>0.34849999999999998</v>
      </c>
      <c r="C11" s="1">
        <v>0.76</v>
      </c>
      <c r="D11" s="1">
        <v>0</v>
      </c>
      <c r="E11" s="1">
        <v>8</v>
      </c>
      <c r="F11" s="1">
        <v>6</v>
      </c>
      <c r="G11" s="1">
        <v>14</v>
      </c>
      <c r="H11" s="5" t="str" cm="1">
        <f t="array" ref="H11">_xlfn.IFS(C11 &gt;= 0.66,"High",C11 &gt;= 0.33,"Medium",C11 &gt;= 0,"Low")</f>
        <v>High</v>
      </c>
      <c r="I11" s="5" t="str" cm="1">
        <f t="array" ref="I11">_xlfn.IFS(D11&gt;=0.5,"Storm",D11&gt;=0.4,"Gale",D11&gt;=0.3,"Near Gale",D11&gt;=0.2,"Strong Breeze",D11&gt;=0.1,"Moderate Breeze",D11&gt;=0,"Light Breeze")</f>
        <v>Light Breeze</v>
      </c>
      <c r="J11" s="5" t="str">
        <f t="shared" si="0"/>
        <v>Casual Dominant</v>
      </c>
      <c r="M11" s="23"/>
      <c r="N11" s="15" t="s">
        <v>14</v>
      </c>
      <c r="O11" s="15" t="s">
        <v>15</v>
      </c>
      <c r="P11" s="15" t="s">
        <v>17</v>
      </c>
    </row>
    <row r="12" spans="1:16" ht="16" x14ac:dyDescent="0.2">
      <c r="A12" s="1">
        <v>11</v>
      </c>
      <c r="B12" s="1">
        <v>0.39389999999999997</v>
      </c>
      <c r="C12" s="1">
        <v>0.76</v>
      </c>
      <c r="D12" s="1">
        <v>0.25369999999999998</v>
      </c>
      <c r="E12" s="1">
        <v>12</v>
      </c>
      <c r="F12" s="1">
        <v>24</v>
      </c>
      <c r="G12" s="1">
        <v>36</v>
      </c>
      <c r="H12" s="5" t="str" cm="1">
        <f t="array" ref="H12">_xlfn.IFS(C12 &gt;= 0.66,"High",C12 &gt;= 0.33,"Medium",C12 &gt;= 0,"Low")</f>
        <v>High</v>
      </c>
      <c r="I12" s="5" t="str" cm="1">
        <f t="array" ref="I12">_xlfn.IFS(D12&gt;=0.5,"Storm",D12&gt;=0.4,"Gale",D12&gt;=0.3,"Near Gale",D12&gt;=0.2,"Strong Breeze",D12&gt;=0.1,"Moderate Breeze",D12&gt;=0,"Light Breeze")</f>
        <v>Strong Breeze</v>
      </c>
      <c r="J12" s="5" t="str">
        <f t="shared" si="0"/>
        <v>Registered Dominant</v>
      </c>
      <c r="M12" s="24"/>
      <c r="N12" s="16"/>
      <c r="O12" s="16"/>
      <c r="P12" s="16"/>
    </row>
    <row r="13" spans="1:16" ht="16" x14ac:dyDescent="0.2">
      <c r="A13" s="1">
        <v>12</v>
      </c>
      <c r="B13" s="1">
        <v>0.33329999999999999</v>
      </c>
      <c r="C13" s="1">
        <v>0.81</v>
      </c>
      <c r="D13" s="1">
        <v>0.28360000000000002</v>
      </c>
      <c r="E13" s="1">
        <v>26</v>
      </c>
      <c r="F13" s="1">
        <v>30</v>
      </c>
      <c r="G13" s="1">
        <v>56</v>
      </c>
      <c r="H13" s="5" t="str" cm="1">
        <f t="array" ref="H13">_xlfn.IFS(C13 &gt;= 0.66,"High",C13 &gt;= 0.33,"Medium",C13 &gt;= 0,"Low")</f>
        <v>High</v>
      </c>
      <c r="I13" s="5" t="str" cm="1">
        <f t="array" ref="I13">_xlfn.IFS(D13&gt;=0.5,"Storm",D13&gt;=0.4,"Gale",D13&gt;=0.3,"Near Gale",D13&gt;=0.2,"Strong Breeze",D13&gt;=0.1,"Moderate Breeze",D13&gt;=0,"Light Breeze")</f>
        <v>Strong Breeze</v>
      </c>
      <c r="J13" s="5" t="str">
        <f t="shared" si="0"/>
        <v>Registered Dominant</v>
      </c>
      <c r="M13" s="15" t="s">
        <v>7</v>
      </c>
      <c r="N13" s="17">
        <f>MAX(C:C)</f>
        <v>1</v>
      </c>
      <c r="O13" s="17">
        <f>MIN(C:C)</f>
        <v>0.21</v>
      </c>
      <c r="P13" s="17">
        <f>AVERAGE(C:C)</f>
        <v>0.56247540983606703</v>
      </c>
    </row>
    <row r="14" spans="1:16" ht="16" x14ac:dyDescent="0.2">
      <c r="A14" s="1">
        <v>13</v>
      </c>
      <c r="B14" s="1">
        <v>0.42420000000000002</v>
      </c>
      <c r="C14" s="1">
        <v>0.77</v>
      </c>
      <c r="D14" s="1">
        <v>0.28360000000000002</v>
      </c>
      <c r="E14" s="1">
        <v>29</v>
      </c>
      <c r="F14" s="1">
        <v>55</v>
      </c>
      <c r="G14" s="1">
        <v>84</v>
      </c>
      <c r="H14" s="5" t="str" cm="1">
        <f t="array" ref="H14">_xlfn.IFS(C14 &gt;= 0.66,"High",C14 &gt;= 0.33,"Medium",C14 &gt;= 0,"Low")</f>
        <v>High</v>
      </c>
      <c r="I14" s="5" t="str" cm="1">
        <f t="array" ref="I14">_xlfn.IFS(D14&gt;=0.5,"Storm",D14&gt;=0.4,"Gale",D14&gt;=0.3,"Near Gale",D14&gt;=0.2,"Strong Breeze",D14&gt;=0.1,"Moderate Breeze",D14&gt;=0,"Light Breeze")</f>
        <v>Strong Breeze</v>
      </c>
      <c r="J14" s="5" t="str">
        <f t="shared" si="0"/>
        <v>Registered Dominant</v>
      </c>
      <c r="M14" s="16"/>
      <c r="N14" s="18"/>
      <c r="O14" s="18"/>
      <c r="P14" s="18"/>
    </row>
    <row r="15" spans="1:16" ht="16" x14ac:dyDescent="0.2">
      <c r="A15" s="1">
        <v>14</v>
      </c>
      <c r="B15" s="1">
        <v>0.45450000000000002</v>
      </c>
      <c r="C15" s="1">
        <v>0.72</v>
      </c>
      <c r="D15" s="1">
        <v>0.29849999999999999</v>
      </c>
      <c r="E15" s="1">
        <v>47</v>
      </c>
      <c r="F15" s="1">
        <v>47</v>
      </c>
      <c r="G15" s="1">
        <v>94</v>
      </c>
      <c r="H15" s="5" t="str" cm="1">
        <f t="array" ref="H15">_xlfn.IFS(C15 &gt;= 0.66,"High",C15 &gt;= 0.33,"Medium",C15 &gt;= 0,"Low")</f>
        <v>High</v>
      </c>
      <c r="I15" s="5" t="str" cm="1">
        <f t="array" ref="I15">_xlfn.IFS(D15&gt;=0.5,"Storm",D15&gt;=0.4,"Gale",D15&gt;=0.3,"Near Gale",D15&gt;=0.2,"Strong Breeze",D15&gt;=0.1,"Moderate Breeze",D15&gt;=0,"Light Breeze")</f>
        <v>Strong Breeze</v>
      </c>
      <c r="J15" s="5" t="str">
        <f t="shared" si="0"/>
        <v>Registered Dominant</v>
      </c>
      <c r="M15" s="15" t="s">
        <v>8</v>
      </c>
      <c r="N15" s="17">
        <f>MAX(D:D)</f>
        <v>0.58209999999999995</v>
      </c>
      <c r="O15" s="17">
        <f>MIN(D:D)</f>
        <v>0</v>
      </c>
      <c r="P15" s="17">
        <f>AVERAGE(D:D)</f>
        <v>0.20485098360655737</v>
      </c>
    </row>
    <row r="16" spans="1:16" ht="16" x14ac:dyDescent="0.2">
      <c r="A16" s="1">
        <v>15</v>
      </c>
      <c r="B16" s="1">
        <v>0.45450000000000002</v>
      </c>
      <c r="C16" s="1">
        <v>0.72</v>
      </c>
      <c r="D16" s="1">
        <v>0.28360000000000002</v>
      </c>
      <c r="E16" s="1">
        <v>35</v>
      </c>
      <c r="F16" s="1">
        <v>71</v>
      </c>
      <c r="G16" s="1">
        <v>106</v>
      </c>
      <c r="H16" s="5" t="str" cm="1">
        <f t="array" ref="H16">_xlfn.IFS(C16 &gt;= 0.66,"High",C16 &gt;= 0.33,"Medium",C16 &gt;= 0,"Low")</f>
        <v>High</v>
      </c>
      <c r="I16" s="5" t="str" cm="1">
        <f t="array" ref="I16">_xlfn.IFS(D16&gt;=0.5,"Storm",D16&gt;=0.4,"Gale",D16&gt;=0.3,"Near Gale",D16&gt;=0.2,"Strong Breeze",D16&gt;=0.1,"Moderate Breeze",D16&gt;=0,"Light Breeze")</f>
        <v>Strong Breeze</v>
      </c>
      <c r="J16" s="5" t="str">
        <f t="shared" si="0"/>
        <v>Registered Dominant</v>
      </c>
      <c r="M16" s="16"/>
      <c r="N16" s="18"/>
      <c r="O16" s="18"/>
      <c r="P16" s="18"/>
    </row>
    <row r="17" spans="1:19" ht="16" x14ac:dyDescent="0.2">
      <c r="A17" s="1">
        <v>16</v>
      </c>
      <c r="B17" s="1">
        <v>0.43940000000000001</v>
      </c>
      <c r="C17" s="1">
        <v>0.77</v>
      </c>
      <c r="D17" s="1">
        <v>0.29849999999999999</v>
      </c>
      <c r="E17" s="1">
        <v>40</v>
      </c>
      <c r="F17" s="1">
        <v>70</v>
      </c>
      <c r="G17" s="1">
        <v>110</v>
      </c>
      <c r="H17" s="5" t="str" cm="1">
        <f t="array" ref="H17">_xlfn.IFS(C17 &gt;= 0.66,"High",C17 &gt;= 0.33,"Medium",C17 &gt;= 0,"Low")</f>
        <v>High</v>
      </c>
      <c r="I17" s="5" t="str" cm="1">
        <f t="array" ref="I17">_xlfn.IFS(D17&gt;=0.5,"Storm",D17&gt;=0.4,"Gale",D17&gt;=0.3,"Near Gale",D17&gt;=0.2,"Strong Breeze",D17&gt;=0.1,"Moderate Breeze",D17&gt;=0,"Light Breeze")</f>
        <v>Strong Breeze</v>
      </c>
      <c r="J17" s="5" t="str">
        <f t="shared" si="0"/>
        <v>Registered Dominant</v>
      </c>
      <c r="M17" s="13" t="s">
        <v>16</v>
      </c>
      <c r="N17" s="14">
        <f>MAX(B:B)</f>
        <v>0.45450000000000002</v>
      </c>
      <c r="O17" s="14">
        <f>MIN(B:B)</f>
        <v>0</v>
      </c>
      <c r="P17" s="14">
        <f>AVERAGE(B:B)</f>
        <v>0.20224090163934447</v>
      </c>
    </row>
    <row r="18" spans="1:19" ht="16" x14ac:dyDescent="0.2">
      <c r="A18" s="1">
        <v>17</v>
      </c>
      <c r="B18" s="1">
        <v>0.42420000000000002</v>
      </c>
      <c r="C18" s="1">
        <v>0.82</v>
      </c>
      <c r="D18" s="1">
        <v>0.29849999999999999</v>
      </c>
      <c r="E18" s="1">
        <v>41</v>
      </c>
      <c r="F18" s="1">
        <v>52</v>
      </c>
      <c r="G18" s="1">
        <v>93</v>
      </c>
      <c r="H18" s="5" t="str" cm="1">
        <f t="array" ref="H18">_xlfn.IFS(C18 &gt;= 0.66,"High",C18 &gt;= 0.33,"Medium",C18 &gt;= 0,"Low")</f>
        <v>High</v>
      </c>
      <c r="I18" s="5" t="str" cm="1">
        <f t="array" ref="I18">_xlfn.IFS(D18&gt;=0.5,"Storm",D18&gt;=0.4,"Gale",D18&gt;=0.3,"Near Gale",D18&gt;=0.2,"Strong Breeze",D18&gt;=0.1,"Moderate Breeze",D18&gt;=0,"Light Breeze")</f>
        <v>Strong Breeze</v>
      </c>
      <c r="J18" s="5" t="str">
        <f t="shared" si="0"/>
        <v>Registered Dominant</v>
      </c>
      <c r="M18" s="13"/>
      <c r="N18" s="14"/>
      <c r="O18" s="14"/>
      <c r="P18" s="14"/>
    </row>
    <row r="19" spans="1:19" ht="16" x14ac:dyDescent="0.2">
      <c r="A19" s="1">
        <v>18</v>
      </c>
      <c r="B19" s="4">
        <f>AVERAGE(B11,B620)</f>
        <v>0.34849999999999998</v>
      </c>
      <c r="C19" s="1">
        <v>0.82</v>
      </c>
      <c r="D19" s="1">
        <v>0.28360000000000002</v>
      </c>
      <c r="E19" s="1">
        <v>15</v>
      </c>
      <c r="F19" s="1">
        <v>52</v>
      </c>
      <c r="G19" s="1">
        <v>67</v>
      </c>
      <c r="H19" s="5" t="str" cm="1">
        <f t="array" ref="H19">_xlfn.IFS(C19 &gt;= 0.66,"High",C19 &gt;= 0.33,"Medium",C19 &gt;= 0,"Low")</f>
        <v>High</v>
      </c>
      <c r="I19" s="5" t="str" cm="1">
        <f t="array" ref="I19">_xlfn.IFS(D19&gt;=0.5,"Storm",D19&gt;=0.4,"Gale",D19&gt;=0.3,"Near Gale",D19&gt;=0.2,"Strong Breeze",D19&gt;=0.1,"Moderate Breeze",D19&gt;=0,"Light Breeze")</f>
        <v>Strong Breeze</v>
      </c>
      <c r="J19" s="5" t="str">
        <f t="shared" si="0"/>
        <v>Registered Dominant</v>
      </c>
    </row>
    <row r="20" spans="1:19" ht="16" x14ac:dyDescent="0.2">
      <c r="A20" s="1">
        <v>19</v>
      </c>
      <c r="B20" s="1">
        <v>0.42420000000000002</v>
      </c>
      <c r="C20" s="1">
        <v>0.88</v>
      </c>
      <c r="D20" s="1">
        <v>0.25369999999999998</v>
      </c>
      <c r="E20" s="1">
        <v>9</v>
      </c>
      <c r="F20" s="1">
        <v>26</v>
      </c>
      <c r="G20" s="1">
        <v>35</v>
      </c>
      <c r="H20" s="5" t="str" cm="1">
        <f t="array" ref="H20">_xlfn.IFS(C20 &gt;= 0.66,"High",C20 &gt;= 0.33,"Medium",C20 &gt;= 0,"Low")</f>
        <v>High</v>
      </c>
      <c r="I20" s="5" t="str" cm="1">
        <f t="array" ref="I20">_xlfn.IFS(D20&gt;=0.5,"Storm",D20&gt;=0.4,"Gale",D20&gt;=0.3,"Near Gale",D20&gt;=0.2,"Strong Breeze",D20&gt;=0.1,"Moderate Breeze",D20&gt;=0,"Light Breeze")</f>
        <v>Strong Breeze</v>
      </c>
      <c r="J20" s="5" t="str">
        <f t="shared" si="0"/>
        <v>Registered Dominant</v>
      </c>
    </row>
    <row r="21" spans="1:19" ht="15.75" customHeight="1" x14ac:dyDescent="0.2">
      <c r="A21" s="1">
        <v>20</v>
      </c>
      <c r="B21" s="1">
        <v>0.42420000000000002</v>
      </c>
      <c r="C21" s="1">
        <v>0.88</v>
      </c>
      <c r="D21" s="1">
        <v>0.25369999999999998</v>
      </c>
      <c r="E21" s="1">
        <v>6</v>
      </c>
      <c r="F21" s="1">
        <v>31</v>
      </c>
      <c r="G21" s="1">
        <v>37</v>
      </c>
      <c r="H21" s="5" t="str" cm="1">
        <f t="array" ref="H21">_xlfn.IFS(C21 &gt;= 0.66,"High",C21 &gt;= 0.33,"Medium",C21 &gt;= 0,"Low")</f>
        <v>High</v>
      </c>
      <c r="I21" s="5" t="str" cm="1">
        <f t="array" ref="I21">_xlfn.IFS(D21&gt;=0.5,"Storm",D21&gt;=0.4,"Gale",D21&gt;=0.3,"Near Gale",D21&gt;=0.2,"Strong Breeze",D21&gt;=0.1,"Moderate Breeze",D21&gt;=0,"Light Breeze")</f>
        <v>Strong Breeze</v>
      </c>
      <c r="J21" s="5" t="str">
        <f t="shared" si="0"/>
        <v>Registered Dominant</v>
      </c>
      <c r="M21" s="8"/>
      <c r="N21" s="8"/>
      <c r="O21" s="8"/>
      <c r="P21" s="5"/>
    </row>
    <row r="22" spans="1:19" ht="15.75" customHeight="1" x14ac:dyDescent="0.2">
      <c r="A22" s="1">
        <v>21</v>
      </c>
      <c r="B22" s="1">
        <v>0.40910000000000002</v>
      </c>
      <c r="C22" s="1">
        <v>0.87</v>
      </c>
      <c r="D22" s="1">
        <v>0.25369999999999998</v>
      </c>
      <c r="E22" s="1">
        <v>11</v>
      </c>
      <c r="F22" s="1">
        <v>25</v>
      </c>
      <c r="G22" s="1">
        <v>36</v>
      </c>
      <c r="H22" s="5" t="str" cm="1">
        <f t="array" ref="H22">_xlfn.IFS(C22 &gt;= 0.66,"High",C22 &gt;= 0.33,"Medium",C22 &gt;= 0,"Low")</f>
        <v>High</v>
      </c>
      <c r="I22" s="5" t="str" cm="1">
        <f t="array" ref="I22">_xlfn.IFS(D22&gt;=0.5,"Storm",D22&gt;=0.4,"Gale",D22&gt;=0.3,"Near Gale",D22&gt;=0.2,"Strong Breeze",D22&gt;=0.1,"Moderate Breeze",D22&gt;=0,"Light Breeze")</f>
        <v>Strong Breeze</v>
      </c>
      <c r="J22" s="5" t="str">
        <f t="shared" si="0"/>
        <v>Registered Dominant</v>
      </c>
      <c r="M22" s="26"/>
      <c r="N22" s="11" t="s">
        <v>19</v>
      </c>
      <c r="O22" s="11" t="s">
        <v>20</v>
      </c>
    </row>
    <row r="23" spans="1:19" ht="15.75" customHeight="1" x14ac:dyDescent="0.2">
      <c r="A23" s="1">
        <v>22</v>
      </c>
      <c r="B23" s="1">
        <v>0.40910000000000002</v>
      </c>
      <c r="C23" s="1">
        <v>0.87</v>
      </c>
      <c r="D23" s="1">
        <v>0.19400000000000001</v>
      </c>
      <c r="E23" s="1">
        <v>3</v>
      </c>
      <c r="F23" s="1">
        <v>31</v>
      </c>
      <c r="G23" s="1">
        <v>34</v>
      </c>
      <c r="H23" s="5" t="str" cm="1">
        <f t="array" ref="H23">_xlfn.IFS(C23 &gt;= 0.66,"High",C23 &gt;= 0.33,"Medium",C23 &gt;= 0,"Low")</f>
        <v>High</v>
      </c>
      <c r="I23" s="5" t="str" cm="1">
        <f t="array" ref="I23">_xlfn.IFS(D23&gt;=0.5,"Storm",D23&gt;=0.4,"Gale",D23&gt;=0.3,"Near Gale",D23&gt;=0.2,"Strong Breeze",D23&gt;=0.1,"Moderate Breeze",D23&gt;=0,"Light Breeze")</f>
        <v>Moderate Breeze</v>
      </c>
      <c r="J23" s="5" t="str">
        <f t="shared" si="0"/>
        <v>Registered Dominant</v>
      </c>
      <c r="M23" s="27"/>
      <c r="N23" s="12"/>
      <c r="O23" s="12"/>
    </row>
    <row r="24" spans="1:19" ht="15.75" customHeight="1" x14ac:dyDescent="0.2">
      <c r="A24" s="1">
        <v>23</v>
      </c>
      <c r="B24" s="1">
        <v>0.40910000000000002</v>
      </c>
      <c r="C24" s="1">
        <v>0.94</v>
      </c>
      <c r="D24" s="1">
        <v>0.22389999999999999</v>
      </c>
      <c r="E24" s="1">
        <v>11</v>
      </c>
      <c r="F24" s="1">
        <v>17</v>
      </c>
      <c r="G24" s="1">
        <v>28</v>
      </c>
      <c r="H24" s="5" t="str" cm="1">
        <f t="array" ref="H24">_xlfn.IFS(C24 &gt;= 0.66,"High",C24 &gt;= 0.33,"Medium",C24 &gt;= 0,"Low")</f>
        <v>High</v>
      </c>
      <c r="I24" s="5" t="str" cm="1">
        <f t="array" ref="I24">_xlfn.IFS(D24&gt;=0.5,"Storm",D24&gt;=0.4,"Gale",D24&gt;=0.3,"Near Gale",D24&gt;=0.2,"Strong Breeze",D24&gt;=0.1,"Moderate Breeze",D24&gt;=0,"Light Breeze")</f>
        <v>Strong Breeze</v>
      </c>
      <c r="J24" s="5" t="str">
        <f t="shared" si="0"/>
        <v>Registered Dominant</v>
      </c>
      <c r="M24" s="12" t="s">
        <v>21</v>
      </c>
      <c r="N24" s="9">
        <f>COUNTIF(J2:J611,"Casual Dominant")</f>
        <v>6</v>
      </c>
      <c r="O24" s="9">
        <f>COUNTIF(J2:J611,"Registered Dominant")</f>
        <v>604</v>
      </c>
    </row>
    <row r="25" spans="1:19" ht="15.75" customHeight="1" x14ac:dyDescent="0.2">
      <c r="A25" s="1">
        <v>24</v>
      </c>
      <c r="B25" s="4">
        <f>AVERAGE(B17,B626)</f>
        <v>0.43940000000000001</v>
      </c>
      <c r="C25" s="1">
        <v>0.88</v>
      </c>
      <c r="D25" s="1">
        <v>0.29849999999999999</v>
      </c>
      <c r="E25" s="1">
        <v>15</v>
      </c>
      <c r="F25" s="1">
        <v>24</v>
      </c>
      <c r="G25" s="1">
        <v>39</v>
      </c>
      <c r="H25" s="5" t="str" cm="1">
        <f t="array" ref="H25">_xlfn.IFS(C25 &gt;= 0.66,"High",C25 &gt;= 0.33,"Medium",C25 &gt;= 0,"Low")</f>
        <v>High</v>
      </c>
      <c r="I25" s="5" t="str" cm="1">
        <f t="array" ref="I25">_xlfn.IFS(D25&gt;=0.5,"Storm",D25&gt;=0.4,"Gale",D25&gt;=0.3,"Near Gale",D25&gt;=0.2,"Strong Breeze",D25&gt;=0.1,"Moderate Breeze",D25&gt;=0,"Light Breeze")</f>
        <v>Strong Breeze</v>
      </c>
      <c r="J25" s="5" t="str">
        <f t="shared" si="0"/>
        <v>Registered Dominant</v>
      </c>
      <c r="M25" s="25"/>
      <c r="N25" s="10"/>
      <c r="O25" s="10"/>
    </row>
    <row r="26" spans="1:19" ht="15.75" customHeight="1" x14ac:dyDescent="0.2">
      <c r="A26" s="1">
        <v>25</v>
      </c>
      <c r="B26" s="1">
        <v>0.45450000000000002</v>
      </c>
      <c r="C26" s="1">
        <v>0.88</v>
      </c>
      <c r="D26" s="1">
        <v>0.29849999999999999</v>
      </c>
      <c r="E26" s="1">
        <v>4</v>
      </c>
      <c r="F26" s="1">
        <v>13</v>
      </c>
      <c r="G26" s="1">
        <v>17</v>
      </c>
      <c r="H26" s="5" t="str" cm="1">
        <f t="array" ref="H26">_xlfn.IFS(C26 &gt;= 0.66,"High",C26 &gt;= 0.33,"Medium",C26 &gt;= 0,"Low")</f>
        <v>High</v>
      </c>
      <c r="I26" s="5" t="str" cm="1">
        <f t="array" ref="I26">_xlfn.IFS(D26&gt;=0.5,"Storm",D26&gt;=0.4,"Gale",D26&gt;=0.3,"Near Gale",D26&gt;=0.2,"Strong Breeze",D26&gt;=0.1,"Moderate Breeze",D26&gt;=0,"Light Breeze")</f>
        <v>Strong Breeze</v>
      </c>
      <c r="J26" s="5" t="str">
        <f t="shared" si="0"/>
        <v>Registered Dominant</v>
      </c>
      <c r="M26" s="6"/>
      <c r="R26" s="5"/>
      <c r="S26" s="5"/>
    </row>
    <row r="27" spans="1:19" ht="15.75" customHeight="1" x14ac:dyDescent="0.2">
      <c r="A27" s="1">
        <v>26</v>
      </c>
      <c r="B27" s="1">
        <v>0.43940000000000001</v>
      </c>
      <c r="C27" s="1">
        <v>0.94</v>
      </c>
      <c r="D27" s="1">
        <v>0.25369999999999998</v>
      </c>
      <c r="E27" s="1">
        <v>1</v>
      </c>
      <c r="F27" s="1">
        <v>16</v>
      </c>
      <c r="G27" s="1">
        <v>17</v>
      </c>
      <c r="H27" s="5" t="str" cm="1">
        <f t="array" ref="H27">_xlfn.IFS(C27 &gt;= 0.66,"High",C27 &gt;= 0.33,"Medium",C27 &gt;= 0,"Low")</f>
        <v>High</v>
      </c>
      <c r="I27" s="5" t="str" cm="1">
        <f t="array" ref="I27">_xlfn.IFS(D27&gt;=0.5,"Storm",D27&gt;=0.4,"Gale",D27&gt;=0.3,"Near Gale",D27&gt;=0.2,"Strong Breeze",D27&gt;=0.1,"Moderate Breeze",D27&gt;=0,"Light Breeze")</f>
        <v>Strong Breeze</v>
      </c>
      <c r="J27" s="5" t="str">
        <f t="shared" si="0"/>
        <v>Registered Dominant</v>
      </c>
      <c r="M27" s="6"/>
    </row>
    <row r="28" spans="1:19" ht="15.75" customHeight="1" x14ac:dyDescent="0.2">
      <c r="A28" s="1">
        <v>27</v>
      </c>
      <c r="B28" s="1">
        <v>0.42420000000000002</v>
      </c>
      <c r="C28" s="1">
        <v>1</v>
      </c>
      <c r="D28" s="1">
        <v>0.28360000000000002</v>
      </c>
      <c r="E28" s="1">
        <v>1</v>
      </c>
      <c r="F28" s="1">
        <v>8</v>
      </c>
      <c r="G28" s="1">
        <v>9</v>
      </c>
      <c r="H28" s="5" t="str" cm="1">
        <f t="array" ref="H28">_xlfn.IFS(C28 &gt;= 0.66,"High",C28 &gt;= 0.33,"Medium",C28 &gt;= 0,"Low")</f>
        <v>High</v>
      </c>
      <c r="I28" s="5" t="str" cm="1">
        <f t="array" ref="I28">_xlfn.IFS(D28&gt;=0.5,"Storm",D28&gt;=0.4,"Gale",D28&gt;=0.3,"Near Gale",D28&gt;=0.2,"Strong Breeze",D28&gt;=0.1,"Moderate Breeze",D28&gt;=0,"Light Breeze")</f>
        <v>Strong Breeze</v>
      </c>
      <c r="J28" s="5" t="str">
        <f t="shared" si="0"/>
        <v>Registered Dominant</v>
      </c>
    </row>
    <row r="29" spans="1:19" ht="15.75" customHeight="1" x14ac:dyDescent="0.2">
      <c r="A29" s="1">
        <v>28</v>
      </c>
      <c r="B29" s="1">
        <v>0.45450000000000002</v>
      </c>
      <c r="C29" s="1">
        <v>0.94</v>
      </c>
      <c r="D29" s="1">
        <v>0.19400000000000001</v>
      </c>
      <c r="E29" s="1">
        <v>2</v>
      </c>
      <c r="F29" s="1">
        <v>4</v>
      </c>
      <c r="G29" s="1">
        <v>6</v>
      </c>
      <c r="H29" s="5" t="str" cm="1">
        <f t="array" ref="H29">_xlfn.IFS(C29 &gt;= 0.66,"High",C29 &gt;= 0.33,"Medium",C29 &gt;= 0,"Low")</f>
        <v>High</v>
      </c>
      <c r="I29" s="5" t="str" cm="1">
        <f t="array" ref="I29">_xlfn.IFS(D29&gt;=0.5,"Storm",D29&gt;=0.4,"Gale",D29&gt;=0.3,"Near Gale",D29&gt;=0.2,"Strong Breeze",D29&gt;=0.1,"Moderate Breeze",D29&gt;=0,"Light Breeze")</f>
        <v>Moderate Breeze</v>
      </c>
      <c r="J29" s="5" t="str">
        <f t="shared" si="0"/>
        <v>Registered Dominant</v>
      </c>
    </row>
    <row r="30" spans="1:19" ht="15.75" customHeight="1" x14ac:dyDescent="0.2">
      <c r="A30" s="1">
        <v>29</v>
      </c>
      <c r="B30" s="4">
        <f>AVERAGE(B22,B631)</f>
        <v>0.40910000000000002</v>
      </c>
      <c r="C30" s="1">
        <v>0.94</v>
      </c>
      <c r="D30" s="1">
        <v>0.19400000000000001</v>
      </c>
      <c r="E30" s="1">
        <v>2</v>
      </c>
      <c r="F30" s="1">
        <v>1</v>
      </c>
      <c r="G30" s="1">
        <v>3</v>
      </c>
      <c r="H30" s="5" t="str" cm="1">
        <f t="array" ref="H30">_xlfn.IFS(C30 &gt;= 0.66,"High",C30 &gt;= 0.33,"Medium",C30 &gt;= 0,"Low")</f>
        <v>High</v>
      </c>
      <c r="I30" s="5" t="str" cm="1">
        <f t="array" ref="I30">_xlfn.IFS(D30&gt;=0.5,"Storm",D30&gt;=0.4,"Gale",D30&gt;=0.3,"Near Gale",D30&gt;=0.2,"Strong Breeze",D30&gt;=0.1,"Moderate Breeze",D30&gt;=0,"Light Breeze")</f>
        <v>Moderate Breeze</v>
      </c>
      <c r="J30" s="5" t="str">
        <f t="shared" si="0"/>
        <v>Casual Dominant</v>
      </c>
    </row>
    <row r="31" spans="1:19" ht="15.75" customHeight="1" x14ac:dyDescent="0.2">
      <c r="A31" s="1">
        <v>30</v>
      </c>
      <c r="B31" s="1">
        <v>0.42420000000000002</v>
      </c>
      <c r="C31" s="1">
        <v>0.77</v>
      </c>
      <c r="D31" s="1">
        <v>0.29849999999999999</v>
      </c>
      <c r="E31" s="1">
        <v>0</v>
      </c>
      <c r="F31" s="1">
        <v>2</v>
      </c>
      <c r="G31" s="1">
        <v>2</v>
      </c>
      <c r="H31" s="5" t="str" cm="1">
        <f t="array" ref="H31">_xlfn.IFS(C31 &gt;= 0.66,"High",C31 &gt;= 0.33,"Medium",C31 &gt;= 0,"Low")</f>
        <v>High</v>
      </c>
      <c r="I31" s="5" t="str" cm="1">
        <f t="array" ref="I31">_xlfn.IFS(D31&gt;=0.5,"Storm",D31&gt;=0.4,"Gale",D31&gt;=0.3,"Near Gale",D31&gt;=0.2,"Strong Breeze",D31&gt;=0.1,"Moderate Breeze",D31&gt;=0,"Light Breeze")</f>
        <v>Strong Breeze</v>
      </c>
      <c r="J31" s="5" t="str">
        <f t="shared" si="0"/>
        <v>Registered Dominant</v>
      </c>
    </row>
    <row r="32" spans="1:19" ht="15.75" customHeight="1" x14ac:dyDescent="0.2">
      <c r="A32" s="1">
        <v>31</v>
      </c>
      <c r="B32" s="1">
        <v>0.40910000000000002</v>
      </c>
      <c r="C32" s="1">
        <v>0.76</v>
      </c>
      <c r="D32" s="1">
        <v>0.19400000000000001</v>
      </c>
      <c r="E32" s="1">
        <v>0</v>
      </c>
      <c r="F32" s="1">
        <v>1</v>
      </c>
      <c r="G32" s="1">
        <v>1</v>
      </c>
      <c r="H32" s="5" t="str" cm="1">
        <f t="array" ref="H32">_xlfn.IFS(C32 &gt;= 0.66,"High",C32 &gt;= 0.33,"Medium",C32 &gt;= 0,"Low")</f>
        <v>High</v>
      </c>
      <c r="I32" s="5" t="str" cm="1">
        <f t="array" ref="I32">_xlfn.IFS(D32&gt;=0.5,"Storm",D32&gt;=0.4,"Gale",D32&gt;=0.3,"Near Gale",D32&gt;=0.2,"Strong Breeze",D32&gt;=0.1,"Moderate Breeze",D32&gt;=0,"Light Breeze")</f>
        <v>Moderate Breeze</v>
      </c>
      <c r="J32" s="5" t="str">
        <f t="shared" si="0"/>
        <v>Registered Dominant</v>
      </c>
    </row>
    <row r="33" spans="1:10" ht="15.75" customHeight="1" x14ac:dyDescent="0.2">
      <c r="A33" s="1">
        <v>32</v>
      </c>
      <c r="B33" s="1">
        <v>0.40910000000000002</v>
      </c>
      <c r="C33" s="1">
        <v>0.71</v>
      </c>
      <c r="D33" s="1">
        <v>0.22389999999999999</v>
      </c>
      <c r="E33" s="1">
        <v>0</v>
      </c>
      <c r="F33" s="1">
        <v>8</v>
      </c>
      <c r="G33" s="1">
        <v>8</v>
      </c>
      <c r="H33" s="5" t="str" cm="1">
        <f t="array" ref="H33">_xlfn.IFS(C33 &gt;= 0.66,"High",C33 &gt;= 0.33,"Medium",C33 &gt;= 0,"Low")</f>
        <v>High</v>
      </c>
      <c r="I33" s="5" t="str" cm="1">
        <f t="array" ref="I33">_xlfn.IFS(D33&gt;=0.5,"Storm",D33&gt;=0.4,"Gale",D33&gt;=0.3,"Near Gale",D33&gt;=0.2,"Strong Breeze",D33&gt;=0.1,"Moderate Breeze",D33&gt;=0,"Light Breeze")</f>
        <v>Strong Breeze</v>
      </c>
      <c r="J33" s="5" t="str">
        <f t="shared" si="0"/>
        <v>Registered Dominant</v>
      </c>
    </row>
    <row r="34" spans="1:10" ht="15.75" customHeight="1" x14ac:dyDescent="0.2">
      <c r="A34" s="1">
        <v>33</v>
      </c>
      <c r="B34" s="4">
        <f>AVERAGE(B26,B635)</f>
        <v>0.45450000000000002</v>
      </c>
      <c r="C34" s="1">
        <v>0.76</v>
      </c>
      <c r="D34" s="1">
        <v>0.22389999999999999</v>
      </c>
      <c r="E34" s="1">
        <v>1</v>
      </c>
      <c r="F34" s="1">
        <v>19</v>
      </c>
      <c r="G34" s="1">
        <v>20</v>
      </c>
      <c r="H34" s="5" t="str" cm="1">
        <f t="array" ref="H34">_xlfn.IFS(C34 &gt;= 0.66,"High",C34 &gt;= 0.33,"Medium",C34 &gt;= 0,"Low")</f>
        <v>High</v>
      </c>
      <c r="I34" s="5" t="str" cm="1">
        <f t="array" ref="I34">_xlfn.IFS(D34&gt;=0.5,"Storm",D34&gt;=0.4,"Gale",D34&gt;=0.3,"Near Gale",D34&gt;=0.2,"Strong Breeze",D34&gt;=0.1,"Moderate Breeze",D34&gt;=0,"Light Breeze")</f>
        <v>Strong Breeze</v>
      </c>
      <c r="J34" s="5" t="str">
        <f t="shared" si="0"/>
        <v>Registered Dominant</v>
      </c>
    </row>
    <row r="35" spans="1:10" ht="15.75" customHeight="1" x14ac:dyDescent="0.2">
      <c r="A35" s="1">
        <v>34</v>
      </c>
      <c r="B35" s="1">
        <v>0.34849999999999998</v>
      </c>
      <c r="C35" s="1">
        <v>0.81</v>
      </c>
      <c r="D35" s="1">
        <v>0.22389999999999999</v>
      </c>
      <c r="E35" s="1">
        <v>7</v>
      </c>
      <c r="F35" s="1">
        <v>46</v>
      </c>
      <c r="G35" s="1">
        <v>53</v>
      </c>
      <c r="H35" s="5" t="str" cm="1">
        <f t="array" ref="H35">_xlfn.IFS(C35 &gt;= 0.66,"High",C35 &gt;= 0.33,"Medium",C35 &gt;= 0,"Low")</f>
        <v>High</v>
      </c>
      <c r="I35" s="5" t="str" cm="1">
        <f t="array" ref="I35">_xlfn.IFS(D35&gt;=0.5,"Storm",D35&gt;=0.4,"Gale",D35&gt;=0.3,"Near Gale",D35&gt;=0.2,"Strong Breeze",D35&gt;=0.1,"Moderate Breeze",D35&gt;=0,"Light Breeze")</f>
        <v>Strong Breeze</v>
      </c>
      <c r="J35" s="5" t="str">
        <f t="shared" si="0"/>
        <v>Registered Dominant</v>
      </c>
    </row>
    <row r="36" spans="1:10" ht="15.75" customHeight="1" x14ac:dyDescent="0.2">
      <c r="A36" s="1">
        <v>35</v>
      </c>
      <c r="B36" s="1">
        <v>0.33329999999999999</v>
      </c>
      <c r="C36" s="1">
        <v>0.71</v>
      </c>
      <c r="D36" s="1">
        <v>0.25369999999999998</v>
      </c>
      <c r="E36" s="1">
        <v>16</v>
      </c>
      <c r="F36" s="1">
        <v>54</v>
      </c>
      <c r="G36" s="1">
        <v>70</v>
      </c>
      <c r="H36" s="5" t="str" cm="1">
        <f t="array" ref="H36">_xlfn.IFS(C36 &gt;= 0.66,"High",C36 &gt;= 0.33,"Medium",C36 &gt;= 0,"Low")</f>
        <v>High</v>
      </c>
      <c r="I36" s="5" t="str" cm="1">
        <f t="array" ref="I36">_xlfn.IFS(D36&gt;=0.5,"Storm",D36&gt;=0.4,"Gale",D36&gt;=0.3,"Near Gale",D36&gt;=0.2,"Strong Breeze",D36&gt;=0.1,"Moderate Breeze",D36&gt;=0,"Light Breeze")</f>
        <v>Strong Breeze</v>
      </c>
      <c r="J36" s="5" t="str">
        <f t="shared" si="0"/>
        <v>Registered Dominant</v>
      </c>
    </row>
    <row r="37" spans="1:10" ht="15.75" customHeight="1" x14ac:dyDescent="0.2">
      <c r="A37" s="1">
        <v>36</v>
      </c>
      <c r="B37" s="1">
        <v>0.33329999999999999</v>
      </c>
      <c r="C37" s="1">
        <v>0.66</v>
      </c>
      <c r="D37" s="1">
        <v>0.29849999999999999</v>
      </c>
      <c r="E37" s="1">
        <v>20</v>
      </c>
      <c r="F37" s="1">
        <v>73</v>
      </c>
      <c r="G37" s="1">
        <v>93</v>
      </c>
      <c r="H37" s="5" t="str" cm="1">
        <f t="array" ref="H37">_xlfn.IFS(C37 &gt;= 0.66,"High",C37 &gt;= 0.33,"Medium",C37 &gt;= 0,"Low")</f>
        <v>High</v>
      </c>
      <c r="I37" s="5" t="str" cm="1">
        <f t="array" ref="I37">_xlfn.IFS(D37&gt;=0.5,"Storm",D37&gt;=0.4,"Gale",D37&gt;=0.3,"Near Gale",D37&gt;=0.2,"Strong Breeze",D37&gt;=0.1,"Moderate Breeze",D37&gt;=0,"Light Breeze")</f>
        <v>Strong Breeze</v>
      </c>
      <c r="J37" s="5" t="str">
        <f t="shared" si="0"/>
        <v>Registered Dominant</v>
      </c>
    </row>
    <row r="38" spans="1:10" ht="15.75" customHeight="1" x14ac:dyDescent="0.2">
      <c r="A38" s="1">
        <v>37</v>
      </c>
      <c r="B38" s="1">
        <v>0.34849999999999998</v>
      </c>
      <c r="C38" s="1">
        <v>0.66</v>
      </c>
      <c r="D38" s="1">
        <v>0.1343</v>
      </c>
      <c r="E38" s="1">
        <v>11</v>
      </c>
      <c r="F38" s="1">
        <v>64</v>
      </c>
      <c r="G38" s="1">
        <v>75</v>
      </c>
      <c r="H38" s="5" t="str" cm="1">
        <f t="array" ref="H38">_xlfn.IFS(C38 &gt;= 0.66,"High",C38 &gt;= 0.33,"Medium",C38 &gt;= 0,"Low")</f>
        <v>High</v>
      </c>
      <c r="I38" s="5" t="str" cm="1">
        <f t="array" ref="I38">_xlfn.IFS(D38&gt;=0.5,"Storm",D38&gt;=0.4,"Gale",D38&gt;=0.3,"Near Gale",D38&gt;=0.2,"Strong Breeze",D38&gt;=0.1,"Moderate Breeze",D38&gt;=0,"Light Breeze")</f>
        <v>Moderate Breeze</v>
      </c>
      <c r="J38" s="5" t="str">
        <f t="shared" si="0"/>
        <v>Registered Dominant</v>
      </c>
    </row>
    <row r="39" spans="1:10" ht="15.75" customHeight="1" x14ac:dyDescent="0.2">
      <c r="A39" s="1">
        <v>38</v>
      </c>
      <c r="B39" s="4">
        <f>AVERAGE(B31,B640)</f>
        <v>0.42420000000000002</v>
      </c>
      <c r="C39" s="1">
        <v>0.76</v>
      </c>
      <c r="D39" s="1">
        <v>0.19400000000000001</v>
      </c>
      <c r="E39" s="1">
        <v>4</v>
      </c>
      <c r="F39" s="1">
        <v>55</v>
      </c>
      <c r="G39" s="1">
        <v>59</v>
      </c>
      <c r="H39" s="5" t="str" cm="1">
        <f t="array" ref="H39">_xlfn.IFS(C39 &gt;= 0.66,"High",C39 &gt;= 0.33,"Medium",C39 &gt;= 0,"Low")</f>
        <v>High</v>
      </c>
      <c r="I39" s="5" t="str" cm="1">
        <f t="array" ref="I39">_xlfn.IFS(D39&gt;=0.5,"Storm",D39&gt;=0.4,"Gale",D39&gt;=0.3,"Near Gale",D39&gt;=0.2,"Strong Breeze",D39&gt;=0.1,"Moderate Breeze",D39&gt;=0,"Light Breeze")</f>
        <v>Moderate Breeze</v>
      </c>
      <c r="J39" s="5" t="str">
        <f t="shared" si="0"/>
        <v>Registered Dominant</v>
      </c>
    </row>
    <row r="40" spans="1:10" ht="15.75" customHeight="1" x14ac:dyDescent="0.2">
      <c r="A40" s="1">
        <v>39</v>
      </c>
      <c r="B40" s="1">
        <v>0.33329999999999999</v>
      </c>
      <c r="C40" s="1">
        <v>0.81</v>
      </c>
      <c r="D40" s="1">
        <v>0.16420000000000001</v>
      </c>
      <c r="E40" s="1">
        <v>19</v>
      </c>
      <c r="F40" s="1">
        <v>55</v>
      </c>
      <c r="G40" s="1">
        <v>74</v>
      </c>
      <c r="H40" s="5" t="str" cm="1">
        <f t="array" ref="H40">_xlfn.IFS(C40 &gt;= 0.66,"High",C40 &gt;= 0.33,"Medium",C40 &gt;= 0,"Low")</f>
        <v>High</v>
      </c>
      <c r="I40" s="5" t="str" cm="1">
        <f t="array" ref="I40">_xlfn.IFS(D40&gt;=0.5,"Storm",D40&gt;=0.4,"Gale",D40&gt;=0.3,"Near Gale",D40&gt;=0.2,"Strong Breeze",D40&gt;=0.1,"Moderate Breeze",D40&gt;=0,"Light Breeze")</f>
        <v>Moderate Breeze</v>
      </c>
      <c r="J40" s="5" t="str">
        <f t="shared" si="0"/>
        <v>Registered Dominant</v>
      </c>
    </row>
    <row r="41" spans="1:10" ht="15.75" customHeight="1" x14ac:dyDescent="0.2">
      <c r="A41" s="1">
        <v>40</v>
      </c>
      <c r="B41" s="1">
        <v>0.33329999999999999</v>
      </c>
      <c r="C41" s="1">
        <v>0.71</v>
      </c>
      <c r="D41" s="1">
        <v>0.16420000000000001</v>
      </c>
      <c r="E41" s="1">
        <v>9</v>
      </c>
      <c r="F41" s="1">
        <v>67</v>
      </c>
      <c r="G41" s="1">
        <v>76</v>
      </c>
      <c r="H41" s="5" t="str" cm="1">
        <f t="array" ref="H41">_xlfn.IFS(C41 &gt;= 0.66,"High",C41 &gt;= 0.33,"Medium",C41 &gt;= 0,"Low")</f>
        <v>High</v>
      </c>
      <c r="I41" s="5" t="str" cm="1">
        <f t="array" ref="I41">_xlfn.IFS(D41&gt;=0.5,"Storm",D41&gt;=0.4,"Gale",D41&gt;=0.3,"Near Gale",D41&gt;=0.2,"Strong Breeze",D41&gt;=0.1,"Moderate Breeze",D41&gt;=0,"Light Breeze")</f>
        <v>Moderate Breeze</v>
      </c>
      <c r="J41" s="5" t="str">
        <f t="shared" si="0"/>
        <v>Registered Dominant</v>
      </c>
    </row>
    <row r="42" spans="1:10" ht="15.75" customHeight="1" x14ac:dyDescent="0.2">
      <c r="A42" s="1">
        <v>41</v>
      </c>
      <c r="B42" s="1">
        <v>0.33329999999999999</v>
      </c>
      <c r="C42" s="1">
        <v>0.56999999999999995</v>
      </c>
      <c r="D42" s="1">
        <v>0.19400000000000001</v>
      </c>
      <c r="E42" s="1">
        <v>7</v>
      </c>
      <c r="F42" s="1">
        <v>58</v>
      </c>
      <c r="G42" s="1">
        <v>65</v>
      </c>
      <c r="H42" s="5" t="str" cm="1">
        <f t="array" ref="H42">_xlfn.IFS(C42 &gt;= 0.66,"High",C42 &gt;= 0.33,"Medium",C42 &gt;= 0,"Low")</f>
        <v>Medium</v>
      </c>
      <c r="I42" s="5" t="str" cm="1">
        <f t="array" ref="I42">_xlfn.IFS(D42&gt;=0.5,"Storm",D42&gt;=0.4,"Gale",D42&gt;=0.3,"Near Gale",D42&gt;=0.2,"Strong Breeze",D42&gt;=0.1,"Moderate Breeze",D42&gt;=0,"Light Breeze")</f>
        <v>Moderate Breeze</v>
      </c>
      <c r="J42" s="5" t="str">
        <f t="shared" si="0"/>
        <v>Registered Dominant</v>
      </c>
    </row>
    <row r="43" spans="1:10" ht="15.75" customHeight="1" x14ac:dyDescent="0.2">
      <c r="A43" s="1">
        <v>42</v>
      </c>
      <c r="B43" s="1">
        <v>0.33329999999999999</v>
      </c>
      <c r="C43" s="1">
        <v>0.46</v>
      </c>
      <c r="D43" s="1">
        <v>0.32840000000000003</v>
      </c>
      <c r="E43" s="1">
        <v>10</v>
      </c>
      <c r="F43" s="1">
        <v>43</v>
      </c>
      <c r="G43" s="1">
        <v>53</v>
      </c>
      <c r="H43" s="5" t="str" cm="1">
        <f t="array" ref="H43">_xlfn.IFS(C43 &gt;= 0.66,"High",C43 &gt;= 0.33,"Medium",C43 &gt;= 0,"Low")</f>
        <v>Medium</v>
      </c>
      <c r="I43" s="5" t="str" cm="1">
        <f t="array" ref="I43">_xlfn.IFS(D43&gt;=0.5,"Storm",D43&gt;=0.4,"Gale",D43&gt;=0.3,"Near Gale",D43&gt;=0.2,"Strong Breeze",D43&gt;=0.1,"Moderate Breeze",D43&gt;=0,"Light Breeze")</f>
        <v>Near Gale</v>
      </c>
      <c r="J43" s="5" t="str">
        <f t="shared" si="0"/>
        <v>Registered Dominant</v>
      </c>
    </row>
    <row r="44" spans="1:10" ht="15.75" customHeight="1" x14ac:dyDescent="0.2">
      <c r="A44" s="1">
        <v>43</v>
      </c>
      <c r="B44" s="1">
        <v>0.28789999999999999</v>
      </c>
      <c r="C44" s="1">
        <v>0.42</v>
      </c>
      <c r="D44" s="1">
        <v>0.44779999999999998</v>
      </c>
      <c r="E44" s="1">
        <v>1</v>
      </c>
      <c r="F44" s="1">
        <v>29</v>
      </c>
      <c r="G44" s="1">
        <v>30</v>
      </c>
      <c r="H44" s="5" t="str" cm="1">
        <f t="array" ref="H44">_xlfn.IFS(C44 &gt;= 0.66,"High",C44 &gt;= 0.33,"Medium",C44 &gt;= 0,"Low")</f>
        <v>Medium</v>
      </c>
      <c r="I44" s="5" t="str" cm="1">
        <f t="array" ref="I44">_xlfn.IFS(D44&gt;=0.5,"Storm",D44&gt;=0.4,"Gale",D44&gt;=0.3,"Near Gale",D44&gt;=0.2,"Strong Breeze",D44&gt;=0.1,"Moderate Breeze",D44&gt;=0,"Light Breeze")</f>
        <v>Gale</v>
      </c>
      <c r="J44" s="5" t="str">
        <f t="shared" si="0"/>
        <v>Registered Dominant</v>
      </c>
    </row>
    <row r="45" spans="1:10" ht="15.75" customHeight="1" x14ac:dyDescent="0.2">
      <c r="A45" s="1">
        <v>44</v>
      </c>
      <c r="B45" s="4">
        <f>AVERAGE(B37,B646)</f>
        <v>0.33329999999999999</v>
      </c>
      <c r="C45" s="1">
        <v>0.39</v>
      </c>
      <c r="D45" s="1">
        <v>0.35820000000000002</v>
      </c>
      <c r="E45" s="1">
        <v>5</v>
      </c>
      <c r="F45" s="1">
        <v>17</v>
      </c>
      <c r="G45" s="1">
        <v>22</v>
      </c>
      <c r="H45" s="5" t="str" cm="1">
        <f t="array" ref="H45">_xlfn.IFS(C45 &gt;= 0.66,"High",C45 &gt;= 0.33,"Medium",C45 &gt;= 0,"Low")</f>
        <v>Medium</v>
      </c>
      <c r="I45" s="5" t="str" cm="1">
        <f t="array" ref="I45">_xlfn.IFS(D45&gt;=0.5,"Storm",D45&gt;=0.4,"Gale",D45&gt;=0.3,"Near Gale",D45&gt;=0.2,"Strong Breeze",D45&gt;=0.1,"Moderate Breeze",D45&gt;=0,"Light Breeze")</f>
        <v>Near Gale</v>
      </c>
      <c r="J45" s="5" t="str">
        <f t="shared" si="0"/>
        <v>Registered Dominant</v>
      </c>
    </row>
    <row r="46" spans="1:10" ht="15.75" customHeight="1" x14ac:dyDescent="0.2">
      <c r="A46" s="1">
        <v>45</v>
      </c>
      <c r="B46" s="1">
        <v>0.2273</v>
      </c>
      <c r="C46" s="1">
        <v>0.44</v>
      </c>
      <c r="D46" s="1">
        <v>0.32840000000000003</v>
      </c>
      <c r="E46" s="1">
        <v>11</v>
      </c>
      <c r="F46" s="1">
        <v>20</v>
      </c>
      <c r="G46" s="1">
        <v>31</v>
      </c>
      <c r="H46" s="5" t="str" cm="1">
        <f t="array" ref="H46">_xlfn.IFS(C46 &gt;= 0.66,"High",C46 &gt;= 0.33,"Medium",C46 &gt;= 0,"Low")</f>
        <v>Medium</v>
      </c>
      <c r="I46" s="5" t="str" cm="1">
        <f t="array" ref="I46">_xlfn.IFS(D46&gt;=0.5,"Storm",D46&gt;=0.4,"Gale",D46&gt;=0.3,"Near Gale",D46&gt;=0.2,"Strong Breeze",D46&gt;=0.1,"Moderate Breeze",D46&gt;=0,"Light Breeze")</f>
        <v>Near Gale</v>
      </c>
      <c r="J46" s="5" t="str">
        <f t="shared" si="0"/>
        <v>Registered Dominant</v>
      </c>
    </row>
    <row r="47" spans="1:10" ht="15.75" customHeight="1" x14ac:dyDescent="0.2">
      <c r="A47" s="1">
        <v>46</v>
      </c>
      <c r="B47" s="1">
        <v>0.21210000000000001</v>
      </c>
      <c r="C47" s="1">
        <v>0.44</v>
      </c>
      <c r="D47" s="1">
        <v>0.29849999999999999</v>
      </c>
      <c r="E47" s="1">
        <v>0</v>
      </c>
      <c r="F47" s="1">
        <v>9</v>
      </c>
      <c r="G47" s="1">
        <v>9</v>
      </c>
      <c r="H47" s="5" t="str" cm="1">
        <f t="array" ref="H47">_xlfn.IFS(C47 &gt;= 0.66,"High",C47 &gt;= 0.33,"Medium",C47 &gt;= 0,"Low")</f>
        <v>Medium</v>
      </c>
      <c r="I47" s="5" t="str" cm="1">
        <f t="array" ref="I47">_xlfn.IFS(D47&gt;=0.5,"Storm",D47&gt;=0.4,"Gale",D47&gt;=0.3,"Near Gale",D47&gt;=0.2,"Strong Breeze",D47&gt;=0.1,"Moderate Breeze",D47&gt;=0,"Light Breeze")</f>
        <v>Strong Breeze</v>
      </c>
      <c r="J47" s="5" t="str">
        <f t="shared" si="0"/>
        <v>Registered Dominant</v>
      </c>
    </row>
    <row r="48" spans="1:10" ht="15.75" customHeight="1" x14ac:dyDescent="0.2">
      <c r="A48" s="1">
        <v>47</v>
      </c>
      <c r="B48" s="1">
        <v>0.2273</v>
      </c>
      <c r="C48" s="1">
        <v>0.47</v>
      </c>
      <c r="D48" s="1">
        <v>0.16420000000000001</v>
      </c>
      <c r="E48" s="1">
        <v>0</v>
      </c>
      <c r="F48" s="1">
        <v>8</v>
      </c>
      <c r="G48" s="1">
        <v>8</v>
      </c>
      <c r="H48" s="5" t="str" cm="1">
        <f t="array" ref="H48">_xlfn.IFS(C48 &gt;= 0.66,"High",C48 &gt;= 0.33,"Medium",C48 &gt;= 0,"Low")</f>
        <v>Medium</v>
      </c>
      <c r="I48" s="5" t="str" cm="1">
        <f t="array" ref="I48">_xlfn.IFS(D48&gt;=0.5,"Storm",D48&gt;=0.4,"Gale",D48&gt;=0.3,"Near Gale",D48&gt;=0.2,"Strong Breeze",D48&gt;=0.1,"Moderate Breeze",D48&gt;=0,"Light Breeze")</f>
        <v>Moderate Breeze</v>
      </c>
      <c r="J48" s="5" t="str">
        <f t="shared" si="0"/>
        <v>Registered Dominant</v>
      </c>
    </row>
    <row r="49" spans="1:10" ht="15.75" customHeight="1" x14ac:dyDescent="0.2">
      <c r="A49" s="1">
        <v>48</v>
      </c>
      <c r="B49" s="1">
        <v>0.19700000000000001</v>
      </c>
      <c r="C49" s="1">
        <v>0.44</v>
      </c>
      <c r="D49" s="1">
        <v>0.35820000000000002</v>
      </c>
      <c r="E49" s="1">
        <v>0</v>
      </c>
      <c r="F49" s="1">
        <v>5</v>
      </c>
      <c r="G49" s="1">
        <v>5</v>
      </c>
      <c r="H49" s="5" t="str" cm="1">
        <f t="array" ref="H49">_xlfn.IFS(C49 &gt;= 0.66,"High",C49 &gt;= 0.33,"Medium",C49 &gt;= 0,"Low")</f>
        <v>Medium</v>
      </c>
      <c r="I49" s="5" t="str" cm="1">
        <f t="array" ref="I49">_xlfn.IFS(D49&gt;=0.5,"Storm",D49&gt;=0.4,"Gale",D49&gt;=0.3,"Near Gale",D49&gt;=0.2,"Strong Breeze",D49&gt;=0.1,"Moderate Breeze",D49&gt;=0,"Light Breeze")</f>
        <v>Near Gale</v>
      </c>
      <c r="J49" s="5" t="str">
        <f t="shared" si="0"/>
        <v>Registered Dominant</v>
      </c>
    </row>
    <row r="50" spans="1:10" ht="15.75" customHeight="1" x14ac:dyDescent="0.2">
      <c r="A50" s="1">
        <v>49</v>
      </c>
      <c r="B50" s="4">
        <f>AVERAGE(B42,B651)</f>
        <v>0.33329999999999999</v>
      </c>
      <c r="C50" s="1">
        <v>0.44</v>
      </c>
      <c r="D50" s="1">
        <v>0.41789999999999999</v>
      </c>
      <c r="E50" s="1">
        <v>0</v>
      </c>
      <c r="F50" s="1">
        <v>2</v>
      </c>
      <c r="G50" s="1">
        <v>2</v>
      </c>
      <c r="H50" s="5" t="str" cm="1">
        <f t="array" ref="H50">_xlfn.IFS(C50 &gt;= 0.66,"High",C50 &gt;= 0.33,"Medium",C50 &gt;= 0,"Low")</f>
        <v>Medium</v>
      </c>
      <c r="I50" s="5" t="str" cm="1">
        <f t="array" ref="I50">_xlfn.IFS(D50&gt;=0.5,"Storm",D50&gt;=0.4,"Gale",D50&gt;=0.3,"Near Gale",D50&gt;=0.2,"Strong Breeze",D50&gt;=0.1,"Moderate Breeze",D50&gt;=0,"Light Breeze")</f>
        <v>Gale</v>
      </c>
      <c r="J50" s="5" t="str">
        <f t="shared" si="0"/>
        <v>Registered Dominant</v>
      </c>
    </row>
    <row r="51" spans="1:10" ht="15.75" customHeight="1" x14ac:dyDescent="0.2">
      <c r="A51" s="1">
        <v>50</v>
      </c>
      <c r="B51" s="1">
        <v>0.13639999999999999</v>
      </c>
      <c r="C51" s="1">
        <v>0.47</v>
      </c>
      <c r="D51" s="1">
        <v>0.3881</v>
      </c>
      <c r="E51" s="1">
        <v>0</v>
      </c>
      <c r="F51" s="1">
        <v>1</v>
      </c>
      <c r="G51" s="1">
        <v>1</v>
      </c>
      <c r="H51" s="5" t="str" cm="1">
        <f t="array" ref="H51">_xlfn.IFS(C51 &gt;= 0.66,"High",C51 &gt;= 0.33,"Medium",C51 &gt;= 0,"Low")</f>
        <v>Medium</v>
      </c>
      <c r="I51" s="5" t="str" cm="1">
        <f t="array" ref="I51">_xlfn.IFS(D51&gt;=0.5,"Storm",D51&gt;=0.4,"Gale",D51&gt;=0.3,"Near Gale",D51&gt;=0.2,"Strong Breeze",D51&gt;=0.1,"Moderate Breeze",D51&gt;=0,"Light Breeze")</f>
        <v>Near Gale</v>
      </c>
      <c r="J51" s="5" t="str">
        <f t="shared" si="0"/>
        <v>Registered Dominant</v>
      </c>
    </row>
    <row r="52" spans="1:10" ht="15.75" customHeight="1" x14ac:dyDescent="0.2">
      <c r="A52" s="1">
        <v>51</v>
      </c>
      <c r="B52" s="1">
        <v>0.13639999999999999</v>
      </c>
      <c r="C52" s="1">
        <v>0.47</v>
      </c>
      <c r="D52" s="1">
        <v>0.28360000000000002</v>
      </c>
      <c r="E52" s="1">
        <v>0</v>
      </c>
      <c r="F52" s="1">
        <v>3</v>
      </c>
      <c r="G52" s="1">
        <v>3</v>
      </c>
      <c r="H52" s="5" t="str" cm="1">
        <f t="array" ref="H52">_xlfn.IFS(C52 &gt;= 0.66,"High",C52 &gt;= 0.33,"Medium",C52 &gt;= 0,"Low")</f>
        <v>Medium</v>
      </c>
      <c r="I52" s="5" t="str" cm="1">
        <f t="array" ref="I52">_xlfn.IFS(D52&gt;=0.5,"Storm",D52&gt;=0.4,"Gale",D52&gt;=0.3,"Near Gale",D52&gt;=0.2,"Strong Breeze",D52&gt;=0.1,"Moderate Breeze",D52&gt;=0,"Light Breeze")</f>
        <v>Strong Breeze</v>
      </c>
      <c r="J52" s="5" t="str">
        <f t="shared" si="0"/>
        <v>Registered Dominant</v>
      </c>
    </row>
    <row r="53" spans="1:10" ht="15.75" customHeight="1" x14ac:dyDescent="0.2">
      <c r="A53" s="1">
        <v>52</v>
      </c>
      <c r="B53" s="1">
        <v>0.1061</v>
      </c>
      <c r="C53" s="1">
        <v>0.5</v>
      </c>
      <c r="D53" s="1">
        <v>0.3881</v>
      </c>
      <c r="E53" s="1">
        <v>0</v>
      </c>
      <c r="F53" s="1">
        <v>30</v>
      </c>
      <c r="G53" s="1">
        <v>30</v>
      </c>
      <c r="H53" s="5" t="str" cm="1">
        <f t="array" ref="H53">_xlfn.IFS(C53 &gt;= 0.66,"High",C53 &gt;= 0.33,"Medium",C53 &gt;= 0,"Low")</f>
        <v>Medium</v>
      </c>
      <c r="I53" s="5" t="str" cm="1">
        <f t="array" ref="I53">_xlfn.IFS(D53&gt;=0.5,"Storm",D53&gt;=0.4,"Gale",D53&gt;=0.3,"Near Gale",D53&gt;=0.2,"Strong Breeze",D53&gt;=0.1,"Moderate Breeze",D53&gt;=0,"Light Breeze")</f>
        <v>Near Gale</v>
      </c>
      <c r="J53" s="5" t="str">
        <f t="shared" si="0"/>
        <v>Registered Dominant</v>
      </c>
    </row>
    <row r="54" spans="1:10" ht="15.75" customHeight="1" x14ac:dyDescent="0.2">
      <c r="A54" s="1">
        <v>53</v>
      </c>
      <c r="B54" s="1">
        <v>0.13639999999999999</v>
      </c>
      <c r="C54" s="1">
        <v>0.5</v>
      </c>
      <c r="D54" s="1">
        <v>0.19400000000000001</v>
      </c>
      <c r="E54" s="1">
        <v>1</v>
      </c>
      <c r="F54" s="1">
        <v>63</v>
      </c>
      <c r="G54" s="1">
        <v>64</v>
      </c>
      <c r="H54" s="5" t="str" cm="1">
        <f t="array" ref="H54">_xlfn.IFS(C54 &gt;= 0.66,"High",C54 &gt;= 0.33,"Medium",C54 &gt;= 0,"Low")</f>
        <v>Medium</v>
      </c>
      <c r="I54" s="5" t="str" cm="1">
        <f t="array" ref="I54">_xlfn.IFS(D54&gt;=0.5,"Storm",D54&gt;=0.4,"Gale",D54&gt;=0.3,"Near Gale",D54&gt;=0.2,"Strong Breeze",D54&gt;=0.1,"Moderate Breeze",D54&gt;=0,"Light Breeze")</f>
        <v>Moderate Breeze</v>
      </c>
      <c r="J54" s="5" t="str">
        <f t="shared" si="0"/>
        <v>Registered Dominant</v>
      </c>
    </row>
    <row r="55" spans="1:10" ht="15.75" customHeight="1" x14ac:dyDescent="0.2">
      <c r="A55" s="1">
        <v>54</v>
      </c>
      <c r="B55" s="1">
        <v>0.1212</v>
      </c>
      <c r="C55" s="1">
        <v>0.5</v>
      </c>
      <c r="D55" s="1">
        <v>0.28360000000000002</v>
      </c>
      <c r="E55" s="1">
        <v>1</v>
      </c>
      <c r="F55" s="1">
        <v>153</v>
      </c>
      <c r="G55" s="1">
        <v>154</v>
      </c>
      <c r="H55" s="5" t="str" cm="1">
        <f t="array" ref="H55">_xlfn.IFS(C55 &gt;= 0.66,"High",C55 &gt;= 0.33,"Medium",C55 &gt;= 0,"Low")</f>
        <v>Medium</v>
      </c>
      <c r="I55" s="5" t="str" cm="1">
        <f t="array" ref="I55">_xlfn.IFS(D55&gt;=0.5,"Storm",D55&gt;=0.4,"Gale",D55&gt;=0.3,"Near Gale",D55&gt;=0.2,"Strong Breeze",D55&gt;=0.1,"Moderate Breeze",D55&gt;=0,"Light Breeze")</f>
        <v>Strong Breeze</v>
      </c>
      <c r="J55" s="5" t="str">
        <f t="shared" si="0"/>
        <v>Registered Dominant</v>
      </c>
    </row>
    <row r="56" spans="1:10" ht="15.75" customHeight="1" x14ac:dyDescent="0.2">
      <c r="A56" s="1">
        <v>55</v>
      </c>
      <c r="B56" s="1">
        <v>0.13639999999999999</v>
      </c>
      <c r="C56" s="1">
        <v>0.43</v>
      </c>
      <c r="D56" s="1">
        <v>0.3881</v>
      </c>
      <c r="E56" s="1">
        <v>7</v>
      </c>
      <c r="F56" s="1">
        <v>81</v>
      </c>
      <c r="G56" s="1">
        <v>88</v>
      </c>
      <c r="H56" s="5" t="str" cm="1">
        <f t="array" ref="H56">_xlfn.IFS(C56 &gt;= 0.66,"High",C56 &gt;= 0.33,"Medium",C56 &gt;= 0,"Low")</f>
        <v>Medium</v>
      </c>
      <c r="I56" s="5" t="str" cm="1">
        <f t="array" ref="I56">_xlfn.IFS(D56&gt;=0.5,"Storm",D56&gt;=0.4,"Gale",D56&gt;=0.3,"Near Gale",D56&gt;=0.2,"Strong Breeze",D56&gt;=0.1,"Moderate Breeze",D56&gt;=0,"Light Breeze")</f>
        <v>Near Gale</v>
      </c>
      <c r="J56" s="5" t="str">
        <f t="shared" si="0"/>
        <v>Registered Dominant</v>
      </c>
    </row>
    <row r="57" spans="1:10" ht="15.75" customHeight="1" x14ac:dyDescent="0.2">
      <c r="A57" s="1">
        <v>56</v>
      </c>
      <c r="B57" s="1">
        <v>0.16669999999999999</v>
      </c>
      <c r="C57" s="1">
        <v>0.43</v>
      </c>
      <c r="D57" s="1">
        <v>0.25369999999999998</v>
      </c>
      <c r="E57" s="1">
        <v>11</v>
      </c>
      <c r="F57" s="1">
        <v>33</v>
      </c>
      <c r="G57" s="1">
        <v>44</v>
      </c>
      <c r="H57" s="5" t="str" cm="1">
        <f t="array" ref="H57">_xlfn.IFS(C57 &gt;= 0.66,"High",C57 &gt;= 0.33,"Medium",C57 &gt;= 0,"Low")</f>
        <v>Medium</v>
      </c>
      <c r="I57" s="5" t="str" cm="1">
        <f t="array" ref="I57">_xlfn.IFS(D57&gt;=0.5,"Storm",D57&gt;=0.4,"Gale",D57&gt;=0.3,"Near Gale",D57&gt;=0.2,"Strong Breeze",D57&gt;=0.1,"Moderate Breeze",D57&gt;=0,"Light Breeze")</f>
        <v>Strong Breeze</v>
      </c>
      <c r="J57" s="5" t="str">
        <f t="shared" si="0"/>
        <v>Registered Dominant</v>
      </c>
    </row>
    <row r="58" spans="1:10" ht="15.75" customHeight="1" x14ac:dyDescent="0.2">
      <c r="A58" s="1">
        <v>57</v>
      </c>
      <c r="B58" s="1">
        <v>0.18179999999999999</v>
      </c>
      <c r="C58" s="1">
        <v>0.4</v>
      </c>
      <c r="D58" s="1">
        <v>0.32840000000000003</v>
      </c>
      <c r="E58" s="1">
        <v>10</v>
      </c>
      <c r="F58" s="1">
        <v>41</v>
      </c>
      <c r="G58" s="1">
        <v>51</v>
      </c>
      <c r="H58" s="5" t="str" cm="1">
        <f t="array" ref="H58">_xlfn.IFS(C58 &gt;= 0.66,"High",C58 &gt;= 0.33,"Medium",C58 &gt;= 0,"Low")</f>
        <v>Medium</v>
      </c>
      <c r="I58" s="5" t="str" cm="1">
        <f t="array" ref="I58">_xlfn.IFS(D58&gt;=0.5,"Storm",D58&gt;=0.4,"Gale",D58&gt;=0.3,"Near Gale",D58&gt;=0.2,"Strong Breeze",D58&gt;=0.1,"Moderate Breeze",D58&gt;=0,"Light Breeze")</f>
        <v>Near Gale</v>
      </c>
      <c r="J58" s="5" t="str">
        <f t="shared" si="0"/>
        <v>Registered Dominant</v>
      </c>
    </row>
    <row r="59" spans="1:10" ht="15.75" customHeight="1" x14ac:dyDescent="0.2">
      <c r="A59" s="1">
        <v>58</v>
      </c>
      <c r="B59" s="1">
        <v>0.21210000000000001</v>
      </c>
      <c r="C59" s="1">
        <v>0.35</v>
      </c>
      <c r="D59" s="1">
        <v>0.29849999999999999</v>
      </c>
      <c r="E59" s="1">
        <v>13</v>
      </c>
      <c r="F59" s="1">
        <v>48</v>
      </c>
      <c r="G59" s="1">
        <v>61</v>
      </c>
      <c r="H59" s="5" t="str" cm="1">
        <f t="array" ref="H59">_xlfn.IFS(C59 &gt;= 0.66,"High",C59 &gt;= 0.33,"Medium",C59 &gt;= 0,"Low")</f>
        <v>Medium</v>
      </c>
      <c r="I59" s="5" t="str" cm="1">
        <f t="array" ref="I59">_xlfn.IFS(D59&gt;=0.5,"Storm",D59&gt;=0.4,"Gale",D59&gt;=0.3,"Near Gale",D59&gt;=0.2,"Strong Breeze",D59&gt;=0.1,"Moderate Breeze",D59&gt;=0,"Light Breeze")</f>
        <v>Strong Breeze</v>
      </c>
      <c r="J59" s="5" t="str">
        <f t="shared" si="0"/>
        <v>Registered Dominant</v>
      </c>
    </row>
    <row r="60" spans="1:10" ht="15.75" customHeight="1" x14ac:dyDescent="0.2">
      <c r="A60" s="1">
        <v>59</v>
      </c>
      <c r="B60" s="4">
        <f>AVERAGE(B52,B661)</f>
        <v>0.13639999999999999</v>
      </c>
      <c r="C60" s="1">
        <v>0.35</v>
      </c>
      <c r="D60" s="1">
        <v>0.28360000000000002</v>
      </c>
      <c r="E60" s="1">
        <v>8</v>
      </c>
      <c r="F60" s="1">
        <v>53</v>
      </c>
      <c r="G60" s="1">
        <v>61</v>
      </c>
      <c r="H60" s="5" t="str" cm="1">
        <f t="array" ref="H60">_xlfn.IFS(C60 &gt;= 0.66,"High",C60 &gt;= 0.33,"Medium",C60 &gt;= 0,"Low")</f>
        <v>Medium</v>
      </c>
      <c r="I60" s="5" t="str" cm="1">
        <f t="array" ref="I60">_xlfn.IFS(D60&gt;=0.5,"Storm",D60&gt;=0.4,"Gale",D60&gt;=0.3,"Near Gale",D60&gt;=0.2,"Strong Breeze",D60&gt;=0.1,"Moderate Breeze",D60&gt;=0,"Light Breeze")</f>
        <v>Strong Breeze</v>
      </c>
      <c r="J60" s="5" t="str">
        <f t="shared" si="0"/>
        <v>Registered Dominant</v>
      </c>
    </row>
    <row r="61" spans="1:10" ht="15.75" customHeight="1" x14ac:dyDescent="0.2">
      <c r="A61" s="1">
        <v>60</v>
      </c>
      <c r="B61" s="1">
        <v>0.2424</v>
      </c>
      <c r="C61" s="1">
        <v>0.3</v>
      </c>
      <c r="D61" s="1">
        <v>0.28360000000000002</v>
      </c>
      <c r="E61" s="1">
        <v>11</v>
      </c>
      <c r="F61" s="1">
        <v>66</v>
      </c>
      <c r="G61" s="1">
        <v>77</v>
      </c>
      <c r="H61" s="5" t="str" cm="1">
        <f t="array" ref="H61">_xlfn.IFS(C61 &gt;= 0.66,"High",C61 &gt;= 0.33,"Medium",C61 &gt;= 0,"Low")</f>
        <v>Low</v>
      </c>
      <c r="I61" s="5" t="str" cm="1">
        <f t="array" ref="I61">_xlfn.IFS(D61&gt;=0.5,"Storm",D61&gt;=0.4,"Gale",D61&gt;=0.3,"Near Gale",D61&gt;=0.2,"Strong Breeze",D61&gt;=0.1,"Moderate Breeze",D61&gt;=0,"Light Breeze")</f>
        <v>Strong Breeze</v>
      </c>
      <c r="J61" s="5" t="str">
        <f t="shared" si="0"/>
        <v>Registered Dominant</v>
      </c>
    </row>
    <row r="62" spans="1:10" ht="15.75" customHeight="1" x14ac:dyDescent="0.2">
      <c r="A62" s="1">
        <v>61</v>
      </c>
      <c r="B62" s="1">
        <v>0.2424</v>
      </c>
      <c r="C62" s="1">
        <v>0.3</v>
      </c>
      <c r="D62" s="1">
        <v>0.25369999999999998</v>
      </c>
      <c r="E62" s="1">
        <v>14</v>
      </c>
      <c r="F62" s="1">
        <v>58</v>
      </c>
      <c r="G62" s="1">
        <v>72</v>
      </c>
      <c r="H62" s="5" t="str" cm="1">
        <f t="array" ref="H62">_xlfn.IFS(C62 &gt;= 0.66,"High",C62 &gt;= 0.33,"Medium",C62 &gt;= 0,"Low")</f>
        <v>Low</v>
      </c>
      <c r="I62" s="5" t="str" cm="1">
        <f t="array" ref="I62">_xlfn.IFS(D62&gt;=0.5,"Storm",D62&gt;=0.4,"Gale",D62&gt;=0.3,"Near Gale",D62&gt;=0.2,"Strong Breeze",D62&gt;=0.1,"Moderate Breeze",D62&gt;=0,"Light Breeze")</f>
        <v>Strong Breeze</v>
      </c>
      <c r="J62" s="5" t="str">
        <f t="shared" si="0"/>
        <v>Registered Dominant</v>
      </c>
    </row>
    <row r="63" spans="1:10" ht="15.75" customHeight="1" x14ac:dyDescent="0.2">
      <c r="A63" s="1">
        <v>62</v>
      </c>
      <c r="B63" s="1">
        <v>0.2424</v>
      </c>
      <c r="C63" s="1">
        <v>0.3</v>
      </c>
      <c r="D63" s="1">
        <v>0.25369999999999998</v>
      </c>
      <c r="E63" s="1">
        <v>9</v>
      </c>
      <c r="F63" s="1">
        <v>67</v>
      </c>
      <c r="G63" s="1">
        <v>76</v>
      </c>
      <c r="H63" s="5" t="str" cm="1">
        <f t="array" ref="H63">_xlfn.IFS(C63 &gt;= 0.66,"High",C63 &gt;= 0.33,"Medium",C63 &gt;= 0,"Low")</f>
        <v>Low</v>
      </c>
      <c r="I63" s="5" t="str" cm="1">
        <f t="array" ref="I63">_xlfn.IFS(D63&gt;=0.5,"Storm",D63&gt;=0.4,"Gale",D63&gt;=0.3,"Near Gale",D63&gt;=0.2,"Strong Breeze",D63&gt;=0.1,"Moderate Breeze",D63&gt;=0,"Light Breeze")</f>
        <v>Strong Breeze</v>
      </c>
      <c r="J63" s="5" t="str">
        <f t="shared" si="0"/>
        <v>Registered Dominant</v>
      </c>
    </row>
    <row r="64" spans="1:10" ht="15.75" customHeight="1" x14ac:dyDescent="0.2">
      <c r="A64" s="1">
        <v>63</v>
      </c>
      <c r="B64" s="1">
        <v>0.2273</v>
      </c>
      <c r="C64" s="1">
        <v>0.3</v>
      </c>
      <c r="D64" s="1">
        <v>0.22389999999999999</v>
      </c>
      <c r="E64" s="1">
        <v>11</v>
      </c>
      <c r="F64" s="1">
        <v>146</v>
      </c>
      <c r="G64" s="1">
        <v>157</v>
      </c>
      <c r="H64" s="5" t="str" cm="1">
        <f t="array" ref="H64">_xlfn.IFS(C64 &gt;= 0.66,"High",C64 &gt;= 0.33,"Medium",C64 &gt;= 0,"Low")</f>
        <v>Low</v>
      </c>
      <c r="I64" s="5" t="str" cm="1">
        <f t="array" ref="I64">_xlfn.IFS(D64&gt;=0.5,"Storm",D64&gt;=0.4,"Gale",D64&gt;=0.3,"Near Gale",D64&gt;=0.2,"Strong Breeze",D64&gt;=0.1,"Moderate Breeze",D64&gt;=0,"Light Breeze")</f>
        <v>Strong Breeze</v>
      </c>
      <c r="J64" s="5" t="str">
        <f t="shared" si="0"/>
        <v>Registered Dominant</v>
      </c>
    </row>
    <row r="65" spans="1:10" ht="15.75" customHeight="1" x14ac:dyDescent="0.2">
      <c r="A65" s="1">
        <v>64</v>
      </c>
      <c r="B65" s="1">
        <v>0.2576</v>
      </c>
      <c r="C65" s="1">
        <v>0.32</v>
      </c>
      <c r="D65" s="1">
        <v>0.1045</v>
      </c>
      <c r="E65" s="1">
        <v>9</v>
      </c>
      <c r="F65" s="1">
        <v>148</v>
      </c>
      <c r="G65" s="1">
        <v>157</v>
      </c>
      <c r="H65" s="5" t="str" cm="1">
        <f t="array" ref="H65">_xlfn.IFS(C65 &gt;= 0.66,"High",C65 &gt;= 0.33,"Medium",C65 &gt;= 0,"Low")</f>
        <v>Low</v>
      </c>
      <c r="I65" s="5" t="str" cm="1">
        <f t="array" ref="I65">_xlfn.IFS(D65&gt;=0.5,"Storm",D65&gt;=0.4,"Gale",D65&gt;=0.3,"Near Gale",D65&gt;=0.2,"Strong Breeze",D65&gt;=0.1,"Moderate Breeze",D65&gt;=0,"Light Breeze")</f>
        <v>Moderate Breeze</v>
      </c>
      <c r="J65" s="5" t="str">
        <f t="shared" si="0"/>
        <v>Registered Dominant</v>
      </c>
    </row>
    <row r="66" spans="1:10" ht="15.75" customHeight="1" x14ac:dyDescent="0.2">
      <c r="A66" s="1">
        <v>65</v>
      </c>
      <c r="B66" s="1">
        <v>0.2576</v>
      </c>
      <c r="C66" s="1">
        <v>0.47</v>
      </c>
      <c r="D66" s="1">
        <v>0</v>
      </c>
      <c r="E66" s="1">
        <v>8</v>
      </c>
      <c r="F66" s="1">
        <v>102</v>
      </c>
      <c r="G66" s="1">
        <v>110</v>
      </c>
      <c r="H66" s="5" t="str" cm="1">
        <f t="array" ref="H66">_xlfn.IFS(C66 &gt;= 0.66,"High",C66 &gt;= 0.33,"Medium",C66 &gt;= 0,"Low")</f>
        <v>Medium</v>
      </c>
      <c r="I66" s="5" t="str" cm="1">
        <f t="array" ref="I66">_xlfn.IFS(D66&gt;=0.5,"Storm",D66&gt;=0.4,"Gale",D66&gt;=0.3,"Near Gale",D66&gt;=0.2,"Strong Breeze",D66&gt;=0.1,"Moderate Breeze",D66&gt;=0,"Light Breeze")</f>
        <v>Light Breeze</v>
      </c>
      <c r="J66" s="5" t="str">
        <f t="shared" ref="J66:J129" si="1">IF(E66&gt;F66,"Casual Dominant","Registered Dominant")</f>
        <v>Registered Dominant</v>
      </c>
    </row>
    <row r="67" spans="1:10" ht="15.75" customHeight="1" x14ac:dyDescent="0.2">
      <c r="A67" s="1">
        <v>66</v>
      </c>
      <c r="B67" s="4">
        <f>AVERAGE(B59,B668)</f>
        <v>0.21210000000000001</v>
      </c>
      <c r="C67" s="1">
        <v>0.47</v>
      </c>
      <c r="D67" s="1">
        <v>0.1045</v>
      </c>
      <c r="E67" s="1">
        <v>3</v>
      </c>
      <c r="F67" s="1">
        <v>49</v>
      </c>
      <c r="G67" s="1">
        <v>52</v>
      </c>
      <c r="H67" s="5" t="str" cm="1">
        <f t="array" ref="H67">_xlfn.IFS(C67 &gt;= 0.66,"High",C67 &gt;= 0.33,"Medium",C67 &gt;= 0,"Low")</f>
        <v>Medium</v>
      </c>
      <c r="I67" s="5" t="str" cm="1">
        <f t="array" ref="I67">_xlfn.IFS(D67&gt;=0.5,"Storm",D67&gt;=0.4,"Gale",D67&gt;=0.3,"Near Gale",D67&gt;=0.2,"Strong Breeze",D67&gt;=0.1,"Moderate Breeze",D67&gt;=0,"Light Breeze")</f>
        <v>Moderate Breeze</v>
      </c>
      <c r="J67" s="5" t="str">
        <f t="shared" si="1"/>
        <v>Registered Dominant</v>
      </c>
    </row>
    <row r="68" spans="1:10" ht="15.75" customHeight="1" x14ac:dyDescent="0.2">
      <c r="A68" s="1">
        <v>67</v>
      </c>
      <c r="B68" s="1">
        <v>0.19700000000000001</v>
      </c>
      <c r="C68" s="1">
        <v>0.64</v>
      </c>
      <c r="D68" s="1">
        <v>0.1343</v>
      </c>
      <c r="E68" s="1">
        <v>3</v>
      </c>
      <c r="F68" s="1">
        <v>49</v>
      </c>
      <c r="G68" s="1">
        <v>52</v>
      </c>
      <c r="H68" s="5" t="str" cm="1">
        <f t="array" ref="H68">_xlfn.IFS(C68 &gt;= 0.66,"High",C68 &gt;= 0.33,"Medium",C68 &gt;= 0,"Low")</f>
        <v>Medium</v>
      </c>
      <c r="I68" s="5" t="str" cm="1">
        <f t="array" ref="I68">_xlfn.IFS(D68&gt;=0.5,"Storm",D68&gt;=0.4,"Gale",D68&gt;=0.3,"Near Gale",D68&gt;=0.2,"Strong Breeze",D68&gt;=0.1,"Moderate Breeze",D68&gt;=0,"Light Breeze")</f>
        <v>Moderate Breeze</v>
      </c>
      <c r="J68" s="5" t="str">
        <f t="shared" si="1"/>
        <v>Registered Dominant</v>
      </c>
    </row>
    <row r="69" spans="1:10" ht="15.75" customHeight="1" x14ac:dyDescent="0.2">
      <c r="A69" s="1">
        <v>68</v>
      </c>
      <c r="B69" s="1">
        <v>0.1515</v>
      </c>
      <c r="C69" s="1">
        <v>0.69</v>
      </c>
      <c r="D69" s="1">
        <v>0.1343</v>
      </c>
      <c r="E69" s="1">
        <v>0</v>
      </c>
      <c r="F69" s="1">
        <v>20</v>
      </c>
      <c r="G69" s="1">
        <v>20</v>
      </c>
      <c r="H69" s="5" t="str" cm="1">
        <f t="array" ref="H69">_xlfn.IFS(C69 &gt;= 0.66,"High",C69 &gt;= 0.33,"Medium",C69 &gt;= 0,"Low")</f>
        <v>High</v>
      </c>
      <c r="I69" s="5" t="str" cm="1">
        <f t="array" ref="I69">_xlfn.IFS(D69&gt;=0.5,"Storm",D69&gt;=0.4,"Gale",D69&gt;=0.3,"Near Gale",D69&gt;=0.2,"Strong Breeze",D69&gt;=0.1,"Moderate Breeze",D69&gt;=0,"Light Breeze")</f>
        <v>Moderate Breeze</v>
      </c>
      <c r="J69" s="5" t="str">
        <f t="shared" si="1"/>
        <v>Registered Dominant</v>
      </c>
    </row>
    <row r="70" spans="1:10" ht="15.75" customHeight="1" x14ac:dyDescent="0.2">
      <c r="A70" s="1">
        <v>69</v>
      </c>
      <c r="B70" s="1">
        <v>0.21210000000000001</v>
      </c>
      <c r="C70" s="1">
        <v>0.55000000000000004</v>
      </c>
      <c r="D70" s="1">
        <v>0.1045</v>
      </c>
      <c r="E70" s="1">
        <v>1</v>
      </c>
      <c r="F70" s="1">
        <v>11</v>
      </c>
      <c r="G70" s="1">
        <v>12</v>
      </c>
      <c r="H70" s="5" t="str" cm="1">
        <f t="array" ref="H70">_xlfn.IFS(C70 &gt;= 0.66,"High",C70 &gt;= 0.33,"Medium",C70 &gt;= 0,"Low")</f>
        <v>Medium</v>
      </c>
      <c r="I70" s="5" t="str" cm="1">
        <f t="array" ref="I70">_xlfn.IFS(D70&gt;=0.5,"Storm",D70&gt;=0.4,"Gale",D70&gt;=0.3,"Near Gale",D70&gt;=0.2,"Strong Breeze",D70&gt;=0.1,"Moderate Breeze",D70&gt;=0,"Light Breeze")</f>
        <v>Moderate Breeze</v>
      </c>
      <c r="J70" s="5" t="str">
        <f t="shared" si="1"/>
        <v>Registered Dominant</v>
      </c>
    </row>
    <row r="71" spans="1:10" ht="15.75" customHeight="1" x14ac:dyDescent="0.2">
      <c r="A71" s="1">
        <v>70</v>
      </c>
      <c r="B71" s="4">
        <f>AVERAGE(B63,B672)</f>
        <v>0.2424</v>
      </c>
      <c r="C71" s="1">
        <v>0.55000000000000004</v>
      </c>
      <c r="D71" s="1">
        <v>0.1045</v>
      </c>
      <c r="E71" s="1">
        <v>0</v>
      </c>
      <c r="F71" s="1">
        <v>5</v>
      </c>
      <c r="G71" s="1">
        <v>5</v>
      </c>
      <c r="H71" s="5" t="str" cm="1">
        <f t="array" ref="H71">_xlfn.IFS(C71 &gt;= 0.66,"High",C71 &gt;= 0.33,"Medium",C71 &gt;= 0,"Low")</f>
        <v>Medium</v>
      </c>
      <c r="I71" s="5" t="str" cm="1">
        <f t="array" ref="I71">_xlfn.IFS(D71&gt;=0.5,"Storm",D71&gt;=0.4,"Gale",D71&gt;=0.3,"Near Gale",D71&gt;=0.2,"Strong Breeze",D71&gt;=0.1,"Moderate Breeze",D71&gt;=0,"Light Breeze")</f>
        <v>Moderate Breeze</v>
      </c>
      <c r="J71" s="5" t="str">
        <f t="shared" si="1"/>
        <v>Registered Dominant</v>
      </c>
    </row>
    <row r="72" spans="1:10" ht="15.75" customHeight="1" x14ac:dyDescent="0.2">
      <c r="A72" s="1">
        <v>71</v>
      </c>
      <c r="B72" s="1">
        <v>0.18179999999999999</v>
      </c>
      <c r="C72" s="1">
        <v>0.59</v>
      </c>
      <c r="D72" s="1">
        <v>0.1045</v>
      </c>
      <c r="E72" s="1">
        <v>0</v>
      </c>
      <c r="F72" s="1">
        <v>2</v>
      </c>
      <c r="G72" s="1">
        <v>2</v>
      </c>
      <c r="H72" s="5" t="str" cm="1">
        <f t="array" ref="H72">_xlfn.IFS(C72 &gt;= 0.66,"High",C72 &gt;= 0.33,"Medium",C72 &gt;= 0,"Low")</f>
        <v>Medium</v>
      </c>
      <c r="I72" s="5" t="str" cm="1">
        <f t="array" ref="I72">_xlfn.IFS(D72&gt;=0.5,"Storm",D72&gt;=0.4,"Gale",D72&gt;=0.3,"Near Gale",D72&gt;=0.2,"Strong Breeze",D72&gt;=0.1,"Moderate Breeze",D72&gt;=0,"Light Breeze")</f>
        <v>Moderate Breeze</v>
      </c>
      <c r="J72" s="5" t="str">
        <f t="shared" si="1"/>
        <v>Registered Dominant</v>
      </c>
    </row>
    <row r="73" spans="1:10" ht="15.75" customHeight="1" x14ac:dyDescent="0.2">
      <c r="A73" s="1">
        <v>72</v>
      </c>
      <c r="B73" s="1">
        <v>0.1515</v>
      </c>
      <c r="C73" s="1">
        <v>0.63</v>
      </c>
      <c r="D73" s="1">
        <v>0.1343</v>
      </c>
      <c r="E73" s="1">
        <v>0</v>
      </c>
      <c r="F73" s="1">
        <v>1</v>
      </c>
      <c r="G73" s="1">
        <v>1</v>
      </c>
      <c r="H73" s="5" t="str" cm="1">
        <f t="array" ref="H73">_xlfn.IFS(C73 &gt;= 0.66,"High",C73 &gt;= 0.33,"Medium",C73 &gt;= 0,"Low")</f>
        <v>Medium</v>
      </c>
      <c r="I73" s="5" t="str" cm="1">
        <f t="array" ref="I73">_xlfn.IFS(D73&gt;=0.5,"Storm",D73&gt;=0.4,"Gale",D73&gt;=0.3,"Near Gale",D73&gt;=0.2,"Strong Breeze",D73&gt;=0.1,"Moderate Breeze",D73&gt;=0,"Light Breeze")</f>
        <v>Moderate Breeze</v>
      </c>
      <c r="J73" s="5" t="str">
        <f t="shared" si="1"/>
        <v>Registered Dominant</v>
      </c>
    </row>
    <row r="74" spans="1:10" ht="15.75" customHeight="1" x14ac:dyDescent="0.2">
      <c r="A74" s="1">
        <v>73</v>
      </c>
      <c r="B74" s="1">
        <v>0.18179999999999999</v>
      </c>
      <c r="C74" s="1">
        <v>0.63</v>
      </c>
      <c r="D74" s="1">
        <v>8.9599999999999999E-2</v>
      </c>
      <c r="E74" s="1">
        <v>0</v>
      </c>
      <c r="F74" s="1">
        <v>2</v>
      </c>
      <c r="G74" s="1">
        <v>2</v>
      </c>
      <c r="H74" s="5" t="str" cm="1">
        <f t="array" ref="H74">_xlfn.IFS(C74 &gt;= 0.66,"High",C74 &gt;= 0.33,"Medium",C74 &gt;= 0,"Low")</f>
        <v>Medium</v>
      </c>
      <c r="I74" s="5" t="str" cm="1">
        <f t="array" ref="I74">_xlfn.IFS(D74&gt;=0.5,"Storm",D74&gt;=0.4,"Gale",D74&gt;=0.3,"Near Gale",D74&gt;=0.2,"Strong Breeze",D74&gt;=0.1,"Moderate Breeze",D74&gt;=0,"Light Breeze")</f>
        <v>Light Breeze</v>
      </c>
      <c r="J74" s="5" t="str">
        <f t="shared" si="1"/>
        <v>Registered Dominant</v>
      </c>
    </row>
    <row r="75" spans="1:10" ht="15.75" customHeight="1" x14ac:dyDescent="0.2">
      <c r="A75" s="1">
        <v>74</v>
      </c>
      <c r="B75" s="1">
        <v>0.1515</v>
      </c>
      <c r="C75" s="1">
        <v>0.68</v>
      </c>
      <c r="D75" s="1">
        <v>0.1045</v>
      </c>
      <c r="E75" s="1">
        <v>0</v>
      </c>
      <c r="F75" s="1">
        <v>4</v>
      </c>
      <c r="G75" s="1">
        <v>4</v>
      </c>
      <c r="H75" s="5" t="str" cm="1">
        <f t="array" ref="H75">_xlfn.IFS(C75 &gt;= 0.66,"High",C75 &gt;= 0.33,"Medium",C75 &gt;= 0,"Low")</f>
        <v>High</v>
      </c>
      <c r="I75" s="5" t="str" cm="1">
        <f t="array" ref="I75">_xlfn.IFS(D75&gt;=0.5,"Storm",D75&gt;=0.4,"Gale",D75&gt;=0.3,"Near Gale",D75&gt;=0.2,"Strong Breeze",D75&gt;=0.1,"Moderate Breeze",D75&gt;=0,"Light Breeze")</f>
        <v>Moderate Breeze</v>
      </c>
      <c r="J75" s="5" t="str">
        <f t="shared" si="1"/>
        <v>Registered Dominant</v>
      </c>
    </row>
    <row r="76" spans="1:10" ht="15.75" customHeight="1" x14ac:dyDescent="0.2">
      <c r="A76" s="1">
        <v>75</v>
      </c>
      <c r="B76" s="1">
        <v>0.1515</v>
      </c>
      <c r="C76" s="1">
        <v>0.74</v>
      </c>
      <c r="D76" s="1">
        <v>0.1045</v>
      </c>
      <c r="E76" s="1">
        <v>0</v>
      </c>
      <c r="F76" s="1">
        <v>36</v>
      </c>
      <c r="G76" s="1">
        <v>36</v>
      </c>
      <c r="H76" s="5" t="str" cm="1">
        <f t="array" ref="H76">_xlfn.IFS(C76 &gt;= 0.66,"High",C76 &gt;= 0.33,"Medium",C76 &gt;= 0,"Low")</f>
        <v>High</v>
      </c>
      <c r="I76" s="5" t="str" cm="1">
        <f t="array" ref="I76">_xlfn.IFS(D76&gt;=0.5,"Storm",D76&gt;=0.4,"Gale",D76&gt;=0.3,"Near Gale",D76&gt;=0.2,"Strong Breeze",D76&gt;=0.1,"Moderate Breeze",D76&gt;=0,"Light Breeze")</f>
        <v>Moderate Breeze</v>
      </c>
      <c r="J76" s="5" t="str">
        <f t="shared" si="1"/>
        <v>Registered Dominant</v>
      </c>
    </row>
    <row r="77" spans="1:10" ht="15.75" customHeight="1" x14ac:dyDescent="0.2">
      <c r="A77" s="1">
        <v>76</v>
      </c>
      <c r="B77" s="1">
        <v>0.1515</v>
      </c>
      <c r="C77" s="1">
        <v>0.74</v>
      </c>
      <c r="D77" s="1">
        <v>0.1343</v>
      </c>
      <c r="E77" s="1">
        <v>2</v>
      </c>
      <c r="F77" s="1">
        <v>92</v>
      </c>
      <c r="G77" s="1">
        <v>94</v>
      </c>
      <c r="H77" s="5" t="str" cm="1">
        <f t="array" ref="H77">_xlfn.IFS(C77 &gt;= 0.66,"High",C77 &gt;= 0.33,"Medium",C77 &gt;= 0,"Low")</f>
        <v>High</v>
      </c>
      <c r="I77" s="5" t="str" cm="1">
        <f t="array" ref="I77">_xlfn.IFS(D77&gt;=0.5,"Storm",D77&gt;=0.4,"Gale",D77&gt;=0.3,"Near Gale",D77&gt;=0.2,"Strong Breeze",D77&gt;=0.1,"Moderate Breeze",D77&gt;=0,"Light Breeze")</f>
        <v>Moderate Breeze</v>
      </c>
      <c r="J77" s="5" t="str">
        <f t="shared" si="1"/>
        <v>Registered Dominant</v>
      </c>
    </row>
    <row r="78" spans="1:10" ht="15.75" customHeight="1" x14ac:dyDescent="0.2">
      <c r="A78" s="1">
        <v>77</v>
      </c>
      <c r="B78" s="1">
        <v>0.1515</v>
      </c>
      <c r="C78" s="1">
        <v>0.69</v>
      </c>
      <c r="D78" s="1">
        <v>0.16420000000000001</v>
      </c>
      <c r="E78" s="1">
        <v>2</v>
      </c>
      <c r="F78" s="1">
        <v>177</v>
      </c>
      <c r="G78" s="1">
        <v>179</v>
      </c>
      <c r="H78" s="5" t="str" cm="1">
        <f t="array" ref="H78">_xlfn.IFS(C78 &gt;= 0.66,"High",C78 &gt;= 0.33,"Medium",C78 &gt;= 0,"Low")</f>
        <v>High</v>
      </c>
      <c r="I78" s="5" t="str" cm="1">
        <f t="array" ref="I78">_xlfn.IFS(D78&gt;=0.5,"Storm",D78&gt;=0.4,"Gale",D78&gt;=0.3,"Near Gale",D78&gt;=0.2,"Strong Breeze",D78&gt;=0.1,"Moderate Breeze",D78&gt;=0,"Light Breeze")</f>
        <v>Moderate Breeze</v>
      </c>
      <c r="J78" s="5" t="str">
        <f t="shared" si="1"/>
        <v>Registered Dominant</v>
      </c>
    </row>
    <row r="79" spans="1:10" ht="15.75" customHeight="1" x14ac:dyDescent="0.2">
      <c r="A79" s="1">
        <v>78</v>
      </c>
      <c r="B79" s="1">
        <v>0.1515</v>
      </c>
      <c r="C79" s="1">
        <v>0.64</v>
      </c>
      <c r="D79" s="1">
        <v>0.22389999999999999</v>
      </c>
      <c r="E79" s="1">
        <v>2</v>
      </c>
      <c r="F79" s="1">
        <v>98</v>
      </c>
      <c r="G79" s="1">
        <v>100</v>
      </c>
      <c r="H79" s="5" t="str" cm="1">
        <f t="array" ref="H79">_xlfn.IFS(C79 &gt;= 0.66,"High",C79 &gt;= 0.33,"Medium",C79 &gt;= 0,"Low")</f>
        <v>Medium</v>
      </c>
      <c r="I79" s="5" t="str" cm="1">
        <f t="array" ref="I79">_xlfn.IFS(D79&gt;=0.5,"Storm",D79&gt;=0.4,"Gale",D79&gt;=0.3,"Near Gale",D79&gt;=0.2,"Strong Breeze",D79&gt;=0.1,"Moderate Breeze",D79&gt;=0,"Light Breeze")</f>
        <v>Strong Breeze</v>
      </c>
      <c r="J79" s="5" t="str">
        <f t="shared" si="1"/>
        <v>Registered Dominant</v>
      </c>
    </row>
    <row r="80" spans="1:10" ht="15.75" customHeight="1" x14ac:dyDescent="0.2">
      <c r="A80" s="1">
        <v>79</v>
      </c>
      <c r="B80" s="1">
        <v>0.13639999999999999</v>
      </c>
      <c r="C80" s="1">
        <v>0.69</v>
      </c>
      <c r="D80" s="1">
        <v>0.32840000000000003</v>
      </c>
      <c r="E80" s="1">
        <v>5</v>
      </c>
      <c r="F80" s="1">
        <v>37</v>
      </c>
      <c r="G80" s="1">
        <v>42</v>
      </c>
      <c r="H80" s="5" t="str" cm="1">
        <f t="array" ref="H80">_xlfn.IFS(C80 &gt;= 0.66,"High",C80 &gt;= 0.33,"Medium",C80 &gt;= 0,"Low")</f>
        <v>High</v>
      </c>
      <c r="I80" s="5" t="str" cm="1">
        <f t="array" ref="I80">_xlfn.IFS(D80&gt;=0.5,"Storm",D80&gt;=0.4,"Gale",D80&gt;=0.3,"Near Gale",D80&gt;=0.2,"Strong Breeze",D80&gt;=0.1,"Moderate Breeze",D80&gt;=0,"Light Breeze")</f>
        <v>Near Gale</v>
      </c>
      <c r="J80" s="5" t="str">
        <f t="shared" si="1"/>
        <v>Registered Dominant</v>
      </c>
    </row>
    <row r="81" spans="1:10" ht="15.75" customHeight="1" x14ac:dyDescent="0.2">
      <c r="A81" s="1">
        <v>80</v>
      </c>
      <c r="B81" s="1">
        <v>0.21210000000000001</v>
      </c>
      <c r="C81" s="1">
        <v>0.51</v>
      </c>
      <c r="D81" s="1">
        <v>0.29849999999999999</v>
      </c>
      <c r="E81" s="1">
        <v>7</v>
      </c>
      <c r="F81" s="1">
        <v>50</v>
      </c>
      <c r="G81" s="1">
        <v>57</v>
      </c>
      <c r="H81" s="5" t="str" cm="1">
        <f t="array" ref="H81">_xlfn.IFS(C81 &gt;= 0.66,"High",C81 &gt;= 0.33,"Medium",C81 &gt;= 0,"Low")</f>
        <v>Medium</v>
      </c>
      <c r="I81" s="5" t="str" cm="1">
        <f t="array" ref="I81">_xlfn.IFS(D81&gt;=0.5,"Storm",D81&gt;=0.4,"Gale",D81&gt;=0.3,"Near Gale",D81&gt;=0.2,"Strong Breeze",D81&gt;=0.1,"Moderate Breeze",D81&gt;=0,"Light Breeze")</f>
        <v>Strong Breeze</v>
      </c>
      <c r="J81" s="5" t="str">
        <f t="shared" si="1"/>
        <v>Registered Dominant</v>
      </c>
    </row>
    <row r="82" spans="1:10" ht="15.75" customHeight="1" x14ac:dyDescent="0.2">
      <c r="A82" s="1">
        <v>81</v>
      </c>
      <c r="B82" s="1">
        <v>0.2273</v>
      </c>
      <c r="C82" s="1">
        <v>0.51</v>
      </c>
      <c r="D82" s="1">
        <v>0.16420000000000001</v>
      </c>
      <c r="E82" s="1">
        <v>12</v>
      </c>
      <c r="F82" s="1">
        <v>66</v>
      </c>
      <c r="G82" s="1">
        <v>78</v>
      </c>
      <c r="H82" s="5" t="str" cm="1">
        <f t="array" ref="H82">_xlfn.IFS(C82 &gt;= 0.66,"High",C82 &gt;= 0.33,"Medium",C82 &gt;= 0,"Low")</f>
        <v>Medium</v>
      </c>
      <c r="I82" s="5" t="str" cm="1">
        <f t="array" ref="I82">_xlfn.IFS(D82&gt;=0.5,"Storm",D82&gt;=0.4,"Gale",D82&gt;=0.3,"Near Gale",D82&gt;=0.2,"Strong Breeze",D82&gt;=0.1,"Moderate Breeze",D82&gt;=0,"Light Breeze")</f>
        <v>Moderate Breeze</v>
      </c>
      <c r="J82" s="5" t="str">
        <f t="shared" si="1"/>
        <v>Registered Dominant</v>
      </c>
    </row>
    <row r="83" spans="1:10" ht="15.75" customHeight="1" x14ac:dyDescent="0.2">
      <c r="A83" s="1">
        <v>82</v>
      </c>
      <c r="B83" s="1">
        <v>0.2273</v>
      </c>
      <c r="C83" s="1">
        <v>0.56000000000000005</v>
      </c>
      <c r="D83" s="1">
        <v>0.19400000000000001</v>
      </c>
      <c r="E83" s="1">
        <v>18</v>
      </c>
      <c r="F83" s="1">
        <v>79</v>
      </c>
      <c r="G83" s="1">
        <v>97</v>
      </c>
      <c r="H83" s="5" t="str" cm="1">
        <f t="array" ref="H83">_xlfn.IFS(C83 &gt;= 0.66,"High",C83 &gt;= 0.33,"Medium",C83 &gt;= 0,"Low")</f>
        <v>Medium</v>
      </c>
      <c r="I83" s="5" t="str" cm="1">
        <f t="array" ref="I83">_xlfn.IFS(D83&gt;=0.5,"Storm",D83&gt;=0.4,"Gale",D83&gt;=0.3,"Near Gale",D83&gt;=0.2,"Strong Breeze",D83&gt;=0.1,"Moderate Breeze",D83&gt;=0,"Light Breeze")</f>
        <v>Moderate Breeze</v>
      </c>
      <c r="J83" s="5" t="str">
        <f t="shared" si="1"/>
        <v>Registered Dominant</v>
      </c>
    </row>
    <row r="84" spans="1:10" ht="15.75" customHeight="1" x14ac:dyDescent="0.2">
      <c r="A84" s="1">
        <v>83</v>
      </c>
      <c r="B84" s="1">
        <v>0.2576</v>
      </c>
      <c r="C84" s="1">
        <v>0.52</v>
      </c>
      <c r="D84" s="1">
        <v>0.22389999999999999</v>
      </c>
      <c r="E84" s="1">
        <v>9</v>
      </c>
      <c r="F84" s="1">
        <v>54</v>
      </c>
      <c r="G84" s="1">
        <v>63</v>
      </c>
      <c r="H84" s="5" t="str" cm="1">
        <f t="array" ref="H84">_xlfn.IFS(C84 &gt;= 0.66,"High",C84 &gt;= 0.33,"Medium",C84 &gt;= 0,"Low")</f>
        <v>Medium</v>
      </c>
      <c r="I84" s="5" t="str" cm="1">
        <f t="array" ref="I84">_xlfn.IFS(D84&gt;=0.5,"Storm",D84&gt;=0.4,"Gale",D84&gt;=0.3,"Near Gale",D84&gt;=0.2,"Strong Breeze",D84&gt;=0.1,"Moderate Breeze",D84&gt;=0,"Light Breeze")</f>
        <v>Strong Breeze</v>
      </c>
      <c r="J84" s="5" t="str">
        <f t="shared" si="1"/>
        <v>Registered Dominant</v>
      </c>
    </row>
    <row r="85" spans="1:10" ht="15.75" customHeight="1" x14ac:dyDescent="0.2">
      <c r="A85" s="1">
        <v>84</v>
      </c>
      <c r="B85" s="1">
        <v>0.2727</v>
      </c>
      <c r="C85" s="1">
        <v>0.52</v>
      </c>
      <c r="D85" s="1">
        <v>0.25369999999999998</v>
      </c>
      <c r="E85" s="1">
        <v>17</v>
      </c>
      <c r="F85" s="1">
        <v>48</v>
      </c>
      <c r="G85" s="1">
        <v>65</v>
      </c>
      <c r="H85" s="5" t="str" cm="1">
        <f t="array" ref="H85">_xlfn.IFS(C85 &gt;= 0.66,"High",C85 &gt;= 0.33,"Medium",C85 &gt;= 0,"Low")</f>
        <v>Medium</v>
      </c>
      <c r="I85" s="5" t="str" cm="1">
        <f t="array" ref="I85">_xlfn.IFS(D85&gt;=0.5,"Storm",D85&gt;=0.4,"Gale",D85&gt;=0.3,"Near Gale",D85&gt;=0.2,"Strong Breeze",D85&gt;=0.1,"Moderate Breeze",D85&gt;=0,"Light Breeze")</f>
        <v>Strong Breeze</v>
      </c>
      <c r="J85" s="5" t="str">
        <f t="shared" si="1"/>
        <v>Registered Dominant</v>
      </c>
    </row>
    <row r="86" spans="1:10" ht="15.75" customHeight="1" x14ac:dyDescent="0.2">
      <c r="A86" s="1">
        <v>85</v>
      </c>
      <c r="B86" s="1">
        <v>0.28789999999999999</v>
      </c>
      <c r="C86" s="1">
        <v>0.49</v>
      </c>
      <c r="D86" s="1">
        <v>0.25369999999999998</v>
      </c>
      <c r="E86" s="1">
        <v>15</v>
      </c>
      <c r="F86" s="1">
        <v>68</v>
      </c>
      <c r="G86" s="1">
        <v>83</v>
      </c>
      <c r="H86" s="5" t="str" cm="1">
        <f t="array" ref="H86">_xlfn.IFS(C86 &gt;= 0.66,"High",C86 &gt;= 0.33,"Medium",C86 &gt;= 0,"Low")</f>
        <v>Medium</v>
      </c>
      <c r="I86" s="5" t="str" cm="1">
        <f t="array" ref="I86">_xlfn.IFS(D86&gt;=0.5,"Storm",D86&gt;=0.4,"Gale",D86&gt;=0.3,"Near Gale",D86&gt;=0.2,"Strong Breeze",D86&gt;=0.1,"Moderate Breeze",D86&gt;=0,"Light Breeze")</f>
        <v>Strong Breeze</v>
      </c>
      <c r="J86" s="5" t="str">
        <f t="shared" si="1"/>
        <v>Registered Dominant</v>
      </c>
    </row>
    <row r="87" spans="1:10" ht="15.75" customHeight="1" x14ac:dyDescent="0.2">
      <c r="A87" s="1">
        <v>86</v>
      </c>
      <c r="B87" s="1">
        <v>0.2727</v>
      </c>
      <c r="C87" s="1">
        <v>0.48</v>
      </c>
      <c r="D87" s="1">
        <v>0.22389999999999999</v>
      </c>
      <c r="E87" s="1">
        <v>10</v>
      </c>
      <c r="F87" s="1">
        <v>202</v>
      </c>
      <c r="G87" s="1">
        <v>212</v>
      </c>
      <c r="H87" s="5" t="str" cm="1">
        <f t="array" ref="H87">_xlfn.IFS(C87 &gt;= 0.66,"High",C87 &gt;= 0.33,"Medium",C87 &gt;= 0,"Low")</f>
        <v>Medium</v>
      </c>
      <c r="I87" s="5" t="str" cm="1">
        <f t="array" ref="I87">_xlfn.IFS(D87&gt;=0.5,"Storm",D87&gt;=0.4,"Gale",D87&gt;=0.3,"Near Gale",D87&gt;=0.2,"Strong Breeze",D87&gt;=0.1,"Moderate Breeze",D87&gt;=0,"Light Breeze")</f>
        <v>Strong Breeze</v>
      </c>
      <c r="J87" s="5" t="str">
        <f t="shared" si="1"/>
        <v>Registered Dominant</v>
      </c>
    </row>
    <row r="88" spans="1:10" ht="15.75" customHeight="1" x14ac:dyDescent="0.2">
      <c r="A88" s="1">
        <v>87</v>
      </c>
      <c r="B88" s="1">
        <v>0.2576</v>
      </c>
      <c r="C88" s="1">
        <v>0.48</v>
      </c>
      <c r="D88" s="1">
        <v>0.19400000000000001</v>
      </c>
      <c r="E88" s="1">
        <v>3</v>
      </c>
      <c r="F88" s="1">
        <v>179</v>
      </c>
      <c r="G88" s="1">
        <v>182</v>
      </c>
      <c r="H88" s="5" t="str" cm="1">
        <f t="array" ref="H88">_xlfn.IFS(C88 &gt;= 0.66,"High",C88 &gt;= 0.33,"Medium",C88 &gt;= 0,"Low")</f>
        <v>Medium</v>
      </c>
      <c r="I88" s="5" t="str" cm="1">
        <f t="array" ref="I88">_xlfn.IFS(D88&gt;=0.5,"Storm",D88&gt;=0.4,"Gale",D88&gt;=0.3,"Near Gale",D88&gt;=0.2,"Strong Breeze",D88&gt;=0.1,"Moderate Breeze",D88&gt;=0,"Light Breeze")</f>
        <v>Moderate Breeze</v>
      </c>
      <c r="J88" s="5" t="str">
        <f t="shared" si="1"/>
        <v>Registered Dominant</v>
      </c>
    </row>
    <row r="89" spans="1:10" ht="15.75" customHeight="1" x14ac:dyDescent="0.2">
      <c r="A89" s="1">
        <v>88</v>
      </c>
      <c r="B89" s="1">
        <v>0.2576</v>
      </c>
      <c r="C89" s="1">
        <v>0.48</v>
      </c>
      <c r="D89" s="1">
        <v>0.1045</v>
      </c>
      <c r="E89" s="1">
        <v>2</v>
      </c>
      <c r="F89" s="1">
        <v>110</v>
      </c>
      <c r="G89" s="1">
        <v>112</v>
      </c>
      <c r="H89" s="5" t="str" cm="1">
        <f t="array" ref="H89">_xlfn.IFS(C89 &gt;= 0.66,"High",C89 &gt;= 0.33,"Medium",C89 &gt;= 0,"Low")</f>
        <v>Medium</v>
      </c>
      <c r="I89" s="5" t="str" cm="1">
        <f t="array" ref="I89">_xlfn.IFS(D89&gt;=0.5,"Storm",D89&gt;=0.4,"Gale",D89&gt;=0.3,"Near Gale",D89&gt;=0.2,"Strong Breeze",D89&gt;=0.1,"Moderate Breeze",D89&gt;=0,"Light Breeze")</f>
        <v>Moderate Breeze</v>
      </c>
      <c r="J89" s="5" t="str">
        <f t="shared" si="1"/>
        <v>Registered Dominant</v>
      </c>
    </row>
    <row r="90" spans="1:10" ht="15.75" customHeight="1" x14ac:dyDescent="0.2">
      <c r="A90" s="1">
        <v>89</v>
      </c>
      <c r="B90" s="1">
        <v>0.2576</v>
      </c>
      <c r="C90" s="1">
        <v>0.48</v>
      </c>
      <c r="D90" s="1">
        <v>0.1045</v>
      </c>
      <c r="E90" s="1">
        <v>1</v>
      </c>
      <c r="F90" s="1">
        <v>53</v>
      </c>
      <c r="G90" s="1">
        <v>54</v>
      </c>
      <c r="H90" s="5" t="str" cm="1">
        <f t="array" ref="H90">_xlfn.IFS(C90 &gt;= 0.66,"High",C90 &gt;= 0.33,"Medium",C90 &gt;= 0,"Low")</f>
        <v>Medium</v>
      </c>
      <c r="I90" s="5" t="str" cm="1">
        <f t="array" ref="I90">_xlfn.IFS(D90&gt;=0.5,"Storm",D90&gt;=0.4,"Gale",D90&gt;=0.3,"Near Gale",D90&gt;=0.2,"Strong Breeze",D90&gt;=0.1,"Moderate Breeze",D90&gt;=0,"Light Breeze")</f>
        <v>Moderate Breeze</v>
      </c>
      <c r="J90" s="5" t="str">
        <f t="shared" si="1"/>
        <v>Registered Dominant</v>
      </c>
    </row>
    <row r="91" spans="1:10" ht="15.75" customHeight="1" x14ac:dyDescent="0.2">
      <c r="A91" s="1">
        <v>90</v>
      </c>
      <c r="B91" s="1">
        <v>0.2727</v>
      </c>
      <c r="C91" s="1">
        <v>0.64</v>
      </c>
      <c r="D91" s="1">
        <v>0</v>
      </c>
      <c r="E91" s="1">
        <v>0</v>
      </c>
      <c r="F91" s="1">
        <v>48</v>
      </c>
      <c r="G91" s="1">
        <v>48</v>
      </c>
      <c r="H91" s="5" t="str" cm="1">
        <f t="array" ref="H91">_xlfn.IFS(C91 &gt;= 0.66,"High",C91 &gt;= 0.33,"Medium",C91 &gt;= 0,"Low")</f>
        <v>Medium</v>
      </c>
      <c r="I91" s="5" t="str" cm="1">
        <f t="array" ref="I91">_xlfn.IFS(D91&gt;=0.5,"Storm",D91&gt;=0.4,"Gale",D91&gt;=0.3,"Near Gale",D91&gt;=0.2,"Strong Breeze",D91&gt;=0.1,"Moderate Breeze",D91&gt;=0,"Light Breeze")</f>
        <v>Light Breeze</v>
      </c>
      <c r="J91" s="5" t="str">
        <f t="shared" si="1"/>
        <v>Registered Dominant</v>
      </c>
    </row>
    <row r="92" spans="1:10" ht="15.75" customHeight="1" x14ac:dyDescent="0.2">
      <c r="A92" s="1">
        <v>91</v>
      </c>
      <c r="B92" s="1">
        <v>0.2576</v>
      </c>
      <c r="C92" s="1">
        <v>0.64</v>
      </c>
      <c r="D92" s="1">
        <v>8.9599999999999999E-2</v>
      </c>
      <c r="E92" s="1">
        <v>1</v>
      </c>
      <c r="F92" s="1">
        <v>34</v>
      </c>
      <c r="G92" s="1">
        <v>35</v>
      </c>
      <c r="H92" s="5" t="str" cm="1">
        <f t="array" ref="H92">_xlfn.IFS(C92 &gt;= 0.66,"High",C92 &gt;= 0.33,"Medium",C92 &gt;= 0,"Low")</f>
        <v>Medium</v>
      </c>
      <c r="I92" s="5" t="str" cm="1">
        <f t="array" ref="I92">_xlfn.IFS(D92&gt;=0.5,"Storm",D92&gt;=0.4,"Gale",D92&gt;=0.3,"Near Gale",D92&gt;=0.2,"Strong Breeze",D92&gt;=0.1,"Moderate Breeze",D92&gt;=0,"Light Breeze")</f>
        <v>Light Breeze</v>
      </c>
      <c r="J92" s="5" t="str">
        <f t="shared" si="1"/>
        <v>Registered Dominant</v>
      </c>
    </row>
    <row r="93" spans="1:10" ht="15.75" customHeight="1" x14ac:dyDescent="0.2">
      <c r="A93" s="1">
        <v>92</v>
      </c>
      <c r="B93" s="1">
        <v>0.2273</v>
      </c>
      <c r="C93" s="1">
        <v>0.69</v>
      </c>
      <c r="D93" s="1">
        <v>8.9599999999999999E-2</v>
      </c>
      <c r="E93" s="1">
        <v>2</v>
      </c>
      <c r="F93" s="1">
        <v>9</v>
      </c>
      <c r="G93" s="1">
        <v>11</v>
      </c>
      <c r="H93" s="5" t="str" cm="1">
        <f t="array" ref="H93">_xlfn.IFS(C93 &gt;= 0.66,"High",C93 &gt;= 0.33,"Medium",C93 &gt;= 0,"Low")</f>
        <v>High</v>
      </c>
      <c r="I93" s="5" t="str" cm="1">
        <f t="array" ref="I93">_xlfn.IFS(D93&gt;=0.5,"Storm",D93&gt;=0.4,"Gale",D93&gt;=0.3,"Near Gale",D93&gt;=0.2,"Strong Breeze",D93&gt;=0.1,"Moderate Breeze",D93&gt;=0,"Light Breeze")</f>
        <v>Light Breeze</v>
      </c>
      <c r="J93" s="5" t="str">
        <f t="shared" si="1"/>
        <v>Registered Dominant</v>
      </c>
    </row>
    <row r="94" spans="1:10" ht="15.75" customHeight="1" x14ac:dyDescent="0.2">
      <c r="A94" s="1">
        <v>93</v>
      </c>
      <c r="B94" s="1">
        <v>0.2576</v>
      </c>
      <c r="C94" s="1">
        <v>0.64</v>
      </c>
      <c r="D94" s="1">
        <v>0</v>
      </c>
      <c r="E94" s="1">
        <v>0</v>
      </c>
      <c r="F94" s="1">
        <v>6</v>
      </c>
      <c r="G94" s="1">
        <v>6</v>
      </c>
      <c r="H94" s="5" t="str" cm="1">
        <f t="array" ref="H94">_xlfn.IFS(C94 &gt;= 0.66,"High",C94 &gt;= 0.33,"Medium",C94 &gt;= 0,"Low")</f>
        <v>Medium</v>
      </c>
      <c r="I94" s="5" t="str" cm="1">
        <f t="array" ref="I94">_xlfn.IFS(D94&gt;=0.5,"Storm",D94&gt;=0.4,"Gale",D94&gt;=0.3,"Near Gale",D94&gt;=0.2,"Strong Breeze",D94&gt;=0.1,"Moderate Breeze",D94&gt;=0,"Light Breeze")</f>
        <v>Light Breeze</v>
      </c>
      <c r="J94" s="5" t="str">
        <f t="shared" si="1"/>
        <v>Registered Dominant</v>
      </c>
    </row>
    <row r="95" spans="1:10" ht="15.75" customHeight="1" x14ac:dyDescent="0.2">
      <c r="A95" s="1">
        <v>94</v>
      </c>
      <c r="B95" s="1">
        <v>0.19700000000000001</v>
      </c>
      <c r="C95" s="1">
        <v>0.74</v>
      </c>
      <c r="D95" s="1">
        <v>8.9599999999999999E-2</v>
      </c>
      <c r="E95" s="1">
        <v>0</v>
      </c>
      <c r="F95" s="1">
        <v>6</v>
      </c>
      <c r="G95" s="1">
        <v>6</v>
      </c>
      <c r="H95" s="5" t="str" cm="1">
        <f t="array" ref="H95">_xlfn.IFS(C95 &gt;= 0.66,"High",C95 &gt;= 0.33,"Medium",C95 &gt;= 0,"Low")</f>
        <v>High</v>
      </c>
      <c r="I95" s="5" t="str" cm="1">
        <f t="array" ref="I95">_xlfn.IFS(D95&gt;=0.5,"Storm",D95&gt;=0.4,"Gale",D95&gt;=0.3,"Near Gale",D95&gt;=0.2,"Strong Breeze",D95&gt;=0.1,"Moderate Breeze",D95&gt;=0,"Light Breeze")</f>
        <v>Light Breeze</v>
      </c>
      <c r="J95" s="5" t="str">
        <f t="shared" si="1"/>
        <v>Registered Dominant</v>
      </c>
    </row>
    <row r="96" spans="1:10" ht="15.75" customHeight="1" x14ac:dyDescent="0.2">
      <c r="A96" s="1">
        <v>95</v>
      </c>
      <c r="B96" s="1">
        <v>0.19700000000000001</v>
      </c>
      <c r="C96" s="1">
        <v>0.74</v>
      </c>
      <c r="D96" s="1">
        <v>8.9599999999999999E-2</v>
      </c>
      <c r="E96" s="1">
        <v>0</v>
      </c>
      <c r="F96" s="1">
        <v>2</v>
      </c>
      <c r="G96" s="1">
        <v>2</v>
      </c>
      <c r="H96" s="5" t="str" cm="1">
        <f t="array" ref="H96">_xlfn.IFS(C96 &gt;= 0.66,"High",C96 &gt;= 0.33,"Medium",C96 &gt;= 0,"Low")</f>
        <v>High</v>
      </c>
      <c r="I96" s="5" t="str" cm="1">
        <f t="array" ref="I96">_xlfn.IFS(D96&gt;=0.5,"Storm",D96&gt;=0.4,"Gale",D96&gt;=0.3,"Near Gale",D96&gt;=0.2,"Strong Breeze",D96&gt;=0.1,"Moderate Breeze",D96&gt;=0,"Light Breeze")</f>
        <v>Light Breeze</v>
      </c>
      <c r="J96" s="5" t="str">
        <f t="shared" si="1"/>
        <v>Registered Dominant</v>
      </c>
    </row>
    <row r="97" spans="1:10" ht="15.75" customHeight="1" x14ac:dyDescent="0.2">
      <c r="A97" s="1">
        <v>96</v>
      </c>
      <c r="B97" s="1">
        <v>0.2273</v>
      </c>
      <c r="C97" s="1">
        <v>0.48</v>
      </c>
      <c r="D97" s="1">
        <v>0.22389999999999999</v>
      </c>
      <c r="E97" s="1">
        <v>0</v>
      </c>
      <c r="F97" s="1">
        <v>2</v>
      </c>
      <c r="G97" s="1">
        <v>2</v>
      </c>
      <c r="H97" s="5" t="str" cm="1">
        <f t="array" ref="H97">_xlfn.IFS(C97 &gt;= 0.66,"High",C97 &gt;= 0.33,"Medium",C97 &gt;= 0,"Low")</f>
        <v>Medium</v>
      </c>
      <c r="I97" s="5" t="str" cm="1">
        <f t="array" ref="I97">_xlfn.IFS(D97&gt;=0.5,"Storm",D97&gt;=0.4,"Gale",D97&gt;=0.3,"Near Gale",D97&gt;=0.2,"Strong Breeze",D97&gt;=0.1,"Moderate Breeze",D97&gt;=0,"Light Breeze")</f>
        <v>Strong Breeze</v>
      </c>
      <c r="J97" s="5" t="str">
        <f t="shared" si="1"/>
        <v>Registered Dominant</v>
      </c>
    </row>
    <row r="98" spans="1:10" ht="15.75" customHeight="1" x14ac:dyDescent="0.2">
      <c r="A98" s="1">
        <v>97</v>
      </c>
      <c r="B98" s="1">
        <v>0.2273</v>
      </c>
      <c r="C98" s="1">
        <v>0.47</v>
      </c>
      <c r="D98" s="1">
        <v>0.16420000000000001</v>
      </c>
      <c r="E98" s="1">
        <v>0</v>
      </c>
      <c r="F98" s="1">
        <v>3</v>
      </c>
      <c r="G98" s="1">
        <v>3</v>
      </c>
      <c r="H98" s="5" t="str" cm="1">
        <f t="array" ref="H98">_xlfn.IFS(C98 &gt;= 0.66,"High",C98 &gt;= 0.33,"Medium",C98 &gt;= 0,"Low")</f>
        <v>Medium</v>
      </c>
      <c r="I98" s="5" t="str" cm="1">
        <f t="array" ref="I98">_xlfn.IFS(D98&gt;=0.5,"Storm",D98&gt;=0.4,"Gale",D98&gt;=0.3,"Near Gale",D98&gt;=0.2,"Strong Breeze",D98&gt;=0.1,"Moderate Breeze",D98&gt;=0,"Light Breeze")</f>
        <v>Moderate Breeze</v>
      </c>
      <c r="J98" s="5" t="str">
        <f t="shared" si="1"/>
        <v>Registered Dominant</v>
      </c>
    </row>
    <row r="99" spans="1:10" ht="15.75" customHeight="1" x14ac:dyDescent="0.2">
      <c r="A99" s="1">
        <v>98</v>
      </c>
      <c r="B99" s="1">
        <v>0.19700000000000001</v>
      </c>
      <c r="C99" s="1">
        <v>0.47</v>
      </c>
      <c r="D99" s="1">
        <v>0.22389999999999999</v>
      </c>
      <c r="E99" s="1">
        <v>0</v>
      </c>
      <c r="F99" s="1">
        <v>33</v>
      </c>
      <c r="G99" s="1">
        <v>33</v>
      </c>
      <c r="H99" s="5" t="str" cm="1">
        <f t="array" ref="H99">_xlfn.IFS(C99 &gt;= 0.66,"High",C99 &gt;= 0.33,"Medium",C99 &gt;= 0,"Low")</f>
        <v>Medium</v>
      </c>
      <c r="I99" s="5" t="str" cm="1">
        <f t="array" ref="I99">_xlfn.IFS(D99&gt;=0.5,"Storm",D99&gt;=0.4,"Gale",D99&gt;=0.3,"Near Gale",D99&gt;=0.2,"Strong Breeze",D99&gt;=0.1,"Moderate Breeze",D99&gt;=0,"Light Breeze")</f>
        <v>Strong Breeze</v>
      </c>
      <c r="J99" s="5" t="str">
        <f t="shared" si="1"/>
        <v>Registered Dominant</v>
      </c>
    </row>
    <row r="100" spans="1:10" ht="15.75" customHeight="1" x14ac:dyDescent="0.2">
      <c r="A100" s="1">
        <v>99</v>
      </c>
      <c r="B100" s="1">
        <v>0.18179999999999999</v>
      </c>
      <c r="C100" s="1">
        <v>0.43</v>
      </c>
      <c r="D100" s="1">
        <v>0.19400000000000001</v>
      </c>
      <c r="E100" s="1">
        <v>1</v>
      </c>
      <c r="F100" s="1">
        <v>87</v>
      </c>
      <c r="G100" s="1">
        <v>88</v>
      </c>
      <c r="H100" s="5" t="str" cm="1">
        <f t="array" ref="H100">_xlfn.IFS(C100 &gt;= 0.66,"High",C100 &gt;= 0.33,"Medium",C100 &gt;= 0,"Low")</f>
        <v>Medium</v>
      </c>
      <c r="I100" s="5" t="str" cm="1">
        <f t="array" ref="I100">_xlfn.IFS(D100&gt;=0.5,"Storm",D100&gt;=0.4,"Gale",D100&gt;=0.3,"Near Gale",D100&gt;=0.2,"Strong Breeze",D100&gt;=0.1,"Moderate Breeze",D100&gt;=0,"Light Breeze")</f>
        <v>Moderate Breeze</v>
      </c>
      <c r="J100" s="5" t="str">
        <f t="shared" si="1"/>
        <v>Registered Dominant</v>
      </c>
    </row>
    <row r="101" spans="1:10" ht="15.75" customHeight="1" x14ac:dyDescent="0.2">
      <c r="A101" s="1">
        <v>100</v>
      </c>
      <c r="B101" s="1">
        <v>0.18179999999999999</v>
      </c>
      <c r="C101" s="1">
        <v>0.4</v>
      </c>
      <c r="D101" s="1">
        <v>0.29849999999999999</v>
      </c>
      <c r="E101" s="1">
        <v>3</v>
      </c>
      <c r="F101" s="1">
        <v>192</v>
      </c>
      <c r="G101" s="1">
        <v>195</v>
      </c>
      <c r="H101" s="5" t="str" cm="1">
        <f t="array" ref="H101">_xlfn.IFS(C101 &gt;= 0.66,"High",C101 &gt;= 0.33,"Medium",C101 &gt;= 0,"Low")</f>
        <v>Medium</v>
      </c>
      <c r="I101" s="5" t="str" cm="1">
        <f t="array" ref="I101">_xlfn.IFS(D101&gt;=0.5,"Storm",D101&gt;=0.4,"Gale",D101&gt;=0.3,"Near Gale",D101&gt;=0.2,"Strong Breeze",D101&gt;=0.1,"Moderate Breeze",D101&gt;=0,"Light Breeze")</f>
        <v>Strong Breeze</v>
      </c>
      <c r="J101" s="5" t="str">
        <f t="shared" si="1"/>
        <v>Registered Dominant</v>
      </c>
    </row>
    <row r="102" spans="1:10" ht="15.75" customHeight="1" x14ac:dyDescent="0.2">
      <c r="A102" s="1">
        <v>101</v>
      </c>
      <c r="B102" s="1">
        <v>0.19700000000000001</v>
      </c>
      <c r="C102" s="1">
        <v>0.37</v>
      </c>
      <c r="D102" s="1">
        <v>0.32840000000000003</v>
      </c>
      <c r="E102" s="1">
        <v>6</v>
      </c>
      <c r="F102" s="1">
        <v>109</v>
      </c>
      <c r="G102" s="1">
        <v>115</v>
      </c>
      <c r="H102" s="5" t="str" cm="1">
        <f t="array" ref="H102">_xlfn.IFS(C102 &gt;= 0.66,"High",C102 &gt;= 0.33,"Medium",C102 &gt;= 0,"Low")</f>
        <v>Medium</v>
      </c>
      <c r="I102" s="5" t="str" cm="1">
        <f t="array" ref="I102">_xlfn.IFS(D102&gt;=0.5,"Storm",D102&gt;=0.4,"Gale",D102&gt;=0.3,"Near Gale",D102&gt;=0.2,"Strong Breeze",D102&gt;=0.1,"Moderate Breeze",D102&gt;=0,"Light Breeze")</f>
        <v>Near Gale</v>
      </c>
      <c r="J102" s="5" t="str">
        <f t="shared" si="1"/>
        <v>Registered Dominant</v>
      </c>
    </row>
    <row r="103" spans="1:10" ht="15.75" customHeight="1" x14ac:dyDescent="0.2">
      <c r="A103" s="1">
        <v>102</v>
      </c>
      <c r="B103" s="1">
        <v>0.19700000000000001</v>
      </c>
      <c r="C103" s="1">
        <v>0.37</v>
      </c>
      <c r="D103" s="1">
        <v>0.32840000000000003</v>
      </c>
      <c r="E103" s="1">
        <v>4</v>
      </c>
      <c r="F103" s="1">
        <v>53</v>
      </c>
      <c r="G103" s="1">
        <v>57</v>
      </c>
      <c r="H103" s="5" t="str" cm="1">
        <f t="array" ref="H103">_xlfn.IFS(C103 &gt;= 0.66,"High",C103 &gt;= 0.33,"Medium",C103 &gt;= 0,"Low")</f>
        <v>Medium</v>
      </c>
      <c r="I103" s="5" t="str" cm="1">
        <f t="array" ref="I103">_xlfn.IFS(D103&gt;=0.5,"Storm",D103&gt;=0.4,"Gale",D103&gt;=0.3,"Near Gale",D103&gt;=0.2,"Strong Breeze",D103&gt;=0.1,"Moderate Breeze",D103&gt;=0,"Light Breeze")</f>
        <v>Near Gale</v>
      </c>
      <c r="J103" s="5" t="str">
        <f t="shared" si="1"/>
        <v>Registered Dominant</v>
      </c>
    </row>
    <row r="104" spans="1:10" ht="15.75" customHeight="1" x14ac:dyDescent="0.2">
      <c r="A104" s="1">
        <v>103</v>
      </c>
      <c r="B104" s="1">
        <v>0.2273</v>
      </c>
      <c r="C104" s="1">
        <v>0.33</v>
      </c>
      <c r="D104" s="1">
        <v>0.32840000000000003</v>
      </c>
      <c r="E104" s="1">
        <v>12</v>
      </c>
      <c r="F104" s="1">
        <v>34</v>
      </c>
      <c r="G104" s="1">
        <v>46</v>
      </c>
      <c r="H104" s="5" t="str" cm="1">
        <f t="array" ref="H104">_xlfn.IFS(C104 &gt;= 0.66,"High",C104 &gt;= 0.33,"Medium",C104 &gt;= 0,"Low")</f>
        <v>Medium</v>
      </c>
      <c r="I104" s="5" t="str" cm="1">
        <f t="array" ref="I104">_xlfn.IFS(D104&gt;=0.5,"Storm",D104&gt;=0.4,"Gale",D104&gt;=0.3,"Near Gale",D104&gt;=0.2,"Strong Breeze",D104&gt;=0.1,"Moderate Breeze",D104&gt;=0,"Light Breeze")</f>
        <v>Near Gale</v>
      </c>
      <c r="J104" s="5" t="str">
        <f t="shared" si="1"/>
        <v>Registered Dominant</v>
      </c>
    </row>
    <row r="105" spans="1:10" ht="15.75" customHeight="1" x14ac:dyDescent="0.2">
      <c r="A105" s="1">
        <v>104</v>
      </c>
      <c r="B105" s="1">
        <v>0.2273</v>
      </c>
      <c r="C105" s="1">
        <v>0.33</v>
      </c>
      <c r="D105" s="1">
        <v>0.32840000000000003</v>
      </c>
      <c r="E105" s="1">
        <v>5</v>
      </c>
      <c r="F105" s="1">
        <v>74</v>
      </c>
      <c r="G105" s="1">
        <v>79</v>
      </c>
      <c r="H105" s="5" t="str" cm="1">
        <f t="array" ref="H105">_xlfn.IFS(C105 &gt;= 0.66,"High",C105 &gt;= 0.33,"Medium",C105 &gt;= 0,"Low")</f>
        <v>Medium</v>
      </c>
      <c r="I105" s="5" t="str" cm="1">
        <f t="array" ref="I105">_xlfn.IFS(D105&gt;=0.5,"Storm",D105&gt;=0.4,"Gale",D105&gt;=0.3,"Near Gale",D105&gt;=0.2,"Strong Breeze",D105&gt;=0.1,"Moderate Breeze",D105&gt;=0,"Light Breeze")</f>
        <v>Near Gale</v>
      </c>
      <c r="J105" s="5" t="str">
        <f t="shared" si="1"/>
        <v>Registered Dominant</v>
      </c>
    </row>
    <row r="106" spans="1:10" ht="15.75" customHeight="1" x14ac:dyDescent="0.2">
      <c r="A106" s="1">
        <v>105</v>
      </c>
      <c r="B106" s="1">
        <v>0.2576</v>
      </c>
      <c r="C106" s="1">
        <v>0.3</v>
      </c>
      <c r="D106" s="1">
        <v>0.29849999999999999</v>
      </c>
      <c r="E106" s="1">
        <v>6</v>
      </c>
      <c r="F106" s="1">
        <v>65</v>
      </c>
      <c r="G106" s="1">
        <v>71</v>
      </c>
      <c r="H106" s="5" t="str" cm="1">
        <f t="array" ref="H106">_xlfn.IFS(C106 &gt;= 0.66,"High",C106 &gt;= 0.33,"Medium",C106 &gt;= 0,"Low")</f>
        <v>Low</v>
      </c>
      <c r="I106" s="5" t="str" cm="1">
        <f t="array" ref="I106">_xlfn.IFS(D106&gt;=0.5,"Storm",D106&gt;=0.4,"Gale",D106&gt;=0.3,"Near Gale",D106&gt;=0.2,"Strong Breeze",D106&gt;=0.1,"Moderate Breeze",D106&gt;=0,"Light Breeze")</f>
        <v>Strong Breeze</v>
      </c>
      <c r="J106" s="5" t="str">
        <f t="shared" si="1"/>
        <v>Registered Dominant</v>
      </c>
    </row>
    <row r="107" spans="1:10" ht="15.75" customHeight="1" x14ac:dyDescent="0.2">
      <c r="A107" s="1">
        <v>106</v>
      </c>
      <c r="B107" s="1">
        <v>0.28789999999999999</v>
      </c>
      <c r="C107" s="1">
        <v>0.28000000000000003</v>
      </c>
      <c r="D107" s="1">
        <v>0.19400000000000001</v>
      </c>
      <c r="E107" s="1">
        <v>10</v>
      </c>
      <c r="F107" s="1">
        <v>52</v>
      </c>
      <c r="G107" s="1">
        <v>62</v>
      </c>
      <c r="H107" s="5" t="str" cm="1">
        <f t="array" ref="H107">_xlfn.IFS(C107 &gt;= 0.66,"High",C107 &gt;= 0.33,"Medium",C107 &gt;= 0,"Low")</f>
        <v>Low</v>
      </c>
      <c r="I107" s="5" t="str" cm="1">
        <f t="array" ref="I107">_xlfn.IFS(D107&gt;=0.5,"Storm",D107&gt;=0.4,"Gale",D107&gt;=0.3,"Near Gale",D107&gt;=0.2,"Strong Breeze",D107&gt;=0.1,"Moderate Breeze",D107&gt;=0,"Light Breeze")</f>
        <v>Moderate Breeze</v>
      </c>
      <c r="J107" s="5" t="str">
        <f t="shared" si="1"/>
        <v>Registered Dominant</v>
      </c>
    </row>
    <row r="108" spans="1:10" ht="15.75" customHeight="1" x14ac:dyDescent="0.2">
      <c r="A108" s="1">
        <v>107</v>
      </c>
      <c r="B108" s="1">
        <v>0.28789999999999999</v>
      </c>
      <c r="C108" s="1">
        <v>0.28000000000000003</v>
      </c>
      <c r="D108" s="1">
        <v>0.19400000000000001</v>
      </c>
      <c r="E108" s="1">
        <v>7</v>
      </c>
      <c r="F108" s="1">
        <v>55</v>
      </c>
      <c r="G108" s="1">
        <v>62</v>
      </c>
      <c r="H108" s="5" t="str" cm="1">
        <f t="array" ref="H108">_xlfn.IFS(C108 &gt;= 0.66,"High",C108 &gt;= 0.33,"Medium",C108 &gt;= 0,"Low")</f>
        <v>Low</v>
      </c>
      <c r="I108" s="5" t="str" cm="1">
        <f t="array" ref="I108">_xlfn.IFS(D108&gt;=0.5,"Storm",D108&gt;=0.4,"Gale",D108&gt;=0.3,"Near Gale",D108&gt;=0.2,"Strong Breeze",D108&gt;=0.1,"Moderate Breeze",D108&gt;=0,"Light Breeze")</f>
        <v>Moderate Breeze</v>
      </c>
      <c r="J108" s="5" t="str">
        <f t="shared" si="1"/>
        <v>Registered Dominant</v>
      </c>
    </row>
    <row r="109" spans="1:10" ht="15.75" customHeight="1" x14ac:dyDescent="0.2">
      <c r="A109" s="1">
        <v>108</v>
      </c>
      <c r="B109" s="1">
        <v>0.31819999999999998</v>
      </c>
      <c r="C109" s="1">
        <v>0.28000000000000003</v>
      </c>
      <c r="D109" s="1">
        <v>8.9599999999999999E-2</v>
      </c>
      <c r="E109" s="1">
        <v>4</v>
      </c>
      <c r="F109" s="1">
        <v>85</v>
      </c>
      <c r="G109" s="1">
        <v>89</v>
      </c>
      <c r="H109" s="5" t="str" cm="1">
        <f t="array" ref="H109">_xlfn.IFS(C109 &gt;= 0.66,"High",C109 &gt;= 0.33,"Medium",C109 &gt;= 0,"Low")</f>
        <v>Low</v>
      </c>
      <c r="I109" s="5" t="str" cm="1">
        <f t="array" ref="I109">_xlfn.IFS(D109&gt;=0.5,"Storm",D109&gt;=0.4,"Gale",D109&gt;=0.3,"Near Gale",D109&gt;=0.2,"Strong Breeze",D109&gt;=0.1,"Moderate Breeze",D109&gt;=0,"Light Breeze")</f>
        <v>Light Breeze</v>
      </c>
      <c r="J109" s="5" t="str">
        <f t="shared" si="1"/>
        <v>Registered Dominant</v>
      </c>
    </row>
    <row r="110" spans="1:10" ht="15.75" customHeight="1" x14ac:dyDescent="0.2">
      <c r="A110" s="1">
        <v>109</v>
      </c>
      <c r="B110" s="1">
        <v>0.2273</v>
      </c>
      <c r="C110" s="1">
        <v>0.38</v>
      </c>
      <c r="D110" s="1">
        <v>0.19400000000000001</v>
      </c>
      <c r="E110" s="1">
        <v>4</v>
      </c>
      <c r="F110" s="1">
        <v>186</v>
      </c>
      <c r="G110" s="1">
        <v>190</v>
      </c>
      <c r="H110" s="5" t="str" cm="1">
        <f t="array" ref="H110">_xlfn.IFS(C110 &gt;= 0.66,"High",C110 &gt;= 0.33,"Medium",C110 &gt;= 0,"Low")</f>
        <v>Medium</v>
      </c>
      <c r="I110" s="5" t="str" cm="1">
        <f t="array" ref="I110">_xlfn.IFS(D110&gt;=0.5,"Storm",D110&gt;=0.4,"Gale",D110&gt;=0.3,"Near Gale",D110&gt;=0.2,"Strong Breeze",D110&gt;=0.1,"Moderate Breeze",D110&gt;=0,"Light Breeze")</f>
        <v>Moderate Breeze</v>
      </c>
      <c r="J110" s="5" t="str">
        <f t="shared" si="1"/>
        <v>Registered Dominant</v>
      </c>
    </row>
    <row r="111" spans="1:10" ht="15.75" customHeight="1" x14ac:dyDescent="0.2">
      <c r="A111" s="1">
        <v>110</v>
      </c>
      <c r="B111" s="1">
        <v>0.2424</v>
      </c>
      <c r="C111" s="1">
        <v>0.38</v>
      </c>
      <c r="D111" s="1">
        <v>0.1343</v>
      </c>
      <c r="E111" s="1">
        <v>3</v>
      </c>
      <c r="F111" s="1">
        <v>166</v>
      </c>
      <c r="G111" s="1">
        <v>169</v>
      </c>
      <c r="H111" s="5" t="str" cm="1">
        <f t="array" ref="H111">_xlfn.IFS(C111 &gt;= 0.66,"High",C111 &gt;= 0.33,"Medium",C111 &gt;= 0,"Low")</f>
        <v>Medium</v>
      </c>
      <c r="I111" s="5" t="str" cm="1">
        <f t="array" ref="I111">_xlfn.IFS(D111&gt;=0.5,"Storm",D111&gt;=0.4,"Gale",D111&gt;=0.3,"Near Gale",D111&gt;=0.2,"Strong Breeze",D111&gt;=0.1,"Moderate Breeze",D111&gt;=0,"Light Breeze")</f>
        <v>Moderate Breeze</v>
      </c>
      <c r="J111" s="5" t="str">
        <f t="shared" si="1"/>
        <v>Registered Dominant</v>
      </c>
    </row>
    <row r="112" spans="1:10" ht="15.75" customHeight="1" x14ac:dyDescent="0.2">
      <c r="A112" s="1">
        <v>111</v>
      </c>
      <c r="B112" s="1">
        <v>0.2576</v>
      </c>
      <c r="C112" s="1">
        <v>0.38</v>
      </c>
      <c r="D112" s="1">
        <v>0.1045</v>
      </c>
      <c r="E112" s="1">
        <v>5</v>
      </c>
      <c r="F112" s="1">
        <v>127</v>
      </c>
      <c r="G112" s="1">
        <v>132</v>
      </c>
      <c r="H112" s="5" t="str" cm="1">
        <f t="array" ref="H112">_xlfn.IFS(C112 &gt;= 0.66,"High",C112 &gt;= 0.33,"Medium",C112 &gt;= 0,"Low")</f>
        <v>Medium</v>
      </c>
      <c r="I112" s="5" t="str" cm="1">
        <f t="array" ref="I112">_xlfn.IFS(D112&gt;=0.5,"Storm",D112&gt;=0.4,"Gale",D112&gt;=0.3,"Near Gale",D112&gt;=0.2,"Strong Breeze",D112&gt;=0.1,"Moderate Breeze",D112&gt;=0,"Light Breeze")</f>
        <v>Moderate Breeze</v>
      </c>
      <c r="J112" s="5" t="str">
        <f t="shared" si="1"/>
        <v>Registered Dominant</v>
      </c>
    </row>
    <row r="113" spans="1:10" ht="15.75" customHeight="1" x14ac:dyDescent="0.2">
      <c r="A113" s="1">
        <v>112</v>
      </c>
      <c r="B113" s="1">
        <v>0.2273</v>
      </c>
      <c r="C113" s="1">
        <v>0.47</v>
      </c>
      <c r="D113" s="1">
        <v>0.16420000000000001</v>
      </c>
      <c r="E113" s="1">
        <v>7</v>
      </c>
      <c r="F113" s="1">
        <v>82</v>
      </c>
      <c r="G113" s="1">
        <v>89</v>
      </c>
      <c r="H113" s="5" t="str" cm="1">
        <f t="array" ref="H113">_xlfn.IFS(C113 &gt;= 0.66,"High",C113 &gt;= 0.33,"Medium",C113 &gt;= 0,"Low")</f>
        <v>Medium</v>
      </c>
      <c r="I113" s="5" t="str" cm="1">
        <f t="array" ref="I113">_xlfn.IFS(D113&gt;=0.5,"Storm",D113&gt;=0.4,"Gale",D113&gt;=0.3,"Near Gale",D113&gt;=0.2,"Strong Breeze",D113&gt;=0.1,"Moderate Breeze",D113&gt;=0,"Light Breeze")</f>
        <v>Moderate Breeze</v>
      </c>
      <c r="J113" s="5" t="str">
        <f t="shared" si="1"/>
        <v>Registered Dominant</v>
      </c>
    </row>
    <row r="114" spans="1:10" ht="15.75" customHeight="1" x14ac:dyDescent="0.2">
      <c r="A114" s="1">
        <v>113</v>
      </c>
      <c r="B114" s="1">
        <v>0.19700000000000001</v>
      </c>
      <c r="C114" s="1">
        <v>0.51</v>
      </c>
      <c r="D114" s="1">
        <v>0.19400000000000001</v>
      </c>
      <c r="E114" s="1">
        <v>3</v>
      </c>
      <c r="F114" s="1">
        <v>40</v>
      </c>
      <c r="G114" s="1">
        <v>43</v>
      </c>
      <c r="H114" s="5" t="str" cm="1">
        <f t="array" ref="H114">_xlfn.IFS(C114 &gt;= 0.66,"High",C114 &gt;= 0.33,"Medium",C114 &gt;= 0,"Low")</f>
        <v>Medium</v>
      </c>
      <c r="I114" s="5" t="str" cm="1">
        <f t="array" ref="I114">_xlfn.IFS(D114&gt;=0.5,"Storm",D114&gt;=0.4,"Gale",D114&gt;=0.3,"Near Gale",D114&gt;=0.2,"Strong Breeze",D114&gt;=0.1,"Moderate Breeze",D114&gt;=0,"Light Breeze")</f>
        <v>Moderate Breeze</v>
      </c>
      <c r="J114" s="5" t="str">
        <f t="shared" si="1"/>
        <v>Registered Dominant</v>
      </c>
    </row>
    <row r="115" spans="1:10" ht="15.75" customHeight="1" x14ac:dyDescent="0.2">
      <c r="A115" s="1">
        <v>114</v>
      </c>
      <c r="B115" s="1">
        <v>0.19700000000000001</v>
      </c>
      <c r="C115" s="1">
        <v>0.55000000000000004</v>
      </c>
      <c r="D115" s="1">
        <v>0.1343</v>
      </c>
      <c r="E115" s="1">
        <v>1</v>
      </c>
      <c r="F115" s="1">
        <v>41</v>
      </c>
      <c r="G115" s="1">
        <v>42</v>
      </c>
      <c r="H115" s="5" t="str" cm="1">
        <f t="array" ref="H115">_xlfn.IFS(C115 &gt;= 0.66,"High",C115 &gt;= 0.33,"Medium",C115 &gt;= 0,"Low")</f>
        <v>Medium</v>
      </c>
      <c r="I115" s="5" t="str" cm="1">
        <f t="array" ref="I115">_xlfn.IFS(D115&gt;=0.5,"Storm",D115&gt;=0.4,"Gale",D115&gt;=0.3,"Near Gale",D115&gt;=0.2,"Strong Breeze",D115&gt;=0.1,"Moderate Breeze",D115&gt;=0,"Light Breeze")</f>
        <v>Moderate Breeze</v>
      </c>
      <c r="J115" s="5" t="str">
        <f t="shared" si="1"/>
        <v>Registered Dominant</v>
      </c>
    </row>
    <row r="116" spans="1:10" ht="15.75" customHeight="1" x14ac:dyDescent="0.2">
      <c r="A116" s="1">
        <v>115</v>
      </c>
      <c r="B116" s="1">
        <v>0.2576</v>
      </c>
      <c r="C116" s="1">
        <v>0.47</v>
      </c>
      <c r="D116" s="1">
        <v>0</v>
      </c>
      <c r="E116" s="1">
        <v>1</v>
      </c>
      <c r="F116" s="1">
        <v>18</v>
      </c>
      <c r="G116" s="1">
        <v>19</v>
      </c>
      <c r="H116" s="5" t="str" cm="1">
        <f t="array" ref="H116">_xlfn.IFS(C116 &gt;= 0.66,"High",C116 &gt;= 0.33,"Medium",C116 &gt;= 0,"Low")</f>
        <v>Medium</v>
      </c>
      <c r="I116" s="5" t="str" cm="1">
        <f t="array" ref="I116">_xlfn.IFS(D116&gt;=0.5,"Storm",D116&gt;=0.4,"Gale",D116&gt;=0.3,"Near Gale",D116&gt;=0.2,"Strong Breeze",D116&gt;=0.1,"Moderate Breeze",D116&gt;=0,"Light Breeze")</f>
        <v>Light Breeze</v>
      </c>
      <c r="J116" s="5" t="str">
        <f t="shared" si="1"/>
        <v>Registered Dominant</v>
      </c>
    </row>
    <row r="117" spans="1:10" ht="15.75" customHeight="1" x14ac:dyDescent="0.2">
      <c r="A117" s="1">
        <v>116</v>
      </c>
      <c r="B117" s="1">
        <v>0.2424</v>
      </c>
      <c r="C117" s="1">
        <v>0.55000000000000004</v>
      </c>
      <c r="D117" s="1">
        <v>0</v>
      </c>
      <c r="E117" s="1">
        <v>0</v>
      </c>
      <c r="F117" s="1">
        <v>11</v>
      </c>
      <c r="G117" s="1">
        <v>11</v>
      </c>
      <c r="H117" s="5" t="str" cm="1">
        <f t="array" ref="H117">_xlfn.IFS(C117 &gt;= 0.66,"High",C117 &gt;= 0.33,"Medium",C117 &gt;= 0,"Low")</f>
        <v>Medium</v>
      </c>
      <c r="I117" s="5" t="str" cm="1">
        <f t="array" ref="I117">_xlfn.IFS(D117&gt;=0.5,"Storm",D117&gt;=0.4,"Gale",D117&gt;=0.3,"Near Gale",D117&gt;=0.2,"Strong Breeze",D117&gt;=0.1,"Moderate Breeze",D117&gt;=0,"Light Breeze")</f>
        <v>Light Breeze</v>
      </c>
      <c r="J117" s="5" t="str">
        <f t="shared" si="1"/>
        <v>Registered Dominant</v>
      </c>
    </row>
    <row r="118" spans="1:10" ht="15.75" customHeight="1" x14ac:dyDescent="0.2">
      <c r="A118" s="1">
        <v>117</v>
      </c>
      <c r="B118" s="1">
        <v>0.2273</v>
      </c>
      <c r="C118" s="1">
        <v>0.64</v>
      </c>
      <c r="D118" s="1">
        <v>0</v>
      </c>
      <c r="E118" s="1">
        <v>0</v>
      </c>
      <c r="F118" s="1">
        <v>4</v>
      </c>
      <c r="G118" s="1">
        <v>4</v>
      </c>
      <c r="H118" s="5" t="str" cm="1">
        <f t="array" ref="H118">_xlfn.IFS(C118 &gt;= 0.66,"High",C118 &gt;= 0.33,"Medium",C118 &gt;= 0,"Low")</f>
        <v>Medium</v>
      </c>
      <c r="I118" s="5" t="str" cm="1">
        <f t="array" ref="I118">_xlfn.IFS(D118&gt;=0.5,"Storm",D118&gt;=0.4,"Gale",D118&gt;=0.3,"Near Gale",D118&gt;=0.2,"Strong Breeze",D118&gt;=0.1,"Moderate Breeze",D118&gt;=0,"Light Breeze")</f>
        <v>Light Breeze</v>
      </c>
      <c r="J118" s="5" t="str">
        <f t="shared" si="1"/>
        <v>Registered Dominant</v>
      </c>
    </row>
    <row r="119" spans="1:10" ht="15.75" customHeight="1" x14ac:dyDescent="0.2">
      <c r="A119" s="1">
        <v>118</v>
      </c>
      <c r="B119" s="1">
        <v>0.2273</v>
      </c>
      <c r="C119" s="1">
        <v>0.64</v>
      </c>
      <c r="D119" s="1">
        <v>0</v>
      </c>
      <c r="E119" s="1">
        <v>0</v>
      </c>
      <c r="F119" s="1">
        <v>2</v>
      </c>
      <c r="G119" s="1">
        <v>2</v>
      </c>
      <c r="H119" s="5" t="str" cm="1">
        <f t="array" ref="H119">_xlfn.IFS(C119 &gt;= 0.66,"High",C119 &gt;= 0.33,"Medium",C119 &gt;= 0,"Low")</f>
        <v>Medium</v>
      </c>
      <c r="I119" s="5" t="str" cm="1">
        <f t="array" ref="I119">_xlfn.IFS(D119&gt;=0.5,"Storm",D119&gt;=0.4,"Gale",D119&gt;=0.3,"Near Gale",D119&gt;=0.2,"Strong Breeze",D119&gt;=0.1,"Moderate Breeze",D119&gt;=0,"Light Breeze")</f>
        <v>Light Breeze</v>
      </c>
      <c r="J119" s="5" t="str">
        <f t="shared" si="1"/>
        <v>Registered Dominant</v>
      </c>
    </row>
    <row r="120" spans="1:10" ht="15.75" customHeight="1" x14ac:dyDescent="0.2">
      <c r="A120" s="1">
        <v>119</v>
      </c>
      <c r="B120" s="1">
        <v>0.19700000000000001</v>
      </c>
      <c r="C120" s="1">
        <v>0.64</v>
      </c>
      <c r="D120" s="1">
        <v>8.9599999999999999E-2</v>
      </c>
      <c r="E120" s="1">
        <v>0</v>
      </c>
      <c r="F120" s="1">
        <v>1</v>
      </c>
      <c r="G120" s="1">
        <v>1</v>
      </c>
      <c r="H120" s="5" t="str" cm="1">
        <f t="array" ref="H120">_xlfn.IFS(C120 &gt;= 0.66,"High",C120 &gt;= 0.33,"Medium",C120 &gt;= 0,"Low")</f>
        <v>Medium</v>
      </c>
      <c r="I120" s="5" t="str" cm="1">
        <f t="array" ref="I120">_xlfn.IFS(D120&gt;=0.5,"Storm",D120&gt;=0.4,"Gale",D120&gt;=0.3,"Near Gale",D120&gt;=0.2,"Strong Breeze",D120&gt;=0.1,"Moderate Breeze",D120&gt;=0,"Light Breeze")</f>
        <v>Light Breeze</v>
      </c>
      <c r="J120" s="5" t="str">
        <f t="shared" si="1"/>
        <v>Registered Dominant</v>
      </c>
    </row>
    <row r="121" spans="1:10" ht="15.75" customHeight="1" x14ac:dyDescent="0.2">
      <c r="A121" s="1">
        <v>120</v>
      </c>
      <c r="B121" s="1">
        <v>0.18179999999999999</v>
      </c>
      <c r="C121" s="1">
        <v>0.69</v>
      </c>
      <c r="D121" s="1">
        <v>8.9599999999999999E-2</v>
      </c>
      <c r="E121" s="1">
        <v>0</v>
      </c>
      <c r="F121" s="1">
        <v>4</v>
      </c>
      <c r="G121" s="1">
        <v>4</v>
      </c>
      <c r="H121" s="5" t="str" cm="1">
        <f t="array" ref="H121">_xlfn.IFS(C121 &gt;= 0.66,"High",C121 &gt;= 0.33,"Medium",C121 &gt;= 0,"Low")</f>
        <v>High</v>
      </c>
      <c r="I121" s="5" t="str" cm="1">
        <f t="array" ref="I121">_xlfn.IFS(D121&gt;=0.5,"Storm",D121&gt;=0.4,"Gale",D121&gt;=0.3,"Near Gale",D121&gt;=0.2,"Strong Breeze",D121&gt;=0.1,"Moderate Breeze",D121&gt;=0,"Light Breeze")</f>
        <v>Light Breeze</v>
      </c>
      <c r="J121" s="5" t="str">
        <f t="shared" si="1"/>
        <v>Registered Dominant</v>
      </c>
    </row>
    <row r="122" spans="1:10" ht="15.75" customHeight="1" x14ac:dyDescent="0.2">
      <c r="A122" s="1">
        <v>121</v>
      </c>
      <c r="B122" s="1">
        <v>0.16669999999999999</v>
      </c>
      <c r="C122" s="1">
        <v>0.63</v>
      </c>
      <c r="D122" s="1">
        <v>0.1045</v>
      </c>
      <c r="E122" s="1">
        <v>0</v>
      </c>
      <c r="F122" s="1">
        <v>36</v>
      </c>
      <c r="G122" s="1">
        <v>36</v>
      </c>
      <c r="H122" s="5" t="str" cm="1">
        <f t="array" ref="H122">_xlfn.IFS(C122 &gt;= 0.66,"High",C122 &gt;= 0.33,"Medium",C122 &gt;= 0,"Low")</f>
        <v>Medium</v>
      </c>
      <c r="I122" s="5" t="str" cm="1">
        <f t="array" ref="I122">_xlfn.IFS(D122&gt;=0.5,"Storm",D122&gt;=0.4,"Gale",D122&gt;=0.3,"Near Gale",D122&gt;=0.2,"Strong Breeze",D122&gt;=0.1,"Moderate Breeze",D122&gt;=0,"Light Breeze")</f>
        <v>Moderate Breeze</v>
      </c>
      <c r="J122" s="5" t="str">
        <f t="shared" si="1"/>
        <v>Registered Dominant</v>
      </c>
    </row>
    <row r="123" spans="1:10" ht="15.75" customHeight="1" x14ac:dyDescent="0.2">
      <c r="A123" s="1">
        <v>122</v>
      </c>
      <c r="B123" s="1">
        <v>0.2273</v>
      </c>
      <c r="C123" s="1">
        <v>0.59</v>
      </c>
      <c r="D123" s="1">
        <v>0</v>
      </c>
      <c r="E123" s="1">
        <v>0</v>
      </c>
      <c r="F123" s="1">
        <v>95</v>
      </c>
      <c r="G123" s="1">
        <v>95</v>
      </c>
      <c r="H123" s="5" t="str" cm="1">
        <f t="array" ref="H123">_xlfn.IFS(C123 &gt;= 0.66,"High",C123 &gt;= 0.33,"Medium",C123 &gt;= 0,"Low")</f>
        <v>Medium</v>
      </c>
      <c r="I123" s="5" t="str" cm="1">
        <f t="array" ref="I123">_xlfn.IFS(D123&gt;=0.5,"Storm",D123&gt;=0.4,"Gale",D123&gt;=0.3,"Near Gale",D123&gt;=0.2,"Strong Breeze",D123&gt;=0.1,"Moderate Breeze",D123&gt;=0,"Light Breeze")</f>
        <v>Light Breeze</v>
      </c>
      <c r="J123" s="5" t="str">
        <f t="shared" si="1"/>
        <v>Registered Dominant</v>
      </c>
    </row>
    <row r="124" spans="1:10" ht="15.75" customHeight="1" x14ac:dyDescent="0.2">
      <c r="A124" s="1">
        <v>123</v>
      </c>
      <c r="B124" s="1">
        <v>0.2273</v>
      </c>
      <c r="C124" s="1">
        <v>0.59</v>
      </c>
      <c r="D124" s="1">
        <v>0</v>
      </c>
      <c r="E124" s="1">
        <v>3</v>
      </c>
      <c r="F124" s="1">
        <v>216</v>
      </c>
      <c r="G124" s="1">
        <v>219</v>
      </c>
      <c r="H124" s="5" t="str" cm="1">
        <f t="array" ref="H124">_xlfn.IFS(C124 &gt;= 0.66,"High",C124 &gt;= 0.33,"Medium",C124 &gt;= 0,"Low")</f>
        <v>Medium</v>
      </c>
      <c r="I124" s="5" t="str" cm="1">
        <f t="array" ref="I124">_xlfn.IFS(D124&gt;=0.5,"Storm",D124&gt;=0.4,"Gale",D124&gt;=0.3,"Near Gale",D124&gt;=0.2,"Strong Breeze",D124&gt;=0.1,"Moderate Breeze",D124&gt;=0,"Light Breeze")</f>
        <v>Light Breeze</v>
      </c>
      <c r="J124" s="5" t="str">
        <f t="shared" si="1"/>
        <v>Registered Dominant</v>
      </c>
    </row>
    <row r="125" spans="1:10" ht="15.75" customHeight="1" x14ac:dyDescent="0.2">
      <c r="A125" s="1">
        <v>124</v>
      </c>
      <c r="B125" s="1">
        <v>0.2424</v>
      </c>
      <c r="C125" s="1">
        <v>0.51</v>
      </c>
      <c r="D125" s="1">
        <v>0</v>
      </c>
      <c r="E125" s="1">
        <v>6</v>
      </c>
      <c r="F125" s="1">
        <v>116</v>
      </c>
      <c r="G125" s="1">
        <v>122</v>
      </c>
      <c r="H125" s="5" t="str" cm="1">
        <f t="array" ref="H125">_xlfn.IFS(C125 &gt;= 0.66,"High",C125 &gt;= 0.33,"Medium",C125 &gt;= 0,"Low")</f>
        <v>Medium</v>
      </c>
      <c r="I125" s="5" t="str" cm="1">
        <f t="array" ref="I125">_xlfn.IFS(D125&gt;=0.5,"Storm",D125&gt;=0.4,"Gale",D125&gt;=0.3,"Near Gale",D125&gt;=0.2,"Strong Breeze",D125&gt;=0.1,"Moderate Breeze",D125&gt;=0,"Light Breeze")</f>
        <v>Light Breeze</v>
      </c>
      <c r="J125" s="5" t="str">
        <f t="shared" si="1"/>
        <v>Registered Dominant</v>
      </c>
    </row>
    <row r="126" spans="1:10" ht="15.75" customHeight="1" x14ac:dyDescent="0.2">
      <c r="A126" s="1">
        <v>125</v>
      </c>
      <c r="B126" s="1">
        <v>0.2576</v>
      </c>
      <c r="C126" s="1">
        <v>0.47</v>
      </c>
      <c r="D126" s="1">
        <v>0</v>
      </c>
      <c r="E126" s="1">
        <v>3</v>
      </c>
      <c r="F126" s="1">
        <v>42</v>
      </c>
      <c r="G126" s="1">
        <v>45</v>
      </c>
      <c r="H126" s="5" t="str" cm="1">
        <f t="array" ref="H126">_xlfn.IFS(C126 &gt;= 0.66,"High",C126 &gt;= 0.33,"Medium",C126 &gt;= 0,"Low")</f>
        <v>Medium</v>
      </c>
      <c r="I126" s="5" t="str" cm="1">
        <f t="array" ref="I126">_xlfn.IFS(D126&gt;=0.5,"Storm",D126&gt;=0.4,"Gale",D126&gt;=0.3,"Near Gale",D126&gt;=0.2,"Strong Breeze",D126&gt;=0.1,"Moderate Breeze",D126&gt;=0,"Light Breeze")</f>
        <v>Light Breeze</v>
      </c>
      <c r="J126" s="5" t="str">
        <f t="shared" si="1"/>
        <v>Registered Dominant</v>
      </c>
    </row>
    <row r="127" spans="1:10" ht="15.75" customHeight="1" x14ac:dyDescent="0.2">
      <c r="A127" s="1">
        <v>126</v>
      </c>
      <c r="B127" s="1">
        <v>0.2576</v>
      </c>
      <c r="C127" s="1">
        <v>0.44</v>
      </c>
      <c r="D127" s="1">
        <v>8.9599999999999999E-2</v>
      </c>
      <c r="E127" s="1">
        <v>2</v>
      </c>
      <c r="F127" s="1">
        <v>57</v>
      </c>
      <c r="G127" s="1">
        <v>59</v>
      </c>
      <c r="H127" s="5" t="str" cm="1">
        <f t="array" ref="H127">_xlfn.IFS(C127 &gt;= 0.66,"High",C127 &gt;= 0.33,"Medium",C127 &gt;= 0,"Low")</f>
        <v>Medium</v>
      </c>
      <c r="I127" s="5" t="str" cm="1">
        <f t="array" ref="I127">_xlfn.IFS(D127&gt;=0.5,"Storm",D127&gt;=0.4,"Gale",D127&gt;=0.3,"Near Gale",D127&gt;=0.2,"Strong Breeze",D127&gt;=0.1,"Moderate Breeze",D127&gt;=0,"Light Breeze")</f>
        <v>Light Breeze</v>
      </c>
      <c r="J127" s="5" t="str">
        <f t="shared" si="1"/>
        <v>Registered Dominant</v>
      </c>
    </row>
    <row r="128" spans="1:10" ht="15.75" customHeight="1" x14ac:dyDescent="0.2">
      <c r="A128" s="1">
        <v>127</v>
      </c>
      <c r="B128" s="1">
        <v>0.28789999999999999</v>
      </c>
      <c r="C128" s="1">
        <v>0.35</v>
      </c>
      <c r="D128" s="1">
        <v>0</v>
      </c>
      <c r="E128" s="1">
        <v>6</v>
      </c>
      <c r="F128" s="1">
        <v>78</v>
      </c>
      <c r="G128" s="1">
        <v>84</v>
      </c>
      <c r="H128" s="5" t="str" cm="1">
        <f t="array" ref="H128">_xlfn.IFS(C128 &gt;= 0.66,"High",C128 &gt;= 0.33,"Medium",C128 &gt;= 0,"Low")</f>
        <v>Medium</v>
      </c>
      <c r="I128" s="5" t="str" cm="1">
        <f t="array" ref="I128">_xlfn.IFS(D128&gt;=0.5,"Storm",D128&gt;=0.4,"Gale",D128&gt;=0.3,"Near Gale",D128&gt;=0.2,"Strong Breeze",D128&gt;=0.1,"Moderate Breeze",D128&gt;=0,"Light Breeze")</f>
        <v>Light Breeze</v>
      </c>
      <c r="J128" s="5" t="str">
        <f t="shared" si="1"/>
        <v>Registered Dominant</v>
      </c>
    </row>
    <row r="129" spans="1:10" ht="15.75" customHeight="1" x14ac:dyDescent="0.2">
      <c r="A129" s="1">
        <v>128</v>
      </c>
      <c r="B129" s="1">
        <v>0.2727</v>
      </c>
      <c r="C129" s="1">
        <v>0.35</v>
      </c>
      <c r="D129" s="1">
        <v>0.1045</v>
      </c>
      <c r="E129" s="1">
        <v>12</v>
      </c>
      <c r="F129" s="1">
        <v>55</v>
      </c>
      <c r="G129" s="1">
        <v>67</v>
      </c>
      <c r="H129" s="5" t="str" cm="1">
        <f t="array" ref="H129">_xlfn.IFS(C129 &gt;= 0.66,"High",C129 &gt;= 0.33,"Medium",C129 &gt;= 0,"Low")</f>
        <v>Medium</v>
      </c>
      <c r="I129" s="5" t="str" cm="1">
        <f t="array" ref="I129">_xlfn.IFS(D129&gt;=0.5,"Storm",D129&gt;=0.4,"Gale",D129&gt;=0.3,"Near Gale",D129&gt;=0.2,"Strong Breeze",D129&gt;=0.1,"Moderate Breeze",D129&gt;=0,"Light Breeze")</f>
        <v>Moderate Breeze</v>
      </c>
      <c r="J129" s="5" t="str">
        <f t="shared" si="1"/>
        <v>Registered Dominant</v>
      </c>
    </row>
    <row r="130" spans="1:10" ht="15.75" customHeight="1" x14ac:dyDescent="0.2">
      <c r="A130" s="1">
        <v>129</v>
      </c>
      <c r="B130" s="1">
        <v>0.2727</v>
      </c>
      <c r="C130" s="1">
        <v>0.36</v>
      </c>
      <c r="D130" s="1">
        <v>0.16420000000000001</v>
      </c>
      <c r="E130" s="1">
        <v>11</v>
      </c>
      <c r="F130" s="1">
        <v>59</v>
      </c>
      <c r="G130" s="1">
        <v>70</v>
      </c>
      <c r="H130" s="5" t="str" cm="1">
        <f t="array" ref="H130">_xlfn.IFS(C130 &gt;= 0.66,"High",C130 &gt;= 0.33,"Medium",C130 &gt;= 0,"Low")</f>
        <v>Medium</v>
      </c>
      <c r="I130" s="5" t="str" cm="1">
        <f t="array" ref="I130">_xlfn.IFS(D130&gt;=0.5,"Storm",D130&gt;=0.4,"Gale",D130&gt;=0.3,"Near Gale",D130&gt;=0.2,"Strong Breeze",D130&gt;=0.1,"Moderate Breeze",D130&gt;=0,"Light Breeze")</f>
        <v>Moderate Breeze</v>
      </c>
      <c r="J130" s="5" t="str">
        <f t="shared" ref="J130:J193" si="2">IF(E130&gt;F130,"Casual Dominant","Registered Dominant")</f>
        <v>Registered Dominant</v>
      </c>
    </row>
    <row r="131" spans="1:10" ht="15.75" customHeight="1" x14ac:dyDescent="0.2">
      <c r="A131" s="1">
        <v>130</v>
      </c>
      <c r="B131" s="1">
        <v>0.2727</v>
      </c>
      <c r="C131" s="1">
        <v>0.36</v>
      </c>
      <c r="D131" s="1">
        <v>0</v>
      </c>
      <c r="E131" s="1">
        <v>8</v>
      </c>
      <c r="F131" s="1">
        <v>54</v>
      </c>
      <c r="G131" s="1">
        <v>62</v>
      </c>
      <c r="H131" s="5" t="str" cm="1">
        <f t="array" ref="H131">_xlfn.IFS(C131 &gt;= 0.66,"High",C131 &gt;= 0.33,"Medium",C131 &gt;= 0,"Low")</f>
        <v>Medium</v>
      </c>
      <c r="I131" s="5" t="str" cm="1">
        <f t="array" ref="I131">_xlfn.IFS(D131&gt;=0.5,"Storm",D131&gt;=0.4,"Gale",D131&gt;=0.3,"Near Gale",D131&gt;=0.2,"Strong Breeze",D131&gt;=0.1,"Moderate Breeze",D131&gt;=0,"Light Breeze")</f>
        <v>Light Breeze</v>
      </c>
      <c r="J131" s="5" t="str">
        <f t="shared" si="2"/>
        <v>Registered Dominant</v>
      </c>
    </row>
    <row r="132" spans="1:10" ht="15.75" customHeight="1" x14ac:dyDescent="0.2">
      <c r="A132" s="1">
        <v>131</v>
      </c>
      <c r="B132" s="1">
        <v>0.2576</v>
      </c>
      <c r="C132" s="1">
        <v>0.38</v>
      </c>
      <c r="D132" s="1">
        <v>0.16420000000000001</v>
      </c>
      <c r="E132" s="1">
        <v>12</v>
      </c>
      <c r="F132" s="1">
        <v>74</v>
      </c>
      <c r="G132" s="1">
        <v>86</v>
      </c>
      <c r="H132" s="5" t="str" cm="1">
        <f t="array" ref="H132">_xlfn.IFS(C132 &gt;= 0.66,"High",C132 &gt;= 0.33,"Medium",C132 &gt;= 0,"Low")</f>
        <v>Medium</v>
      </c>
      <c r="I132" s="5" t="str" cm="1">
        <f t="array" ref="I132">_xlfn.IFS(D132&gt;=0.5,"Storm",D132&gt;=0.4,"Gale",D132&gt;=0.3,"Near Gale",D132&gt;=0.2,"Strong Breeze",D132&gt;=0.1,"Moderate Breeze",D132&gt;=0,"Light Breeze")</f>
        <v>Moderate Breeze</v>
      </c>
      <c r="J132" s="5" t="str">
        <f t="shared" si="2"/>
        <v>Registered Dominant</v>
      </c>
    </row>
    <row r="133" spans="1:10" ht="15.75" customHeight="1" x14ac:dyDescent="0.2">
      <c r="A133" s="1">
        <v>132</v>
      </c>
      <c r="B133" s="1">
        <v>0.2273</v>
      </c>
      <c r="C133" s="1">
        <v>0.51</v>
      </c>
      <c r="D133" s="1">
        <v>0.16420000000000001</v>
      </c>
      <c r="E133" s="1">
        <v>9</v>
      </c>
      <c r="F133" s="1">
        <v>163</v>
      </c>
      <c r="G133" s="1">
        <v>172</v>
      </c>
      <c r="H133" s="5" t="str" cm="1">
        <f t="array" ref="H133">_xlfn.IFS(C133 &gt;= 0.66,"High",C133 &gt;= 0.33,"Medium",C133 &gt;= 0,"Low")</f>
        <v>Medium</v>
      </c>
      <c r="I133" s="5" t="str" cm="1">
        <f t="array" ref="I133">_xlfn.IFS(D133&gt;=0.5,"Storm",D133&gt;=0.4,"Gale",D133&gt;=0.3,"Near Gale",D133&gt;=0.2,"Strong Breeze",D133&gt;=0.1,"Moderate Breeze",D133&gt;=0,"Light Breeze")</f>
        <v>Moderate Breeze</v>
      </c>
      <c r="J133" s="5" t="str">
        <f t="shared" si="2"/>
        <v>Registered Dominant</v>
      </c>
    </row>
    <row r="134" spans="1:10" ht="15.75" customHeight="1" x14ac:dyDescent="0.2">
      <c r="A134" s="1">
        <v>133</v>
      </c>
      <c r="B134" s="1">
        <v>0.2273</v>
      </c>
      <c r="C134" s="1">
        <v>0.51</v>
      </c>
      <c r="D134" s="1">
        <v>0.1343</v>
      </c>
      <c r="E134" s="1">
        <v>5</v>
      </c>
      <c r="F134" s="1">
        <v>158</v>
      </c>
      <c r="G134" s="1">
        <v>163</v>
      </c>
      <c r="H134" s="5" t="str" cm="1">
        <f t="array" ref="H134">_xlfn.IFS(C134 &gt;= 0.66,"High",C134 &gt;= 0.33,"Medium",C134 &gt;= 0,"Low")</f>
        <v>Medium</v>
      </c>
      <c r="I134" s="5" t="str" cm="1">
        <f t="array" ref="I134">_xlfn.IFS(D134&gt;=0.5,"Storm",D134&gt;=0.4,"Gale",D134&gt;=0.3,"Near Gale",D134&gt;=0.2,"Strong Breeze",D134&gt;=0.1,"Moderate Breeze",D134&gt;=0,"Light Breeze")</f>
        <v>Moderate Breeze</v>
      </c>
      <c r="J134" s="5" t="str">
        <f t="shared" si="2"/>
        <v>Registered Dominant</v>
      </c>
    </row>
    <row r="135" spans="1:10" ht="15.75" customHeight="1" x14ac:dyDescent="0.2">
      <c r="A135" s="1">
        <v>134</v>
      </c>
      <c r="B135" s="1">
        <v>0.2576</v>
      </c>
      <c r="C135" s="1">
        <v>0.55000000000000004</v>
      </c>
      <c r="D135" s="1">
        <v>8.9599999999999999E-2</v>
      </c>
      <c r="E135" s="1">
        <v>3</v>
      </c>
      <c r="F135" s="1">
        <v>109</v>
      </c>
      <c r="G135" s="1">
        <v>112</v>
      </c>
      <c r="H135" s="5" t="str" cm="1">
        <f t="array" ref="H135">_xlfn.IFS(C135 &gt;= 0.66,"High",C135 &gt;= 0.33,"Medium",C135 &gt;= 0,"Low")</f>
        <v>Medium</v>
      </c>
      <c r="I135" s="5" t="str" cm="1">
        <f t="array" ref="I135">_xlfn.IFS(D135&gt;=0.5,"Storm",D135&gt;=0.4,"Gale",D135&gt;=0.3,"Near Gale",D135&gt;=0.2,"Strong Breeze",D135&gt;=0.1,"Moderate Breeze",D135&gt;=0,"Light Breeze")</f>
        <v>Light Breeze</v>
      </c>
      <c r="J135" s="5" t="str">
        <f t="shared" si="2"/>
        <v>Registered Dominant</v>
      </c>
    </row>
    <row r="136" spans="1:10" ht="15.75" customHeight="1" x14ac:dyDescent="0.2">
      <c r="A136" s="1">
        <v>135</v>
      </c>
      <c r="B136" s="1">
        <v>0.21210000000000001</v>
      </c>
      <c r="C136" s="1">
        <v>0.51</v>
      </c>
      <c r="D136" s="1">
        <v>0.16420000000000001</v>
      </c>
      <c r="E136" s="1">
        <v>3</v>
      </c>
      <c r="F136" s="1">
        <v>66</v>
      </c>
      <c r="G136" s="1">
        <v>69</v>
      </c>
      <c r="H136" s="5" t="str" cm="1">
        <f t="array" ref="H136">_xlfn.IFS(C136 &gt;= 0.66,"High",C136 &gt;= 0.33,"Medium",C136 &gt;= 0,"Low")</f>
        <v>Medium</v>
      </c>
      <c r="I136" s="5" t="str" cm="1">
        <f t="array" ref="I136">_xlfn.IFS(D136&gt;=0.5,"Storm",D136&gt;=0.4,"Gale",D136&gt;=0.3,"Near Gale",D136&gt;=0.2,"Strong Breeze",D136&gt;=0.1,"Moderate Breeze",D136&gt;=0,"Light Breeze")</f>
        <v>Moderate Breeze</v>
      </c>
      <c r="J136" s="5" t="str">
        <f t="shared" si="2"/>
        <v>Registered Dominant</v>
      </c>
    </row>
    <row r="137" spans="1:10" ht="15.75" customHeight="1" x14ac:dyDescent="0.2">
      <c r="A137" s="1">
        <v>136</v>
      </c>
      <c r="B137" s="1">
        <v>0.21210000000000001</v>
      </c>
      <c r="C137" s="1">
        <v>0.55000000000000004</v>
      </c>
      <c r="D137" s="1">
        <v>0.22389999999999999</v>
      </c>
      <c r="E137" s="1">
        <v>0</v>
      </c>
      <c r="F137" s="1">
        <v>48</v>
      </c>
      <c r="G137" s="1">
        <v>48</v>
      </c>
      <c r="H137" s="5" t="str" cm="1">
        <f t="array" ref="H137">_xlfn.IFS(C137 &gt;= 0.66,"High",C137 &gt;= 0.33,"Medium",C137 &gt;= 0,"Low")</f>
        <v>Medium</v>
      </c>
      <c r="I137" s="5" t="str" cm="1">
        <f t="array" ref="I137">_xlfn.IFS(D137&gt;=0.5,"Storm",D137&gt;=0.4,"Gale",D137&gt;=0.3,"Near Gale",D137&gt;=0.2,"Strong Breeze",D137&gt;=0.1,"Moderate Breeze",D137&gt;=0,"Light Breeze")</f>
        <v>Strong Breeze</v>
      </c>
      <c r="J137" s="5" t="str">
        <f t="shared" si="2"/>
        <v>Registered Dominant</v>
      </c>
    </row>
    <row r="138" spans="1:10" ht="15.75" customHeight="1" x14ac:dyDescent="0.2">
      <c r="A138" s="1">
        <v>137</v>
      </c>
      <c r="B138" s="1">
        <v>0.21210000000000001</v>
      </c>
      <c r="C138" s="1">
        <v>0.51</v>
      </c>
      <c r="D138" s="1">
        <v>0.28360000000000002</v>
      </c>
      <c r="E138" s="1">
        <v>1</v>
      </c>
      <c r="F138" s="1">
        <v>51</v>
      </c>
      <c r="G138" s="1">
        <v>52</v>
      </c>
      <c r="H138" s="5" t="str" cm="1">
        <f t="array" ref="H138">_xlfn.IFS(C138 &gt;= 0.66,"High",C138 &gt;= 0.33,"Medium",C138 &gt;= 0,"Low")</f>
        <v>Medium</v>
      </c>
      <c r="I138" s="5" t="str" cm="1">
        <f t="array" ref="I138">_xlfn.IFS(D138&gt;=0.5,"Storm",D138&gt;=0.4,"Gale",D138&gt;=0.3,"Near Gale",D138&gt;=0.2,"Strong Breeze",D138&gt;=0.1,"Moderate Breeze",D138&gt;=0,"Light Breeze")</f>
        <v>Strong Breeze</v>
      </c>
      <c r="J138" s="5" t="str">
        <f t="shared" si="2"/>
        <v>Registered Dominant</v>
      </c>
    </row>
    <row r="139" spans="1:10" ht="15.75" customHeight="1" x14ac:dyDescent="0.2">
      <c r="A139" s="1">
        <v>138</v>
      </c>
      <c r="B139" s="1">
        <v>0.19700000000000001</v>
      </c>
      <c r="C139" s="1">
        <v>0.59</v>
      </c>
      <c r="D139" s="1">
        <v>0.19400000000000001</v>
      </c>
      <c r="E139" s="1">
        <v>4</v>
      </c>
      <c r="F139" s="1">
        <v>19</v>
      </c>
      <c r="G139" s="1">
        <v>23</v>
      </c>
      <c r="H139" s="5" t="str" cm="1">
        <f t="array" ref="H139">_xlfn.IFS(C139 &gt;= 0.66,"High",C139 &gt;= 0.33,"Medium",C139 &gt;= 0,"Low")</f>
        <v>Medium</v>
      </c>
      <c r="I139" s="5" t="str" cm="1">
        <f t="array" ref="I139">_xlfn.IFS(D139&gt;=0.5,"Storm",D139&gt;=0.4,"Gale",D139&gt;=0.3,"Near Gale",D139&gt;=0.2,"Strong Breeze",D139&gt;=0.1,"Moderate Breeze",D139&gt;=0,"Light Breeze")</f>
        <v>Moderate Breeze</v>
      </c>
      <c r="J139" s="5" t="str">
        <f t="shared" si="2"/>
        <v>Registered Dominant</v>
      </c>
    </row>
    <row r="140" spans="1:10" ht="15.75" customHeight="1" x14ac:dyDescent="0.2">
      <c r="A140" s="1">
        <v>139</v>
      </c>
      <c r="B140" s="1">
        <v>0.19700000000000001</v>
      </c>
      <c r="C140" s="1">
        <v>0.64</v>
      </c>
      <c r="D140" s="1">
        <v>0.19400000000000001</v>
      </c>
      <c r="E140" s="1">
        <v>4</v>
      </c>
      <c r="F140" s="1">
        <v>13</v>
      </c>
      <c r="G140" s="1">
        <v>17</v>
      </c>
      <c r="H140" s="5" t="str" cm="1">
        <f t="array" ref="H140">_xlfn.IFS(C140 &gt;= 0.66,"High",C140 &gt;= 0.33,"Medium",C140 &gt;= 0,"Low")</f>
        <v>Medium</v>
      </c>
      <c r="I140" s="5" t="str" cm="1">
        <f t="array" ref="I140">_xlfn.IFS(D140&gt;=0.5,"Storm",D140&gt;=0.4,"Gale",D140&gt;=0.3,"Near Gale",D140&gt;=0.2,"Strong Breeze",D140&gt;=0.1,"Moderate Breeze",D140&gt;=0,"Light Breeze")</f>
        <v>Moderate Breeze</v>
      </c>
      <c r="J140" s="5" t="str">
        <f t="shared" si="2"/>
        <v>Registered Dominant</v>
      </c>
    </row>
    <row r="141" spans="1:10" ht="15.75" customHeight="1" x14ac:dyDescent="0.2">
      <c r="A141" s="1">
        <v>140</v>
      </c>
      <c r="B141" s="1">
        <v>0.19700000000000001</v>
      </c>
      <c r="C141" s="1">
        <v>0.69</v>
      </c>
      <c r="D141" s="1">
        <v>0.22389999999999999</v>
      </c>
      <c r="E141" s="1">
        <v>2</v>
      </c>
      <c r="F141" s="1">
        <v>5</v>
      </c>
      <c r="G141" s="1">
        <v>7</v>
      </c>
      <c r="H141" s="5" t="str" cm="1">
        <f t="array" ref="H141">_xlfn.IFS(C141 &gt;= 0.66,"High",C141 &gt;= 0.33,"Medium",C141 &gt;= 0,"Low")</f>
        <v>High</v>
      </c>
      <c r="I141" s="5" t="str" cm="1">
        <f t="array" ref="I141">_xlfn.IFS(D141&gt;=0.5,"Storm",D141&gt;=0.4,"Gale",D141&gt;=0.3,"Near Gale",D141&gt;=0.2,"Strong Breeze",D141&gt;=0.1,"Moderate Breeze",D141&gt;=0,"Light Breeze")</f>
        <v>Strong Breeze</v>
      </c>
      <c r="J141" s="5" t="str">
        <f t="shared" si="2"/>
        <v>Registered Dominant</v>
      </c>
    </row>
    <row r="142" spans="1:10" ht="15.75" customHeight="1" x14ac:dyDescent="0.2">
      <c r="A142" s="1">
        <v>141</v>
      </c>
      <c r="B142" s="1">
        <v>0.19700000000000001</v>
      </c>
      <c r="C142" s="1">
        <v>0.69</v>
      </c>
      <c r="D142" s="1">
        <v>0.22389999999999999</v>
      </c>
      <c r="E142" s="1">
        <v>0</v>
      </c>
      <c r="F142" s="1">
        <v>1</v>
      </c>
      <c r="G142" s="1">
        <v>1</v>
      </c>
      <c r="H142" s="5" t="str" cm="1">
        <f t="array" ref="H142">_xlfn.IFS(C142 &gt;= 0.66,"High",C142 &gt;= 0.33,"Medium",C142 &gt;= 0,"Low")</f>
        <v>High</v>
      </c>
      <c r="I142" s="5" t="str" cm="1">
        <f t="array" ref="I142">_xlfn.IFS(D142&gt;=0.5,"Storm",D142&gt;=0.4,"Gale",D142&gt;=0.3,"Near Gale",D142&gt;=0.2,"Strong Breeze",D142&gt;=0.1,"Moderate Breeze",D142&gt;=0,"Light Breeze")</f>
        <v>Strong Breeze</v>
      </c>
      <c r="J142" s="5" t="str">
        <f t="shared" si="2"/>
        <v>Registered Dominant</v>
      </c>
    </row>
    <row r="143" spans="1:10" ht="15.75" customHeight="1" x14ac:dyDescent="0.2">
      <c r="A143" s="1">
        <v>142</v>
      </c>
      <c r="B143" s="1">
        <v>0.21210000000000001</v>
      </c>
      <c r="C143" s="1">
        <v>0.69</v>
      </c>
      <c r="D143" s="1">
        <v>0.1343</v>
      </c>
      <c r="E143" s="1">
        <v>0</v>
      </c>
      <c r="F143" s="1">
        <v>1</v>
      </c>
      <c r="G143" s="1">
        <v>1</v>
      </c>
      <c r="H143" s="5" t="str" cm="1">
        <f t="array" ref="H143">_xlfn.IFS(C143 &gt;= 0.66,"High",C143 &gt;= 0.33,"Medium",C143 &gt;= 0,"Low")</f>
        <v>High</v>
      </c>
      <c r="I143" s="5" t="str" cm="1">
        <f t="array" ref="I143">_xlfn.IFS(D143&gt;=0.5,"Storm",D143&gt;=0.4,"Gale",D143&gt;=0.3,"Near Gale",D143&gt;=0.2,"Strong Breeze",D143&gt;=0.1,"Moderate Breeze",D143&gt;=0,"Light Breeze")</f>
        <v>Moderate Breeze</v>
      </c>
      <c r="J143" s="5" t="str">
        <f t="shared" si="2"/>
        <v>Registered Dominant</v>
      </c>
    </row>
    <row r="144" spans="1:10" ht="15.75" customHeight="1" x14ac:dyDescent="0.2">
      <c r="A144" s="1">
        <v>143</v>
      </c>
      <c r="B144" s="1">
        <v>0.2727</v>
      </c>
      <c r="C144" s="1">
        <v>0.55000000000000004</v>
      </c>
      <c r="D144" s="1">
        <v>0</v>
      </c>
      <c r="E144" s="1">
        <v>0</v>
      </c>
      <c r="F144" s="1">
        <v>5</v>
      </c>
      <c r="G144" s="1">
        <v>5</v>
      </c>
      <c r="H144" s="5" t="str" cm="1">
        <f t="array" ref="H144">_xlfn.IFS(C144 &gt;= 0.66,"High",C144 &gt;= 0.33,"Medium",C144 &gt;= 0,"Low")</f>
        <v>Medium</v>
      </c>
      <c r="I144" s="5" t="str" cm="1">
        <f t="array" ref="I144">_xlfn.IFS(D144&gt;=0.5,"Storm",D144&gt;=0.4,"Gale",D144&gt;=0.3,"Near Gale",D144&gt;=0.2,"Strong Breeze",D144&gt;=0.1,"Moderate Breeze",D144&gt;=0,"Light Breeze")</f>
        <v>Light Breeze</v>
      </c>
      <c r="J144" s="5" t="str">
        <f t="shared" si="2"/>
        <v>Registered Dominant</v>
      </c>
    </row>
    <row r="145" spans="1:10" ht="15.75" customHeight="1" x14ac:dyDescent="0.2">
      <c r="A145" s="1">
        <v>144</v>
      </c>
      <c r="B145" s="1">
        <v>0.2576</v>
      </c>
      <c r="C145" s="1">
        <v>0.69</v>
      </c>
      <c r="D145" s="1">
        <v>0</v>
      </c>
      <c r="E145" s="1">
        <v>8</v>
      </c>
      <c r="F145" s="1">
        <v>26</v>
      </c>
      <c r="G145" s="1">
        <v>34</v>
      </c>
      <c r="H145" s="5" t="str" cm="1">
        <f t="array" ref="H145">_xlfn.IFS(C145 &gt;= 0.66,"High",C145 &gt;= 0.33,"Medium",C145 &gt;= 0,"Low")</f>
        <v>High</v>
      </c>
      <c r="I145" s="5" t="str" cm="1">
        <f t="array" ref="I145">_xlfn.IFS(D145&gt;=0.5,"Storm",D145&gt;=0.4,"Gale",D145&gt;=0.3,"Near Gale",D145&gt;=0.2,"Strong Breeze",D145&gt;=0.1,"Moderate Breeze",D145&gt;=0,"Light Breeze")</f>
        <v>Light Breeze</v>
      </c>
      <c r="J145" s="5" t="str">
        <f t="shared" si="2"/>
        <v>Registered Dominant</v>
      </c>
    </row>
    <row r="146" spans="1:10" ht="15.75" customHeight="1" x14ac:dyDescent="0.2">
      <c r="A146" s="1">
        <v>145</v>
      </c>
      <c r="B146" s="1">
        <v>0.21210000000000001</v>
      </c>
      <c r="C146" s="1">
        <v>0.69</v>
      </c>
      <c r="D146" s="1">
        <v>0.1343</v>
      </c>
      <c r="E146" s="1">
        <v>8</v>
      </c>
      <c r="F146" s="1">
        <v>76</v>
      </c>
      <c r="G146" s="1">
        <v>84</v>
      </c>
      <c r="H146" s="5" t="str" cm="1">
        <f t="array" ref="H146">_xlfn.IFS(C146 &gt;= 0.66,"High",C146 &gt;= 0.33,"Medium",C146 &gt;= 0,"Low")</f>
        <v>High</v>
      </c>
      <c r="I146" s="5" t="str" cm="1">
        <f t="array" ref="I146">_xlfn.IFS(D146&gt;=0.5,"Storm",D146&gt;=0.4,"Gale",D146&gt;=0.3,"Near Gale",D146&gt;=0.2,"Strong Breeze",D146&gt;=0.1,"Moderate Breeze",D146&gt;=0,"Light Breeze")</f>
        <v>Moderate Breeze</v>
      </c>
      <c r="J146" s="5" t="str">
        <f t="shared" si="2"/>
        <v>Registered Dominant</v>
      </c>
    </row>
    <row r="147" spans="1:10" ht="15.75" customHeight="1" x14ac:dyDescent="0.2">
      <c r="A147" s="1">
        <v>146</v>
      </c>
      <c r="B147" s="1">
        <v>0.19700000000000001</v>
      </c>
      <c r="C147" s="1">
        <v>0.51</v>
      </c>
      <c r="D147" s="1">
        <v>0.25369999999999998</v>
      </c>
      <c r="E147" s="1">
        <v>20</v>
      </c>
      <c r="F147" s="1">
        <v>190</v>
      </c>
      <c r="G147" s="1">
        <v>210</v>
      </c>
      <c r="H147" s="5" t="str" cm="1">
        <f t="array" ref="H147">_xlfn.IFS(C147 &gt;= 0.66,"High",C147 &gt;= 0.33,"Medium",C147 &gt;= 0,"Low")</f>
        <v>Medium</v>
      </c>
      <c r="I147" s="5" t="str" cm="1">
        <f t="array" ref="I147">_xlfn.IFS(D147&gt;=0.5,"Storm",D147&gt;=0.4,"Gale",D147&gt;=0.3,"Near Gale",D147&gt;=0.2,"Strong Breeze",D147&gt;=0.1,"Moderate Breeze",D147&gt;=0,"Light Breeze")</f>
        <v>Strong Breeze</v>
      </c>
      <c r="J147" s="5" t="str">
        <f t="shared" si="2"/>
        <v>Registered Dominant</v>
      </c>
    </row>
    <row r="148" spans="1:10" ht="15.75" customHeight="1" x14ac:dyDescent="0.2">
      <c r="A148" s="1">
        <v>147</v>
      </c>
      <c r="B148" s="1">
        <v>0.18179999999999999</v>
      </c>
      <c r="C148" s="1">
        <v>0.47</v>
      </c>
      <c r="D148" s="1">
        <v>0.29849999999999999</v>
      </c>
      <c r="E148" s="1">
        <v>9</v>
      </c>
      <c r="F148" s="1">
        <v>125</v>
      </c>
      <c r="G148" s="1">
        <v>134</v>
      </c>
      <c r="H148" s="5" t="str" cm="1">
        <f t="array" ref="H148">_xlfn.IFS(C148 &gt;= 0.66,"High",C148 &gt;= 0.33,"Medium",C148 &gt;= 0,"Low")</f>
        <v>Medium</v>
      </c>
      <c r="I148" s="5" t="str" cm="1">
        <f t="array" ref="I148">_xlfn.IFS(D148&gt;=0.5,"Storm",D148&gt;=0.4,"Gale",D148&gt;=0.3,"Near Gale",D148&gt;=0.2,"Strong Breeze",D148&gt;=0.1,"Moderate Breeze",D148&gt;=0,"Light Breeze")</f>
        <v>Strong Breeze</v>
      </c>
      <c r="J148" s="5" t="str">
        <f t="shared" si="2"/>
        <v>Registered Dominant</v>
      </c>
    </row>
    <row r="149" spans="1:10" ht="15.75" customHeight="1" x14ac:dyDescent="0.2">
      <c r="A149" s="1">
        <v>148</v>
      </c>
      <c r="B149" s="1">
        <v>0.19700000000000001</v>
      </c>
      <c r="C149" s="1">
        <v>0.37</v>
      </c>
      <c r="D149" s="1">
        <v>0.32840000000000003</v>
      </c>
      <c r="E149" s="1">
        <v>16</v>
      </c>
      <c r="F149" s="1">
        <v>47</v>
      </c>
      <c r="G149" s="1">
        <v>63</v>
      </c>
      <c r="H149" s="5" t="str" cm="1">
        <f t="array" ref="H149">_xlfn.IFS(C149 &gt;= 0.66,"High",C149 &gt;= 0.33,"Medium",C149 &gt;= 0,"Low")</f>
        <v>Medium</v>
      </c>
      <c r="I149" s="5" t="str" cm="1">
        <f t="array" ref="I149">_xlfn.IFS(D149&gt;=0.5,"Storm",D149&gt;=0.4,"Gale",D149&gt;=0.3,"Near Gale",D149&gt;=0.2,"Strong Breeze",D149&gt;=0.1,"Moderate Breeze",D149&gt;=0,"Light Breeze")</f>
        <v>Near Gale</v>
      </c>
      <c r="J149" s="5" t="str">
        <f t="shared" si="2"/>
        <v>Registered Dominant</v>
      </c>
    </row>
    <row r="150" spans="1:10" ht="15.75" customHeight="1" x14ac:dyDescent="0.2">
      <c r="A150" s="1">
        <v>149</v>
      </c>
      <c r="B150" s="1">
        <v>0.19700000000000001</v>
      </c>
      <c r="C150" s="1">
        <v>0.4</v>
      </c>
      <c r="D150" s="1">
        <v>0.22389999999999999</v>
      </c>
      <c r="E150" s="1">
        <v>19</v>
      </c>
      <c r="F150" s="1">
        <v>48</v>
      </c>
      <c r="G150" s="1">
        <v>67</v>
      </c>
      <c r="H150" s="5" t="str" cm="1">
        <f t="array" ref="H150">_xlfn.IFS(C150 &gt;= 0.66,"High",C150 &gt;= 0.33,"Medium",C150 &gt;= 0,"Low")</f>
        <v>Medium</v>
      </c>
      <c r="I150" s="5" t="str" cm="1">
        <f t="array" ref="I150">_xlfn.IFS(D150&gt;=0.5,"Storm",D150&gt;=0.4,"Gale",D150&gt;=0.3,"Near Gale",D150&gt;=0.2,"Strong Breeze",D150&gt;=0.1,"Moderate Breeze",D150&gt;=0,"Light Breeze")</f>
        <v>Strong Breeze</v>
      </c>
      <c r="J150" s="5" t="str">
        <f t="shared" si="2"/>
        <v>Registered Dominant</v>
      </c>
    </row>
    <row r="151" spans="1:10" ht="15.75" customHeight="1" x14ac:dyDescent="0.2">
      <c r="A151" s="1">
        <v>150</v>
      </c>
      <c r="B151" s="1">
        <v>0.19700000000000001</v>
      </c>
      <c r="C151" s="1">
        <v>0.37</v>
      </c>
      <c r="D151" s="1">
        <v>0.25369999999999998</v>
      </c>
      <c r="E151" s="1">
        <v>9</v>
      </c>
      <c r="F151" s="1">
        <v>50</v>
      </c>
      <c r="G151" s="1">
        <v>59</v>
      </c>
      <c r="H151" s="5" t="str" cm="1">
        <f t="array" ref="H151">_xlfn.IFS(C151 &gt;= 0.66,"High",C151 &gt;= 0.33,"Medium",C151 &gt;= 0,"Low")</f>
        <v>Medium</v>
      </c>
      <c r="I151" s="5" t="str" cm="1">
        <f t="array" ref="I151">_xlfn.IFS(D151&gt;=0.5,"Storm",D151&gt;=0.4,"Gale",D151&gt;=0.3,"Near Gale",D151&gt;=0.2,"Strong Breeze",D151&gt;=0.1,"Moderate Breeze",D151&gt;=0,"Light Breeze")</f>
        <v>Strong Breeze</v>
      </c>
      <c r="J151" s="5" t="str">
        <f t="shared" si="2"/>
        <v>Registered Dominant</v>
      </c>
    </row>
    <row r="152" spans="1:10" ht="15.75" customHeight="1" x14ac:dyDescent="0.2">
      <c r="A152" s="1">
        <v>151</v>
      </c>
      <c r="B152" s="1">
        <v>0.18179999999999999</v>
      </c>
      <c r="C152" s="1">
        <v>0.37</v>
      </c>
      <c r="D152" s="1">
        <v>0.28360000000000002</v>
      </c>
      <c r="E152" s="1">
        <v>9</v>
      </c>
      <c r="F152" s="1">
        <v>64</v>
      </c>
      <c r="G152" s="1">
        <v>73</v>
      </c>
      <c r="H152" s="5" t="str" cm="1">
        <f t="array" ref="H152">_xlfn.IFS(C152 &gt;= 0.66,"High",C152 &gt;= 0.33,"Medium",C152 &gt;= 0,"Low")</f>
        <v>Medium</v>
      </c>
      <c r="I152" s="5" t="str" cm="1">
        <f t="array" ref="I152">_xlfn.IFS(D152&gt;=0.5,"Storm",D152&gt;=0.4,"Gale",D152&gt;=0.3,"Near Gale",D152&gt;=0.2,"Strong Breeze",D152&gt;=0.1,"Moderate Breeze",D152&gt;=0,"Light Breeze")</f>
        <v>Strong Breeze</v>
      </c>
      <c r="J152" s="5" t="str">
        <f t="shared" si="2"/>
        <v>Registered Dominant</v>
      </c>
    </row>
    <row r="153" spans="1:10" ht="15.75" customHeight="1" x14ac:dyDescent="0.2">
      <c r="A153" s="1">
        <v>152</v>
      </c>
      <c r="B153" s="1">
        <v>0.19700000000000001</v>
      </c>
      <c r="C153" s="1">
        <v>0.4</v>
      </c>
      <c r="D153" s="1">
        <v>0.25369999999999998</v>
      </c>
      <c r="E153" s="1">
        <v>7</v>
      </c>
      <c r="F153" s="1">
        <v>43</v>
      </c>
      <c r="G153" s="1">
        <v>50</v>
      </c>
      <c r="H153" s="5" t="str" cm="1">
        <f t="array" ref="H153">_xlfn.IFS(C153 &gt;= 0.66,"High",C153 &gt;= 0.33,"Medium",C153 &gt;= 0,"Low")</f>
        <v>Medium</v>
      </c>
      <c r="I153" s="5" t="str" cm="1">
        <f t="array" ref="I153">_xlfn.IFS(D153&gt;=0.5,"Storm",D153&gt;=0.4,"Gale",D153&gt;=0.3,"Near Gale",D153&gt;=0.2,"Strong Breeze",D153&gt;=0.1,"Moderate Breeze",D153&gt;=0,"Light Breeze")</f>
        <v>Strong Breeze</v>
      </c>
      <c r="J153" s="5" t="str">
        <f t="shared" si="2"/>
        <v>Registered Dominant</v>
      </c>
    </row>
    <row r="154" spans="1:10" ht="15.75" customHeight="1" x14ac:dyDescent="0.2">
      <c r="A154" s="1">
        <v>153</v>
      </c>
      <c r="B154" s="1">
        <v>0.21210000000000001</v>
      </c>
      <c r="C154" s="1">
        <v>0.37</v>
      </c>
      <c r="D154" s="1">
        <v>0.16420000000000001</v>
      </c>
      <c r="E154" s="1">
        <v>9</v>
      </c>
      <c r="F154" s="1">
        <v>63</v>
      </c>
      <c r="G154" s="1">
        <v>72</v>
      </c>
      <c r="H154" s="5" t="str" cm="1">
        <f t="array" ref="H154">_xlfn.IFS(C154 &gt;= 0.66,"High",C154 &gt;= 0.33,"Medium",C154 &gt;= 0,"Low")</f>
        <v>Medium</v>
      </c>
      <c r="I154" s="5" t="str" cm="1">
        <f t="array" ref="I154">_xlfn.IFS(D154&gt;=0.5,"Storm",D154&gt;=0.4,"Gale",D154&gt;=0.3,"Near Gale",D154&gt;=0.2,"Strong Breeze",D154&gt;=0.1,"Moderate Breeze",D154&gt;=0,"Light Breeze")</f>
        <v>Moderate Breeze</v>
      </c>
      <c r="J154" s="5" t="str">
        <f t="shared" si="2"/>
        <v>Registered Dominant</v>
      </c>
    </row>
    <row r="155" spans="1:10" ht="15.75" customHeight="1" x14ac:dyDescent="0.2">
      <c r="A155" s="1">
        <v>154</v>
      </c>
      <c r="B155" s="1">
        <v>0.21210000000000001</v>
      </c>
      <c r="C155" s="1">
        <v>0.37</v>
      </c>
      <c r="D155" s="1">
        <v>0.16420000000000001</v>
      </c>
      <c r="E155" s="1">
        <v>5</v>
      </c>
      <c r="F155" s="1">
        <v>82</v>
      </c>
      <c r="G155" s="1">
        <v>87</v>
      </c>
      <c r="H155" s="5" t="str" cm="1">
        <f t="array" ref="H155">_xlfn.IFS(C155 &gt;= 0.66,"High",C155 &gt;= 0.33,"Medium",C155 &gt;= 0,"Low")</f>
        <v>Medium</v>
      </c>
      <c r="I155" s="5" t="str" cm="1">
        <f t="array" ref="I155">_xlfn.IFS(D155&gt;=0.5,"Storm",D155&gt;=0.4,"Gale",D155&gt;=0.3,"Near Gale",D155&gt;=0.2,"Strong Breeze",D155&gt;=0.1,"Moderate Breeze",D155&gt;=0,"Light Breeze")</f>
        <v>Moderate Breeze</v>
      </c>
      <c r="J155" s="5" t="str">
        <f t="shared" si="2"/>
        <v>Registered Dominant</v>
      </c>
    </row>
    <row r="156" spans="1:10" ht="15.75" customHeight="1" x14ac:dyDescent="0.2">
      <c r="A156" s="1">
        <v>155</v>
      </c>
      <c r="B156" s="1">
        <v>0.2576</v>
      </c>
      <c r="C156" s="1">
        <v>0.37</v>
      </c>
      <c r="D156" s="1">
        <v>0</v>
      </c>
      <c r="E156" s="1">
        <v>9</v>
      </c>
      <c r="F156" s="1">
        <v>178</v>
      </c>
      <c r="G156" s="1">
        <v>187</v>
      </c>
      <c r="H156" s="5" t="str" cm="1">
        <f t="array" ref="H156">_xlfn.IFS(C156 &gt;= 0.66,"High",C156 &gt;= 0.33,"Medium",C156 &gt;= 0,"Low")</f>
        <v>Medium</v>
      </c>
      <c r="I156" s="5" t="str" cm="1">
        <f t="array" ref="I156">_xlfn.IFS(D156&gt;=0.5,"Storm",D156&gt;=0.4,"Gale",D156&gt;=0.3,"Near Gale",D156&gt;=0.2,"Strong Breeze",D156&gt;=0.1,"Moderate Breeze",D156&gt;=0,"Light Breeze")</f>
        <v>Light Breeze</v>
      </c>
      <c r="J156" s="5" t="str">
        <f t="shared" si="2"/>
        <v>Registered Dominant</v>
      </c>
    </row>
    <row r="157" spans="1:10" ht="15.75" customHeight="1" x14ac:dyDescent="0.2">
      <c r="A157" s="1">
        <v>156</v>
      </c>
      <c r="B157" s="1">
        <v>0.2273</v>
      </c>
      <c r="C157" s="1">
        <v>0.4</v>
      </c>
      <c r="D157" s="1">
        <v>8.9599999999999999E-2</v>
      </c>
      <c r="E157" s="1">
        <v>7</v>
      </c>
      <c r="F157" s="1">
        <v>116</v>
      </c>
      <c r="G157" s="1">
        <v>123</v>
      </c>
      <c r="H157" s="5" t="str" cm="1">
        <f t="array" ref="H157">_xlfn.IFS(C157 &gt;= 0.66,"High",C157 &gt;= 0.33,"Medium",C157 &gt;= 0,"Low")</f>
        <v>Medium</v>
      </c>
      <c r="I157" s="5" t="str" cm="1">
        <f t="array" ref="I157">_xlfn.IFS(D157&gt;=0.5,"Storm",D157&gt;=0.4,"Gale",D157&gt;=0.3,"Near Gale",D157&gt;=0.2,"Strong Breeze",D157&gt;=0.1,"Moderate Breeze",D157&gt;=0,"Light Breeze")</f>
        <v>Light Breeze</v>
      </c>
      <c r="J157" s="5" t="str">
        <f t="shared" si="2"/>
        <v>Registered Dominant</v>
      </c>
    </row>
    <row r="158" spans="1:10" ht="15.75" customHeight="1" x14ac:dyDescent="0.2">
      <c r="A158" s="1">
        <v>157</v>
      </c>
      <c r="B158" s="1">
        <v>0.19700000000000001</v>
      </c>
      <c r="C158" s="1">
        <v>0.55000000000000004</v>
      </c>
      <c r="D158" s="1">
        <v>8.9599999999999999E-2</v>
      </c>
      <c r="E158" s="1">
        <v>3</v>
      </c>
      <c r="F158" s="1">
        <v>92</v>
      </c>
      <c r="G158" s="1">
        <v>95</v>
      </c>
      <c r="H158" s="5" t="str" cm="1">
        <f t="array" ref="H158">_xlfn.IFS(C158 &gt;= 0.66,"High",C158 &gt;= 0.33,"Medium",C158 &gt;= 0,"Low")</f>
        <v>Medium</v>
      </c>
      <c r="I158" s="5" t="str" cm="1">
        <f t="array" ref="I158">_xlfn.IFS(D158&gt;=0.5,"Storm",D158&gt;=0.4,"Gale",D158&gt;=0.3,"Near Gale",D158&gt;=0.2,"Strong Breeze",D158&gt;=0.1,"Moderate Breeze",D158&gt;=0,"Light Breeze")</f>
        <v>Light Breeze</v>
      </c>
      <c r="J158" s="5" t="str">
        <f t="shared" si="2"/>
        <v>Registered Dominant</v>
      </c>
    </row>
    <row r="159" spans="1:10" ht="15.75" customHeight="1" x14ac:dyDescent="0.2">
      <c r="A159" s="1">
        <v>158</v>
      </c>
      <c r="B159" s="1">
        <v>0.21210000000000001</v>
      </c>
      <c r="C159" s="1">
        <v>0.47</v>
      </c>
      <c r="D159" s="1">
        <v>0.1045</v>
      </c>
      <c r="E159" s="1">
        <v>1</v>
      </c>
      <c r="F159" s="1">
        <v>50</v>
      </c>
      <c r="G159" s="1">
        <v>51</v>
      </c>
      <c r="H159" s="5" t="str" cm="1">
        <f t="array" ref="H159">_xlfn.IFS(C159 &gt;= 0.66,"High",C159 &gt;= 0.33,"Medium",C159 &gt;= 0,"Low")</f>
        <v>Medium</v>
      </c>
      <c r="I159" s="5" t="str" cm="1">
        <f t="array" ref="I159">_xlfn.IFS(D159&gt;=0.5,"Storm",D159&gt;=0.4,"Gale",D159&gt;=0.3,"Near Gale",D159&gt;=0.2,"Strong Breeze",D159&gt;=0.1,"Moderate Breeze",D159&gt;=0,"Light Breeze")</f>
        <v>Moderate Breeze</v>
      </c>
      <c r="J159" s="5" t="str">
        <f t="shared" si="2"/>
        <v>Registered Dominant</v>
      </c>
    </row>
    <row r="160" spans="1:10" ht="15.75" customHeight="1" x14ac:dyDescent="0.2">
      <c r="A160" s="1">
        <v>159</v>
      </c>
      <c r="B160" s="1">
        <v>0.19700000000000001</v>
      </c>
      <c r="C160" s="1">
        <v>0.47</v>
      </c>
      <c r="D160" s="1">
        <v>0.1343</v>
      </c>
      <c r="E160" s="1">
        <v>0</v>
      </c>
      <c r="F160" s="1">
        <v>39</v>
      </c>
      <c r="G160" s="1">
        <v>39</v>
      </c>
      <c r="H160" s="5" t="str" cm="1">
        <f t="array" ref="H160">_xlfn.IFS(C160 &gt;= 0.66,"High",C160 &gt;= 0.33,"Medium",C160 &gt;= 0,"Low")</f>
        <v>Medium</v>
      </c>
      <c r="I160" s="5" t="str" cm="1">
        <f t="array" ref="I160">_xlfn.IFS(D160&gt;=0.5,"Storm",D160&gt;=0.4,"Gale",D160&gt;=0.3,"Near Gale",D160&gt;=0.2,"Strong Breeze",D160&gt;=0.1,"Moderate Breeze",D160&gt;=0,"Light Breeze")</f>
        <v>Moderate Breeze</v>
      </c>
      <c r="J160" s="5" t="str">
        <f t="shared" si="2"/>
        <v>Registered Dominant</v>
      </c>
    </row>
    <row r="161" spans="1:10" ht="15.75" customHeight="1" x14ac:dyDescent="0.2">
      <c r="A161" s="1">
        <v>160</v>
      </c>
      <c r="B161" s="1">
        <v>0.19700000000000001</v>
      </c>
      <c r="C161" s="1">
        <v>0.43</v>
      </c>
      <c r="D161" s="1">
        <v>0.16420000000000001</v>
      </c>
      <c r="E161" s="1">
        <v>2</v>
      </c>
      <c r="F161" s="1">
        <v>34</v>
      </c>
      <c r="G161" s="1">
        <v>36</v>
      </c>
      <c r="H161" s="5" t="str" cm="1">
        <f t="array" ref="H161">_xlfn.IFS(C161 &gt;= 0.66,"High",C161 &gt;= 0.33,"Medium",C161 &gt;= 0,"Low")</f>
        <v>Medium</v>
      </c>
      <c r="I161" s="5" t="str" cm="1">
        <f t="array" ref="I161">_xlfn.IFS(D161&gt;=0.5,"Storm",D161&gt;=0.4,"Gale",D161&gt;=0.3,"Near Gale",D161&gt;=0.2,"Strong Breeze",D161&gt;=0.1,"Moderate Breeze",D161&gt;=0,"Light Breeze")</f>
        <v>Moderate Breeze</v>
      </c>
      <c r="J161" s="5" t="str">
        <f t="shared" si="2"/>
        <v>Registered Dominant</v>
      </c>
    </row>
    <row r="162" spans="1:10" ht="15.75" customHeight="1" x14ac:dyDescent="0.2">
      <c r="A162" s="1">
        <v>161</v>
      </c>
      <c r="B162" s="1">
        <v>0.19700000000000001</v>
      </c>
      <c r="C162" s="1">
        <v>0.51</v>
      </c>
      <c r="D162" s="1">
        <v>0.16420000000000001</v>
      </c>
      <c r="E162" s="1">
        <v>1</v>
      </c>
      <c r="F162" s="1">
        <v>14</v>
      </c>
      <c r="G162" s="1">
        <v>15</v>
      </c>
      <c r="H162" s="5" t="str" cm="1">
        <f t="array" ref="H162">_xlfn.IFS(C162 &gt;= 0.66,"High",C162 &gt;= 0.33,"Medium",C162 &gt;= 0,"Low")</f>
        <v>Medium</v>
      </c>
      <c r="I162" s="5" t="str" cm="1">
        <f t="array" ref="I162">_xlfn.IFS(D162&gt;=0.5,"Storm",D162&gt;=0.4,"Gale",D162&gt;=0.3,"Near Gale",D162&gt;=0.2,"Strong Breeze",D162&gt;=0.1,"Moderate Breeze",D162&gt;=0,"Light Breeze")</f>
        <v>Moderate Breeze</v>
      </c>
      <c r="J162" s="5" t="str">
        <f t="shared" si="2"/>
        <v>Registered Dominant</v>
      </c>
    </row>
    <row r="163" spans="1:10" ht="15.75" customHeight="1" x14ac:dyDescent="0.2">
      <c r="A163" s="1">
        <v>162</v>
      </c>
      <c r="B163" s="1">
        <v>0.19700000000000001</v>
      </c>
      <c r="C163" s="1">
        <v>0.51</v>
      </c>
      <c r="D163" s="1">
        <v>0.16420000000000001</v>
      </c>
      <c r="E163" s="1">
        <v>1</v>
      </c>
      <c r="F163" s="1">
        <v>24</v>
      </c>
      <c r="G163" s="1">
        <v>25</v>
      </c>
      <c r="H163" s="5" t="str" cm="1">
        <f t="array" ref="H163">_xlfn.IFS(C163 &gt;= 0.66,"High",C163 &gt;= 0.33,"Medium",C163 &gt;= 0,"Low")</f>
        <v>Medium</v>
      </c>
      <c r="I163" s="5" t="str" cm="1">
        <f t="array" ref="I163">_xlfn.IFS(D163&gt;=0.5,"Storm",D163&gt;=0.4,"Gale",D163&gt;=0.3,"Near Gale",D163&gt;=0.2,"Strong Breeze",D163&gt;=0.1,"Moderate Breeze",D163&gt;=0,"Light Breeze")</f>
        <v>Moderate Breeze</v>
      </c>
      <c r="J163" s="5" t="str">
        <f t="shared" si="2"/>
        <v>Registered Dominant</v>
      </c>
    </row>
    <row r="164" spans="1:10" ht="15.75" customHeight="1" x14ac:dyDescent="0.2">
      <c r="A164" s="1">
        <v>163</v>
      </c>
      <c r="B164" s="1">
        <v>0.21210000000000001</v>
      </c>
      <c r="C164" s="1">
        <v>0.55000000000000004</v>
      </c>
      <c r="D164" s="1">
        <v>8.9599999999999999E-2</v>
      </c>
      <c r="E164" s="1">
        <v>1</v>
      </c>
      <c r="F164" s="1">
        <v>15</v>
      </c>
      <c r="G164" s="1">
        <v>16</v>
      </c>
      <c r="H164" s="5" t="str" cm="1">
        <f t="array" ref="H164">_xlfn.IFS(C164 &gt;= 0.66,"High",C164 &gt;= 0.33,"Medium",C164 &gt;= 0,"Low")</f>
        <v>Medium</v>
      </c>
      <c r="I164" s="5" t="str" cm="1">
        <f t="array" ref="I164">_xlfn.IFS(D164&gt;=0.5,"Storm",D164&gt;=0.4,"Gale",D164&gt;=0.3,"Near Gale",D164&gt;=0.2,"Strong Breeze",D164&gt;=0.1,"Moderate Breeze",D164&gt;=0,"Light Breeze")</f>
        <v>Light Breeze</v>
      </c>
      <c r="J164" s="5" t="str">
        <f t="shared" si="2"/>
        <v>Registered Dominant</v>
      </c>
    </row>
    <row r="165" spans="1:10" ht="15.75" customHeight="1" x14ac:dyDescent="0.2">
      <c r="A165" s="1">
        <v>164</v>
      </c>
      <c r="B165" s="1">
        <v>0.2424</v>
      </c>
      <c r="C165" s="1">
        <v>0.55000000000000004</v>
      </c>
      <c r="D165" s="1">
        <v>0</v>
      </c>
      <c r="E165" s="1">
        <v>3</v>
      </c>
      <c r="F165" s="1">
        <v>13</v>
      </c>
      <c r="G165" s="1">
        <v>16</v>
      </c>
      <c r="H165" s="5" t="str" cm="1">
        <f t="array" ref="H165">_xlfn.IFS(C165 &gt;= 0.66,"High",C165 &gt;= 0.33,"Medium",C165 &gt;= 0,"Low")</f>
        <v>Medium</v>
      </c>
      <c r="I165" s="5" t="str" cm="1">
        <f t="array" ref="I165">_xlfn.IFS(D165&gt;=0.5,"Storm",D165&gt;=0.4,"Gale",D165&gt;=0.3,"Near Gale",D165&gt;=0.2,"Strong Breeze",D165&gt;=0.1,"Moderate Breeze",D165&gt;=0,"Light Breeze")</f>
        <v>Light Breeze</v>
      </c>
      <c r="J165" s="5" t="str">
        <f t="shared" si="2"/>
        <v>Registered Dominant</v>
      </c>
    </row>
    <row r="166" spans="1:10" ht="15.75" customHeight="1" x14ac:dyDescent="0.2">
      <c r="A166" s="1">
        <v>165</v>
      </c>
      <c r="B166" s="1">
        <v>0.19700000000000001</v>
      </c>
      <c r="C166" s="1">
        <v>0.55000000000000004</v>
      </c>
      <c r="D166" s="1">
        <v>0.16420000000000001</v>
      </c>
      <c r="E166" s="1">
        <v>0</v>
      </c>
      <c r="F166" s="1">
        <v>7</v>
      </c>
      <c r="G166" s="1">
        <v>7</v>
      </c>
      <c r="H166" s="5" t="str" cm="1">
        <f t="array" ref="H166">_xlfn.IFS(C166 &gt;= 0.66,"High",C166 &gt;= 0.33,"Medium",C166 &gt;= 0,"Low")</f>
        <v>Medium</v>
      </c>
      <c r="I166" s="5" t="str" cm="1">
        <f t="array" ref="I166">_xlfn.IFS(D166&gt;=0.5,"Storm",D166&gt;=0.4,"Gale",D166&gt;=0.3,"Near Gale",D166&gt;=0.2,"Strong Breeze",D166&gt;=0.1,"Moderate Breeze",D166&gt;=0,"Light Breeze")</f>
        <v>Moderate Breeze</v>
      </c>
      <c r="J166" s="5" t="str">
        <f t="shared" si="2"/>
        <v>Registered Dominant</v>
      </c>
    </row>
    <row r="167" spans="1:10" ht="15.75" customHeight="1" x14ac:dyDescent="0.2">
      <c r="A167" s="1">
        <v>166</v>
      </c>
      <c r="B167" s="1">
        <v>0.19700000000000001</v>
      </c>
      <c r="C167" s="1">
        <v>0.55000000000000004</v>
      </c>
      <c r="D167" s="1">
        <v>0.16420000000000001</v>
      </c>
      <c r="E167" s="1">
        <v>0</v>
      </c>
      <c r="F167" s="1">
        <v>1</v>
      </c>
      <c r="G167" s="1">
        <v>1</v>
      </c>
      <c r="H167" s="5" t="str" cm="1">
        <f t="array" ref="H167">_xlfn.IFS(C167 &gt;= 0.66,"High",C167 &gt;= 0.33,"Medium",C167 &gt;= 0,"Low")</f>
        <v>Medium</v>
      </c>
      <c r="I167" s="5" t="str" cm="1">
        <f t="array" ref="I167">_xlfn.IFS(D167&gt;=0.5,"Storm",D167&gt;=0.4,"Gale",D167&gt;=0.3,"Near Gale",D167&gt;=0.2,"Strong Breeze",D167&gt;=0.1,"Moderate Breeze",D167&gt;=0,"Light Breeze")</f>
        <v>Moderate Breeze</v>
      </c>
      <c r="J167" s="5" t="str">
        <f t="shared" si="2"/>
        <v>Registered Dominant</v>
      </c>
    </row>
    <row r="168" spans="1:10" ht="15.75" customHeight="1" x14ac:dyDescent="0.2">
      <c r="A168" s="1">
        <v>167</v>
      </c>
      <c r="B168" s="1">
        <v>0.16669999999999999</v>
      </c>
      <c r="C168" s="1">
        <v>0.74</v>
      </c>
      <c r="D168" s="1">
        <v>0.16420000000000001</v>
      </c>
      <c r="E168" s="1">
        <v>0</v>
      </c>
      <c r="F168" s="1">
        <v>5</v>
      </c>
      <c r="G168" s="1">
        <v>5</v>
      </c>
      <c r="H168" s="5" t="str" cm="1">
        <f t="array" ref="H168">_xlfn.IFS(C168 &gt;= 0.66,"High",C168 &gt;= 0.33,"Medium",C168 &gt;= 0,"Low")</f>
        <v>High</v>
      </c>
      <c r="I168" s="5" t="str" cm="1">
        <f t="array" ref="I168">_xlfn.IFS(D168&gt;=0.5,"Storm",D168&gt;=0.4,"Gale",D168&gt;=0.3,"Near Gale",D168&gt;=0.2,"Strong Breeze",D168&gt;=0.1,"Moderate Breeze",D168&gt;=0,"Light Breeze")</f>
        <v>Moderate Breeze</v>
      </c>
      <c r="J168" s="5" t="str">
        <f t="shared" si="2"/>
        <v>Registered Dominant</v>
      </c>
    </row>
    <row r="169" spans="1:10" ht="15.75" customHeight="1" x14ac:dyDescent="0.2">
      <c r="A169" s="1">
        <v>168</v>
      </c>
      <c r="B169" s="1">
        <v>0.16669999999999999</v>
      </c>
      <c r="C169" s="1">
        <v>0.74</v>
      </c>
      <c r="D169" s="1">
        <v>0.16420000000000001</v>
      </c>
      <c r="E169" s="1">
        <v>0</v>
      </c>
      <c r="F169" s="1">
        <v>2</v>
      </c>
      <c r="G169" s="1">
        <v>2</v>
      </c>
      <c r="H169" s="5" t="str" cm="1">
        <f t="array" ref="H169">_xlfn.IFS(C169 &gt;= 0.66,"High",C169 &gt;= 0.33,"Medium",C169 &gt;= 0,"Low")</f>
        <v>High</v>
      </c>
      <c r="I169" s="5" t="str" cm="1">
        <f t="array" ref="I169">_xlfn.IFS(D169&gt;=0.5,"Storm",D169&gt;=0.4,"Gale",D169&gt;=0.3,"Near Gale",D169&gt;=0.2,"Strong Breeze",D169&gt;=0.1,"Moderate Breeze",D169&gt;=0,"Light Breeze")</f>
        <v>Moderate Breeze</v>
      </c>
      <c r="J169" s="5" t="str">
        <f t="shared" si="2"/>
        <v>Registered Dominant</v>
      </c>
    </row>
    <row r="170" spans="1:10" ht="15.75" customHeight="1" x14ac:dyDescent="0.2">
      <c r="A170" s="1">
        <v>169</v>
      </c>
      <c r="B170" s="1">
        <v>0.18179999999999999</v>
      </c>
      <c r="C170" s="1">
        <v>0.74</v>
      </c>
      <c r="D170" s="1">
        <v>0.1045</v>
      </c>
      <c r="E170" s="1">
        <v>1</v>
      </c>
      <c r="F170" s="1">
        <v>8</v>
      </c>
      <c r="G170" s="1">
        <v>9</v>
      </c>
      <c r="H170" s="5" t="str" cm="1">
        <f t="array" ref="H170">_xlfn.IFS(C170 &gt;= 0.66,"High",C170 &gt;= 0.33,"Medium",C170 &gt;= 0,"Low")</f>
        <v>High</v>
      </c>
      <c r="I170" s="5" t="str" cm="1">
        <f t="array" ref="I170">_xlfn.IFS(D170&gt;=0.5,"Storm",D170&gt;=0.4,"Gale",D170&gt;=0.3,"Near Gale",D170&gt;=0.2,"Strong Breeze",D170&gt;=0.1,"Moderate Breeze",D170&gt;=0,"Light Breeze")</f>
        <v>Moderate Breeze</v>
      </c>
      <c r="J170" s="5" t="str">
        <f t="shared" si="2"/>
        <v>Registered Dominant</v>
      </c>
    </row>
    <row r="171" spans="1:10" ht="15.75" customHeight="1" x14ac:dyDescent="0.2">
      <c r="A171" s="1">
        <v>170</v>
      </c>
      <c r="B171" s="1">
        <v>0.18179999999999999</v>
      </c>
      <c r="C171" s="1">
        <v>0.93</v>
      </c>
      <c r="D171" s="1">
        <v>0.1045</v>
      </c>
      <c r="E171" s="1">
        <v>0</v>
      </c>
      <c r="F171" s="1">
        <v>15</v>
      </c>
      <c r="G171" s="1">
        <v>15</v>
      </c>
      <c r="H171" s="5" t="str" cm="1">
        <f t="array" ref="H171">_xlfn.IFS(C171 &gt;= 0.66,"High",C171 &gt;= 0.33,"Medium",C171 &gt;= 0,"Low")</f>
        <v>High</v>
      </c>
      <c r="I171" s="5" t="str" cm="1">
        <f t="array" ref="I171">_xlfn.IFS(D171&gt;=0.5,"Storm",D171&gt;=0.4,"Gale",D171&gt;=0.3,"Near Gale",D171&gt;=0.2,"Strong Breeze",D171&gt;=0.1,"Moderate Breeze",D171&gt;=0,"Light Breeze")</f>
        <v>Moderate Breeze</v>
      </c>
      <c r="J171" s="5" t="str">
        <f t="shared" si="2"/>
        <v>Registered Dominant</v>
      </c>
    </row>
    <row r="172" spans="1:10" ht="15.75" customHeight="1" x14ac:dyDescent="0.2">
      <c r="A172" s="1">
        <v>171</v>
      </c>
      <c r="B172" s="1">
        <v>0.18179999999999999</v>
      </c>
      <c r="C172" s="1">
        <v>0.93</v>
      </c>
      <c r="D172" s="1">
        <v>0.1045</v>
      </c>
      <c r="E172" s="1">
        <v>0</v>
      </c>
      <c r="F172" s="1">
        <v>20</v>
      </c>
      <c r="G172" s="1">
        <v>20</v>
      </c>
      <c r="H172" s="5" t="str" cm="1">
        <f t="array" ref="H172">_xlfn.IFS(C172 &gt;= 0.66,"High",C172 &gt;= 0.33,"Medium",C172 &gt;= 0,"Low")</f>
        <v>High</v>
      </c>
      <c r="I172" s="5" t="str" cm="1">
        <f t="array" ref="I172">_xlfn.IFS(D172&gt;=0.5,"Storm",D172&gt;=0.4,"Gale",D172&gt;=0.3,"Near Gale",D172&gt;=0.2,"Strong Breeze",D172&gt;=0.1,"Moderate Breeze",D172&gt;=0,"Light Breeze")</f>
        <v>Moderate Breeze</v>
      </c>
      <c r="J172" s="5" t="str">
        <f t="shared" si="2"/>
        <v>Registered Dominant</v>
      </c>
    </row>
    <row r="173" spans="1:10" ht="15.75" customHeight="1" x14ac:dyDescent="0.2">
      <c r="A173" s="1">
        <v>172</v>
      </c>
      <c r="B173" s="1">
        <v>0.19700000000000001</v>
      </c>
      <c r="C173" s="1">
        <v>0.8</v>
      </c>
      <c r="D173" s="1">
        <v>0.16420000000000001</v>
      </c>
      <c r="E173" s="1">
        <v>5</v>
      </c>
      <c r="F173" s="1">
        <v>56</v>
      </c>
      <c r="G173" s="1">
        <v>61</v>
      </c>
      <c r="H173" s="5" t="str" cm="1">
        <f t="array" ref="H173">_xlfn.IFS(C173 &gt;= 0.66,"High",C173 &gt;= 0.33,"Medium",C173 &gt;= 0,"Low")</f>
        <v>High</v>
      </c>
      <c r="I173" s="5" t="str" cm="1">
        <f t="array" ref="I173">_xlfn.IFS(D173&gt;=0.5,"Storm",D173&gt;=0.4,"Gale",D173&gt;=0.3,"Near Gale",D173&gt;=0.2,"Strong Breeze",D173&gt;=0.1,"Moderate Breeze",D173&gt;=0,"Light Breeze")</f>
        <v>Moderate Breeze</v>
      </c>
      <c r="J173" s="5" t="str">
        <f t="shared" si="2"/>
        <v>Registered Dominant</v>
      </c>
    </row>
    <row r="174" spans="1:10" ht="15.75" customHeight="1" x14ac:dyDescent="0.2">
      <c r="A174" s="1">
        <v>173</v>
      </c>
      <c r="B174" s="1">
        <v>0.18179999999999999</v>
      </c>
      <c r="C174" s="1">
        <v>0.69</v>
      </c>
      <c r="D174" s="1">
        <v>0.3881</v>
      </c>
      <c r="E174" s="1">
        <v>2</v>
      </c>
      <c r="F174" s="1">
        <v>60</v>
      </c>
      <c r="G174" s="1">
        <v>62</v>
      </c>
      <c r="H174" s="5" t="str" cm="1">
        <f t="array" ref="H174">_xlfn.IFS(C174 &gt;= 0.66,"High",C174 &gt;= 0.33,"Medium",C174 &gt;= 0,"Low")</f>
        <v>High</v>
      </c>
      <c r="I174" s="5" t="str" cm="1">
        <f t="array" ref="I174">_xlfn.IFS(D174&gt;=0.5,"Storm",D174&gt;=0.4,"Gale",D174&gt;=0.3,"Near Gale",D174&gt;=0.2,"Strong Breeze",D174&gt;=0.1,"Moderate Breeze",D174&gt;=0,"Light Breeze")</f>
        <v>Near Gale</v>
      </c>
      <c r="J174" s="5" t="str">
        <f t="shared" si="2"/>
        <v>Registered Dominant</v>
      </c>
    </row>
    <row r="175" spans="1:10" ht="15.75" customHeight="1" x14ac:dyDescent="0.2">
      <c r="A175" s="1">
        <v>174</v>
      </c>
      <c r="B175" s="1">
        <v>0.18179999999999999</v>
      </c>
      <c r="C175" s="1">
        <v>0.59</v>
      </c>
      <c r="D175" s="1">
        <v>0.35820000000000002</v>
      </c>
      <c r="E175" s="1">
        <v>8</v>
      </c>
      <c r="F175" s="1">
        <v>90</v>
      </c>
      <c r="G175" s="1">
        <v>98</v>
      </c>
      <c r="H175" s="5" t="str" cm="1">
        <f t="array" ref="H175">_xlfn.IFS(C175 &gt;= 0.66,"High",C175 &gt;= 0.33,"Medium",C175 &gt;= 0,"Low")</f>
        <v>Medium</v>
      </c>
      <c r="I175" s="5" t="str" cm="1">
        <f t="array" ref="I175">_xlfn.IFS(D175&gt;=0.5,"Storm",D175&gt;=0.4,"Gale",D175&gt;=0.3,"Near Gale",D175&gt;=0.2,"Strong Breeze",D175&gt;=0.1,"Moderate Breeze",D175&gt;=0,"Light Breeze")</f>
        <v>Near Gale</v>
      </c>
      <c r="J175" s="5" t="str">
        <f t="shared" si="2"/>
        <v>Registered Dominant</v>
      </c>
    </row>
    <row r="176" spans="1:10" ht="15.75" customHeight="1" x14ac:dyDescent="0.2">
      <c r="A176" s="1">
        <v>175</v>
      </c>
      <c r="B176" s="1">
        <v>0.18179999999999999</v>
      </c>
      <c r="C176" s="1">
        <v>0.44</v>
      </c>
      <c r="D176" s="1">
        <v>0.32840000000000003</v>
      </c>
      <c r="E176" s="1">
        <v>7</v>
      </c>
      <c r="F176" s="1">
        <v>95</v>
      </c>
      <c r="G176" s="1">
        <v>102</v>
      </c>
      <c r="H176" s="5" t="str" cm="1">
        <f t="array" ref="H176">_xlfn.IFS(C176 &gt;= 0.66,"High",C176 &gt;= 0.33,"Medium",C176 &gt;= 0,"Low")</f>
        <v>Medium</v>
      </c>
      <c r="I176" s="5" t="str" cm="1">
        <f t="array" ref="I176">_xlfn.IFS(D176&gt;=0.5,"Storm",D176&gt;=0.4,"Gale",D176&gt;=0.3,"Near Gale",D176&gt;=0.2,"Strong Breeze",D176&gt;=0.1,"Moderate Breeze",D176&gt;=0,"Light Breeze")</f>
        <v>Near Gale</v>
      </c>
      <c r="J176" s="5" t="str">
        <f t="shared" si="2"/>
        <v>Registered Dominant</v>
      </c>
    </row>
    <row r="177" spans="1:10" ht="15.75" customHeight="1" x14ac:dyDescent="0.2">
      <c r="A177" s="1">
        <v>176</v>
      </c>
      <c r="B177" s="1">
        <v>0.16669999999999999</v>
      </c>
      <c r="C177" s="1">
        <v>0.32</v>
      </c>
      <c r="D177" s="1">
        <v>0.49249999999999999</v>
      </c>
      <c r="E177" s="1">
        <v>12</v>
      </c>
      <c r="F177" s="1">
        <v>83</v>
      </c>
      <c r="G177" s="1">
        <v>95</v>
      </c>
      <c r="H177" s="5" t="str" cm="1">
        <f t="array" ref="H177">_xlfn.IFS(C177 &gt;= 0.66,"High",C177 &gt;= 0.33,"Medium",C177 &gt;= 0,"Low")</f>
        <v>Low</v>
      </c>
      <c r="I177" s="5" t="str" cm="1">
        <f t="array" ref="I177">_xlfn.IFS(D177&gt;=0.5,"Storm",D177&gt;=0.4,"Gale",D177&gt;=0.3,"Near Gale",D177&gt;=0.2,"Strong Breeze",D177&gt;=0.1,"Moderate Breeze",D177&gt;=0,"Light Breeze")</f>
        <v>Gale</v>
      </c>
      <c r="J177" s="5" t="str">
        <f t="shared" si="2"/>
        <v>Registered Dominant</v>
      </c>
    </row>
    <row r="178" spans="1:10" ht="15.75" customHeight="1" x14ac:dyDescent="0.2">
      <c r="A178" s="1">
        <v>177</v>
      </c>
      <c r="B178" s="1">
        <v>0.16669999999999999</v>
      </c>
      <c r="C178" s="1">
        <v>0.32</v>
      </c>
      <c r="D178" s="1">
        <v>0.44779999999999998</v>
      </c>
      <c r="E178" s="1">
        <v>5</v>
      </c>
      <c r="F178" s="1">
        <v>69</v>
      </c>
      <c r="G178" s="1">
        <v>74</v>
      </c>
      <c r="H178" s="5" t="str" cm="1">
        <f t="array" ref="H178">_xlfn.IFS(C178 &gt;= 0.66,"High",C178 &gt;= 0.33,"Medium",C178 &gt;= 0,"Low")</f>
        <v>Low</v>
      </c>
      <c r="I178" s="5" t="str" cm="1">
        <f t="array" ref="I178">_xlfn.IFS(D178&gt;=0.5,"Storm",D178&gt;=0.4,"Gale",D178&gt;=0.3,"Near Gale",D178&gt;=0.2,"Strong Breeze",D178&gt;=0.1,"Moderate Breeze",D178&gt;=0,"Light Breeze")</f>
        <v>Gale</v>
      </c>
      <c r="J178" s="5" t="str">
        <f t="shared" si="2"/>
        <v>Registered Dominant</v>
      </c>
    </row>
    <row r="179" spans="1:10" ht="15.75" customHeight="1" x14ac:dyDescent="0.2">
      <c r="A179" s="1">
        <v>178</v>
      </c>
      <c r="B179" s="1">
        <v>0.13639999999999999</v>
      </c>
      <c r="C179" s="1">
        <v>0.28999999999999998</v>
      </c>
      <c r="D179" s="1">
        <v>0.44779999999999998</v>
      </c>
      <c r="E179" s="1">
        <v>8</v>
      </c>
      <c r="F179" s="1">
        <v>68</v>
      </c>
      <c r="G179" s="1">
        <v>76</v>
      </c>
      <c r="H179" s="5" t="str" cm="1">
        <f t="array" ref="H179">_xlfn.IFS(C179 &gt;= 0.66,"High",C179 &gt;= 0.33,"Medium",C179 &gt;= 0,"Low")</f>
        <v>Low</v>
      </c>
      <c r="I179" s="5" t="str" cm="1">
        <f t="array" ref="I179">_xlfn.IFS(D179&gt;=0.5,"Storm",D179&gt;=0.4,"Gale",D179&gt;=0.3,"Near Gale",D179&gt;=0.2,"Strong Breeze",D179&gt;=0.1,"Moderate Breeze",D179&gt;=0,"Light Breeze")</f>
        <v>Gale</v>
      </c>
      <c r="J179" s="5" t="str">
        <f t="shared" si="2"/>
        <v>Registered Dominant</v>
      </c>
    </row>
    <row r="180" spans="1:10" ht="15.75" customHeight="1" x14ac:dyDescent="0.2">
      <c r="A180" s="1">
        <v>179</v>
      </c>
      <c r="B180" s="1">
        <v>0.1212</v>
      </c>
      <c r="C180" s="1">
        <v>0.37</v>
      </c>
      <c r="D180" s="1">
        <v>0.55220000000000002</v>
      </c>
      <c r="E180" s="1">
        <v>5</v>
      </c>
      <c r="F180" s="1">
        <v>64</v>
      </c>
      <c r="G180" s="1">
        <v>69</v>
      </c>
      <c r="H180" s="5" t="str" cm="1">
        <f t="array" ref="H180">_xlfn.IFS(C180 &gt;= 0.66,"High",C180 &gt;= 0.33,"Medium",C180 &gt;= 0,"Low")</f>
        <v>Medium</v>
      </c>
      <c r="I180" s="5" t="str" cm="1">
        <f t="array" ref="I180">_xlfn.IFS(D180&gt;=0.5,"Storm",D180&gt;=0.4,"Gale",D180&gt;=0.3,"Near Gale",D180&gt;=0.2,"Strong Breeze",D180&gt;=0.1,"Moderate Breeze",D180&gt;=0,"Light Breeze")</f>
        <v>Storm</v>
      </c>
      <c r="J180" s="5" t="str">
        <f t="shared" si="2"/>
        <v>Registered Dominant</v>
      </c>
    </row>
    <row r="181" spans="1:10" ht="15.75" customHeight="1" x14ac:dyDescent="0.2">
      <c r="A181" s="1">
        <v>180</v>
      </c>
      <c r="B181" s="1">
        <v>0.1212</v>
      </c>
      <c r="C181" s="1">
        <v>0.39</v>
      </c>
      <c r="D181" s="1">
        <v>0.29849999999999999</v>
      </c>
      <c r="E181" s="1">
        <v>3</v>
      </c>
      <c r="F181" s="1">
        <v>52</v>
      </c>
      <c r="G181" s="1">
        <v>55</v>
      </c>
      <c r="H181" s="5" t="str" cm="1">
        <f t="array" ref="H181">_xlfn.IFS(C181 &gt;= 0.66,"High",C181 &gt;= 0.33,"Medium",C181 &gt;= 0,"Low")</f>
        <v>Medium</v>
      </c>
      <c r="I181" s="5" t="str" cm="1">
        <f t="array" ref="I181">_xlfn.IFS(D181&gt;=0.5,"Storm",D181&gt;=0.4,"Gale",D181&gt;=0.3,"Near Gale",D181&gt;=0.2,"Strong Breeze",D181&gt;=0.1,"Moderate Breeze",D181&gt;=0,"Light Breeze")</f>
        <v>Strong Breeze</v>
      </c>
      <c r="J181" s="5" t="str">
        <f t="shared" si="2"/>
        <v>Registered Dominant</v>
      </c>
    </row>
    <row r="182" spans="1:10" ht="15.75" customHeight="1" x14ac:dyDescent="0.2">
      <c r="A182" s="1">
        <v>181</v>
      </c>
      <c r="B182" s="1">
        <v>0.1212</v>
      </c>
      <c r="C182" s="1">
        <v>0.36</v>
      </c>
      <c r="D182" s="1">
        <v>0.25369999999999998</v>
      </c>
      <c r="E182" s="1">
        <v>4</v>
      </c>
      <c r="F182" s="1">
        <v>26</v>
      </c>
      <c r="G182" s="1">
        <v>30</v>
      </c>
      <c r="H182" s="5" t="str" cm="1">
        <f t="array" ref="H182">_xlfn.IFS(C182 &gt;= 0.66,"High",C182 &gt;= 0.33,"Medium",C182 &gt;= 0,"Low")</f>
        <v>Medium</v>
      </c>
      <c r="I182" s="5" t="str" cm="1">
        <f t="array" ref="I182">_xlfn.IFS(D182&gt;=0.5,"Storm",D182&gt;=0.4,"Gale",D182&gt;=0.3,"Near Gale",D182&gt;=0.2,"Strong Breeze",D182&gt;=0.1,"Moderate Breeze",D182&gt;=0,"Light Breeze")</f>
        <v>Strong Breeze</v>
      </c>
      <c r="J182" s="5" t="str">
        <f t="shared" si="2"/>
        <v>Registered Dominant</v>
      </c>
    </row>
    <row r="183" spans="1:10" ht="15.75" customHeight="1" x14ac:dyDescent="0.2">
      <c r="A183" s="1">
        <v>182</v>
      </c>
      <c r="B183" s="1">
        <v>0.1212</v>
      </c>
      <c r="C183" s="1">
        <v>0.36</v>
      </c>
      <c r="D183" s="1">
        <v>0.25369999999999998</v>
      </c>
      <c r="E183" s="1">
        <v>0</v>
      </c>
      <c r="F183" s="1">
        <v>28</v>
      </c>
      <c r="G183" s="1">
        <v>28</v>
      </c>
      <c r="H183" s="5" t="str" cm="1">
        <f t="array" ref="H183">_xlfn.IFS(C183 &gt;= 0.66,"High",C183 &gt;= 0.33,"Medium",C183 &gt;= 0,"Low")</f>
        <v>Medium</v>
      </c>
      <c r="I183" s="5" t="str" cm="1">
        <f t="array" ref="I183">_xlfn.IFS(D183&gt;=0.5,"Storm",D183&gt;=0.4,"Gale",D183&gt;=0.3,"Near Gale",D183&gt;=0.2,"Strong Breeze",D183&gt;=0.1,"Moderate Breeze",D183&gt;=0,"Light Breeze")</f>
        <v>Strong Breeze</v>
      </c>
      <c r="J183" s="5" t="str">
        <f t="shared" si="2"/>
        <v>Registered Dominant</v>
      </c>
    </row>
    <row r="184" spans="1:10" ht="15.75" customHeight="1" x14ac:dyDescent="0.2">
      <c r="A184" s="1">
        <v>183</v>
      </c>
      <c r="B184" s="1">
        <v>0.1061</v>
      </c>
      <c r="C184" s="1">
        <v>0.39</v>
      </c>
      <c r="D184" s="1">
        <v>0.35820000000000002</v>
      </c>
      <c r="E184" s="1">
        <v>2</v>
      </c>
      <c r="F184" s="1">
        <v>35</v>
      </c>
      <c r="G184" s="1">
        <v>37</v>
      </c>
      <c r="H184" s="5" t="str" cm="1">
        <f t="array" ref="H184">_xlfn.IFS(C184 &gt;= 0.66,"High",C184 &gt;= 0.33,"Medium",C184 &gt;= 0,"Low")</f>
        <v>Medium</v>
      </c>
      <c r="I184" s="5" t="str" cm="1">
        <f t="array" ref="I184">_xlfn.IFS(D184&gt;=0.5,"Storm",D184&gt;=0.4,"Gale",D184&gt;=0.3,"Near Gale",D184&gt;=0.2,"Strong Breeze",D184&gt;=0.1,"Moderate Breeze",D184&gt;=0,"Light Breeze")</f>
        <v>Near Gale</v>
      </c>
      <c r="J184" s="5" t="str">
        <f t="shared" si="2"/>
        <v>Registered Dominant</v>
      </c>
    </row>
    <row r="185" spans="1:10" ht="15.75" customHeight="1" x14ac:dyDescent="0.2">
      <c r="A185" s="1">
        <v>184</v>
      </c>
      <c r="B185" s="1">
        <v>0.1061</v>
      </c>
      <c r="C185" s="1">
        <v>0.36</v>
      </c>
      <c r="D185" s="1">
        <v>0.3881</v>
      </c>
      <c r="E185" s="1">
        <v>1</v>
      </c>
      <c r="F185" s="1">
        <v>33</v>
      </c>
      <c r="G185" s="1">
        <v>34</v>
      </c>
      <c r="H185" s="5" t="str" cm="1">
        <f t="array" ref="H185">_xlfn.IFS(C185 &gt;= 0.66,"High",C185 &gt;= 0.33,"Medium",C185 &gt;= 0,"Low")</f>
        <v>Medium</v>
      </c>
      <c r="I185" s="5" t="str" cm="1">
        <f t="array" ref="I185">_xlfn.IFS(D185&gt;=0.5,"Storm",D185&gt;=0.4,"Gale",D185&gt;=0.3,"Near Gale",D185&gt;=0.2,"Strong Breeze",D185&gt;=0.1,"Moderate Breeze",D185&gt;=0,"Light Breeze")</f>
        <v>Near Gale</v>
      </c>
      <c r="J185" s="5" t="str">
        <f t="shared" si="2"/>
        <v>Registered Dominant</v>
      </c>
    </row>
    <row r="186" spans="1:10" ht="15.75" customHeight="1" x14ac:dyDescent="0.2">
      <c r="A186" s="1">
        <v>185</v>
      </c>
      <c r="B186" s="1">
        <v>6.0600000000000001E-2</v>
      </c>
      <c r="C186" s="1">
        <v>0.39</v>
      </c>
      <c r="D186" s="1">
        <v>0.44779999999999998</v>
      </c>
      <c r="E186" s="1">
        <v>0</v>
      </c>
      <c r="F186" s="1">
        <v>22</v>
      </c>
      <c r="G186" s="1">
        <v>22</v>
      </c>
      <c r="H186" s="5" t="str" cm="1">
        <f t="array" ref="H186">_xlfn.IFS(C186 &gt;= 0.66,"High",C186 &gt;= 0.33,"Medium",C186 &gt;= 0,"Low")</f>
        <v>Medium</v>
      </c>
      <c r="I186" s="5" t="str" cm="1">
        <f t="array" ref="I186">_xlfn.IFS(D186&gt;=0.5,"Storm",D186&gt;=0.4,"Gale",D186&gt;=0.3,"Near Gale",D186&gt;=0.2,"Strong Breeze",D186&gt;=0.1,"Moderate Breeze",D186&gt;=0,"Light Breeze")</f>
        <v>Gale</v>
      </c>
      <c r="J186" s="5" t="str">
        <f t="shared" si="2"/>
        <v>Registered Dominant</v>
      </c>
    </row>
    <row r="187" spans="1:10" ht="15.75" customHeight="1" x14ac:dyDescent="0.2">
      <c r="A187" s="1">
        <v>186</v>
      </c>
      <c r="B187" s="1">
        <v>7.5800000000000006E-2</v>
      </c>
      <c r="C187" s="1">
        <v>0.42</v>
      </c>
      <c r="D187" s="1">
        <v>0.3881</v>
      </c>
      <c r="E187" s="1">
        <v>1</v>
      </c>
      <c r="F187" s="1">
        <v>24</v>
      </c>
      <c r="G187" s="1">
        <v>25</v>
      </c>
      <c r="H187" s="5" t="str" cm="1">
        <f t="array" ref="H187">_xlfn.IFS(C187 &gt;= 0.66,"High",C187 &gt;= 0.33,"Medium",C187 &gt;= 0,"Low")</f>
        <v>Medium</v>
      </c>
      <c r="I187" s="5" t="str" cm="1">
        <f t="array" ref="I187">_xlfn.IFS(D187&gt;=0.5,"Storm",D187&gt;=0.4,"Gale",D187&gt;=0.3,"Near Gale",D187&gt;=0.2,"Strong Breeze",D187&gt;=0.1,"Moderate Breeze",D187&gt;=0,"Light Breeze")</f>
        <v>Near Gale</v>
      </c>
      <c r="J187" s="5" t="str">
        <f t="shared" si="2"/>
        <v>Registered Dominant</v>
      </c>
    </row>
    <row r="188" spans="1:10" ht="15.75" customHeight="1" x14ac:dyDescent="0.2">
      <c r="A188" s="1">
        <v>187</v>
      </c>
      <c r="B188" s="1">
        <v>6.0600000000000001E-2</v>
      </c>
      <c r="C188" s="1">
        <v>0.42</v>
      </c>
      <c r="D188" s="1">
        <v>0.4627</v>
      </c>
      <c r="E188" s="1">
        <v>0</v>
      </c>
      <c r="F188" s="1">
        <v>12</v>
      </c>
      <c r="G188" s="1">
        <v>12</v>
      </c>
      <c r="H188" s="5" t="str" cm="1">
        <f t="array" ref="H188">_xlfn.IFS(C188 &gt;= 0.66,"High",C188 &gt;= 0.33,"Medium",C188 &gt;= 0,"Low")</f>
        <v>Medium</v>
      </c>
      <c r="I188" s="5" t="str" cm="1">
        <f t="array" ref="I188">_xlfn.IFS(D188&gt;=0.5,"Storm",D188&gt;=0.4,"Gale",D188&gt;=0.3,"Near Gale",D188&gt;=0.2,"Strong Breeze",D188&gt;=0.1,"Moderate Breeze",D188&gt;=0,"Light Breeze")</f>
        <v>Gale</v>
      </c>
      <c r="J188" s="5" t="str">
        <f t="shared" si="2"/>
        <v>Registered Dominant</v>
      </c>
    </row>
    <row r="189" spans="1:10" ht="15.75" customHeight="1" x14ac:dyDescent="0.2">
      <c r="A189" s="1">
        <v>188</v>
      </c>
      <c r="B189" s="1">
        <v>6.0600000000000001E-2</v>
      </c>
      <c r="C189" s="1">
        <v>0.46</v>
      </c>
      <c r="D189" s="1">
        <v>0.4627</v>
      </c>
      <c r="E189" s="1">
        <v>0</v>
      </c>
      <c r="F189" s="1">
        <v>11</v>
      </c>
      <c r="G189" s="1">
        <v>11</v>
      </c>
      <c r="H189" s="5" t="str" cm="1">
        <f t="array" ref="H189">_xlfn.IFS(C189 &gt;= 0.66,"High",C189 &gt;= 0.33,"Medium",C189 &gt;= 0,"Low")</f>
        <v>Medium</v>
      </c>
      <c r="I189" s="5" t="str" cm="1">
        <f t="array" ref="I189">_xlfn.IFS(D189&gt;=0.5,"Storm",D189&gt;=0.4,"Gale",D189&gt;=0.3,"Near Gale",D189&gt;=0.2,"Strong Breeze",D189&gt;=0.1,"Moderate Breeze",D189&gt;=0,"Light Breeze")</f>
        <v>Gale</v>
      </c>
      <c r="J189" s="5" t="str">
        <f t="shared" si="2"/>
        <v>Registered Dominant</v>
      </c>
    </row>
    <row r="190" spans="1:10" ht="15.75" customHeight="1" x14ac:dyDescent="0.2">
      <c r="A190" s="1">
        <v>189</v>
      </c>
      <c r="B190" s="1">
        <v>7.5800000000000006E-2</v>
      </c>
      <c r="C190" s="1">
        <v>0.46</v>
      </c>
      <c r="D190" s="1">
        <v>0.41789999999999999</v>
      </c>
      <c r="E190" s="1">
        <v>0</v>
      </c>
      <c r="F190" s="1">
        <v>4</v>
      </c>
      <c r="G190" s="1">
        <v>4</v>
      </c>
      <c r="H190" s="5" t="str" cm="1">
        <f t="array" ref="H190">_xlfn.IFS(C190 &gt;= 0.66,"High",C190 &gt;= 0.33,"Medium",C190 &gt;= 0,"Low")</f>
        <v>Medium</v>
      </c>
      <c r="I190" s="5" t="str" cm="1">
        <f t="array" ref="I190">_xlfn.IFS(D190&gt;=0.5,"Storm",D190&gt;=0.4,"Gale",D190&gt;=0.3,"Near Gale",D190&gt;=0.2,"Strong Breeze",D190&gt;=0.1,"Moderate Breeze",D190&gt;=0,"Light Breeze")</f>
        <v>Gale</v>
      </c>
      <c r="J190" s="5" t="str">
        <f t="shared" si="2"/>
        <v>Registered Dominant</v>
      </c>
    </row>
    <row r="191" spans="1:10" ht="15.75" customHeight="1" x14ac:dyDescent="0.2">
      <c r="A191" s="1">
        <v>190</v>
      </c>
      <c r="B191" s="1">
        <v>9.0899999999999995E-2</v>
      </c>
      <c r="C191" s="1">
        <v>0.53</v>
      </c>
      <c r="D191" s="1">
        <v>0.19400000000000001</v>
      </c>
      <c r="E191" s="1">
        <v>0</v>
      </c>
      <c r="F191" s="1">
        <v>1</v>
      </c>
      <c r="G191" s="1">
        <v>1</v>
      </c>
      <c r="H191" s="5" t="str" cm="1">
        <f t="array" ref="H191">_xlfn.IFS(C191 &gt;= 0.66,"High",C191 &gt;= 0.33,"Medium",C191 &gt;= 0,"Low")</f>
        <v>Medium</v>
      </c>
      <c r="I191" s="5" t="str" cm="1">
        <f t="array" ref="I191">_xlfn.IFS(D191&gt;=0.5,"Storm",D191&gt;=0.4,"Gale",D191&gt;=0.3,"Near Gale",D191&gt;=0.2,"Strong Breeze",D191&gt;=0.1,"Moderate Breeze",D191&gt;=0,"Light Breeze")</f>
        <v>Moderate Breeze</v>
      </c>
      <c r="J191" s="5" t="str">
        <f t="shared" si="2"/>
        <v>Registered Dominant</v>
      </c>
    </row>
    <row r="192" spans="1:10" ht="15.75" customHeight="1" x14ac:dyDescent="0.2">
      <c r="A192" s="1">
        <v>191</v>
      </c>
      <c r="B192" s="1">
        <v>9.0899999999999995E-2</v>
      </c>
      <c r="C192" s="1">
        <v>0.53</v>
      </c>
      <c r="D192" s="1">
        <v>0.19400000000000001</v>
      </c>
      <c r="E192" s="1">
        <v>0</v>
      </c>
      <c r="F192" s="1">
        <v>1</v>
      </c>
      <c r="G192" s="1">
        <v>1</v>
      </c>
      <c r="H192" s="5" t="str" cm="1">
        <f t="array" ref="H192">_xlfn.IFS(C192 &gt;= 0.66,"High",C192 &gt;= 0.33,"Medium",C192 &gt;= 0,"Low")</f>
        <v>Medium</v>
      </c>
      <c r="I192" s="5" t="str" cm="1">
        <f t="array" ref="I192">_xlfn.IFS(D192&gt;=0.5,"Storm",D192&gt;=0.4,"Gale",D192&gt;=0.3,"Near Gale",D192&gt;=0.2,"Strong Breeze",D192&gt;=0.1,"Moderate Breeze",D192&gt;=0,"Light Breeze")</f>
        <v>Moderate Breeze</v>
      </c>
      <c r="J192" s="5" t="str">
        <f t="shared" si="2"/>
        <v>Registered Dominant</v>
      </c>
    </row>
    <row r="193" spans="1:10" ht="15.75" customHeight="1" x14ac:dyDescent="0.2">
      <c r="A193" s="1">
        <v>192</v>
      </c>
      <c r="B193" s="1">
        <v>9.0899999999999995E-2</v>
      </c>
      <c r="C193" s="1">
        <v>0.49</v>
      </c>
      <c r="D193" s="1">
        <v>0.28360000000000002</v>
      </c>
      <c r="E193" s="1">
        <v>0</v>
      </c>
      <c r="F193" s="1">
        <v>1</v>
      </c>
      <c r="G193" s="1">
        <v>1</v>
      </c>
      <c r="H193" s="5" t="str" cm="1">
        <f t="array" ref="H193">_xlfn.IFS(C193 &gt;= 0.66,"High",C193 &gt;= 0.33,"Medium",C193 &gt;= 0,"Low")</f>
        <v>Medium</v>
      </c>
      <c r="I193" s="5" t="str" cm="1">
        <f t="array" ref="I193">_xlfn.IFS(D193&gt;=0.5,"Storm",D193&gt;=0.4,"Gale",D193&gt;=0.3,"Near Gale",D193&gt;=0.2,"Strong Breeze",D193&gt;=0.1,"Moderate Breeze",D193&gt;=0,"Light Breeze")</f>
        <v>Strong Breeze</v>
      </c>
      <c r="J193" s="5" t="str">
        <f t="shared" si="2"/>
        <v>Registered Dominant</v>
      </c>
    </row>
    <row r="194" spans="1:10" ht="15.75" customHeight="1" x14ac:dyDescent="0.2">
      <c r="A194" s="1">
        <v>193</v>
      </c>
      <c r="B194" s="1">
        <v>9.0899999999999995E-2</v>
      </c>
      <c r="C194" s="1">
        <v>0.53</v>
      </c>
      <c r="D194" s="1">
        <v>0.19400000000000001</v>
      </c>
      <c r="E194" s="1">
        <v>1</v>
      </c>
      <c r="F194" s="1">
        <v>5</v>
      </c>
      <c r="G194" s="1">
        <v>6</v>
      </c>
      <c r="H194" s="5" t="str" cm="1">
        <f t="array" ref="H194">_xlfn.IFS(C194 &gt;= 0.66,"High",C194 &gt;= 0.33,"Medium",C194 &gt;= 0,"Low")</f>
        <v>Medium</v>
      </c>
      <c r="I194" s="5" t="str" cm="1">
        <f t="array" ref="I194">_xlfn.IFS(D194&gt;=0.5,"Storm",D194&gt;=0.4,"Gale",D194&gt;=0.3,"Near Gale",D194&gt;=0.2,"Strong Breeze",D194&gt;=0.1,"Moderate Breeze",D194&gt;=0,"Light Breeze")</f>
        <v>Moderate Breeze</v>
      </c>
      <c r="J194" s="5" t="str">
        <f t="shared" ref="J194:J257" si="3">IF(E194&gt;F194,"Casual Dominant","Registered Dominant")</f>
        <v>Registered Dominant</v>
      </c>
    </row>
    <row r="195" spans="1:10" ht="15.75" customHeight="1" x14ac:dyDescent="0.2">
      <c r="A195" s="1">
        <v>194</v>
      </c>
      <c r="B195" s="1">
        <v>9.0899999999999995E-2</v>
      </c>
      <c r="C195" s="1">
        <v>0.49</v>
      </c>
      <c r="D195" s="1">
        <v>0.28360000000000002</v>
      </c>
      <c r="E195" s="1">
        <v>0</v>
      </c>
      <c r="F195" s="1">
        <v>10</v>
      </c>
      <c r="G195" s="1">
        <v>10</v>
      </c>
      <c r="H195" s="5" t="str" cm="1">
        <f t="array" ref="H195">_xlfn.IFS(C195 &gt;= 0.66,"High",C195 &gt;= 0.33,"Medium",C195 &gt;= 0,"Low")</f>
        <v>Medium</v>
      </c>
      <c r="I195" s="5" t="str" cm="1">
        <f t="array" ref="I195">_xlfn.IFS(D195&gt;=0.5,"Storm",D195&gt;=0.4,"Gale",D195&gt;=0.3,"Near Gale",D195&gt;=0.2,"Strong Breeze",D195&gt;=0.1,"Moderate Breeze",D195&gt;=0,"Light Breeze")</f>
        <v>Strong Breeze</v>
      </c>
      <c r="J195" s="5" t="str">
        <f t="shared" si="3"/>
        <v>Registered Dominant</v>
      </c>
    </row>
    <row r="196" spans="1:10" ht="15.75" customHeight="1" x14ac:dyDescent="0.2">
      <c r="A196" s="1">
        <v>195</v>
      </c>
      <c r="B196" s="1">
        <v>7.5800000000000006E-2</v>
      </c>
      <c r="C196" s="1">
        <v>0.46</v>
      </c>
      <c r="D196" s="1">
        <v>0.52239999999999998</v>
      </c>
      <c r="E196" s="1">
        <v>0</v>
      </c>
      <c r="F196" s="1">
        <v>19</v>
      </c>
      <c r="G196" s="1">
        <v>19</v>
      </c>
      <c r="H196" s="5" t="str" cm="1">
        <f t="array" ref="H196">_xlfn.IFS(C196 &gt;= 0.66,"High",C196 &gt;= 0.33,"Medium",C196 &gt;= 0,"Low")</f>
        <v>Medium</v>
      </c>
      <c r="I196" s="5" t="str" cm="1">
        <f t="array" ref="I196">_xlfn.IFS(D196&gt;=0.5,"Storm",D196&gt;=0.4,"Gale",D196&gt;=0.3,"Near Gale",D196&gt;=0.2,"Strong Breeze",D196&gt;=0.1,"Moderate Breeze",D196&gt;=0,"Light Breeze")</f>
        <v>Storm</v>
      </c>
      <c r="J196" s="5" t="str">
        <f t="shared" si="3"/>
        <v>Registered Dominant</v>
      </c>
    </row>
    <row r="197" spans="1:10" ht="15.75" customHeight="1" x14ac:dyDescent="0.2">
      <c r="A197" s="1">
        <v>196</v>
      </c>
      <c r="B197" s="1">
        <v>0.1061</v>
      </c>
      <c r="C197" s="1">
        <v>0.43</v>
      </c>
      <c r="D197" s="1">
        <v>0.3881</v>
      </c>
      <c r="E197" s="1">
        <v>0</v>
      </c>
      <c r="F197" s="1">
        <v>49</v>
      </c>
      <c r="G197" s="1">
        <v>49</v>
      </c>
      <c r="H197" s="5" t="str" cm="1">
        <f t="array" ref="H197">_xlfn.IFS(C197 &gt;= 0.66,"High",C197 &gt;= 0.33,"Medium",C197 &gt;= 0,"Low")</f>
        <v>Medium</v>
      </c>
      <c r="I197" s="5" t="str" cm="1">
        <f t="array" ref="I197">_xlfn.IFS(D197&gt;=0.5,"Storm",D197&gt;=0.4,"Gale",D197&gt;=0.3,"Near Gale",D197&gt;=0.2,"Strong Breeze",D197&gt;=0.1,"Moderate Breeze",D197&gt;=0,"Light Breeze")</f>
        <v>Near Gale</v>
      </c>
      <c r="J197" s="5" t="str">
        <f t="shared" si="3"/>
        <v>Registered Dominant</v>
      </c>
    </row>
    <row r="198" spans="1:10" ht="15.75" customHeight="1" x14ac:dyDescent="0.2">
      <c r="A198" s="1">
        <v>197</v>
      </c>
      <c r="B198" s="1">
        <v>0.1212</v>
      </c>
      <c r="C198" s="1">
        <v>0.4</v>
      </c>
      <c r="D198" s="1">
        <v>0.52239999999999998</v>
      </c>
      <c r="E198" s="1">
        <v>2</v>
      </c>
      <c r="F198" s="1">
        <v>47</v>
      </c>
      <c r="G198" s="1">
        <v>49</v>
      </c>
      <c r="H198" s="5" t="str" cm="1">
        <f t="array" ref="H198">_xlfn.IFS(C198 &gt;= 0.66,"High",C198 &gt;= 0.33,"Medium",C198 &gt;= 0,"Low")</f>
        <v>Medium</v>
      </c>
      <c r="I198" s="5" t="str" cm="1">
        <f t="array" ref="I198">_xlfn.IFS(D198&gt;=0.5,"Storm",D198&gt;=0.4,"Gale",D198&gt;=0.3,"Near Gale",D198&gt;=0.2,"Strong Breeze",D198&gt;=0.1,"Moderate Breeze",D198&gt;=0,"Light Breeze")</f>
        <v>Storm</v>
      </c>
      <c r="J198" s="5" t="str">
        <f t="shared" si="3"/>
        <v>Registered Dominant</v>
      </c>
    </row>
    <row r="199" spans="1:10" ht="15.75" customHeight="1" x14ac:dyDescent="0.2">
      <c r="A199" s="1">
        <v>198</v>
      </c>
      <c r="B199" s="1">
        <v>0.13639999999999999</v>
      </c>
      <c r="C199" s="1">
        <v>0.37</v>
      </c>
      <c r="D199" s="1">
        <v>0.44779999999999998</v>
      </c>
      <c r="E199" s="1">
        <v>4</v>
      </c>
      <c r="F199" s="1">
        <v>79</v>
      </c>
      <c r="G199" s="1">
        <v>83</v>
      </c>
      <c r="H199" s="5" t="str" cm="1">
        <f t="array" ref="H199">_xlfn.IFS(C199 &gt;= 0.66,"High",C199 &gt;= 0.33,"Medium",C199 &gt;= 0,"Low")</f>
        <v>Medium</v>
      </c>
      <c r="I199" s="5" t="str" cm="1">
        <f t="array" ref="I199">_xlfn.IFS(D199&gt;=0.5,"Storm",D199&gt;=0.4,"Gale",D199&gt;=0.3,"Near Gale",D199&gt;=0.2,"Strong Breeze",D199&gt;=0.1,"Moderate Breeze",D199&gt;=0,"Light Breeze")</f>
        <v>Gale</v>
      </c>
      <c r="J199" s="5" t="str">
        <f t="shared" si="3"/>
        <v>Registered Dominant</v>
      </c>
    </row>
    <row r="200" spans="1:10" ht="15.75" customHeight="1" x14ac:dyDescent="0.2">
      <c r="A200" s="1">
        <v>199</v>
      </c>
      <c r="B200" s="1">
        <v>0.16669999999999999</v>
      </c>
      <c r="C200" s="1">
        <v>0.34</v>
      </c>
      <c r="D200" s="1">
        <v>0.44779999999999998</v>
      </c>
      <c r="E200" s="1">
        <v>6</v>
      </c>
      <c r="F200" s="1">
        <v>69</v>
      </c>
      <c r="G200" s="1">
        <v>75</v>
      </c>
      <c r="H200" s="5" t="str" cm="1">
        <f t="array" ref="H200">_xlfn.IFS(C200 &gt;= 0.66,"High",C200 &gt;= 0.33,"Medium",C200 &gt;= 0,"Low")</f>
        <v>Medium</v>
      </c>
      <c r="I200" s="5" t="str" cm="1">
        <f t="array" ref="I200">_xlfn.IFS(D200&gt;=0.5,"Storm",D200&gt;=0.4,"Gale",D200&gt;=0.3,"Near Gale",D200&gt;=0.2,"Strong Breeze",D200&gt;=0.1,"Moderate Breeze",D200&gt;=0,"Light Breeze")</f>
        <v>Gale</v>
      </c>
      <c r="J200" s="5" t="str">
        <f t="shared" si="3"/>
        <v>Registered Dominant</v>
      </c>
    </row>
    <row r="201" spans="1:10" ht="15.75" customHeight="1" x14ac:dyDescent="0.2">
      <c r="A201" s="1">
        <v>200</v>
      </c>
      <c r="B201" s="1">
        <v>0.18179999999999999</v>
      </c>
      <c r="C201" s="1">
        <v>0.32</v>
      </c>
      <c r="D201" s="1">
        <v>0.4627</v>
      </c>
      <c r="E201" s="1">
        <v>8</v>
      </c>
      <c r="F201" s="1">
        <v>64</v>
      </c>
      <c r="G201" s="1">
        <v>72</v>
      </c>
      <c r="H201" s="5" t="str" cm="1">
        <f t="array" ref="H201">_xlfn.IFS(C201 &gt;= 0.66,"High",C201 &gt;= 0.33,"Medium",C201 &gt;= 0,"Low")</f>
        <v>Low</v>
      </c>
      <c r="I201" s="5" t="str" cm="1">
        <f t="array" ref="I201">_xlfn.IFS(D201&gt;=0.5,"Storm",D201&gt;=0.4,"Gale",D201&gt;=0.3,"Near Gale",D201&gt;=0.2,"Strong Breeze",D201&gt;=0.1,"Moderate Breeze",D201&gt;=0,"Light Breeze")</f>
        <v>Gale</v>
      </c>
      <c r="J201" s="5" t="str">
        <f t="shared" si="3"/>
        <v>Registered Dominant</v>
      </c>
    </row>
    <row r="202" spans="1:10" ht="15.75" customHeight="1" x14ac:dyDescent="0.2">
      <c r="A202" s="1">
        <v>201</v>
      </c>
      <c r="B202" s="1">
        <v>0.19700000000000001</v>
      </c>
      <c r="C202" s="1">
        <v>0.35</v>
      </c>
      <c r="D202" s="1">
        <v>0.35820000000000002</v>
      </c>
      <c r="E202" s="1">
        <v>5</v>
      </c>
      <c r="F202" s="1">
        <v>77</v>
      </c>
      <c r="G202" s="1">
        <v>82</v>
      </c>
      <c r="H202" s="5" t="str" cm="1">
        <f t="array" ref="H202">_xlfn.IFS(C202 &gt;= 0.66,"High",C202 &gt;= 0.33,"Medium",C202 &gt;= 0,"Low")</f>
        <v>Medium</v>
      </c>
      <c r="I202" s="5" t="str" cm="1">
        <f t="array" ref="I202">_xlfn.IFS(D202&gt;=0.5,"Storm",D202&gt;=0.4,"Gale",D202&gt;=0.3,"Near Gale",D202&gt;=0.2,"Strong Breeze",D202&gt;=0.1,"Moderate Breeze",D202&gt;=0,"Light Breeze")</f>
        <v>Near Gale</v>
      </c>
      <c r="J202" s="5" t="str">
        <f t="shared" si="3"/>
        <v>Registered Dominant</v>
      </c>
    </row>
    <row r="203" spans="1:10" ht="15.75" customHeight="1" x14ac:dyDescent="0.2">
      <c r="A203" s="1">
        <v>202</v>
      </c>
      <c r="B203" s="1">
        <v>0.16669999999999999</v>
      </c>
      <c r="C203" s="1">
        <v>0.34</v>
      </c>
      <c r="D203" s="1">
        <v>0.44779999999999998</v>
      </c>
      <c r="E203" s="1">
        <v>13</v>
      </c>
      <c r="F203" s="1">
        <v>79</v>
      </c>
      <c r="G203" s="1">
        <v>92</v>
      </c>
      <c r="H203" s="5" t="str" cm="1">
        <f t="array" ref="H203">_xlfn.IFS(C203 &gt;= 0.66,"High",C203 &gt;= 0.33,"Medium",C203 &gt;= 0,"Low")</f>
        <v>Medium</v>
      </c>
      <c r="I203" s="5" t="str" cm="1">
        <f t="array" ref="I203">_xlfn.IFS(D203&gt;=0.5,"Storm",D203&gt;=0.4,"Gale",D203&gt;=0.3,"Near Gale",D203&gt;=0.2,"Strong Breeze",D203&gt;=0.1,"Moderate Breeze",D203&gt;=0,"Light Breeze")</f>
        <v>Gale</v>
      </c>
      <c r="J203" s="5" t="str">
        <f t="shared" si="3"/>
        <v>Registered Dominant</v>
      </c>
    </row>
    <row r="204" spans="1:10" ht="15.75" customHeight="1" x14ac:dyDescent="0.2">
      <c r="A204" s="1">
        <v>203</v>
      </c>
      <c r="B204" s="1">
        <v>0.1515</v>
      </c>
      <c r="C204" s="1">
        <v>0.37</v>
      </c>
      <c r="D204" s="1">
        <v>0.3881</v>
      </c>
      <c r="E204" s="1">
        <v>3</v>
      </c>
      <c r="F204" s="1">
        <v>59</v>
      </c>
      <c r="G204" s="1">
        <v>62</v>
      </c>
      <c r="H204" s="5" t="str" cm="1">
        <f t="array" ref="H204">_xlfn.IFS(C204 &gt;= 0.66,"High",C204 &gt;= 0.33,"Medium",C204 &gt;= 0,"Low")</f>
        <v>Medium</v>
      </c>
      <c r="I204" s="5" t="str" cm="1">
        <f t="array" ref="I204">_xlfn.IFS(D204&gt;=0.5,"Storm",D204&gt;=0.4,"Gale",D204&gt;=0.3,"Near Gale",D204&gt;=0.2,"Strong Breeze",D204&gt;=0.1,"Moderate Breeze",D204&gt;=0,"Light Breeze")</f>
        <v>Near Gale</v>
      </c>
      <c r="J204" s="5" t="str">
        <f t="shared" si="3"/>
        <v>Registered Dominant</v>
      </c>
    </row>
    <row r="205" spans="1:10" ht="15.75" customHeight="1" x14ac:dyDescent="0.2">
      <c r="A205" s="1">
        <v>204</v>
      </c>
      <c r="B205" s="1">
        <v>0.13639999999999999</v>
      </c>
      <c r="C205" s="1">
        <v>0.4</v>
      </c>
      <c r="D205" s="1">
        <v>0.32840000000000003</v>
      </c>
      <c r="E205" s="1">
        <v>4</v>
      </c>
      <c r="F205" s="1">
        <v>44</v>
      </c>
      <c r="G205" s="1">
        <v>48</v>
      </c>
      <c r="H205" s="5" t="str" cm="1">
        <f t="array" ref="H205">_xlfn.IFS(C205 &gt;= 0.66,"High",C205 &gt;= 0.33,"Medium",C205 &gt;= 0,"Low")</f>
        <v>Medium</v>
      </c>
      <c r="I205" s="5" t="str" cm="1">
        <f t="array" ref="I205">_xlfn.IFS(D205&gt;=0.5,"Storm",D205&gt;=0.4,"Gale",D205&gt;=0.3,"Near Gale",D205&gt;=0.2,"Strong Breeze",D205&gt;=0.1,"Moderate Breeze",D205&gt;=0,"Light Breeze")</f>
        <v>Near Gale</v>
      </c>
      <c r="J205" s="5" t="str">
        <f t="shared" si="3"/>
        <v>Registered Dominant</v>
      </c>
    </row>
    <row r="206" spans="1:10" ht="15.75" customHeight="1" x14ac:dyDescent="0.2">
      <c r="A206" s="1">
        <v>205</v>
      </c>
      <c r="B206" s="1">
        <v>0.13639999999999999</v>
      </c>
      <c r="C206" s="1">
        <v>0.43</v>
      </c>
      <c r="D206" s="1">
        <v>0.32840000000000003</v>
      </c>
      <c r="E206" s="1">
        <v>1</v>
      </c>
      <c r="F206" s="1">
        <v>40</v>
      </c>
      <c r="G206" s="1">
        <v>41</v>
      </c>
      <c r="H206" s="5" t="str" cm="1">
        <f t="array" ref="H206">_xlfn.IFS(C206 &gt;= 0.66,"High",C206 &gt;= 0.33,"Medium",C206 &gt;= 0,"Low")</f>
        <v>Medium</v>
      </c>
      <c r="I206" s="5" t="str" cm="1">
        <f t="array" ref="I206">_xlfn.IFS(D206&gt;=0.5,"Storm",D206&gt;=0.4,"Gale",D206&gt;=0.3,"Near Gale",D206&gt;=0.2,"Strong Breeze",D206&gt;=0.1,"Moderate Breeze",D206&gt;=0,"Light Breeze")</f>
        <v>Near Gale</v>
      </c>
      <c r="J206" s="5" t="str">
        <f t="shared" si="3"/>
        <v>Registered Dominant</v>
      </c>
    </row>
    <row r="207" spans="1:10" ht="15.75" customHeight="1" x14ac:dyDescent="0.2">
      <c r="A207" s="1">
        <v>206</v>
      </c>
      <c r="B207" s="1">
        <v>0.1212</v>
      </c>
      <c r="C207" s="1">
        <v>0.46</v>
      </c>
      <c r="D207" s="1">
        <v>0.25369999999999998</v>
      </c>
      <c r="E207" s="1">
        <v>0</v>
      </c>
      <c r="F207" s="1">
        <v>38</v>
      </c>
      <c r="G207" s="1">
        <v>38</v>
      </c>
      <c r="H207" s="5" t="str" cm="1">
        <f t="array" ref="H207">_xlfn.IFS(C207 &gt;= 0.66,"High",C207 &gt;= 0.33,"Medium",C207 &gt;= 0,"Low")</f>
        <v>Medium</v>
      </c>
      <c r="I207" s="5" t="str" cm="1">
        <f t="array" ref="I207">_xlfn.IFS(D207&gt;=0.5,"Storm",D207&gt;=0.4,"Gale",D207&gt;=0.3,"Near Gale",D207&gt;=0.2,"Strong Breeze",D207&gt;=0.1,"Moderate Breeze",D207&gt;=0,"Light Breeze")</f>
        <v>Strong Breeze</v>
      </c>
      <c r="J207" s="5" t="str">
        <f t="shared" si="3"/>
        <v>Registered Dominant</v>
      </c>
    </row>
    <row r="208" spans="1:10" ht="15.75" customHeight="1" x14ac:dyDescent="0.2">
      <c r="A208" s="1">
        <v>207</v>
      </c>
      <c r="B208" s="1">
        <v>0.1061</v>
      </c>
      <c r="C208" s="1">
        <v>0.46</v>
      </c>
      <c r="D208" s="1">
        <v>0.41789999999999999</v>
      </c>
      <c r="E208" s="1">
        <v>1</v>
      </c>
      <c r="F208" s="1">
        <v>19</v>
      </c>
      <c r="G208" s="1">
        <v>20</v>
      </c>
      <c r="H208" s="5" t="str" cm="1">
        <f t="array" ref="H208">_xlfn.IFS(C208 &gt;= 0.66,"High",C208 &gt;= 0.33,"Medium",C208 &gt;= 0,"Low")</f>
        <v>Medium</v>
      </c>
      <c r="I208" s="5" t="str" cm="1">
        <f t="array" ref="I208">_xlfn.IFS(D208&gt;=0.5,"Storm",D208&gt;=0.4,"Gale",D208&gt;=0.3,"Near Gale",D208&gt;=0.2,"Strong Breeze",D208&gt;=0.1,"Moderate Breeze",D208&gt;=0,"Light Breeze")</f>
        <v>Gale</v>
      </c>
      <c r="J208" s="5" t="str">
        <f t="shared" si="3"/>
        <v>Registered Dominant</v>
      </c>
    </row>
    <row r="209" spans="1:10" ht="15.75" customHeight="1" x14ac:dyDescent="0.2">
      <c r="A209" s="1">
        <v>208</v>
      </c>
      <c r="B209" s="1">
        <v>0.1212</v>
      </c>
      <c r="C209" s="1">
        <v>0.46</v>
      </c>
      <c r="D209" s="1">
        <v>0.29849999999999999</v>
      </c>
      <c r="E209" s="1">
        <v>5</v>
      </c>
      <c r="F209" s="1">
        <v>10</v>
      </c>
      <c r="G209" s="1">
        <v>15</v>
      </c>
      <c r="H209" s="5" t="str" cm="1">
        <f t="array" ref="H209">_xlfn.IFS(C209 &gt;= 0.66,"High",C209 &gt;= 0.33,"Medium",C209 &gt;= 0,"Low")</f>
        <v>Medium</v>
      </c>
      <c r="I209" s="5" t="str" cm="1">
        <f t="array" ref="I209">_xlfn.IFS(D209&gt;=0.5,"Storm",D209&gt;=0.4,"Gale",D209&gt;=0.3,"Near Gale",D209&gt;=0.2,"Strong Breeze",D209&gt;=0.1,"Moderate Breeze",D209&gt;=0,"Light Breeze")</f>
        <v>Strong Breeze</v>
      </c>
      <c r="J209" s="5" t="str">
        <f t="shared" si="3"/>
        <v>Registered Dominant</v>
      </c>
    </row>
    <row r="210" spans="1:10" ht="15.75" customHeight="1" x14ac:dyDescent="0.2">
      <c r="A210" s="1">
        <v>209</v>
      </c>
      <c r="B210" s="1">
        <v>0.13639999999999999</v>
      </c>
      <c r="C210" s="1">
        <v>0.5</v>
      </c>
      <c r="D210" s="1">
        <v>0.19400000000000001</v>
      </c>
      <c r="E210" s="1">
        <v>0</v>
      </c>
      <c r="F210" s="1">
        <v>6</v>
      </c>
      <c r="G210" s="1">
        <v>6</v>
      </c>
      <c r="H210" s="5" t="str" cm="1">
        <f t="array" ref="H210">_xlfn.IFS(C210 &gt;= 0.66,"High",C210 &gt;= 0.33,"Medium",C210 &gt;= 0,"Low")</f>
        <v>Medium</v>
      </c>
      <c r="I210" s="5" t="str" cm="1">
        <f t="array" ref="I210">_xlfn.IFS(D210&gt;=0.5,"Storm",D210&gt;=0.4,"Gale",D210&gt;=0.3,"Near Gale",D210&gt;=0.2,"Strong Breeze",D210&gt;=0.1,"Moderate Breeze",D210&gt;=0,"Light Breeze")</f>
        <v>Moderate Breeze</v>
      </c>
      <c r="J210" s="5" t="str">
        <f t="shared" si="3"/>
        <v>Registered Dominant</v>
      </c>
    </row>
    <row r="211" spans="1:10" ht="15.75" customHeight="1" x14ac:dyDescent="0.2">
      <c r="A211" s="1">
        <v>210</v>
      </c>
      <c r="B211" s="1">
        <v>0.1212</v>
      </c>
      <c r="C211" s="1">
        <v>0.5</v>
      </c>
      <c r="D211" s="1">
        <v>0.28360000000000002</v>
      </c>
      <c r="E211" s="1">
        <v>2</v>
      </c>
      <c r="F211" s="1">
        <v>3</v>
      </c>
      <c r="G211" s="1">
        <v>5</v>
      </c>
      <c r="H211" s="5" t="str" cm="1">
        <f t="array" ref="H211">_xlfn.IFS(C211 &gt;= 0.66,"High",C211 &gt;= 0.33,"Medium",C211 &gt;= 0,"Low")</f>
        <v>Medium</v>
      </c>
      <c r="I211" s="5" t="str" cm="1">
        <f t="array" ref="I211">_xlfn.IFS(D211&gt;=0.5,"Storm",D211&gt;=0.4,"Gale",D211&gt;=0.3,"Near Gale",D211&gt;=0.2,"Strong Breeze",D211&gt;=0.1,"Moderate Breeze",D211&gt;=0,"Light Breeze")</f>
        <v>Strong Breeze</v>
      </c>
      <c r="J211" s="5" t="str">
        <f t="shared" si="3"/>
        <v>Registered Dominant</v>
      </c>
    </row>
    <row r="212" spans="1:10" ht="15.75" customHeight="1" x14ac:dyDescent="0.2">
      <c r="A212" s="1">
        <v>211</v>
      </c>
      <c r="B212" s="1">
        <v>0.1212</v>
      </c>
      <c r="C212" s="1">
        <v>0.5</v>
      </c>
      <c r="D212" s="1">
        <v>0.28360000000000002</v>
      </c>
      <c r="E212" s="1">
        <v>1</v>
      </c>
      <c r="F212" s="1">
        <v>0</v>
      </c>
      <c r="G212" s="1">
        <v>1</v>
      </c>
      <c r="H212" s="5" t="str" cm="1">
        <f t="array" ref="H212">_xlfn.IFS(C212 &gt;= 0.66,"High",C212 &gt;= 0.33,"Medium",C212 &gt;= 0,"Low")</f>
        <v>Medium</v>
      </c>
      <c r="I212" s="5" t="str" cm="1">
        <f t="array" ref="I212">_xlfn.IFS(D212&gt;=0.5,"Storm",D212&gt;=0.4,"Gale",D212&gt;=0.3,"Near Gale",D212&gt;=0.2,"Strong Breeze",D212&gt;=0.1,"Moderate Breeze",D212&gt;=0,"Light Breeze")</f>
        <v>Strong Breeze</v>
      </c>
      <c r="J212" s="5" t="str">
        <f t="shared" si="3"/>
        <v>Casual Dominant</v>
      </c>
    </row>
    <row r="213" spans="1:10" ht="15.75" customHeight="1" x14ac:dyDescent="0.2">
      <c r="A213" s="1">
        <v>212</v>
      </c>
      <c r="B213" s="1">
        <v>0.1212</v>
      </c>
      <c r="C213" s="1">
        <v>0.5</v>
      </c>
      <c r="D213" s="1">
        <v>0.22389999999999999</v>
      </c>
      <c r="E213" s="1">
        <v>0</v>
      </c>
      <c r="F213" s="1">
        <v>3</v>
      </c>
      <c r="G213" s="1">
        <v>3</v>
      </c>
      <c r="H213" s="5" t="str" cm="1">
        <f t="array" ref="H213">_xlfn.IFS(C213 &gt;= 0.66,"High",C213 &gt;= 0.33,"Medium",C213 &gt;= 0,"Low")</f>
        <v>Medium</v>
      </c>
      <c r="I213" s="5" t="str" cm="1">
        <f t="array" ref="I213">_xlfn.IFS(D213&gt;=0.5,"Storm",D213&gt;=0.4,"Gale",D213&gt;=0.3,"Near Gale",D213&gt;=0.2,"Strong Breeze",D213&gt;=0.1,"Moderate Breeze",D213&gt;=0,"Light Breeze")</f>
        <v>Strong Breeze</v>
      </c>
      <c r="J213" s="5" t="str">
        <f t="shared" si="3"/>
        <v>Registered Dominant</v>
      </c>
    </row>
    <row r="214" spans="1:10" ht="15.75" customHeight="1" x14ac:dyDescent="0.2">
      <c r="A214" s="1">
        <v>213</v>
      </c>
      <c r="B214" s="1">
        <v>0.1212</v>
      </c>
      <c r="C214" s="1">
        <v>0.5</v>
      </c>
      <c r="D214" s="1">
        <v>0.22389999999999999</v>
      </c>
      <c r="E214" s="1">
        <v>0</v>
      </c>
      <c r="F214" s="1">
        <v>1</v>
      </c>
      <c r="G214" s="1">
        <v>1</v>
      </c>
      <c r="H214" s="5" t="str" cm="1">
        <f t="array" ref="H214">_xlfn.IFS(C214 &gt;= 0.66,"High",C214 &gt;= 0.33,"Medium",C214 &gt;= 0,"Low")</f>
        <v>Medium</v>
      </c>
      <c r="I214" s="5" t="str" cm="1">
        <f t="array" ref="I214">_xlfn.IFS(D214&gt;=0.5,"Storm",D214&gt;=0.4,"Gale",D214&gt;=0.3,"Near Gale",D214&gt;=0.2,"Strong Breeze",D214&gt;=0.1,"Moderate Breeze",D214&gt;=0,"Light Breeze")</f>
        <v>Strong Breeze</v>
      </c>
      <c r="J214" s="5" t="str">
        <f t="shared" si="3"/>
        <v>Registered Dominant</v>
      </c>
    </row>
    <row r="215" spans="1:10" ht="15.75" customHeight="1" x14ac:dyDescent="0.2">
      <c r="A215" s="1">
        <v>214</v>
      </c>
      <c r="B215" s="1">
        <v>0.1212</v>
      </c>
      <c r="C215" s="1">
        <v>0.54</v>
      </c>
      <c r="D215" s="1">
        <v>0.1343</v>
      </c>
      <c r="E215" s="1">
        <v>1</v>
      </c>
      <c r="F215" s="1">
        <v>2</v>
      </c>
      <c r="G215" s="1">
        <v>3</v>
      </c>
      <c r="H215" s="5" t="str" cm="1">
        <f t="array" ref="H215">_xlfn.IFS(C215 &gt;= 0.66,"High",C215 &gt;= 0.33,"Medium",C215 &gt;= 0,"Low")</f>
        <v>Medium</v>
      </c>
      <c r="I215" s="5" t="str" cm="1">
        <f t="array" ref="I215">_xlfn.IFS(D215&gt;=0.5,"Storm",D215&gt;=0.4,"Gale",D215&gt;=0.3,"Near Gale",D215&gt;=0.2,"Strong Breeze",D215&gt;=0.1,"Moderate Breeze",D215&gt;=0,"Light Breeze")</f>
        <v>Moderate Breeze</v>
      </c>
      <c r="J215" s="5" t="str">
        <f t="shared" si="3"/>
        <v>Registered Dominant</v>
      </c>
    </row>
    <row r="216" spans="1:10" ht="15.75" customHeight="1" x14ac:dyDescent="0.2">
      <c r="A216" s="1">
        <v>215</v>
      </c>
      <c r="B216" s="1">
        <v>0.1061</v>
      </c>
      <c r="C216" s="1">
        <v>0.54</v>
      </c>
      <c r="D216" s="1">
        <v>0.25369999999999998</v>
      </c>
      <c r="E216" s="1">
        <v>0</v>
      </c>
      <c r="F216" s="1">
        <v>3</v>
      </c>
      <c r="G216" s="1">
        <v>3</v>
      </c>
      <c r="H216" s="5" t="str" cm="1">
        <f t="array" ref="H216">_xlfn.IFS(C216 &gt;= 0.66,"High",C216 &gt;= 0.33,"Medium",C216 &gt;= 0,"Low")</f>
        <v>Medium</v>
      </c>
      <c r="I216" s="5" t="str" cm="1">
        <f t="array" ref="I216">_xlfn.IFS(D216&gt;=0.5,"Storm",D216&gt;=0.4,"Gale",D216&gt;=0.3,"Near Gale",D216&gt;=0.2,"Strong Breeze",D216&gt;=0.1,"Moderate Breeze",D216&gt;=0,"Light Breeze")</f>
        <v>Strong Breeze</v>
      </c>
      <c r="J216" s="5" t="str">
        <f t="shared" si="3"/>
        <v>Registered Dominant</v>
      </c>
    </row>
    <row r="217" spans="1:10" ht="15.75" customHeight="1" x14ac:dyDescent="0.2">
      <c r="A217" s="1">
        <v>216</v>
      </c>
      <c r="B217" s="1">
        <v>0.1212</v>
      </c>
      <c r="C217" s="1">
        <v>0.5</v>
      </c>
      <c r="D217" s="1">
        <v>0.28360000000000002</v>
      </c>
      <c r="E217" s="1">
        <v>0</v>
      </c>
      <c r="F217" s="1">
        <v>31</v>
      </c>
      <c r="G217" s="1">
        <v>31</v>
      </c>
      <c r="H217" s="5" t="str" cm="1">
        <f t="array" ref="H217">_xlfn.IFS(C217 &gt;= 0.66,"High",C217 &gt;= 0.33,"Medium",C217 &gt;= 0,"Low")</f>
        <v>Medium</v>
      </c>
      <c r="I217" s="5" t="str" cm="1">
        <f t="array" ref="I217">_xlfn.IFS(D217&gt;=0.5,"Storm",D217&gt;=0.4,"Gale",D217&gt;=0.3,"Near Gale",D217&gt;=0.2,"Strong Breeze",D217&gt;=0.1,"Moderate Breeze",D217&gt;=0,"Light Breeze")</f>
        <v>Strong Breeze</v>
      </c>
      <c r="J217" s="5" t="str">
        <f t="shared" si="3"/>
        <v>Registered Dominant</v>
      </c>
    </row>
    <row r="218" spans="1:10" ht="15.75" customHeight="1" x14ac:dyDescent="0.2">
      <c r="A218" s="1">
        <v>217</v>
      </c>
      <c r="B218" s="1">
        <v>0.1212</v>
      </c>
      <c r="C218" s="1">
        <v>0.5</v>
      </c>
      <c r="D218" s="1">
        <v>0.22389999999999999</v>
      </c>
      <c r="E218" s="1">
        <v>2</v>
      </c>
      <c r="F218" s="1">
        <v>75</v>
      </c>
      <c r="G218" s="1">
        <v>77</v>
      </c>
      <c r="H218" s="5" t="str" cm="1">
        <f t="array" ref="H218">_xlfn.IFS(C218 &gt;= 0.66,"High",C218 &gt;= 0.33,"Medium",C218 &gt;= 0,"Low")</f>
        <v>Medium</v>
      </c>
      <c r="I218" s="5" t="str" cm="1">
        <f t="array" ref="I218">_xlfn.IFS(D218&gt;=0.5,"Storm",D218&gt;=0.4,"Gale",D218&gt;=0.3,"Near Gale",D218&gt;=0.2,"Strong Breeze",D218&gt;=0.1,"Moderate Breeze",D218&gt;=0,"Light Breeze")</f>
        <v>Strong Breeze</v>
      </c>
      <c r="J218" s="5" t="str">
        <f t="shared" si="3"/>
        <v>Registered Dominant</v>
      </c>
    </row>
    <row r="219" spans="1:10" ht="15.75" customHeight="1" x14ac:dyDescent="0.2">
      <c r="A219" s="1">
        <v>218</v>
      </c>
      <c r="B219" s="1">
        <v>0.1212</v>
      </c>
      <c r="C219" s="1">
        <v>0.5</v>
      </c>
      <c r="D219" s="1">
        <v>0.28360000000000002</v>
      </c>
      <c r="E219" s="1">
        <v>4</v>
      </c>
      <c r="F219" s="1">
        <v>184</v>
      </c>
      <c r="G219" s="1">
        <v>188</v>
      </c>
      <c r="H219" s="5" t="str" cm="1">
        <f t="array" ref="H219">_xlfn.IFS(C219 &gt;= 0.66,"High",C219 &gt;= 0.33,"Medium",C219 &gt;= 0,"Low")</f>
        <v>Medium</v>
      </c>
      <c r="I219" s="5" t="str" cm="1">
        <f t="array" ref="I219">_xlfn.IFS(D219&gt;=0.5,"Storm",D219&gt;=0.4,"Gale",D219&gt;=0.3,"Near Gale",D219&gt;=0.2,"Strong Breeze",D219&gt;=0.1,"Moderate Breeze",D219&gt;=0,"Light Breeze")</f>
        <v>Strong Breeze</v>
      </c>
      <c r="J219" s="5" t="str">
        <f t="shared" si="3"/>
        <v>Registered Dominant</v>
      </c>
    </row>
    <row r="220" spans="1:10" ht="15.75" customHeight="1" x14ac:dyDescent="0.2">
      <c r="A220" s="1">
        <v>219</v>
      </c>
      <c r="B220" s="1">
        <v>0.1212</v>
      </c>
      <c r="C220" s="1">
        <v>0.5</v>
      </c>
      <c r="D220" s="1">
        <v>0.25369999999999998</v>
      </c>
      <c r="E220" s="1">
        <v>2</v>
      </c>
      <c r="F220" s="1">
        <v>92</v>
      </c>
      <c r="G220" s="1">
        <v>94</v>
      </c>
      <c r="H220" s="5" t="str" cm="1">
        <f t="array" ref="H220">_xlfn.IFS(C220 &gt;= 0.66,"High",C220 &gt;= 0.33,"Medium",C220 &gt;= 0,"Low")</f>
        <v>Medium</v>
      </c>
      <c r="I220" s="5" t="str" cm="1">
        <f t="array" ref="I220">_xlfn.IFS(D220&gt;=0.5,"Storm",D220&gt;=0.4,"Gale",D220&gt;=0.3,"Near Gale",D220&gt;=0.2,"Strong Breeze",D220&gt;=0.1,"Moderate Breeze",D220&gt;=0,"Light Breeze")</f>
        <v>Strong Breeze</v>
      </c>
      <c r="J220" s="5" t="str">
        <f t="shared" si="3"/>
        <v>Registered Dominant</v>
      </c>
    </row>
    <row r="221" spans="1:10" ht="15.75" customHeight="1" x14ac:dyDescent="0.2">
      <c r="A221" s="1">
        <v>220</v>
      </c>
      <c r="B221" s="1">
        <v>0.1212</v>
      </c>
      <c r="C221" s="1">
        <v>0.5</v>
      </c>
      <c r="D221" s="1">
        <v>0.29849999999999999</v>
      </c>
      <c r="E221" s="1">
        <v>0</v>
      </c>
      <c r="F221" s="1">
        <v>31</v>
      </c>
      <c r="G221" s="1">
        <v>31</v>
      </c>
      <c r="H221" s="5" t="str" cm="1">
        <f t="array" ref="H221">_xlfn.IFS(C221 &gt;= 0.66,"High",C221 &gt;= 0.33,"Medium",C221 &gt;= 0,"Low")</f>
        <v>Medium</v>
      </c>
      <c r="I221" s="5" t="str" cm="1">
        <f t="array" ref="I221">_xlfn.IFS(D221&gt;=0.5,"Storm",D221&gt;=0.4,"Gale",D221&gt;=0.3,"Near Gale",D221&gt;=0.2,"Strong Breeze",D221&gt;=0.1,"Moderate Breeze",D221&gt;=0,"Light Breeze")</f>
        <v>Strong Breeze</v>
      </c>
      <c r="J221" s="5" t="str">
        <f t="shared" si="3"/>
        <v>Registered Dominant</v>
      </c>
    </row>
    <row r="222" spans="1:10" ht="15.75" customHeight="1" x14ac:dyDescent="0.2">
      <c r="A222" s="1">
        <v>221</v>
      </c>
      <c r="B222" s="1">
        <v>0.13639999999999999</v>
      </c>
      <c r="C222" s="1">
        <v>0.47</v>
      </c>
      <c r="D222" s="1">
        <v>0.28360000000000002</v>
      </c>
      <c r="E222" s="1">
        <v>2</v>
      </c>
      <c r="F222" s="1">
        <v>28</v>
      </c>
      <c r="G222" s="1">
        <v>30</v>
      </c>
      <c r="H222" s="5" t="str" cm="1">
        <f t="array" ref="H222">_xlfn.IFS(C222 &gt;= 0.66,"High",C222 &gt;= 0.33,"Medium",C222 &gt;= 0,"Low")</f>
        <v>Medium</v>
      </c>
      <c r="I222" s="5" t="str" cm="1">
        <f t="array" ref="I222">_xlfn.IFS(D222&gt;=0.5,"Storm",D222&gt;=0.4,"Gale",D222&gt;=0.3,"Near Gale",D222&gt;=0.2,"Strong Breeze",D222&gt;=0.1,"Moderate Breeze",D222&gt;=0,"Light Breeze")</f>
        <v>Strong Breeze</v>
      </c>
      <c r="J222" s="5" t="str">
        <f t="shared" si="3"/>
        <v>Registered Dominant</v>
      </c>
    </row>
    <row r="223" spans="1:10" ht="15.75" customHeight="1" x14ac:dyDescent="0.2">
      <c r="A223" s="1">
        <v>222</v>
      </c>
      <c r="B223" s="1">
        <v>0.18179999999999999</v>
      </c>
      <c r="C223" s="1">
        <v>0.4</v>
      </c>
      <c r="D223" s="1">
        <v>0.28360000000000002</v>
      </c>
      <c r="E223" s="1">
        <v>5</v>
      </c>
      <c r="F223" s="1">
        <v>47</v>
      </c>
      <c r="G223" s="1">
        <v>52</v>
      </c>
      <c r="H223" s="5" t="str" cm="1">
        <f t="array" ref="H223">_xlfn.IFS(C223 &gt;= 0.66,"High",C223 &gt;= 0.33,"Medium",C223 &gt;= 0,"Low")</f>
        <v>Medium</v>
      </c>
      <c r="I223" s="5" t="str" cm="1">
        <f t="array" ref="I223">_xlfn.IFS(D223&gt;=0.5,"Storm",D223&gt;=0.4,"Gale",D223&gt;=0.3,"Near Gale",D223&gt;=0.2,"Strong Breeze",D223&gt;=0.1,"Moderate Breeze",D223&gt;=0,"Light Breeze")</f>
        <v>Strong Breeze</v>
      </c>
      <c r="J223" s="5" t="str">
        <f t="shared" si="3"/>
        <v>Registered Dominant</v>
      </c>
    </row>
    <row r="224" spans="1:10" ht="15.75" customHeight="1" x14ac:dyDescent="0.2">
      <c r="A224" s="1">
        <v>223</v>
      </c>
      <c r="B224" s="1">
        <v>0.18179999999999999</v>
      </c>
      <c r="C224" s="1">
        <v>0.4</v>
      </c>
      <c r="D224" s="1">
        <v>0.28360000000000002</v>
      </c>
      <c r="E224" s="1">
        <v>4</v>
      </c>
      <c r="F224" s="1">
        <v>50</v>
      </c>
      <c r="G224" s="1">
        <v>54</v>
      </c>
      <c r="H224" s="5" t="str" cm="1">
        <f t="array" ref="H224">_xlfn.IFS(C224 &gt;= 0.66,"High",C224 &gt;= 0.33,"Medium",C224 &gt;= 0,"Low")</f>
        <v>Medium</v>
      </c>
      <c r="I224" s="5" t="str" cm="1">
        <f t="array" ref="I224">_xlfn.IFS(D224&gt;=0.5,"Storm",D224&gt;=0.4,"Gale",D224&gt;=0.3,"Near Gale",D224&gt;=0.2,"Strong Breeze",D224&gt;=0.1,"Moderate Breeze",D224&gt;=0,"Light Breeze")</f>
        <v>Strong Breeze</v>
      </c>
      <c r="J224" s="5" t="str">
        <f t="shared" si="3"/>
        <v>Registered Dominant</v>
      </c>
    </row>
    <row r="225" spans="1:10" ht="15.75" customHeight="1" x14ac:dyDescent="0.2">
      <c r="A225" s="1">
        <v>224</v>
      </c>
      <c r="B225" s="1">
        <v>0.19700000000000001</v>
      </c>
      <c r="C225" s="1">
        <v>0.4</v>
      </c>
      <c r="D225" s="1">
        <v>0.22389999999999999</v>
      </c>
      <c r="E225" s="1">
        <v>0</v>
      </c>
      <c r="F225" s="1">
        <v>47</v>
      </c>
      <c r="G225" s="1">
        <v>47</v>
      </c>
      <c r="H225" s="5" t="str" cm="1">
        <f t="array" ref="H225">_xlfn.IFS(C225 &gt;= 0.66,"High",C225 &gt;= 0.33,"Medium",C225 &gt;= 0,"Low")</f>
        <v>Medium</v>
      </c>
      <c r="I225" s="5" t="str" cm="1">
        <f t="array" ref="I225">_xlfn.IFS(D225&gt;=0.5,"Storm",D225&gt;=0.4,"Gale",D225&gt;=0.3,"Near Gale",D225&gt;=0.2,"Strong Breeze",D225&gt;=0.1,"Moderate Breeze",D225&gt;=0,"Light Breeze")</f>
        <v>Strong Breeze</v>
      </c>
      <c r="J225" s="5" t="str">
        <f t="shared" si="3"/>
        <v>Registered Dominant</v>
      </c>
    </row>
    <row r="226" spans="1:10" ht="15.75" customHeight="1" x14ac:dyDescent="0.2">
      <c r="A226" s="1">
        <v>225</v>
      </c>
      <c r="B226" s="1">
        <v>0.19700000000000001</v>
      </c>
      <c r="C226" s="1">
        <v>0.4</v>
      </c>
      <c r="D226" s="1">
        <v>0.22389999999999999</v>
      </c>
      <c r="E226" s="1">
        <v>2</v>
      </c>
      <c r="F226" s="1">
        <v>43</v>
      </c>
      <c r="G226" s="1">
        <v>45</v>
      </c>
      <c r="H226" s="5" t="str" cm="1">
        <f t="array" ref="H226">_xlfn.IFS(C226 &gt;= 0.66,"High",C226 &gt;= 0.33,"Medium",C226 &gt;= 0,"Low")</f>
        <v>Medium</v>
      </c>
      <c r="I226" s="5" t="str" cm="1">
        <f t="array" ref="I226">_xlfn.IFS(D226&gt;=0.5,"Storm",D226&gt;=0.4,"Gale",D226&gt;=0.3,"Near Gale",D226&gt;=0.2,"Strong Breeze",D226&gt;=0.1,"Moderate Breeze",D226&gt;=0,"Light Breeze")</f>
        <v>Strong Breeze</v>
      </c>
      <c r="J226" s="5" t="str">
        <f t="shared" si="3"/>
        <v>Registered Dominant</v>
      </c>
    </row>
    <row r="227" spans="1:10" ht="15.75" customHeight="1" x14ac:dyDescent="0.2">
      <c r="A227" s="1">
        <v>226</v>
      </c>
      <c r="B227" s="1">
        <v>0.21210000000000001</v>
      </c>
      <c r="C227" s="1">
        <v>0.4</v>
      </c>
      <c r="D227" s="1">
        <v>0.1343</v>
      </c>
      <c r="E227" s="1">
        <v>4</v>
      </c>
      <c r="F227" s="1">
        <v>70</v>
      </c>
      <c r="G227" s="1">
        <v>74</v>
      </c>
      <c r="H227" s="5" t="str" cm="1">
        <f t="array" ref="H227">_xlfn.IFS(C227 &gt;= 0.66,"High",C227 &gt;= 0.33,"Medium",C227 &gt;= 0,"Low")</f>
        <v>Medium</v>
      </c>
      <c r="I227" s="5" t="str" cm="1">
        <f t="array" ref="I227">_xlfn.IFS(D227&gt;=0.5,"Storm",D227&gt;=0.4,"Gale",D227&gt;=0.3,"Near Gale",D227&gt;=0.2,"Strong Breeze",D227&gt;=0.1,"Moderate Breeze",D227&gt;=0,"Light Breeze")</f>
        <v>Moderate Breeze</v>
      </c>
      <c r="J227" s="5" t="str">
        <f t="shared" si="3"/>
        <v>Registered Dominant</v>
      </c>
    </row>
    <row r="228" spans="1:10" ht="15.75" customHeight="1" x14ac:dyDescent="0.2">
      <c r="A228" s="1">
        <v>227</v>
      </c>
      <c r="B228" s="1">
        <v>0.2273</v>
      </c>
      <c r="C228" s="1">
        <v>0.4</v>
      </c>
      <c r="D228" s="1">
        <v>0.1045</v>
      </c>
      <c r="E228" s="1">
        <v>4</v>
      </c>
      <c r="F228" s="1">
        <v>174</v>
      </c>
      <c r="G228" s="1">
        <v>178</v>
      </c>
      <c r="H228" s="5" t="str" cm="1">
        <f t="array" ref="H228">_xlfn.IFS(C228 &gt;= 0.66,"High",C228 &gt;= 0.33,"Medium",C228 &gt;= 0,"Low")</f>
        <v>Medium</v>
      </c>
      <c r="I228" s="5" t="str" cm="1">
        <f t="array" ref="I228">_xlfn.IFS(D228&gt;=0.5,"Storm",D228&gt;=0.4,"Gale",D228&gt;=0.3,"Near Gale",D228&gt;=0.2,"Strong Breeze",D228&gt;=0.1,"Moderate Breeze",D228&gt;=0,"Light Breeze")</f>
        <v>Moderate Breeze</v>
      </c>
      <c r="J228" s="5" t="str">
        <f t="shared" si="3"/>
        <v>Registered Dominant</v>
      </c>
    </row>
    <row r="229" spans="1:10" ht="15.75" customHeight="1" x14ac:dyDescent="0.2">
      <c r="A229" s="1">
        <v>228</v>
      </c>
      <c r="B229" s="1">
        <v>0.19700000000000001</v>
      </c>
      <c r="C229" s="1">
        <v>0.4</v>
      </c>
      <c r="D229" s="1">
        <v>0.22389999999999999</v>
      </c>
      <c r="E229" s="1">
        <v>1</v>
      </c>
      <c r="F229" s="1">
        <v>154</v>
      </c>
      <c r="G229" s="1">
        <v>155</v>
      </c>
      <c r="H229" s="5" t="str" cm="1">
        <f t="array" ref="H229">_xlfn.IFS(C229 &gt;= 0.66,"High",C229 &gt;= 0.33,"Medium",C229 &gt;= 0,"Low")</f>
        <v>Medium</v>
      </c>
      <c r="I229" s="5" t="str" cm="1">
        <f t="array" ref="I229">_xlfn.IFS(D229&gt;=0.5,"Storm",D229&gt;=0.4,"Gale",D229&gt;=0.3,"Near Gale",D229&gt;=0.2,"Strong Breeze",D229&gt;=0.1,"Moderate Breeze",D229&gt;=0,"Light Breeze")</f>
        <v>Strong Breeze</v>
      </c>
      <c r="J229" s="5" t="str">
        <f t="shared" si="3"/>
        <v>Registered Dominant</v>
      </c>
    </row>
    <row r="230" spans="1:10" ht="15.75" customHeight="1" x14ac:dyDescent="0.2">
      <c r="A230" s="1">
        <v>229</v>
      </c>
      <c r="B230" s="1">
        <v>0.16669999999999999</v>
      </c>
      <c r="C230" s="1">
        <v>0.47</v>
      </c>
      <c r="D230" s="1">
        <v>0.16420000000000001</v>
      </c>
      <c r="E230" s="1">
        <v>3</v>
      </c>
      <c r="F230" s="1">
        <v>92</v>
      </c>
      <c r="G230" s="1">
        <v>95</v>
      </c>
      <c r="H230" s="5" t="str" cm="1">
        <f t="array" ref="H230">_xlfn.IFS(C230 &gt;= 0.66,"High",C230 &gt;= 0.33,"Medium",C230 &gt;= 0,"Low")</f>
        <v>Medium</v>
      </c>
      <c r="I230" s="5" t="str" cm="1">
        <f t="array" ref="I230">_xlfn.IFS(D230&gt;=0.5,"Storm",D230&gt;=0.4,"Gale",D230&gt;=0.3,"Near Gale",D230&gt;=0.2,"Strong Breeze",D230&gt;=0.1,"Moderate Breeze",D230&gt;=0,"Light Breeze")</f>
        <v>Moderate Breeze</v>
      </c>
      <c r="J230" s="5" t="str">
        <f t="shared" si="3"/>
        <v>Registered Dominant</v>
      </c>
    </row>
    <row r="231" spans="1:10" ht="15.75" customHeight="1" x14ac:dyDescent="0.2">
      <c r="A231" s="1">
        <v>230</v>
      </c>
      <c r="B231" s="1">
        <v>0.16669999999999999</v>
      </c>
      <c r="C231" s="1">
        <v>0.5</v>
      </c>
      <c r="D231" s="1">
        <v>0.16420000000000001</v>
      </c>
      <c r="E231" s="1">
        <v>1</v>
      </c>
      <c r="F231" s="1">
        <v>73</v>
      </c>
      <c r="G231" s="1">
        <v>74</v>
      </c>
      <c r="H231" s="5" t="str" cm="1">
        <f t="array" ref="H231">_xlfn.IFS(C231 &gt;= 0.66,"High",C231 &gt;= 0.33,"Medium",C231 &gt;= 0,"Low")</f>
        <v>Medium</v>
      </c>
      <c r="I231" s="5" t="str" cm="1">
        <f t="array" ref="I231">_xlfn.IFS(D231&gt;=0.5,"Storm",D231&gt;=0.4,"Gale",D231&gt;=0.3,"Near Gale",D231&gt;=0.2,"Strong Breeze",D231&gt;=0.1,"Moderate Breeze",D231&gt;=0,"Light Breeze")</f>
        <v>Moderate Breeze</v>
      </c>
      <c r="J231" s="5" t="str">
        <f t="shared" si="3"/>
        <v>Registered Dominant</v>
      </c>
    </row>
    <row r="232" spans="1:10" ht="15.75" customHeight="1" x14ac:dyDescent="0.2">
      <c r="A232" s="1">
        <v>231</v>
      </c>
      <c r="B232" s="1">
        <v>0.13639999999999999</v>
      </c>
      <c r="C232" s="1">
        <v>0.59</v>
      </c>
      <c r="D232" s="1">
        <v>0.19400000000000001</v>
      </c>
      <c r="E232" s="1">
        <v>1</v>
      </c>
      <c r="F232" s="1">
        <v>37</v>
      </c>
      <c r="G232" s="1">
        <v>38</v>
      </c>
      <c r="H232" s="5" t="str" cm="1">
        <f t="array" ref="H232">_xlfn.IFS(C232 &gt;= 0.66,"High",C232 &gt;= 0.33,"Medium",C232 &gt;= 0,"Low")</f>
        <v>Medium</v>
      </c>
      <c r="I232" s="5" t="str" cm="1">
        <f t="array" ref="I232">_xlfn.IFS(D232&gt;=0.5,"Storm",D232&gt;=0.4,"Gale",D232&gt;=0.3,"Near Gale",D232&gt;=0.2,"Strong Breeze",D232&gt;=0.1,"Moderate Breeze",D232&gt;=0,"Light Breeze")</f>
        <v>Moderate Breeze</v>
      </c>
      <c r="J232" s="5" t="str">
        <f t="shared" si="3"/>
        <v>Registered Dominant</v>
      </c>
    </row>
    <row r="233" spans="1:10" ht="15.75" customHeight="1" x14ac:dyDescent="0.2">
      <c r="A233" s="1">
        <v>232</v>
      </c>
      <c r="B233" s="1">
        <v>0.1515</v>
      </c>
      <c r="C233" s="1">
        <v>0.59</v>
      </c>
      <c r="D233" s="1">
        <v>0.16420000000000001</v>
      </c>
      <c r="E233" s="1">
        <v>2</v>
      </c>
      <c r="F233" s="1">
        <v>22</v>
      </c>
      <c r="G233" s="1">
        <v>24</v>
      </c>
      <c r="H233" s="5" t="str" cm="1">
        <f t="array" ref="H233">_xlfn.IFS(C233 &gt;= 0.66,"High",C233 &gt;= 0.33,"Medium",C233 &gt;= 0,"Low")</f>
        <v>Medium</v>
      </c>
      <c r="I233" s="5" t="str" cm="1">
        <f t="array" ref="I233">_xlfn.IFS(D233&gt;=0.5,"Storm",D233&gt;=0.4,"Gale",D233&gt;=0.3,"Near Gale",D233&gt;=0.2,"Strong Breeze",D233&gt;=0.1,"Moderate Breeze",D233&gt;=0,"Light Breeze")</f>
        <v>Moderate Breeze</v>
      </c>
      <c r="J233" s="5" t="str">
        <f t="shared" si="3"/>
        <v>Registered Dominant</v>
      </c>
    </row>
    <row r="234" spans="1:10" ht="15.75" customHeight="1" x14ac:dyDescent="0.2">
      <c r="A234" s="1">
        <v>233</v>
      </c>
      <c r="B234" s="1">
        <v>0.1515</v>
      </c>
      <c r="C234" s="1">
        <v>0.59</v>
      </c>
      <c r="D234" s="1">
        <v>0.16420000000000001</v>
      </c>
      <c r="E234" s="1">
        <v>0</v>
      </c>
      <c r="F234" s="1">
        <v>18</v>
      </c>
      <c r="G234" s="1">
        <v>18</v>
      </c>
      <c r="H234" s="5" t="str" cm="1">
        <f t="array" ref="H234">_xlfn.IFS(C234 &gt;= 0.66,"High",C234 &gt;= 0.33,"Medium",C234 &gt;= 0,"Low")</f>
        <v>Medium</v>
      </c>
      <c r="I234" s="5" t="str" cm="1">
        <f t="array" ref="I234">_xlfn.IFS(D234&gt;=0.5,"Storm",D234&gt;=0.4,"Gale",D234&gt;=0.3,"Near Gale",D234&gt;=0.2,"Strong Breeze",D234&gt;=0.1,"Moderate Breeze",D234&gt;=0,"Light Breeze")</f>
        <v>Moderate Breeze</v>
      </c>
      <c r="J234" s="5" t="str">
        <f t="shared" si="3"/>
        <v>Registered Dominant</v>
      </c>
    </row>
    <row r="235" spans="1:10" ht="15.75" customHeight="1" x14ac:dyDescent="0.2">
      <c r="A235" s="1">
        <v>234</v>
      </c>
      <c r="B235" s="1">
        <v>0.16669999999999999</v>
      </c>
      <c r="C235" s="1">
        <v>0.59</v>
      </c>
      <c r="D235" s="1">
        <v>0.1045</v>
      </c>
      <c r="E235" s="1">
        <v>2</v>
      </c>
      <c r="F235" s="1">
        <v>10</v>
      </c>
      <c r="G235" s="1">
        <v>12</v>
      </c>
      <c r="H235" s="5" t="str" cm="1">
        <f t="array" ref="H235">_xlfn.IFS(C235 &gt;= 0.66,"High",C235 &gt;= 0.33,"Medium",C235 &gt;= 0,"Low")</f>
        <v>Medium</v>
      </c>
      <c r="I235" s="5" t="str" cm="1">
        <f t="array" ref="I235">_xlfn.IFS(D235&gt;=0.5,"Storm",D235&gt;=0.4,"Gale",D235&gt;=0.3,"Near Gale",D235&gt;=0.2,"Strong Breeze",D235&gt;=0.1,"Moderate Breeze",D235&gt;=0,"Light Breeze")</f>
        <v>Moderate Breeze</v>
      </c>
      <c r="J235" s="5" t="str">
        <f t="shared" si="3"/>
        <v>Registered Dominant</v>
      </c>
    </row>
    <row r="236" spans="1:10" ht="15.75" customHeight="1" x14ac:dyDescent="0.2">
      <c r="A236" s="1">
        <v>235</v>
      </c>
      <c r="B236" s="1">
        <v>0.1515</v>
      </c>
      <c r="C236" s="1">
        <v>0.59</v>
      </c>
      <c r="D236" s="1">
        <v>0.16420000000000001</v>
      </c>
      <c r="E236" s="1">
        <v>0</v>
      </c>
      <c r="F236" s="1">
        <v>3</v>
      </c>
      <c r="G236" s="1">
        <v>3</v>
      </c>
      <c r="H236" s="5" t="str" cm="1">
        <f t="array" ref="H236">_xlfn.IFS(C236 &gt;= 0.66,"High",C236 &gt;= 0.33,"Medium",C236 &gt;= 0,"Low")</f>
        <v>Medium</v>
      </c>
      <c r="I236" s="5" t="str" cm="1">
        <f t="array" ref="I236">_xlfn.IFS(D236&gt;=0.5,"Storm",D236&gt;=0.4,"Gale",D236&gt;=0.3,"Near Gale",D236&gt;=0.2,"Strong Breeze",D236&gt;=0.1,"Moderate Breeze",D236&gt;=0,"Light Breeze")</f>
        <v>Moderate Breeze</v>
      </c>
      <c r="J236" s="5" t="str">
        <f t="shared" si="3"/>
        <v>Registered Dominant</v>
      </c>
    </row>
    <row r="237" spans="1:10" ht="15.75" customHeight="1" x14ac:dyDescent="0.2">
      <c r="A237" s="1">
        <v>236</v>
      </c>
      <c r="B237" s="1">
        <v>0.1515</v>
      </c>
      <c r="C237" s="1">
        <v>0.55000000000000004</v>
      </c>
      <c r="D237" s="1">
        <v>0.19400000000000001</v>
      </c>
      <c r="E237" s="1">
        <v>0</v>
      </c>
      <c r="F237" s="1">
        <v>3</v>
      </c>
      <c r="G237" s="1">
        <v>3</v>
      </c>
      <c r="H237" s="5" t="str" cm="1">
        <f t="array" ref="H237">_xlfn.IFS(C237 &gt;= 0.66,"High",C237 &gt;= 0.33,"Medium",C237 &gt;= 0,"Low")</f>
        <v>Medium</v>
      </c>
      <c r="I237" s="5" t="str" cm="1">
        <f t="array" ref="I237">_xlfn.IFS(D237&gt;=0.5,"Storm",D237&gt;=0.4,"Gale",D237&gt;=0.3,"Near Gale",D237&gt;=0.2,"Strong Breeze",D237&gt;=0.1,"Moderate Breeze",D237&gt;=0,"Light Breeze")</f>
        <v>Moderate Breeze</v>
      </c>
      <c r="J237" s="5" t="str">
        <f t="shared" si="3"/>
        <v>Registered Dominant</v>
      </c>
    </row>
    <row r="238" spans="1:10" ht="15.75" customHeight="1" x14ac:dyDescent="0.2">
      <c r="A238" s="1">
        <v>237</v>
      </c>
      <c r="B238" s="1">
        <v>0.18179999999999999</v>
      </c>
      <c r="C238" s="1">
        <v>0.55000000000000004</v>
      </c>
      <c r="D238" s="1">
        <v>0.1343</v>
      </c>
      <c r="E238" s="1">
        <v>0</v>
      </c>
      <c r="F238" s="1">
        <v>6</v>
      </c>
      <c r="G238" s="1">
        <v>6</v>
      </c>
      <c r="H238" s="5" t="str" cm="1">
        <f t="array" ref="H238">_xlfn.IFS(C238 &gt;= 0.66,"High",C238 &gt;= 0.33,"Medium",C238 &gt;= 0,"Low")</f>
        <v>Medium</v>
      </c>
      <c r="I238" s="5" t="str" cm="1">
        <f t="array" ref="I238">_xlfn.IFS(D238&gt;=0.5,"Storm",D238&gt;=0.4,"Gale",D238&gt;=0.3,"Near Gale",D238&gt;=0.2,"Strong Breeze",D238&gt;=0.1,"Moderate Breeze",D238&gt;=0,"Light Breeze")</f>
        <v>Moderate Breeze</v>
      </c>
      <c r="J238" s="5" t="str">
        <f t="shared" si="3"/>
        <v>Registered Dominant</v>
      </c>
    </row>
    <row r="239" spans="1:10" ht="15.75" customHeight="1" x14ac:dyDescent="0.2">
      <c r="A239" s="1">
        <v>238</v>
      </c>
      <c r="B239" s="1">
        <v>0.18179999999999999</v>
      </c>
      <c r="C239" s="1">
        <v>0.55000000000000004</v>
      </c>
      <c r="D239" s="1">
        <v>0.1343</v>
      </c>
      <c r="E239" s="1">
        <v>0</v>
      </c>
      <c r="F239" s="1">
        <v>27</v>
      </c>
      <c r="G239" s="1">
        <v>27</v>
      </c>
      <c r="H239" s="5" t="str" cm="1">
        <f t="array" ref="H239">_xlfn.IFS(C239 &gt;= 0.66,"High",C239 &gt;= 0.33,"Medium",C239 &gt;= 0,"Low")</f>
        <v>Medium</v>
      </c>
      <c r="I239" s="5" t="str" cm="1">
        <f t="array" ref="I239">_xlfn.IFS(D239&gt;=0.5,"Storm",D239&gt;=0.4,"Gale",D239&gt;=0.3,"Near Gale",D239&gt;=0.2,"Strong Breeze",D239&gt;=0.1,"Moderate Breeze",D239&gt;=0,"Light Breeze")</f>
        <v>Moderate Breeze</v>
      </c>
      <c r="J239" s="5" t="str">
        <f t="shared" si="3"/>
        <v>Registered Dominant</v>
      </c>
    </row>
    <row r="240" spans="1:10" ht="15.75" customHeight="1" x14ac:dyDescent="0.2">
      <c r="A240" s="1">
        <v>239</v>
      </c>
      <c r="B240" s="1">
        <v>0.2273</v>
      </c>
      <c r="C240" s="1">
        <v>0.55000000000000004</v>
      </c>
      <c r="D240" s="1">
        <v>0</v>
      </c>
      <c r="E240" s="1">
        <v>2</v>
      </c>
      <c r="F240" s="1">
        <v>97</v>
      </c>
      <c r="G240" s="1">
        <v>99</v>
      </c>
      <c r="H240" s="5" t="str" cm="1">
        <f t="array" ref="H240">_xlfn.IFS(C240 &gt;= 0.66,"High",C240 &gt;= 0.33,"Medium",C240 &gt;= 0,"Low")</f>
        <v>Medium</v>
      </c>
      <c r="I240" s="5" t="str" cm="1">
        <f t="array" ref="I240">_xlfn.IFS(D240&gt;=0.5,"Storm",D240&gt;=0.4,"Gale",D240&gt;=0.3,"Near Gale",D240&gt;=0.2,"Strong Breeze",D240&gt;=0.1,"Moderate Breeze",D240&gt;=0,"Light Breeze")</f>
        <v>Light Breeze</v>
      </c>
      <c r="J240" s="5" t="str">
        <f t="shared" si="3"/>
        <v>Registered Dominant</v>
      </c>
    </row>
    <row r="241" spans="1:10" ht="15.75" customHeight="1" x14ac:dyDescent="0.2">
      <c r="A241" s="1">
        <v>240</v>
      </c>
      <c r="B241" s="1">
        <v>0.21210000000000001</v>
      </c>
      <c r="C241" s="1">
        <v>0.51</v>
      </c>
      <c r="D241" s="1">
        <v>8.9599999999999999E-2</v>
      </c>
      <c r="E241" s="1">
        <v>3</v>
      </c>
      <c r="F241" s="1">
        <v>214</v>
      </c>
      <c r="G241" s="1">
        <v>217</v>
      </c>
      <c r="H241" s="5" t="str" cm="1">
        <f t="array" ref="H241">_xlfn.IFS(C241 &gt;= 0.66,"High",C241 &gt;= 0.33,"Medium",C241 &gt;= 0,"Low")</f>
        <v>Medium</v>
      </c>
      <c r="I241" s="5" t="str" cm="1">
        <f t="array" ref="I241">_xlfn.IFS(D241&gt;=0.5,"Storm",D241&gt;=0.4,"Gale",D241&gt;=0.3,"Near Gale",D241&gt;=0.2,"Strong Breeze",D241&gt;=0.1,"Moderate Breeze",D241&gt;=0,"Light Breeze")</f>
        <v>Light Breeze</v>
      </c>
      <c r="J241" s="5" t="str">
        <f t="shared" si="3"/>
        <v>Registered Dominant</v>
      </c>
    </row>
    <row r="242" spans="1:10" ht="15.75" customHeight="1" x14ac:dyDescent="0.2">
      <c r="A242" s="1">
        <v>241</v>
      </c>
      <c r="B242" s="1">
        <v>0.19700000000000001</v>
      </c>
      <c r="C242" s="1">
        <v>0.51</v>
      </c>
      <c r="D242" s="1">
        <v>0.16420000000000001</v>
      </c>
      <c r="E242" s="1">
        <v>3</v>
      </c>
      <c r="F242" s="1">
        <v>127</v>
      </c>
      <c r="G242" s="1">
        <v>130</v>
      </c>
      <c r="H242" s="5" t="str" cm="1">
        <f t="array" ref="H242">_xlfn.IFS(C242 &gt;= 0.66,"High",C242 &gt;= 0.33,"Medium",C242 &gt;= 0,"Low")</f>
        <v>Medium</v>
      </c>
      <c r="I242" s="5" t="str" cm="1">
        <f t="array" ref="I242">_xlfn.IFS(D242&gt;=0.5,"Storm",D242&gt;=0.4,"Gale",D242&gt;=0.3,"Near Gale",D242&gt;=0.2,"Strong Breeze",D242&gt;=0.1,"Moderate Breeze",D242&gt;=0,"Light Breeze")</f>
        <v>Moderate Breeze</v>
      </c>
      <c r="J242" s="5" t="str">
        <f t="shared" si="3"/>
        <v>Registered Dominant</v>
      </c>
    </row>
    <row r="243" spans="1:10" ht="15.75" customHeight="1" x14ac:dyDescent="0.2">
      <c r="A243" s="1">
        <v>242</v>
      </c>
      <c r="B243" s="1">
        <v>0.21210000000000001</v>
      </c>
      <c r="C243" s="1">
        <v>0.51</v>
      </c>
      <c r="D243" s="1">
        <v>0.16420000000000001</v>
      </c>
      <c r="E243" s="1">
        <v>3</v>
      </c>
      <c r="F243" s="1">
        <v>51</v>
      </c>
      <c r="G243" s="1">
        <v>54</v>
      </c>
      <c r="H243" s="5" t="str" cm="1">
        <f t="array" ref="H243">_xlfn.IFS(C243 &gt;= 0.66,"High",C243 &gt;= 0.33,"Medium",C243 &gt;= 0,"Low")</f>
        <v>Medium</v>
      </c>
      <c r="I243" s="5" t="str" cm="1">
        <f t="array" ref="I243">_xlfn.IFS(D243&gt;=0.5,"Storm",D243&gt;=0.4,"Gale",D243&gt;=0.3,"Near Gale",D243&gt;=0.2,"Strong Breeze",D243&gt;=0.1,"Moderate Breeze",D243&gt;=0,"Light Breeze")</f>
        <v>Moderate Breeze</v>
      </c>
      <c r="J243" s="5" t="str">
        <f t="shared" si="3"/>
        <v>Registered Dominant</v>
      </c>
    </row>
    <row r="244" spans="1:10" ht="15.75" customHeight="1" x14ac:dyDescent="0.2">
      <c r="A244" s="1">
        <v>243</v>
      </c>
      <c r="B244" s="1">
        <v>0.21210000000000001</v>
      </c>
      <c r="C244" s="1">
        <v>0.47</v>
      </c>
      <c r="D244" s="1">
        <v>0.1343</v>
      </c>
      <c r="E244" s="1">
        <v>4</v>
      </c>
      <c r="F244" s="1">
        <v>31</v>
      </c>
      <c r="G244" s="1">
        <v>35</v>
      </c>
      <c r="H244" s="5" t="str" cm="1">
        <f t="array" ref="H244">_xlfn.IFS(C244 &gt;= 0.66,"High",C244 &gt;= 0.33,"Medium",C244 &gt;= 0,"Low")</f>
        <v>Medium</v>
      </c>
      <c r="I244" s="5" t="str" cm="1">
        <f t="array" ref="I244">_xlfn.IFS(D244&gt;=0.5,"Storm",D244&gt;=0.4,"Gale",D244&gt;=0.3,"Near Gale",D244&gt;=0.2,"Strong Breeze",D244&gt;=0.1,"Moderate Breeze",D244&gt;=0,"Light Breeze")</f>
        <v>Moderate Breeze</v>
      </c>
      <c r="J244" s="5" t="str">
        <f t="shared" si="3"/>
        <v>Registered Dominant</v>
      </c>
    </row>
    <row r="245" spans="1:10" ht="15.75" customHeight="1" x14ac:dyDescent="0.2">
      <c r="A245" s="1">
        <v>244</v>
      </c>
      <c r="B245" s="1">
        <v>0.2273</v>
      </c>
      <c r="C245" s="1">
        <v>0.51</v>
      </c>
      <c r="D245" s="1">
        <v>0.1045</v>
      </c>
      <c r="E245" s="1">
        <v>2</v>
      </c>
      <c r="F245" s="1">
        <v>55</v>
      </c>
      <c r="G245" s="1">
        <v>57</v>
      </c>
      <c r="H245" s="5" t="str" cm="1">
        <f t="array" ref="H245">_xlfn.IFS(C245 &gt;= 0.66,"High",C245 &gt;= 0.33,"Medium",C245 &gt;= 0,"Low")</f>
        <v>Medium</v>
      </c>
      <c r="I245" s="5" t="str" cm="1">
        <f t="array" ref="I245">_xlfn.IFS(D245&gt;=0.5,"Storm",D245&gt;=0.4,"Gale",D245&gt;=0.3,"Near Gale",D245&gt;=0.2,"Strong Breeze",D245&gt;=0.1,"Moderate Breeze",D245&gt;=0,"Light Breeze")</f>
        <v>Moderate Breeze</v>
      </c>
      <c r="J245" s="5" t="str">
        <f t="shared" si="3"/>
        <v>Registered Dominant</v>
      </c>
    </row>
    <row r="246" spans="1:10" ht="15.75" customHeight="1" x14ac:dyDescent="0.2">
      <c r="A246" s="1">
        <v>245</v>
      </c>
      <c r="B246" s="1">
        <v>0.2273</v>
      </c>
      <c r="C246" s="1">
        <v>0.59</v>
      </c>
      <c r="D246" s="1">
        <v>8.9599999999999999E-2</v>
      </c>
      <c r="E246" s="1">
        <v>6</v>
      </c>
      <c r="F246" s="1">
        <v>46</v>
      </c>
      <c r="G246" s="1">
        <v>52</v>
      </c>
      <c r="H246" s="5" t="str" cm="1">
        <f t="array" ref="H246">_xlfn.IFS(C246 &gt;= 0.66,"High",C246 &gt;= 0.33,"Medium",C246 &gt;= 0,"Low")</f>
        <v>Medium</v>
      </c>
      <c r="I246" s="5" t="str" cm="1">
        <f t="array" ref="I246">_xlfn.IFS(D246&gt;=0.5,"Storm",D246&gt;=0.4,"Gale",D246&gt;=0.3,"Near Gale",D246&gt;=0.2,"Strong Breeze",D246&gt;=0.1,"Moderate Breeze",D246&gt;=0,"Light Breeze")</f>
        <v>Light Breeze</v>
      </c>
      <c r="J246" s="5" t="str">
        <f t="shared" si="3"/>
        <v>Registered Dominant</v>
      </c>
    </row>
    <row r="247" spans="1:10" ht="15.75" customHeight="1" x14ac:dyDescent="0.2">
      <c r="A247" s="1">
        <v>246</v>
      </c>
      <c r="B247" s="1">
        <v>0.2273</v>
      </c>
      <c r="C247" s="1">
        <v>0.59</v>
      </c>
      <c r="D247" s="1">
        <v>8.9599999999999999E-2</v>
      </c>
      <c r="E247" s="1">
        <v>3</v>
      </c>
      <c r="F247" s="1">
        <v>60</v>
      </c>
      <c r="G247" s="1">
        <v>63</v>
      </c>
      <c r="H247" s="5" t="str" cm="1">
        <f t="array" ref="H247">_xlfn.IFS(C247 &gt;= 0.66,"High",C247 &gt;= 0.33,"Medium",C247 &gt;= 0,"Low")</f>
        <v>Medium</v>
      </c>
      <c r="I247" s="5" t="str" cm="1">
        <f t="array" ref="I247">_xlfn.IFS(D247&gt;=0.5,"Storm",D247&gt;=0.4,"Gale",D247&gt;=0.3,"Near Gale",D247&gt;=0.2,"Strong Breeze",D247&gt;=0.1,"Moderate Breeze",D247&gt;=0,"Light Breeze")</f>
        <v>Light Breeze</v>
      </c>
      <c r="J247" s="5" t="str">
        <f t="shared" si="3"/>
        <v>Registered Dominant</v>
      </c>
    </row>
    <row r="248" spans="1:10" ht="15.75" customHeight="1" x14ac:dyDescent="0.2">
      <c r="A248" s="1">
        <v>247</v>
      </c>
      <c r="B248" s="1">
        <v>0.19700000000000001</v>
      </c>
      <c r="C248" s="1">
        <v>0.8</v>
      </c>
      <c r="D248" s="1">
        <v>8.9599999999999999E-2</v>
      </c>
      <c r="E248" s="1">
        <v>2</v>
      </c>
      <c r="F248" s="1">
        <v>45</v>
      </c>
      <c r="G248" s="1">
        <v>47</v>
      </c>
      <c r="H248" s="5" t="str" cm="1">
        <f t="array" ref="H248">_xlfn.IFS(C248 &gt;= 0.66,"High",C248 &gt;= 0.33,"Medium",C248 &gt;= 0,"Low")</f>
        <v>High</v>
      </c>
      <c r="I248" s="5" t="str" cm="1">
        <f t="array" ref="I248">_xlfn.IFS(D248&gt;=0.5,"Storm",D248&gt;=0.4,"Gale",D248&gt;=0.3,"Near Gale",D248&gt;=0.2,"Strong Breeze",D248&gt;=0.1,"Moderate Breeze",D248&gt;=0,"Light Breeze")</f>
        <v>Light Breeze</v>
      </c>
      <c r="J248" s="5" t="str">
        <f t="shared" si="3"/>
        <v>Registered Dominant</v>
      </c>
    </row>
    <row r="249" spans="1:10" ht="15.75" customHeight="1" x14ac:dyDescent="0.2">
      <c r="A249" s="1">
        <v>248</v>
      </c>
      <c r="B249" s="1">
        <v>0.1515</v>
      </c>
      <c r="C249" s="1">
        <v>0.86</v>
      </c>
      <c r="D249" s="1">
        <v>0.22389999999999999</v>
      </c>
      <c r="E249" s="1">
        <v>4</v>
      </c>
      <c r="F249" s="1">
        <v>72</v>
      </c>
      <c r="G249" s="1">
        <v>76</v>
      </c>
      <c r="H249" s="5" t="str" cm="1">
        <f t="array" ref="H249">_xlfn.IFS(C249 &gt;= 0.66,"High",C249 &gt;= 0.33,"Medium",C249 &gt;= 0,"Low")</f>
        <v>High</v>
      </c>
      <c r="I249" s="5" t="str" cm="1">
        <f t="array" ref="I249">_xlfn.IFS(D249&gt;=0.5,"Storm",D249&gt;=0.4,"Gale",D249&gt;=0.3,"Near Gale",D249&gt;=0.2,"Strong Breeze",D249&gt;=0.1,"Moderate Breeze",D249&gt;=0,"Light Breeze")</f>
        <v>Strong Breeze</v>
      </c>
      <c r="J249" s="5" t="str">
        <f t="shared" si="3"/>
        <v>Registered Dominant</v>
      </c>
    </row>
    <row r="250" spans="1:10" ht="15.75" customHeight="1" x14ac:dyDescent="0.2">
      <c r="A250" s="1">
        <v>249</v>
      </c>
      <c r="B250" s="1">
        <v>0.1515</v>
      </c>
      <c r="C250" s="1">
        <v>0.86</v>
      </c>
      <c r="D250" s="1">
        <v>0.22389999999999999</v>
      </c>
      <c r="E250" s="1">
        <v>6</v>
      </c>
      <c r="F250" s="1">
        <v>130</v>
      </c>
      <c r="G250" s="1">
        <v>136</v>
      </c>
      <c r="H250" s="5" t="str" cm="1">
        <f t="array" ref="H250">_xlfn.IFS(C250 &gt;= 0.66,"High",C250 &gt;= 0.33,"Medium",C250 &gt;= 0,"Low")</f>
        <v>High</v>
      </c>
      <c r="I250" s="5" t="str" cm="1">
        <f t="array" ref="I250">_xlfn.IFS(D250&gt;=0.5,"Storm",D250&gt;=0.4,"Gale",D250&gt;=0.3,"Near Gale",D250&gt;=0.2,"Strong Breeze",D250&gt;=0.1,"Moderate Breeze",D250&gt;=0,"Light Breeze")</f>
        <v>Strong Breeze</v>
      </c>
      <c r="J250" s="5" t="str">
        <f t="shared" si="3"/>
        <v>Registered Dominant</v>
      </c>
    </row>
    <row r="251" spans="1:10" ht="15.75" customHeight="1" x14ac:dyDescent="0.2">
      <c r="A251" s="1">
        <v>250</v>
      </c>
      <c r="B251" s="1">
        <v>0.18179999999999999</v>
      </c>
      <c r="C251" s="1">
        <v>0.93</v>
      </c>
      <c r="D251" s="1">
        <v>0.1045</v>
      </c>
      <c r="E251" s="1">
        <v>1</v>
      </c>
      <c r="F251" s="1">
        <v>94</v>
      </c>
      <c r="G251" s="1">
        <v>95</v>
      </c>
      <c r="H251" s="5" t="str" cm="1">
        <f t="array" ref="H251">_xlfn.IFS(C251 &gt;= 0.66,"High",C251 &gt;= 0.33,"Medium",C251 &gt;= 0,"Low")</f>
        <v>High</v>
      </c>
      <c r="I251" s="5" t="str" cm="1">
        <f t="array" ref="I251">_xlfn.IFS(D251&gt;=0.5,"Storm",D251&gt;=0.4,"Gale",D251&gt;=0.3,"Near Gale",D251&gt;=0.2,"Strong Breeze",D251&gt;=0.1,"Moderate Breeze",D251&gt;=0,"Light Breeze")</f>
        <v>Moderate Breeze</v>
      </c>
      <c r="J251" s="5" t="str">
        <f t="shared" si="3"/>
        <v>Registered Dominant</v>
      </c>
    </row>
    <row r="252" spans="1:10" ht="15.75" customHeight="1" x14ac:dyDescent="0.2">
      <c r="A252" s="1">
        <v>251</v>
      </c>
      <c r="B252" s="1">
        <v>0.2273</v>
      </c>
      <c r="C252" s="1">
        <v>0.93</v>
      </c>
      <c r="D252" s="1">
        <v>0</v>
      </c>
      <c r="E252" s="1">
        <v>0</v>
      </c>
      <c r="F252" s="1">
        <v>51</v>
      </c>
      <c r="G252" s="1">
        <v>51</v>
      </c>
      <c r="H252" s="5" t="str" cm="1">
        <f t="array" ref="H252">_xlfn.IFS(C252 &gt;= 0.66,"High",C252 &gt;= 0.33,"Medium",C252 &gt;= 0,"Low")</f>
        <v>High</v>
      </c>
      <c r="I252" s="5" t="str" cm="1">
        <f t="array" ref="I252">_xlfn.IFS(D252&gt;=0.5,"Storm",D252&gt;=0.4,"Gale",D252&gt;=0.3,"Near Gale",D252&gt;=0.2,"Strong Breeze",D252&gt;=0.1,"Moderate Breeze",D252&gt;=0,"Light Breeze")</f>
        <v>Light Breeze</v>
      </c>
      <c r="J252" s="5" t="str">
        <f t="shared" si="3"/>
        <v>Registered Dominant</v>
      </c>
    </row>
    <row r="253" spans="1:10" ht="15.75" customHeight="1" x14ac:dyDescent="0.2">
      <c r="A253" s="1">
        <v>252</v>
      </c>
      <c r="B253" s="1">
        <v>0.1515</v>
      </c>
      <c r="C253" s="1">
        <v>0.93</v>
      </c>
      <c r="D253" s="1">
        <v>0.19400000000000001</v>
      </c>
      <c r="E253" s="1">
        <v>0</v>
      </c>
      <c r="F253" s="1">
        <v>32</v>
      </c>
      <c r="G253" s="1">
        <v>32</v>
      </c>
      <c r="H253" s="5" t="str" cm="1">
        <f t="array" ref="H253">_xlfn.IFS(C253 &gt;= 0.66,"High",C253 &gt;= 0.33,"Medium",C253 &gt;= 0,"Low")</f>
        <v>High</v>
      </c>
      <c r="I253" s="5" t="str" cm="1">
        <f t="array" ref="I253">_xlfn.IFS(D253&gt;=0.5,"Storm",D253&gt;=0.4,"Gale",D253&gt;=0.3,"Near Gale",D253&gt;=0.2,"Strong Breeze",D253&gt;=0.1,"Moderate Breeze",D253&gt;=0,"Light Breeze")</f>
        <v>Moderate Breeze</v>
      </c>
      <c r="J253" s="5" t="str">
        <f t="shared" si="3"/>
        <v>Registered Dominant</v>
      </c>
    </row>
    <row r="254" spans="1:10" ht="15.75" customHeight="1" x14ac:dyDescent="0.2">
      <c r="A254" s="1">
        <v>253</v>
      </c>
      <c r="B254" s="1">
        <v>0.19700000000000001</v>
      </c>
      <c r="C254" s="1">
        <v>0.86</v>
      </c>
      <c r="D254" s="1">
        <v>8.9599999999999999E-2</v>
      </c>
      <c r="E254" s="1">
        <v>0</v>
      </c>
      <c r="F254" s="1">
        <v>20</v>
      </c>
      <c r="G254" s="1">
        <v>20</v>
      </c>
      <c r="H254" s="5" t="str" cm="1">
        <f t="array" ref="H254">_xlfn.IFS(C254 &gt;= 0.66,"High",C254 &gt;= 0.33,"Medium",C254 &gt;= 0,"Low")</f>
        <v>High</v>
      </c>
      <c r="I254" s="5" t="str" cm="1">
        <f t="array" ref="I254">_xlfn.IFS(D254&gt;=0.5,"Storm",D254&gt;=0.4,"Gale",D254&gt;=0.3,"Near Gale",D254&gt;=0.2,"Strong Breeze",D254&gt;=0.1,"Moderate Breeze",D254&gt;=0,"Light Breeze")</f>
        <v>Light Breeze</v>
      </c>
      <c r="J254" s="5" t="str">
        <f t="shared" si="3"/>
        <v>Registered Dominant</v>
      </c>
    </row>
    <row r="255" spans="1:10" ht="15.75" customHeight="1" x14ac:dyDescent="0.2">
      <c r="A255" s="1">
        <v>254</v>
      </c>
      <c r="B255" s="1">
        <v>0.18179999999999999</v>
      </c>
      <c r="C255" s="1">
        <v>0.93</v>
      </c>
      <c r="D255" s="1">
        <v>0.1045</v>
      </c>
      <c r="E255" s="1">
        <v>1</v>
      </c>
      <c r="F255" s="1">
        <v>28</v>
      </c>
      <c r="G255" s="1">
        <v>29</v>
      </c>
      <c r="H255" s="5" t="str" cm="1">
        <f t="array" ref="H255">_xlfn.IFS(C255 &gt;= 0.66,"High",C255 &gt;= 0.33,"Medium",C255 &gt;= 0,"Low")</f>
        <v>High</v>
      </c>
      <c r="I255" s="5" t="str" cm="1">
        <f t="array" ref="I255">_xlfn.IFS(D255&gt;=0.5,"Storm",D255&gt;=0.4,"Gale",D255&gt;=0.3,"Near Gale",D255&gt;=0.2,"Strong Breeze",D255&gt;=0.1,"Moderate Breeze",D255&gt;=0,"Light Breeze")</f>
        <v>Moderate Breeze</v>
      </c>
      <c r="J255" s="5" t="str">
        <f t="shared" si="3"/>
        <v>Registered Dominant</v>
      </c>
    </row>
    <row r="256" spans="1:10" ht="15.75" customHeight="1" x14ac:dyDescent="0.2">
      <c r="A256" s="1">
        <v>255</v>
      </c>
      <c r="B256" s="1">
        <v>0.19700000000000001</v>
      </c>
      <c r="C256" s="1">
        <v>0.93</v>
      </c>
      <c r="D256" s="1">
        <v>8.9599999999999999E-2</v>
      </c>
      <c r="E256" s="1">
        <v>1</v>
      </c>
      <c r="F256" s="1">
        <v>18</v>
      </c>
      <c r="G256" s="1">
        <v>19</v>
      </c>
      <c r="H256" s="5" t="str" cm="1">
        <f t="array" ref="H256">_xlfn.IFS(C256 &gt;= 0.66,"High",C256 &gt;= 0.33,"Medium",C256 &gt;= 0,"Low")</f>
        <v>High</v>
      </c>
      <c r="I256" s="5" t="str" cm="1">
        <f t="array" ref="I256">_xlfn.IFS(D256&gt;=0.5,"Storm",D256&gt;=0.4,"Gale",D256&gt;=0.3,"Near Gale",D256&gt;=0.2,"Strong Breeze",D256&gt;=0.1,"Moderate Breeze",D256&gt;=0,"Light Breeze")</f>
        <v>Light Breeze</v>
      </c>
      <c r="J256" s="5" t="str">
        <f t="shared" si="3"/>
        <v>Registered Dominant</v>
      </c>
    </row>
    <row r="257" spans="1:10" ht="15.75" customHeight="1" x14ac:dyDescent="0.2">
      <c r="A257" s="1">
        <v>256</v>
      </c>
      <c r="B257" s="1">
        <v>0.19700000000000001</v>
      </c>
      <c r="C257" s="1">
        <v>0.86</v>
      </c>
      <c r="D257" s="1">
        <v>8.9599999999999999E-2</v>
      </c>
      <c r="E257" s="1">
        <v>0</v>
      </c>
      <c r="F257" s="1">
        <v>7</v>
      </c>
      <c r="G257" s="1">
        <v>7</v>
      </c>
      <c r="H257" s="5" t="str" cm="1">
        <f t="array" ref="H257">_xlfn.IFS(C257 &gt;= 0.66,"High",C257 &gt;= 0.33,"Medium",C257 &gt;= 0,"Low")</f>
        <v>High</v>
      </c>
      <c r="I257" s="5" t="str" cm="1">
        <f t="array" ref="I257">_xlfn.IFS(D257&gt;=0.5,"Storm",D257&gt;=0.4,"Gale",D257&gt;=0.3,"Near Gale",D257&gt;=0.2,"Strong Breeze",D257&gt;=0.1,"Moderate Breeze",D257&gt;=0,"Light Breeze")</f>
        <v>Light Breeze</v>
      </c>
      <c r="J257" s="5" t="str">
        <f t="shared" si="3"/>
        <v>Registered Dominant</v>
      </c>
    </row>
    <row r="258" spans="1:10" ht="15.75" customHeight="1" x14ac:dyDescent="0.2">
      <c r="A258" s="1">
        <v>257</v>
      </c>
      <c r="B258" s="1">
        <v>0.18179999999999999</v>
      </c>
      <c r="C258" s="1">
        <v>0.86</v>
      </c>
      <c r="D258" s="1">
        <v>0.1045</v>
      </c>
      <c r="E258" s="1">
        <v>0</v>
      </c>
      <c r="F258" s="1">
        <v>6</v>
      </c>
      <c r="G258" s="1">
        <v>6</v>
      </c>
      <c r="H258" s="5" t="str" cm="1">
        <f t="array" ref="H258">_xlfn.IFS(C258 &gt;= 0.66,"High",C258 &gt;= 0.33,"Medium",C258 &gt;= 0,"Low")</f>
        <v>High</v>
      </c>
      <c r="I258" s="5" t="str" cm="1">
        <f t="array" ref="I258">_xlfn.IFS(D258&gt;=0.5,"Storm",D258&gt;=0.4,"Gale",D258&gt;=0.3,"Near Gale",D258&gt;=0.2,"Strong Breeze",D258&gt;=0.1,"Moderate Breeze",D258&gt;=0,"Light Breeze")</f>
        <v>Moderate Breeze</v>
      </c>
      <c r="J258" s="5" t="str">
        <f t="shared" ref="J258:J321" si="4">IF(E258&gt;F258,"Casual Dominant","Registered Dominant")</f>
        <v>Registered Dominant</v>
      </c>
    </row>
    <row r="259" spans="1:10" ht="15.75" customHeight="1" x14ac:dyDescent="0.2">
      <c r="A259" s="1">
        <v>258</v>
      </c>
      <c r="B259" s="1">
        <v>0.1515</v>
      </c>
      <c r="C259" s="1">
        <v>0.86</v>
      </c>
      <c r="D259" s="1">
        <v>0.1343</v>
      </c>
      <c r="E259" s="1">
        <v>0</v>
      </c>
      <c r="F259" s="1">
        <v>1</v>
      </c>
      <c r="G259" s="1">
        <v>1</v>
      </c>
      <c r="H259" s="5" t="str" cm="1">
        <f t="array" ref="H259">_xlfn.IFS(C259 &gt;= 0.66,"High",C259 &gt;= 0.33,"Medium",C259 &gt;= 0,"Low")</f>
        <v>High</v>
      </c>
      <c r="I259" s="5" t="str" cm="1">
        <f t="array" ref="I259">_xlfn.IFS(D259&gt;=0.5,"Storm",D259&gt;=0.4,"Gale",D259&gt;=0.3,"Near Gale",D259&gt;=0.2,"Strong Breeze",D259&gt;=0.1,"Moderate Breeze",D259&gt;=0,"Light Breeze")</f>
        <v>Moderate Breeze</v>
      </c>
      <c r="J259" s="5" t="str">
        <f t="shared" si="4"/>
        <v>Registered Dominant</v>
      </c>
    </row>
    <row r="260" spans="1:10" ht="15.75" customHeight="1" x14ac:dyDescent="0.2">
      <c r="A260" s="1">
        <v>259</v>
      </c>
      <c r="B260" s="1">
        <v>0.1515</v>
      </c>
      <c r="C260" s="1">
        <v>0.86</v>
      </c>
      <c r="D260" s="1">
        <v>0.16420000000000001</v>
      </c>
      <c r="E260" s="1">
        <v>0</v>
      </c>
      <c r="F260" s="1">
        <v>5</v>
      </c>
      <c r="G260" s="1">
        <v>5</v>
      </c>
      <c r="H260" s="5" t="str" cm="1">
        <f t="array" ref="H260">_xlfn.IFS(C260 &gt;= 0.66,"High",C260 &gt;= 0.33,"Medium",C260 &gt;= 0,"Low")</f>
        <v>High</v>
      </c>
      <c r="I260" s="5" t="str" cm="1">
        <f t="array" ref="I260">_xlfn.IFS(D260&gt;=0.5,"Storm",D260&gt;=0.4,"Gale",D260&gt;=0.3,"Near Gale",D260&gt;=0.2,"Strong Breeze",D260&gt;=0.1,"Moderate Breeze",D260&gt;=0,"Light Breeze")</f>
        <v>Moderate Breeze</v>
      </c>
      <c r="J260" s="5" t="str">
        <f t="shared" si="4"/>
        <v>Registered Dominant</v>
      </c>
    </row>
    <row r="261" spans="1:10" ht="15.75" customHeight="1" x14ac:dyDescent="0.2">
      <c r="A261" s="1">
        <v>260</v>
      </c>
      <c r="B261" s="1">
        <v>0.1515</v>
      </c>
      <c r="C261" s="1">
        <v>0.93</v>
      </c>
      <c r="D261" s="1">
        <v>0.1343</v>
      </c>
      <c r="E261" s="1">
        <v>0</v>
      </c>
      <c r="F261" s="1">
        <v>16</v>
      </c>
      <c r="G261" s="1">
        <v>16</v>
      </c>
      <c r="H261" s="5" t="str" cm="1">
        <f t="array" ref="H261">_xlfn.IFS(C261 &gt;= 0.66,"High",C261 &gt;= 0.33,"Medium",C261 &gt;= 0,"Low")</f>
        <v>High</v>
      </c>
      <c r="I261" s="5" t="str" cm="1">
        <f t="array" ref="I261">_xlfn.IFS(D261&gt;=0.5,"Storm",D261&gt;=0.4,"Gale",D261&gt;=0.3,"Near Gale",D261&gt;=0.2,"Strong Breeze",D261&gt;=0.1,"Moderate Breeze",D261&gt;=0,"Light Breeze")</f>
        <v>Moderate Breeze</v>
      </c>
      <c r="J261" s="5" t="str">
        <f t="shared" si="4"/>
        <v>Registered Dominant</v>
      </c>
    </row>
    <row r="262" spans="1:10" ht="15.75" customHeight="1" x14ac:dyDescent="0.2">
      <c r="A262" s="1">
        <v>261</v>
      </c>
      <c r="B262" s="1">
        <v>0.1515</v>
      </c>
      <c r="C262" s="1">
        <v>0.69</v>
      </c>
      <c r="D262" s="1">
        <v>0.1343</v>
      </c>
      <c r="E262" s="1">
        <v>0</v>
      </c>
      <c r="F262" s="1">
        <v>54</v>
      </c>
      <c r="G262" s="1">
        <v>54</v>
      </c>
      <c r="H262" s="5" t="str" cm="1">
        <f t="array" ref="H262">_xlfn.IFS(C262 &gt;= 0.66,"High",C262 &gt;= 0.33,"Medium",C262 &gt;= 0,"Low")</f>
        <v>High</v>
      </c>
      <c r="I262" s="5" t="str" cm="1">
        <f t="array" ref="I262">_xlfn.IFS(D262&gt;=0.5,"Storm",D262&gt;=0.4,"Gale",D262&gt;=0.3,"Near Gale",D262&gt;=0.2,"Strong Breeze",D262&gt;=0.1,"Moderate Breeze",D262&gt;=0,"Light Breeze")</f>
        <v>Moderate Breeze</v>
      </c>
      <c r="J262" s="5" t="str">
        <f t="shared" si="4"/>
        <v>Registered Dominant</v>
      </c>
    </row>
    <row r="263" spans="1:10" ht="15.75" customHeight="1" x14ac:dyDescent="0.2">
      <c r="A263" s="1">
        <v>262</v>
      </c>
      <c r="B263" s="1">
        <v>0.16669999999999999</v>
      </c>
      <c r="C263" s="1">
        <v>0.59</v>
      </c>
      <c r="D263" s="1">
        <v>0.16420000000000001</v>
      </c>
      <c r="E263" s="1">
        <v>3</v>
      </c>
      <c r="F263" s="1">
        <v>125</v>
      </c>
      <c r="G263" s="1">
        <v>128</v>
      </c>
      <c r="H263" s="5" t="str" cm="1">
        <f t="array" ref="H263">_xlfn.IFS(C263 &gt;= 0.66,"High",C263 &gt;= 0.33,"Medium",C263 &gt;= 0,"Low")</f>
        <v>Medium</v>
      </c>
      <c r="I263" s="5" t="str" cm="1">
        <f t="array" ref="I263">_xlfn.IFS(D263&gt;=0.5,"Storm",D263&gt;=0.4,"Gale",D263&gt;=0.3,"Near Gale",D263&gt;=0.2,"Strong Breeze",D263&gt;=0.1,"Moderate Breeze",D263&gt;=0,"Light Breeze")</f>
        <v>Moderate Breeze</v>
      </c>
      <c r="J263" s="5" t="str">
        <f t="shared" si="4"/>
        <v>Registered Dominant</v>
      </c>
    </row>
    <row r="264" spans="1:10" ht="15.75" customHeight="1" x14ac:dyDescent="0.2">
      <c r="A264" s="1">
        <v>263</v>
      </c>
      <c r="B264" s="1">
        <v>0.13639999999999999</v>
      </c>
      <c r="C264" s="1">
        <v>0.59</v>
      </c>
      <c r="D264" s="1">
        <v>0.32840000000000003</v>
      </c>
      <c r="E264" s="1">
        <v>3</v>
      </c>
      <c r="F264" s="1">
        <v>78</v>
      </c>
      <c r="G264" s="1">
        <v>81</v>
      </c>
      <c r="H264" s="5" t="str" cm="1">
        <f t="array" ref="H264">_xlfn.IFS(C264 &gt;= 0.66,"High",C264 &gt;= 0.33,"Medium",C264 &gt;= 0,"Low")</f>
        <v>Medium</v>
      </c>
      <c r="I264" s="5" t="str" cm="1">
        <f t="array" ref="I264">_xlfn.IFS(D264&gt;=0.5,"Storm",D264&gt;=0.4,"Gale",D264&gt;=0.3,"Near Gale",D264&gt;=0.2,"Strong Breeze",D264&gt;=0.1,"Moderate Breeze",D264&gt;=0,"Light Breeze")</f>
        <v>Near Gale</v>
      </c>
      <c r="J264" s="5" t="str">
        <f t="shared" si="4"/>
        <v>Registered Dominant</v>
      </c>
    </row>
    <row r="265" spans="1:10" ht="15.75" customHeight="1" x14ac:dyDescent="0.2">
      <c r="A265" s="1">
        <v>264</v>
      </c>
      <c r="B265" s="1">
        <v>0.18179999999999999</v>
      </c>
      <c r="C265" s="1">
        <v>0.55000000000000004</v>
      </c>
      <c r="D265" s="1">
        <v>0.22389999999999999</v>
      </c>
      <c r="E265" s="1">
        <v>0</v>
      </c>
      <c r="F265" s="1">
        <v>39</v>
      </c>
      <c r="G265" s="1">
        <v>39</v>
      </c>
      <c r="H265" s="5" t="str" cm="1">
        <f t="array" ref="H265">_xlfn.IFS(C265 &gt;= 0.66,"High",C265 &gt;= 0.33,"Medium",C265 &gt;= 0,"Low")</f>
        <v>Medium</v>
      </c>
      <c r="I265" s="5" t="str" cm="1">
        <f t="array" ref="I265">_xlfn.IFS(D265&gt;=0.5,"Storm",D265&gt;=0.4,"Gale",D265&gt;=0.3,"Near Gale",D265&gt;=0.2,"Strong Breeze",D265&gt;=0.1,"Moderate Breeze",D265&gt;=0,"Light Breeze")</f>
        <v>Strong Breeze</v>
      </c>
      <c r="J265" s="5" t="str">
        <f t="shared" si="4"/>
        <v>Registered Dominant</v>
      </c>
    </row>
    <row r="266" spans="1:10" ht="15.75" customHeight="1" x14ac:dyDescent="0.2">
      <c r="A266" s="1">
        <v>265</v>
      </c>
      <c r="B266" s="1">
        <v>0.18179999999999999</v>
      </c>
      <c r="C266" s="1">
        <v>0.51</v>
      </c>
      <c r="D266" s="1">
        <v>0.3881</v>
      </c>
      <c r="E266" s="1">
        <v>3</v>
      </c>
      <c r="F266" s="1">
        <v>32</v>
      </c>
      <c r="G266" s="1">
        <v>35</v>
      </c>
      <c r="H266" s="5" t="str" cm="1">
        <f t="array" ref="H266">_xlfn.IFS(C266 &gt;= 0.66,"High",C266 &gt;= 0.33,"Medium",C266 &gt;= 0,"Low")</f>
        <v>Medium</v>
      </c>
      <c r="I266" s="5" t="str" cm="1">
        <f t="array" ref="I266">_xlfn.IFS(D266&gt;=0.5,"Storm",D266&gt;=0.4,"Gale",D266&gt;=0.3,"Near Gale",D266&gt;=0.2,"Strong Breeze",D266&gt;=0.1,"Moderate Breeze",D266&gt;=0,"Light Breeze")</f>
        <v>Near Gale</v>
      </c>
      <c r="J266" s="5" t="str">
        <f t="shared" si="4"/>
        <v>Registered Dominant</v>
      </c>
    </row>
    <row r="267" spans="1:10" ht="15.75" customHeight="1" x14ac:dyDescent="0.2">
      <c r="A267" s="1">
        <v>266</v>
      </c>
      <c r="B267" s="1">
        <v>0.1515</v>
      </c>
      <c r="C267" s="1">
        <v>0.47</v>
      </c>
      <c r="D267" s="1">
        <v>0.58209999999999995</v>
      </c>
      <c r="E267" s="1">
        <v>3</v>
      </c>
      <c r="F267" s="1">
        <v>52</v>
      </c>
      <c r="G267" s="1">
        <v>55</v>
      </c>
      <c r="H267" s="5" t="str" cm="1">
        <f t="array" ref="H267">_xlfn.IFS(C267 &gt;= 0.66,"High",C267 &gt;= 0.33,"Medium",C267 &gt;= 0,"Low")</f>
        <v>Medium</v>
      </c>
      <c r="I267" s="5" t="str" cm="1">
        <f t="array" ref="I267">_xlfn.IFS(D267&gt;=0.5,"Storm",D267&gt;=0.4,"Gale",D267&gt;=0.3,"Near Gale",D267&gt;=0.2,"Strong Breeze",D267&gt;=0.1,"Moderate Breeze",D267&gt;=0,"Light Breeze")</f>
        <v>Storm</v>
      </c>
      <c r="J267" s="5" t="str">
        <f t="shared" si="4"/>
        <v>Registered Dominant</v>
      </c>
    </row>
    <row r="268" spans="1:10" ht="15.75" customHeight="1" x14ac:dyDescent="0.2">
      <c r="A268" s="1">
        <v>267</v>
      </c>
      <c r="B268" s="1">
        <v>0.19700000000000001</v>
      </c>
      <c r="C268" s="1">
        <v>0.44</v>
      </c>
      <c r="D268" s="1">
        <v>0.35820000000000002</v>
      </c>
      <c r="E268" s="1">
        <v>0</v>
      </c>
      <c r="F268" s="1">
        <v>49</v>
      </c>
      <c r="G268" s="1">
        <v>49</v>
      </c>
      <c r="H268" s="5" t="str" cm="1">
        <f t="array" ref="H268">_xlfn.IFS(C268 &gt;= 0.66,"High",C268 &gt;= 0.33,"Medium",C268 &gt;= 0,"Low")</f>
        <v>Medium</v>
      </c>
      <c r="I268" s="5" t="str" cm="1">
        <f t="array" ref="I268">_xlfn.IFS(D268&gt;=0.5,"Storm",D268&gt;=0.4,"Gale",D268&gt;=0.3,"Near Gale",D268&gt;=0.2,"Strong Breeze",D268&gt;=0.1,"Moderate Breeze",D268&gt;=0,"Light Breeze")</f>
        <v>Near Gale</v>
      </c>
      <c r="J268" s="5" t="str">
        <f t="shared" si="4"/>
        <v>Registered Dominant</v>
      </c>
    </row>
    <row r="269" spans="1:10" ht="15.75" customHeight="1" x14ac:dyDescent="0.2">
      <c r="A269" s="1">
        <v>268</v>
      </c>
      <c r="B269" s="1">
        <v>0.18179999999999999</v>
      </c>
      <c r="C269" s="1">
        <v>0.47</v>
      </c>
      <c r="D269" s="1">
        <v>0.32840000000000003</v>
      </c>
      <c r="E269" s="1">
        <v>0</v>
      </c>
      <c r="F269" s="1">
        <v>44</v>
      </c>
      <c r="G269" s="1">
        <v>44</v>
      </c>
      <c r="H269" s="5" t="str" cm="1">
        <f t="array" ref="H269">_xlfn.IFS(C269 &gt;= 0.66,"High",C269 &gt;= 0.33,"Medium",C269 &gt;= 0,"Low")</f>
        <v>Medium</v>
      </c>
      <c r="I269" s="5" t="str" cm="1">
        <f t="array" ref="I269">_xlfn.IFS(D269&gt;=0.5,"Storm",D269&gt;=0.4,"Gale",D269&gt;=0.3,"Near Gale",D269&gt;=0.2,"Strong Breeze",D269&gt;=0.1,"Moderate Breeze",D269&gt;=0,"Light Breeze")</f>
        <v>Near Gale</v>
      </c>
      <c r="J269" s="5" t="str">
        <f t="shared" si="4"/>
        <v>Registered Dominant</v>
      </c>
    </row>
    <row r="270" spans="1:10" ht="15.75" customHeight="1" x14ac:dyDescent="0.2">
      <c r="A270" s="1">
        <v>269</v>
      </c>
      <c r="B270" s="1">
        <v>0.16669999999999999</v>
      </c>
      <c r="C270" s="1">
        <v>0.47</v>
      </c>
      <c r="D270" s="1">
        <v>0.41789999999999999</v>
      </c>
      <c r="E270" s="1">
        <v>1</v>
      </c>
      <c r="F270" s="1">
        <v>48</v>
      </c>
      <c r="G270" s="1">
        <v>49</v>
      </c>
      <c r="H270" s="5" t="str" cm="1">
        <f t="array" ref="H270">_xlfn.IFS(C270 &gt;= 0.66,"High",C270 &gt;= 0.33,"Medium",C270 &gt;= 0,"Low")</f>
        <v>Medium</v>
      </c>
      <c r="I270" s="5" t="str" cm="1">
        <f t="array" ref="I270">_xlfn.IFS(D270&gt;=0.5,"Storm",D270&gt;=0.4,"Gale",D270&gt;=0.3,"Near Gale",D270&gt;=0.2,"Strong Breeze",D270&gt;=0.1,"Moderate Breeze",D270&gt;=0,"Light Breeze")</f>
        <v>Gale</v>
      </c>
      <c r="J270" s="5" t="str">
        <f t="shared" si="4"/>
        <v>Registered Dominant</v>
      </c>
    </row>
    <row r="271" spans="1:10" ht="15.75" customHeight="1" x14ac:dyDescent="0.2">
      <c r="A271" s="1">
        <v>270</v>
      </c>
      <c r="B271" s="1">
        <v>0.19700000000000001</v>
      </c>
      <c r="C271" s="1">
        <v>0.44</v>
      </c>
      <c r="D271" s="1">
        <v>0.32840000000000003</v>
      </c>
      <c r="E271" s="1">
        <v>5</v>
      </c>
      <c r="F271" s="1">
        <v>63</v>
      </c>
      <c r="G271" s="1">
        <v>68</v>
      </c>
      <c r="H271" s="5" t="str" cm="1">
        <f t="array" ref="H271">_xlfn.IFS(C271 &gt;= 0.66,"High",C271 &gt;= 0.33,"Medium",C271 &gt;= 0,"Low")</f>
        <v>Medium</v>
      </c>
      <c r="I271" s="5" t="str" cm="1">
        <f t="array" ref="I271">_xlfn.IFS(D271&gt;=0.5,"Storm",D271&gt;=0.4,"Gale",D271&gt;=0.3,"Near Gale",D271&gt;=0.2,"Strong Breeze",D271&gt;=0.1,"Moderate Breeze",D271&gt;=0,"Light Breeze")</f>
        <v>Near Gale</v>
      </c>
      <c r="J271" s="5" t="str">
        <f t="shared" si="4"/>
        <v>Registered Dominant</v>
      </c>
    </row>
    <row r="272" spans="1:10" ht="15.75" customHeight="1" x14ac:dyDescent="0.2">
      <c r="A272" s="1">
        <v>271</v>
      </c>
      <c r="B272" s="1">
        <v>0.18179999999999999</v>
      </c>
      <c r="C272" s="1">
        <v>0.47</v>
      </c>
      <c r="D272" s="1">
        <v>0.35820000000000002</v>
      </c>
      <c r="E272" s="1">
        <v>0</v>
      </c>
      <c r="F272" s="1">
        <v>139</v>
      </c>
      <c r="G272" s="1">
        <v>139</v>
      </c>
      <c r="H272" s="5" t="str" cm="1">
        <f t="array" ref="H272">_xlfn.IFS(C272 &gt;= 0.66,"High",C272 &gt;= 0.33,"Medium",C272 &gt;= 0,"Low")</f>
        <v>Medium</v>
      </c>
      <c r="I272" s="5" t="str" cm="1">
        <f t="array" ref="I272">_xlfn.IFS(D272&gt;=0.5,"Storm",D272&gt;=0.4,"Gale",D272&gt;=0.3,"Near Gale",D272&gt;=0.2,"Strong Breeze",D272&gt;=0.1,"Moderate Breeze",D272&gt;=0,"Light Breeze")</f>
        <v>Near Gale</v>
      </c>
      <c r="J272" s="5" t="str">
        <f t="shared" si="4"/>
        <v>Registered Dominant</v>
      </c>
    </row>
    <row r="273" spans="1:10" ht="15.75" customHeight="1" x14ac:dyDescent="0.2">
      <c r="A273" s="1">
        <v>272</v>
      </c>
      <c r="B273" s="1">
        <v>0.1515</v>
      </c>
      <c r="C273" s="1">
        <v>0.47</v>
      </c>
      <c r="D273" s="1">
        <v>0.52239999999999998</v>
      </c>
      <c r="E273" s="1">
        <v>2</v>
      </c>
      <c r="F273" s="1">
        <v>135</v>
      </c>
      <c r="G273" s="1">
        <v>137</v>
      </c>
      <c r="H273" s="5" t="str" cm="1">
        <f t="array" ref="H273">_xlfn.IFS(C273 &gt;= 0.66,"High",C273 &gt;= 0.33,"Medium",C273 &gt;= 0,"Low")</f>
        <v>Medium</v>
      </c>
      <c r="I273" s="5" t="str" cm="1">
        <f t="array" ref="I273">_xlfn.IFS(D273&gt;=0.5,"Storm",D273&gt;=0.4,"Gale",D273&gt;=0.3,"Near Gale",D273&gt;=0.2,"Strong Breeze",D273&gt;=0.1,"Moderate Breeze",D273&gt;=0,"Light Breeze")</f>
        <v>Storm</v>
      </c>
      <c r="J273" s="5" t="str">
        <f t="shared" si="4"/>
        <v>Registered Dominant</v>
      </c>
    </row>
    <row r="274" spans="1:10" ht="15.75" customHeight="1" x14ac:dyDescent="0.2">
      <c r="A274" s="1">
        <v>273</v>
      </c>
      <c r="B274" s="1">
        <v>0.1515</v>
      </c>
      <c r="C274" s="1">
        <v>0.47</v>
      </c>
      <c r="D274" s="1">
        <v>0.41789999999999999</v>
      </c>
      <c r="E274" s="1">
        <v>1</v>
      </c>
      <c r="F274" s="1">
        <v>82</v>
      </c>
      <c r="G274" s="1">
        <v>83</v>
      </c>
      <c r="H274" s="5" t="str" cm="1">
        <f t="array" ref="H274">_xlfn.IFS(C274 &gt;= 0.66,"High",C274 &gt;= 0.33,"Medium",C274 &gt;= 0,"Low")</f>
        <v>Medium</v>
      </c>
      <c r="I274" s="5" t="str" cm="1">
        <f t="array" ref="I274">_xlfn.IFS(D274&gt;=0.5,"Storm",D274&gt;=0.4,"Gale",D274&gt;=0.3,"Near Gale",D274&gt;=0.2,"Strong Breeze",D274&gt;=0.1,"Moderate Breeze",D274&gt;=0,"Light Breeze")</f>
        <v>Gale</v>
      </c>
      <c r="J274" s="5" t="str">
        <f t="shared" si="4"/>
        <v>Registered Dominant</v>
      </c>
    </row>
    <row r="275" spans="1:10" ht="15.75" customHeight="1" x14ac:dyDescent="0.2">
      <c r="A275" s="1">
        <v>274</v>
      </c>
      <c r="B275" s="1">
        <v>0.13639999999999999</v>
      </c>
      <c r="C275" s="1">
        <v>0.5</v>
      </c>
      <c r="D275" s="1">
        <v>0.32840000000000003</v>
      </c>
      <c r="E275" s="1">
        <v>2</v>
      </c>
      <c r="F275" s="1">
        <v>54</v>
      </c>
      <c r="G275" s="1">
        <v>56</v>
      </c>
      <c r="H275" s="5" t="str" cm="1">
        <f t="array" ref="H275">_xlfn.IFS(C275 &gt;= 0.66,"High",C275 &gt;= 0.33,"Medium",C275 &gt;= 0,"Low")</f>
        <v>Medium</v>
      </c>
      <c r="I275" s="5" t="str" cm="1">
        <f t="array" ref="I275">_xlfn.IFS(D275&gt;=0.5,"Storm",D275&gt;=0.4,"Gale",D275&gt;=0.3,"Near Gale",D275&gt;=0.2,"Strong Breeze",D275&gt;=0.1,"Moderate Breeze",D275&gt;=0,"Light Breeze")</f>
        <v>Near Gale</v>
      </c>
      <c r="J275" s="5" t="str">
        <f t="shared" si="4"/>
        <v>Registered Dominant</v>
      </c>
    </row>
    <row r="276" spans="1:10" ht="15.75" customHeight="1" x14ac:dyDescent="0.2">
      <c r="A276" s="1">
        <v>275</v>
      </c>
      <c r="B276" s="1">
        <v>0.13639999999999999</v>
      </c>
      <c r="C276" s="1">
        <v>0.55000000000000004</v>
      </c>
      <c r="D276" s="1">
        <v>0.32840000000000003</v>
      </c>
      <c r="E276" s="1">
        <v>0</v>
      </c>
      <c r="F276" s="1">
        <v>57</v>
      </c>
      <c r="G276" s="1">
        <v>57</v>
      </c>
      <c r="H276" s="5" t="str" cm="1">
        <f t="array" ref="H276">_xlfn.IFS(C276 &gt;= 0.66,"High",C276 &gt;= 0.33,"Medium",C276 &gt;= 0,"Low")</f>
        <v>Medium</v>
      </c>
      <c r="I276" s="5" t="str" cm="1">
        <f t="array" ref="I276">_xlfn.IFS(D276&gt;=0.5,"Storm",D276&gt;=0.4,"Gale",D276&gt;=0.3,"Near Gale",D276&gt;=0.2,"Strong Breeze",D276&gt;=0.1,"Moderate Breeze",D276&gt;=0,"Light Breeze")</f>
        <v>Near Gale</v>
      </c>
      <c r="J276" s="5" t="str">
        <f t="shared" si="4"/>
        <v>Registered Dominant</v>
      </c>
    </row>
    <row r="277" spans="1:10" ht="15.75" customHeight="1" x14ac:dyDescent="0.2">
      <c r="A277" s="1">
        <v>276</v>
      </c>
      <c r="B277" s="1">
        <v>0.1212</v>
      </c>
      <c r="C277" s="1">
        <v>0.55000000000000004</v>
      </c>
      <c r="D277" s="1">
        <v>0.44779999999999998</v>
      </c>
      <c r="E277" s="1">
        <v>1</v>
      </c>
      <c r="F277" s="1">
        <v>32</v>
      </c>
      <c r="G277" s="1">
        <v>33</v>
      </c>
      <c r="H277" s="5" t="str" cm="1">
        <f t="array" ref="H277">_xlfn.IFS(C277 &gt;= 0.66,"High",C277 &gt;= 0.33,"Medium",C277 &gt;= 0,"Low")</f>
        <v>Medium</v>
      </c>
      <c r="I277" s="5" t="str" cm="1">
        <f t="array" ref="I277">_xlfn.IFS(D277&gt;=0.5,"Storm",D277&gt;=0.4,"Gale",D277&gt;=0.3,"Near Gale",D277&gt;=0.2,"Strong Breeze",D277&gt;=0.1,"Moderate Breeze",D277&gt;=0,"Light Breeze")</f>
        <v>Gale</v>
      </c>
      <c r="J277" s="5" t="str">
        <f t="shared" si="4"/>
        <v>Registered Dominant</v>
      </c>
    </row>
    <row r="278" spans="1:10" ht="15.75" customHeight="1" x14ac:dyDescent="0.2">
      <c r="A278" s="1">
        <v>277</v>
      </c>
      <c r="B278" s="1">
        <v>0.1061</v>
      </c>
      <c r="C278" s="1">
        <v>0.59</v>
      </c>
      <c r="D278" s="1">
        <v>0.41789999999999999</v>
      </c>
      <c r="E278" s="1">
        <v>1</v>
      </c>
      <c r="F278" s="1">
        <v>19</v>
      </c>
      <c r="G278" s="1">
        <v>20</v>
      </c>
      <c r="H278" s="5" t="str" cm="1">
        <f t="array" ref="H278">_xlfn.IFS(C278 &gt;= 0.66,"High",C278 &gt;= 0.33,"Medium",C278 &gt;= 0,"Low")</f>
        <v>Medium</v>
      </c>
      <c r="I278" s="5" t="str" cm="1">
        <f t="array" ref="I278">_xlfn.IFS(D278&gt;=0.5,"Storm",D278&gt;=0.4,"Gale",D278&gt;=0.3,"Near Gale",D278&gt;=0.2,"Strong Breeze",D278&gt;=0.1,"Moderate Breeze",D278&gt;=0,"Light Breeze")</f>
        <v>Gale</v>
      </c>
      <c r="J278" s="5" t="str">
        <f t="shared" si="4"/>
        <v>Registered Dominant</v>
      </c>
    </row>
    <row r="279" spans="1:10" ht="15.75" customHeight="1" x14ac:dyDescent="0.2">
      <c r="A279" s="1">
        <v>278</v>
      </c>
      <c r="B279" s="1">
        <v>0.1212</v>
      </c>
      <c r="C279" s="1">
        <v>0.59</v>
      </c>
      <c r="D279" s="1">
        <v>0.28360000000000002</v>
      </c>
      <c r="E279" s="1">
        <v>1</v>
      </c>
      <c r="F279" s="1">
        <v>6</v>
      </c>
      <c r="G279" s="1">
        <v>7</v>
      </c>
      <c r="H279" s="5" t="str" cm="1">
        <f t="array" ref="H279">_xlfn.IFS(C279 &gt;= 0.66,"High",C279 &gt;= 0.33,"Medium",C279 &gt;= 0,"Low")</f>
        <v>Medium</v>
      </c>
      <c r="I279" s="5" t="str" cm="1">
        <f t="array" ref="I279">_xlfn.IFS(D279&gt;=0.5,"Storm",D279&gt;=0.4,"Gale",D279&gt;=0.3,"Near Gale",D279&gt;=0.2,"Strong Breeze",D279&gt;=0.1,"Moderate Breeze",D279&gt;=0,"Light Breeze")</f>
        <v>Strong Breeze</v>
      </c>
      <c r="J279" s="5" t="str">
        <f t="shared" si="4"/>
        <v>Registered Dominant</v>
      </c>
    </row>
    <row r="280" spans="1:10" ht="15.75" customHeight="1" x14ac:dyDescent="0.2">
      <c r="A280" s="1">
        <v>279</v>
      </c>
      <c r="B280" s="1">
        <v>0.1212</v>
      </c>
      <c r="C280" s="1">
        <v>0.5</v>
      </c>
      <c r="D280" s="1">
        <v>0.28360000000000002</v>
      </c>
      <c r="E280" s="1">
        <v>0</v>
      </c>
      <c r="F280" s="1">
        <v>2</v>
      </c>
      <c r="G280" s="1">
        <v>2</v>
      </c>
      <c r="H280" s="5" t="str" cm="1">
        <f t="array" ref="H280">_xlfn.IFS(C280 &gt;= 0.66,"High",C280 &gt;= 0.33,"Medium",C280 &gt;= 0,"Low")</f>
        <v>Medium</v>
      </c>
      <c r="I280" s="5" t="str" cm="1">
        <f t="array" ref="I280">_xlfn.IFS(D280&gt;=0.5,"Storm",D280&gt;=0.4,"Gale",D280&gt;=0.3,"Near Gale",D280&gt;=0.2,"Strong Breeze",D280&gt;=0.1,"Moderate Breeze",D280&gt;=0,"Light Breeze")</f>
        <v>Strong Breeze</v>
      </c>
      <c r="J280" s="5" t="str">
        <f t="shared" si="4"/>
        <v>Registered Dominant</v>
      </c>
    </row>
    <row r="281" spans="1:10" ht="15.75" customHeight="1" x14ac:dyDescent="0.2">
      <c r="A281" s="1">
        <v>280</v>
      </c>
      <c r="B281" s="1">
        <v>0.1212</v>
      </c>
      <c r="C281" s="1">
        <v>0.5</v>
      </c>
      <c r="D281" s="1">
        <v>0.35820000000000002</v>
      </c>
      <c r="E281" s="1">
        <v>0</v>
      </c>
      <c r="F281" s="1">
        <v>2</v>
      </c>
      <c r="G281" s="1">
        <v>2</v>
      </c>
      <c r="H281" s="5" t="str" cm="1">
        <f t="array" ref="H281">_xlfn.IFS(C281 &gt;= 0.66,"High",C281 &gt;= 0.33,"Medium",C281 &gt;= 0,"Low")</f>
        <v>Medium</v>
      </c>
      <c r="I281" s="5" t="str" cm="1">
        <f t="array" ref="I281">_xlfn.IFS(D281&gt;=0.5,"Storm",D281&gt;=0.4,"Gale",D281&gt;=0.3,"Near Gale",D281&gt;=0.2,"Strong Breeze",D281&gt;=0.1,"Moderate Breeze",D281&gt;=0,"Light Breeze")</f>
        <v>Near Gale</v>
      </c>
      <c r="J281" s="5" t="str">
        <f t="shared" si="4"/>
        <v>Registered Dominant</v>
      </c>
    </row>
    <row r="282" spans="1:10" ht="15.75" customHeight="1" x14ac:dyDescent="0.2">
      <c r="A282" s="1">
        <v>281</v>
      </c>
      <c r="B282" s="1">
        <v>0.1212</v>
      </c>
      <c r="C282" s="1">
        <v>0.5</v>
      </c>
      <c r="D282" s="1">
        <v>0.32840000000000003</v>
      </c>
      <c r="E282" s="1">
        <v>0</v>
      </c>
      <c r="F282" s="1">
        <v>3</v>
      </c>
      <c r="G282" s="1">
        <v>3</v>
      </c>
      <c r="H282" s="5" t="str" cm="1">
        <f t="array" ref="H282">_xlfn.IFS(C282 &gt;= 0.66,"High",C282 &gt;= 0.33,"Medium",C282 &gt;= 0,"Low")</f>
        <v>Medium</v>
      </c>
      <c r="I282" s="5" t="str" cm="1">
        <f t="array" ref="I282">_xlfn.IFS(D282&gt;=0.5,"Storm",D282&gt;=0.4,"Gale",D282&gt;=0.3,"Near Gale",D282&gt;=0.2,"Strong Breeze",D282&gt;=0.1,"Moderate Breeze",D282&gt;=0,"Light Breeze")</f>
        <v>Near Gale</v>
      </c>
      <c r="J282" s="5" t="str">
        <f t="shared" si="4"/>
        <v>Registered Dominant</v>
      </c>
    </row>
    <row r="283" spans="1:10" ht="15.75" customHeight="1" x14ac:dyDescent="0.2">
      <c r="A283" s="1">
        <v>282</v>
      </c>
      <c r="B283" s="1">
        <v>0.1212</v>
      </c>
      <c r="C283" s="1">
        <v>0.5</v>
      </c>
      <c r="D283" s="1">
        <v>0.25369999999999998</v>
      </c>
      <c r="E283" s="1">
        <v>0</v>
      </c>
      <c r="F283" s="1">
        <v>4</v>
      </c>
      <c r="G283" s="1">
        <v>4</v>
      </c>
      <c r="H283" s="5" t="str" cm="1">
        <f t="array" ref="H283">_xlfn.IFS(C283 &gt;= 0.66,"High",C283 &gt;= 0.33,"Medium",C283 &gt;= 0,"Low")</f>
        <v>Medium</v>
      </c>
      <c r="I283" s="5" t="str" cm="1">
        <f t="array" ref="I283">_xlfn.IFS(D283&gt;=0.5,"Storm",D283&gt;=0.4,"Gale",D283&gt;=0.3,"Near Gale",D283&gt;=0.2,"Strong Breeze",D283&gt;=0.1,"Moderate Breeze",D283&gt;=0,"Light Breeze")</f>
        <v>Strong Breeze</v>
      </c>
      <c r="J283" s="5" t="str">
        <f t="shared" si="4"/>
        <v>Registered Dominant</v>
      </c>
    </row>
    <row r="284" spans="1:10" ht="15.75" customHeight="1" x14ac:dyDescent="0.2">
      <c r="A284" s="1">
        <v>283</v>
      </c>
      <c r="B284" s="1">
        <v>0.1212</v>
      </c>
      <c r="C284" s="1">
        <v>0.5</v>
      </c>
      <c r="D284" s="1">
        <v>0.29849999999999999</v>
      </c>
      <c r="E284" s="1">
        <v>0</v>
      </c>
      <c r="F284" s="1">
        <v>3</v>
      </c>
      <c r="G284" s="1">
        <v>3</v>
      </c>
      <c r="H284" s="5" t="str" cm="1">
        <f t="array" ref="H284">_xlfn.IFS(C284 &gt;= 0.66,"High",C284 &gt;= 0.33,"Medium",C284 &gt;= 0,"Low")</f>
        <v>Medium</v>
      </c>
      <c r="I284" s="5" t="str" cm="1">
        <f t="array" ref="I284">_xlfn.IFS(D284&gt;=0.5,"Storm",D284&gt;=0.4,"Gale",D284&gt;=0.3,"Near Gale",D284&gt;=0.2,"Strong Breeze",D284&gt;=0.1,"Moderate Breeze",D284&gt;=0,"Light Breeze")</f>
        <v>Strong Breeze</v>
      </c>
      <c r="J284" s="5" t="str">
        <f t="shared" si="4"/>
        <v>Registered Dominant</v>
      </c>
    </row>
    <row r="285" spans="1:10" ht="15.75" customHeight="1" x14ac:dyDescent="0.2">
      <c r="A285" s="1">
        <v>284</v>
      </c>
      <c r="B285" s="1">
        <v>0.1515</v>
      </c>
      <c r="C285" s="1">
        <v>0.54</v>
      </c>
      <c r="D285" s="1">
        <v>0.1343</v>
      </c>
      <c r="E285" s="1">
        <v>0</v>
      </c>
      <c r="F285" s="1">
        <v>28</v>
      </c>
      <c r="G285" s="1">
        <v>28</v>
      </c>
      <c r="H285" s="5" t="str" cm="1">
        <f t="array" ref="H285">_xlfn.IFS(C285 &gt;= 0.66,"High",C285 &gt;= 0.33,"Medium",C285 &gt;= 0,"Low")</f>
        <v>Medium</v>
      </c>
      <c r="I285" s="5" t="str" cm="1">
        <f t="array" ref="I285">_xlfn.IFS(D285&gt;=0.5,"Storm",D285&gt;=0.4,"Gale",D285&gt;=0.3,"Near Gale",D285&gt;=0.2,"Strong Breeze",D285&gt;=0.1,"Moderate Breeze",D285&gt;=0,"Light Breeze")</f>
        <v>Moderate Breeze</v>
      </c>
      <c r="J285" s="5" t="str">
        <f t="shared" si="4"/>
        <v>Registered Dominant</v>
      </c>
    </row>
    <row r="286" spans="1:10" ht="15.75" customHeight="1" x14ac:dyDescent="0.2">
      <c r="A286" s="1">
        <v>285</v>
      </c>
      <c r="B286" s="1">
        <v>0.1515</v>
      </c>
      <c r="C286" s="1">
        <v>0.54</v>
      </c>
      <c r="D286" s="1">
        <v>0.1343</v>
      </c>
      <c r="E286" s="1">
        <v>0</v>
      </c>
      <c r="F286" s="1">
        <v>72</v>
      </c>
      <c r="G286" s="1">
        <v>72</v>
      </c>
      <c r="H286" s="5" t="str" cm="1">
        <f t="array" ref="H286">_xlfn.IFS(C286 &gt;= 0.66,"High",C286 &gt;= 0.33,"Medium",C286 &gt;= 0,"Low")</f>
        <v>Medium</v>
      </c>
      <c r="I286" s="5" t="str" cm="1">
        <f t="array" ref="I286">_xlfn.IFS(D286&gt;=0.5,"Storm",D286&gt;=0.4,"Gale",D286&gt;=0.3,"Near Gale",D286&gt;=0.2,"Strong Breeze",D286&gt;=0.1,"Moderate Breeze",D286&gt;=0,"Light Breeze")</f>
        <v>Moderate Breeze</v>
      </c>
      <c r="J286" s="5" t="str">
        <f t="shared" si="4"/>
        <v>Registered Dominant</v>
      </c>
    </row>
    <row r="287" spans="1:10" ht="15.75" customHeight="1" x14ac:dyDescent="0.2">
      <c r="A287" s="1">
        <v>286</v>
      </c>
      <c r="B287" s="1">
        <v>0.13639999999999999</v>
      </c>
      <c r="C287" s="1">
        <v>0.5</v>
      </c>
      <c r="D287" s="1">
        <v>0.19400000000000001</v>
      </c>
      <c r="E287" s="1">
        <v>5</v>
      </c>
      <c r="F287" s="1">
        <v>197</v>
      </c>
      <c r="G287" s="1">
        <v>202</v>
      </c>
      <c r="H287" s="5" t="str" cm="1">
        <f t="array" ref="H287">_xlfn.IFS(C287 &gt;= 0.66,"High",C287 &gt;= 0.33,"Medium",C287 &gt;= 0,"Low")</f>
        <v>Medium</v>
      </c>
      <c r="I287" s="5" t="str" cm="1">
        <f t="array" ref="I287">_xlfn.IFS(D287&gt;=0.5,"Storm",D287&gt;=0.4,"Gale",D287&gt;=0.3,"Near Gale",D287&gt;=0.2,"Strong Breeze",D287&gt;=0.1,"Moderate Breeze",D287&gt;=0,"Light Breeze")</f>
        <v>Moderate Breeze</v>
      </c>
      <c r="J287" s="5" t="str">
        <f t="shared" si="4"/>
        <v>Registered Dominant</v>
      </c>
    </row>
    <row r="288" spans="1:10" ht="15.75" customHeight="1" x14ac:dyDescent="0.2">
      <c r="A288" s="1">
        <v>287</v>
      </c>
      <c r="B288" s="1">
        <v>0.1212</v>
      </c>
      <c r="C288" s="1">
        <v>0.5</v>
      </c>
      <c r="D288" s="1">
        <v>0.32840000000000003</v>
      </c>
      <c r="E288" s="1">
        <v>2</v>
      </c>
      <c r="F288" s="1">
        <v>137</v>
      </c>
      <c r="G288" s="1">
        <v>139</v>
      </c>
      <c r="H288" s="5" t="str" cm="1">
        <f t="array" ref="H288">_xlfn.IFS(C288 &gt;= 0.66,"High",C288 &gt;= 0.33,"Medium",C288 &gt;= 0,"Low")</f>
        <v>Medium</v>
      </c>
      <c r="I288" s="5" t="str" cm="1">
        <f t="array" ref="I288">_xlfn.IFS(D288&gt;=0.5,"Storm",D288&gt;=0.4,"Gale",D288&gt;=0.3,"Near Gale",D288&gt;=0.2,"Strong Breeze",D288&gt;=0.1,"Moderate Breeze",D288&gt;=0,"Light Breeze")</f>
        <v>Near Gale</v>
      </c>
      <c r="J288" s="5" t="str">
        <f t="shared" si="4"/>
        <v>Registered Dominant</v>
      </c>
    </row>
    <row r="289" spans="1:10" ht="15.75" customHeight="1" x14ac:dyDescent="0.2">
      <c r="A289" s="1">
        <v>288</v>
      </c>
      <c r="B289" s="1">
        <v>0.13639999999999999</v>
      </c>
      <c r="C289" s="1">
        <v>0.5</v>
      </c>
      <c r="D289" s="1">
        <v>0.35820000000000002</v>
      </c>
      <c r="E289" s="1">
        <v>2</v>
      </c>
      <c r="F289" s="1">
        <v>36</v>
      </c>
      <c r="G289" s="1">
        <v>38</v>
      </c>
      <c r="H289" s="5" t="str" cm="1">
        <f t="array" ref="H289">_xlfn.IFS(C289 &gt;= 0.66,"High",C289 &gt;= 0.33,"Medium",C289 &gt;= 0,"Low")</f>
        <v>Medium</v>
      </c>
      <c r="I289" s="5" t="str" cm="1">
        <f t="array" ref="I289">_xlfn.IFS(D289&gt;=0.5,"Storm",D289&gt;=0.4,"Gale",D289&gt;=0.3,"Near Gale",D289&gt;=0.2,"Strong Breeze",D289&gt;=0.1,"Moderate Breeze",D289&gt;=0,"Light Breeze")</f>
        <v>Near Gale</v>
      </c>
      <c r="J289" s="5" t="str">
        <f t="shared" si="4"/>
        <v>Registered Dominant</v>
      </c>
    </row>
    <row r="290" spans="1:10" ht="15.75" customHeight="1" x14ac:dyDescent="0.2">
      <c r="A290" s="1">
        <v>289</v>
      </c>
      <c r="B290" s="1">
        <v>0.16669999999999999</v>
      </c>
      <c r="C290" s="1">
        <v>0.44</v>
      </c>
      <c r="D290" s="1">
        <v>0.44779999999999998</v>
      </c>
      <c r="E290" s="1">
        <v>4</v>
      </c>
      <c r="F290" s="1">
        <v>33</v>
      </c>
      <c r="G290" s="1">
        <v>37</v>
      </c>
      <c r="H290" s="5" t="str" cm="1">
        <f t="array" ref="H290">_xlfn.IFS(C290 &gt;= 0.66,"High",C290 &gt;= 0.33,"Medium",C290 &gt;= 0,"Low")</f>
        <v>Medium</v>
      </c>
      <c r="I290" s="5" t="str" cm="1">
        <f t="array" ref="I290">_xlfn.IFS(D290&gt;=0.5,"Storm",D290&gt;=0.4,"Gale",D290&gt;=0.3,"Near Gale",D290&gt;=0.2,"Strong Breeze",D290&gt;=0.1,"Moderate Breeze",D290&gt;=0,"Light Breeze")</f>
        <v>Gale</v>
      </c>
      <c r="J290" s="5" t="str">
        <f t="shared" si="4"/>
        <v>Registered Dominant</v>
      </c>
    </row>
    <row r="291" spans="1:10" ht="15.75" customHeight="1" x14ac:dyDescent="0.2">
      <c r="A291" s="1">
        <v>290</v>
      </c>
      <c r="B291" s="1">
        <v>0.16669999999999999</v>
      </c>
      <c r="C291" s="1">
        <v>0.44</v>
      </c>
      <c r="D291" s="1">
        <v>0.41789999999999999</v>
      </c>
      <c r="E291" s="1">
        <v>3</v>
      </c>
      <c r="F291" s="1">
        <v>49</v>
      </c>
      <c r="G291" s="1">
        <v>52</v>
      </c>
      <c r="H291" s="5" t="str" cm="1">
        <f t="array" ref="H291">_xlfn.IFS(C291 &gt;= 0.66,"High",C291 &gt;= 0.33,"Medium",C291 &gt;= 0,"Low")</f>
        <v>Medium</v>
      </c>
      <c r="I291" s="5" t="str" cm="1">
        <f t="array" ref="I291">_xlfn.IFS(D291&gt;=0.5,"Storm",D291&gt;=0.4,"Gale",D291&gt;=0.3,"Near Gale",D291&gt;=0.2,"Strong Breeze",D291&gt;=0.1,"Moderate Breeze",D291&gt;=0,"Light Breeze")</f>
        <v>Gale</v>
      </c>
      <c r="J291" s="5" t="str">
        <f t="shared" si="4"/>
        <v>Registered Dominant</v>
      </c>
    </row>
    <row r="292" spans="1:10" ht="15.75" customHeight="1" x14ac:dyDescent="0.2">
      <c r="A292" s="1">
        <v>291</v>
      </c>
      <c r="B292" s="1">
        <v>0.19700000000000001</v>
      </c>
      <c r="C292" s="1">
        <v>0.41</v>
      </c>
      <c r="D292" s="1">
        <v>0.44779999999999998</v>
      </c>
      <c r="E292" s="1">
        <v>2</v>
      </c>
      <c r="F292" s="1">
        <v>81</v>
      </c>
      <c r="G292" s="1">
        <v>83</v>
      </c>
      <c r="H292" s="5" t="str" cm="1">
        <f t="array" ref="H292">_xlfn.IFS(C292 &gt;= 0.66,"High",C292 &gt;= 0.33,"Medium",C292 &gt;= 0,"Low")</f>
        <v>Medium</v>
      </c>
      <c r="I292" s="5" t="str" cm="1">
        <f t="array" ref="I292">_xlfn.IFS(D292&gt;=0.5,"Storm",D292&gt;=0.4,"Gale",D292&gt;=0.3,"Near Gale",D292&gt;=0.2,"Strong Breeze",D292&gt;=0.1,"Moderate Breeze",D292&gt;=0,"Light Breeze")</f>
        <v>Gale</v>
      </c>
      <c r="J292" s="5" t="str">
        <f t="shared" si="4"/>
        <v>Registered Dominant</v>
      </c>
    </row>
    <row r="293" spans="1:10" ht="15.75" customHeight="1" x14ac:dyDescent="0.2">
      <c r="A293" s="1">
        <v>292</v>
      </c>
      <c r="B293" s="1">
        <v>0.19700000000000001</v>
      </c>
      <c r="C293" s="1">
        <v>0.41</v>
      </c>
      <c r="D293" s="1">
        <v>0.3881</v>
      </c>
      <c r="E293" s="1">
        <v>3</v>
      </c>
      <c r="F293" s="1">
        <v>39</v>
      </c>
      <c r="G293" s="1">
        <v>42</v>
      </c>
      <c r="H293" s="5" t="str" cm="1">
        <f t="array" ref="H293">_xlfn.IFS(C293 &gt;= 0.66,"High",C293 &gt;= 0.33,"Medium",C293 &gt;= 0,"Low")</f>
        <v>Medium</v>
      </c>
      <c r="I293" s="5" t="str" cm="1">
        <f t="array" ref="I293">_xlfn.IFS(D293&gt;=0.5,"Storm",D293&gt;=0.4,"Gale",D293&gt;=0.3,"Near Gale",D293&gt;=0.2,"Strong Breeze",D293&gt;=0.1,"Moderate Breeze",D293&gt;=0,"Light Breeze")</f>
        <v>Near Gale</v>
      </c>
      <c r="J293" s="5" t="str">
        <f t="shared" si="4"/>
        <v>Registered Dominant</v>
      </c>
    </row>
    <row r="294" spans="1:10" ht="15.75" customHeight="1" x14ac:dyDescent="0.2">
      <c r="A294" s="1">
        <v>293</v>
      </c>
      <c r="B294" s="1">
        <v>0.21210000000000001</v>
      </c>
      <c r="C294" s="1">
        <v>0.38</v>
      </c>
      <c r="D294" s="1">
        <v>0.29849999999999999</v>
      </c>
      <c r="E294" s="1">
        <v>5</v>
      </c>
      <c r="F294" s="1">
        <v>55</v>
      </c>
      <c r="G294" s="1">
        <v>60</v>
      </c>
      <c r="H294" s="5" t="str" cm="1">
        <f t="array" ref="H294">_xlfn.IFS(C294 &gt;= 0.66,"High",C294 &gt;= 0.33,"Medium",C294 &gt;= 0,"Low")</f>
        <v>Medium</v>
      </c>
      <c r="I294" s="5" t="str" cm="1">
        <f t="array" ref="I294">_xlfn.IFS(D294&gt;=0.5,"Storm",D294&gt;=0.4,"Gale",D294&gt;=0.3,"Near Gale",D294&gt;=0.2,"Strong Breeze",D294&gt;=0.1,"Moderate Breeze",D294&gt;=0,"Light Breeze")</f>
        <v>Strong Breeze</v>
      </c>
      <c r="J294" s="5" t="str">
        <f t="shared" si="4"/>
        <v>Registered Dominant</v>
      </c>
    </row>
    <row r="295" spans="1:10" ht="15.75" customHeight="1" x14ac:dyDescent="0.2">
      <c r="A295" s="1">
        <v>294</v>
      </c>
      <c r="B295" s="1">
        <v>0.21210000000000001</v>
      </c>
      <c r="C295" s="1">
        <v>0.38</v>
      </c>
      <c r="D295" s="1">
        <v>0.35820000000000002</v>
      </c>
      <c r="E295" s="1">
        <v>2</v>
      </c>
      <c r="F295" s="1">
        <v>76</v>
      </c>
      <c r="G295" s="1">
        <v>78</v>
      </c>
      <c r="H295" s="5" t="str" cm="1">
        <f t="array" ref="H295">_xlfn.IFS(C295 &gt;= 0.66,"High",C295 &gt;= 0.33,"Medium",C295 &gt;= 0,"Low")</f>
        <v>Medium</v>
      </c>
      <c r="I295" s="5" t="str" cm="1">
        <f t="array" ref="I295">_xlfn.IFS(D295&gt;=0.5,"Storm",D295&gt;=0.4,"Gale",D295&gt;=0.3,"Near Gale",D295&gt;=0.2,"Strong Breeze",D295&gt;=0.1,"Moderate Breeze",D295&gt;=0,"Light Breeze")</f>
        <v>Near Gale</v>
      </c>
      <c r="J295" s="5" t="str">
        <f t="shared" si="4"/>
        <v>Registered Dominant</v>
      </c>
    </row>
    <row r="296" spans="1:10" ht="15.75" customHeight="1" x14ac:dyDescent="0.2">
      <c r="A296" s="1">
        <v>295</v>
      </c>
      <c r="B296" s="1">
        <v>0.18179999999999999</v>
      </c>
      <c r="C296" s="1">
        <v>0.4</v>
      </c>
      <c r="D296" s="1">
        <v>0.28360000000000002</v>
      </c>
      <c r="E296" s="1">
        <v>4</v>
      </c>
      <c r="F296" s="1">
        <v>158</v>
      </c>
      <c r="G296" s="1">
        <v>162</v>
      </c>
      <c r="H296" s="5" t="str" cm="1">
        <f t="array" ref="H296">_xlfn.IFS(C296 &gt;= 0.66,"High",C296 &gt;= 0.33,"Medium",C296 &gt;= 0,"Low")</f>
        <v>Medium</v>
      </c>
      <c r="I296" s="5" t="str" cm="1">
        <f t="array" ref="I296">_xlfn.IFS(D296&gt;=0.5,"Storm",D296&gt;=0.4,"Gale",D296&gt;=0.3,"Near Gale",D296&gt;=0.2,"Strong Breeze",D296&gt;=0.1,"Moderate Breeze",D296&gt;=0,"Light Breeze")</f>
        <v>Strong Breeze</v>
      </c>
      <c r="J296" s="5" t="str">
        <f t="shared" si="4"/>
        <v>Registered Dominant</v>
      </c>
    </row>
    <row r="297" spans="1:10" ht="15.75" customHeight="1" x14ac:dyDescent="0.2">
      <c r="A297" s="1">
        <v>296</v>
      </c>
      <c r="B297" s="1">
        <v>0.18179999999999999</v>
      </c>
      <c r="C297" s="1">
        <v>0.4</v>
      </c>
      <c r="D297" s="1">
        <v>0.32840000000000003</v>
      </c>
      <c r="E297" s="1">
        <v>3</v>
      </c>
      <c r="F297" s="1">
        <v>141</v>
      </c>
      <c r="G297" s="1">
        <v>144</v>
      </c>
      <c r="H297" s="5" t="str" cm="1">
        <f t="array" ref="H297">_xlfn.IFS(C297 &gt;= 0.66,"High",C297 &gt;= 0.33,"Medium",C297 &gt;= 0,"Low")</f>
        <v>Medium</v>
      </c>
      <c r="I297" s="5" t="str" cm="1">
        <f t="array" ref="I297">_xlfn.IFS(D297&gt;=0.5,"Storm",D297&gt;=0.4,"Gale",D297&gt;=0.3,"Near Gale",D297&gt;=0.2,"Strong Breeze",D297&gt;=0.1,"Moderate Breeze",D297&gt;=0,"Light Breeze")</f>
        <v>Near Gale</v>
      </c>
      <c r="J297" s="5" t="str">
        <f t="shared" si="4"/>
        <v>Registered Dominant</v>
      </c>
    </row>
    <row r="298" spans="1:10" ht="15.75" customHeight="1" x14ac:dyDescent="0.2">
      <c r="A298" s="1">
        <v>297</v>
      </c>
      <c r="B298" s="1">
        <v>0.1515</v>
      </c>
      <c r="C298" s="1">
        <v>0.47</v>
      </c>
      <c r="D298" s="1">
        <v>0.25369999999999998</v>
      </c>
      <c r="E298" s="1">
        <v>1</v>
      </c>
      <c r="F298" s="1">
        <v>98</v>
      </c>
      <c r="G298" s="1">
        <v>99</v>
      </c>
      <c r="H298" s="5" t="str" cm="1">
        <f t="array" ref="H298">_xlfn.IFS(C298 &gt;= 0.66,"High",C298 &gt;= 0.33,"Medium",C298 &gt;= 0,"Low")</f>
        <v>Medium</v>
      </c>
      <c r="I298" s="5" t="str" cm="1">
        <f t="array" ref="I298">_xlfn.IFS(D298&gt;=0.5,"Storm",D298&gt;=0.4,"Gale",D298&gt;=0.3,"Near Gale",D298&gt;=0.2,"Strong Breeze",D298&gt;=0.1,"Moderate Breeze",D298&gt;=0,"Light Breeze")</f>
        <v>Strong Breeze</v>
      </c>
      <c r="J298" s="5" t="str">
        <f t="shared" si="4"/>
        <v>Registered Dominant</v>
      </c>
    </row>
    <row r="299" spans="1:10" ht="15.75" customHeight="1" x14ac:dyDescent="0.2">
      <c r="A299" s="1">
        <v>298</v>
      </c>
      <c r="B299" s="1">
        <v>0.1515</v>
      </c>
      <c r="C299" s="1">
        <v>0.47</v>
      </c>
      <c r="D299" s="1">
        <v>0.22389999999999999</v>
      </c>
      <c r="E299" s="1">
        <v>0</v>
      </c>
      <c r="F299" s="1">
        <v>64</v>
      </c>
      <c r="G299" s="1">
        <v>64</v>
      </c>
      <c r="H299" s="5" t="str" cm="1">
        <f t="array" ref="H299">_xlfn.IFS(C299 &gt;= 0.66,"High",C299 &gt;= 0.33,"Medium",C299 &gt;= 0,"Low")</f>
        <v>Medium</v>
      </c>
      <c r="I299" s="5" t="str" cm="1">
        <f t="array" ref="I299">_xlfn.IFS(D299&gt;=0.5,"Storm",D299&gt;=0.4,"Gale",D299&gt;=0.3,"Near Gale",D299&gt;=0.2,"Strong Breeze",D299&gt;=0.1,"Moderate Breeze",D299&gt;=0,"Light Breeze")</f>
        <v>Strong Breeze</v>
      </c>
      <c r="J299" s="5" t="str">
        <f t="shared" si="4"/>
        <v>Registered Dominant</v>
      </c>
    </row>
    <row r="300" spans="1:10" ht="15.75" customHeight="1" x14ac:dyDescent="0.2">
      <c r="A300" s="1">
        <v>299</v>
      </c>
      <c r="B300" s="1">
        <v>0.1212</v>
      </c>
      <c r="C300" s="1">
        <v>0.46</v>
      </c>
      <c r="D300" s="1">
        <v>0.29849999999999999</v>
      </c>
      <c r="E300" s="1">
        <v>0</v>
      </c>
      <c r="F300" s="1">
        <v>40</v>
      </c>
      <c r="G300" s="1">
        <v>40</v>
      </c>
      <c r="H300" s="5" t="str" cm="1">
        <f t="array" ref="H300">_xlfn.IFS(C300 &gt;= 0.66,"High",C300 &gt;= 0.33,"Medium",C300 &gt;= 0,"Low")</f>
        <v>Medium</v>
      </c>
      <c r="I300" s="5" t="str" cm="1">
        <f t="array" ref="I300">_xlfn.IFS(D300&gt;=0.5,"Storm",D300&gt;=0.4,"Gale",D300&gt;=0.3,"Near Gale",D300&gt;=0.2,"Strong Breeze",D300&gt;=0.1,"Moderate Breeze",D300&gt;=0,"Light Breeze")</f>
        <v>Strong Breeze</v>
      </c>
      <c r="J300" s="5" t="str">
        <f t="shared" si="4"/>
        <v>Registered Dominant</v>
      </c>
    </row>
    <row r="301" spans="1:10" ht="15.75" customHeight="1" x14ac:dyDescent="0.2">
      <c r="A301" s="1">
        <v>300</v>
      </c>
      <c r="B301" s="1">
        <v>0.1212</v>
      </c>
      <c r="C301" s="1">
        <v>0.46</v>
      </c>
      <c r="D301" s="1">
        <v>0.32840000000000003</v>
      </c>
      <c r="E301" s="1">
        <v>0</v>
      </c>
      <c r="F301" s="1">
        <v>30</v>
      </c>
      <c r="G301" s="1">
        <v>30</v>
      </c>
      <c r="H301" s="5" t="str" cm="1">
        <f t="array" ref="H301">_xlfn.IFS(C301 &gt;= 0.66,"High",C301 &gt;= 0.33,"Medium",C301 &gt;= 0,"Low")</f>
        <v>Medium</v>
      </c>
      <c r="I301" s="5" t="str" cm="1">
        <f t="array" ref="I301">_xlfn.IFS(D301&gt;=0.5,"Storm",D301&gt;=0.4,"Gale",D301&gt;=0.3,"Near Gale",D301&gt;=0.2,"Strong Breeze",D301&gt;=0.1,"Moderate Breeze",D301&gt;=0,"Light Breeze")</f>
        <v>Near Gale</v>
      </c>
      <c r="J301" s="5" t="str">
        <f t="shared" si="4"/>
        <v>Registered Dominant</v>
      </c>
    </row>
    <row r="302" spans="1:10" ht="15.75" customHeight="1" x14ac:dyDescent="0.2">
      <c r="A302" s="1">
        <v>301</v>
      </c>
      <c r="B302" s="1">
        <v>0.13639999999999999</v>
      </c>
      <c r="C302" s="1">
        <v>0.5</v>
      </c>
      <c r="D302" s="1">
        <v>0.19400000000000001</v>
      </c>
      <c r="E302" s="1">
        <v>1</v>
      </c>
      <c r="F302" s="1">
        <v>14</v>
      </c>
      <c r="G302" s="1">
        <v>15</v>
      </c>
      <c r="H302" s="5" t="str" cm="1">
        <f t="array" ref="H302">_xlfn.IFS(C302 &gt;= 0.66,"High",C302 &gt;= 0.33,"Medium",C302 &gt;= 0,"Low")</f>
        <v>Medium</v>
      </c>
      <c r="I302" s="5" t="str" cm="1">
        <f t="array" ref="I302">_xlfn.IFS(D302&gt;=0.5,"Storm",D302&gt;=0.4,"Gale",D302&gt;=0.3,"Near Gale",D302&gt;=0.2,"Strong Breeze",D302&gt;=0.1,"Moderate Breeze",D302&gt;=0,"Light Breeze")</f>
        <v>Moderate Breeze</v>
      </c>
      <c r="J302" s="5" t="str">
        <f t="shared" si="4"/>
        <v>Registered Dominant</v>
      </c>
    </row>
    <row r="303" spans="1:10" ht="15.75" customHeight="1" x14ac:dyDescent="0.2">
      <c r="A303" s="1">
        <v>302</v>
      </c>
      <c r="B303" s="1">
        <v>0.13639999999999999</v>
      </c>
      <c r="C303" s="1">
        <v>0.5</v>
      </c>
      <c r="D303" s="1">
        <v>0.19400000000000001</v>
      </c>
      <c r="E303" s="1">
        <v>0</v>
      </c>
      <c r="F303" s="1">
        <v>14</v>
      </c>
      <c r="G303" s="1">
        <v>14</v>
      </c>
      <c r="H303" s="5" t="str" cm="1">
        <f t="array" ref="H303">_xlfn.IFS(C303 &gt;= 0.66,"High",C303 &gt;= 0.33,"Medium",C303 &gt;= 0,"Low")</f>
        <v>Medium</v>
      </c>
      <c r="I303" s="5" t="str" cm="1">
        <f t="array" ref="I303">_xlfn.IFS(D303&gt;=0.5,"Storm",D303&gt;=0.4,"Gale",D303&gt;=0.3,"Near Gale",D303&gt;=0.2,"Strong Breeze",D303&gt;=0.1,"Moderate Breeze",D303&gt;=0,"Light Breeze")</f>
        <v>Moderate Breeze</v>
      </c>
      <c r="J303" s="5" t="str">
        <f t="shared" si="4"/>
        <v>Registered Dominant</v>
      </c>
    </row>
    <row r="304" spans="1:10" ht="15.75" customHeight="1" x14ac:dyDescent="0.2">
      <c r="A304" s="1">
        <v>303</v>
      </c>
      <c r="B304" s="1">
        <v>0.1212</v>
      </c>
      <c r="C304" s="1">
        <v>0.54</v>
      </c>
      <c r="D304" s="1">
        <v>0.16420000000000001</v>
      </c>
      <c r="E304" s="1">
        <v>0</v>
      </c>
      <c r="F304" s="1">
        <v>5</v>
      </c>
      <c r="G304" s="1">
        <v>5</v>
      </c>
      <c r="H304" s="5" t="str" cm="1">
        <f t="array" ref="H304">_xlfn.IFS(C304 &gt;= 0.66,"High",C304 &gt;= 0.33,"Medium",C304 &gt;= 0,"Low")</f>
        <v>Medium</v>
      </c>
      <c r="I304" s="5" t="str" cm="1">
        <f t="array" ref="I304">_xlfn.IFS(D304&gt;=0.5,"Storm",D304&gt;=0.4,"Gale",D304&gt;=0.3,"Near Gale",D304&gt;=0.2,"Strong Breeze",D304&gt;=0.1,"Moderate Breeze",D304&gt;=0,"Light Breeze")</f>
        <v>Moderate Breeze</v>
      </c>
      <c r="J304" s="5" t="str">
        <f t="shared" si="4"/>
        <v>Registered Dominant</v>
      </c>
    </row>
    <row r="305" spans="1:10" ht="15.75" customHeight="1" x14ac:dyDescent="0.2">
      <c r="A305" s="1">
        <v>304</v>
      </c>
      <c r="B305" s="1">
        <v>0.1212</v>
      </c>
      <c r="C305" s="1">
        <v>0.54</v>
      </c>
      <c r="D305" s="1">
        <v>0.1343</v>
      </c>
      <c r="E305" s="1">
        <v>0</v>
      </c>
      <c r="F305" s="1">
        <v>1</v>
      </c>
      <c r="G305" s="1">
        <v>1</v>
      </c>
      <c r="H305" s="5" t="str" cm="1">
        <f t="array" ref="H305">_xlfn.IFS(C305 &gt;= 0.66,"High",C305 &gt;= 0.33,"Medium",C305 &gt;= 0,"Low")</f>
        <v>Medium</v>
      </c>
      <c r="I305" s="5" t="str" cm="1">
        <f t="array" ref="I305">_xlfn.IFS(D305&gt;=0.5,"Storm",D305&gt;=0.4,"Gale",D305&gt;=0.3,"Near Gale",D305&gt;=0.2,"Strong Breeze",D305&gt;=0.1,"Moderate Breeze",D305&gt;=0,"Light Breeze")</f>
        <v>Moderate Breeze</v>
      </c>
      <c r="J305" s="5" t="str">
        <f t="shared" si="4"/>
        <v>Registered Dominant</v>
      </c>
    </row>
    <row r="306" spans="1:10" ht="15.75" customHeight="1" x14ac:dyDescent="0.2">
      <c r="A306" s="1">
        <v>305</v>
      </c>
      <c r="B306" s="1">
        <v>0.13639999999999999</v>
      </c>
      <c r="C306" s="1">
        <v>0.54</v>
      </c>
      <c r="D306" s="1">
        <v>0.1045</v>
      </c>
      <c r="E306" s="1">
        <v>0</v>
      </c>
      <c r="F306" s="1">
        <v>1</v>
      </c>
      <c r="G306" s="1">
        <v>1</v>
      </c>
      <c r="H306" s="5" t="str" cm="1">
        <f t="array" ref="H306">_xlfn.IFS(C306 &gt;= 0.66,"High",C306 &gt;= 0.33,"Medium",C306 &gt;= 0,"Low")</f>
        <v>Medium</v>
      </c>
      <c r="I306" s="5" t="str" cm="1">
        <f t="array" ref="I306">_xlfn.IFS(D306&gt;=0.5,"Storm",D306&gt;=0.4,"Gale",D306&gt;=0.3,"Near Gale",D306&gt;=0.2,"Strong Breeze",D306&gt;=0.1,"Moderate Breeze",D306&gt;=0,"Light Breeze")</f>
        <v>Moderate Breeze</v>
      </c>
      <c r="J306" s="5" t="str">
        <f t="shared" si="4"/>
        <v>Registered Dominant</v>
      </c>
    </row>
    <row r="307" spans="1:10" ht="15.75" customHeight="1" x14ac:dyDescent="0.2">
      <c r="A307" s="1">
        <v>306</v>
      </c>
      <c r="B307" s="1">
        <v>0.13639999999999999</v>
      </c>
      <c r="C307" s="1">
        <v>0.54</v>
      </c>
      <c r="D307" s="1">
        <v>8.9599999999999999E-2</v>
      </c>
      <c r="E307" s="1">
        <v>0</v>
      </c>
      <c r="F307" s="1">
        <v>8</v>
      </c>
      <c r="G307" s="1">
        <v>8</v>
      </c>
      <c r="H307" s="5" t="str" cm="1">
        <f t="array" ref="H307">_xlfn.IFS(C307 &gt;= 0.66,"High",C307 &gt;= 0.33,"Medium",C307 &gt;= 0,"Low")</f>
        <v>Medium</v>
      </c>
      <c r="I307" s="5" t="str" cm="1">
        <f t="array" ref="I307">_xlfn.IFS(D307&gt;=0.5,"Storm",D307&gt;=0.4,"Gale",D307&gt;=0.3,"Near Gale",D307&gt;=0.2,"Strong Breeze",D307&gt;=0.1,"Moderate Breeze",D307&gt;=0,"Light Breeze")</f>
        <v>Light Breeze</v>
      </c>
      <c r="J307" s="5" t="str">
        <f t="shared" si="4"/>
        <v>Registered Dominant</v>
      </c>
    </row>
    <row r="308" spans="1:10" ht="15.75" customHeight="1" x14ac:dyDescent="0.2">
      <c r="A308" s="1">
        <v>307</v>
      </c>
      <c r="B308" s="1">
        <v>0.18179999999999999</v>
      </c>
      <c r="C308" s="1">
        <v>0.54</v>
      </c>
      <c r="D308" s="1">
        <v>0</v>
      </c>
      <c r="E308" s="1">
        <v>0</v>
      </c>
      <c r="F308" s="1">
        <v>17</v>
      </c>
      <c r="G308" s="1">
        <v>17</v>
      </c>
      <c r="H308" s="5" t="str" cm="1">
        <f t="array" ref="H308">_xlfn.IFS(C308 &gt;= 0.66,"High",C308 &gt;= 0.33,"Medium",C308 &gt;= 0,"Low")</f>
        <v>Medium</v>
      </c>
      <c r="I308" s="5" t="str" cm="1">
        <f t="array" ref="I308">_xlfn.IFS(D308&gt;=0.5,"Storm",D308&gt;=0.4,"Gale",D308&gt;=0.3,"Near Gale",D308&gt;=0.2,"Strong Breeze",D308&gt;=0.1,"Moderate Breeze",D308&gt;=0,"Light Breeze")</f>
        <v>Light Breeze</v>
      </c>
      <c r="J308" s="5" t="str">
        <f t="shared" si="4"/>
        <v>Registered Dominant</v>
      </c>
    </row>
    <row r="309" spans="1:10" ht="15.75" customHeight="1" x14ac:dyDescent="0.2">
      <c r="A309" s="1">
        <v>308</v>
      </c>
      <c r="B309" s="1">
        <v>0.1212</v>
      </c>
      <c r="C309" s="1">
        <v>0.74</v>
      </c>
      <c r="D309" s="1">
        <v>0.16420000000000001</v>
      </c>
      <c r="E309" s="1">
        <v>0</v>
      </c>
      <c r="F309" s="1">
        <v>70</v>
      </c>
      <c r="G309" s="1">
        <v>70</v>
      </c>
      <c r="H309" s="5" t="str" cm="1">
        <f t="array" ref="H309">_xlfn.IFS(C309 &gt;= 0.66,"High",C309 &gt;= 0.33,"Medium",C309 &gt;= 0,"Low")</f>
        <v>High</v>
      </c>
      <c r="I309" s="5" t="str" cm="1">
        <f t="array" ref="I309">_xlfn.IFS(D309&gt;=0.5,"Storm",D309&gt;=0.4,"Gale",D309&gt;=0.3,"Near Gale",D309&gt;=0.2,"Strong Breeze",D309&gt;=0.1,"Moderate Breeze",D309&gt;=0,"Light Breeze")</f>
        <v>Moderate Breeze</v>
      </c>
      <c r="J309" s="5" t="str">
        <f t="shared" si="4"/>
        <v>Registered Dominant</v>
      </c>
    </row>
    <row r="310" spans="1:10" ht="15.75" customHeight="1" x14ac:dyDescent="0.2">
      <c r="A310" s="1">
        <v>309</v>
      </c>
      <c r="B310" s="1">
        <v>0.16669999999999999</v>
      </c>
      <c r="C310" s="1">
        <v>0.68</v>
      </c>
      <c r="D310" s="1">
        <v>0</v>
      </c>
      <c r="E310" s="1">
        <v>2</v>
      </c>
      <c r="F310" s="1">
        <v>156</v>
      </c>
      <c r="G310" s="1">
        <v>158</v>
      </c>
      <c r="H310" s="5" t="str" cm="1">
        <f t="array" ref="H310">_xlfn.IFS(C310 &gt;= 0.66,"High",C310 &gt;= 0.33,"Medium",C310 &gt;= 0,"Low")</f>
        <v>High</v>
      </c>
      <c r="I310" s="5" t="str" cm="1">
        <f t="array" ref="I310">_xlfn.IFS(D310&gt;=0.5,"Storm",D310&gt;=0.4,"Gale",D310&gt;=0.3,"Near Gale",D310&gt;=0.2,"Strong Breeze",D310&gt;=0.1,"Moderate Breeze",D310&gt;=0,"Light Breeze")</f>
        <v>Light Breeze</v>
      </c>
      <c r="J310" s="5" t="str">
        <f t="shared" si="4"/>
        <v>Registered Dominant</v>
      </c>
    </row>
    <row r="311" spans="1:10" ht="15.75" customHeight="1" x14ac:dyDescent="0.2">
      <c r="A311" s="1">
        <v>310</v>
      </c>
      <c r="B311" s="1">
        <v>0.1515</v>
      </c>
      <c r="C311" s="1">
        <v>0.69</v>
      </c>
      <c r="D311" s="1">
        <v>0.1343</v>
      </c>
      <c r="E311" s="1">
        <v>0</v>
      </c>
      <c r="F311" s="1">
        <v>117</v>
      </c>
      <c r="G311" s="1">
        <v>117</v>
      </c>
      <c r="H311" s="5" t="str" cm="1">
        <f t="array" ref="H311">_xlfn.IFS(C311 &gt;= 0.66,"High",C311 &gt;= 0.33,"Medium",C311 &gt;= 0,"Low")</f>
        <v>High</v>
      </c>
      <c r="I311" s="5" t="str" cm="1">
        <f t="array" ref="I311">_xlfn.IFS(D311&gt;=0.5,"Storm",D311&gt;=0.4,"Gale",D311&gt;=0.3,"Near Gale",D311&gt;=0.2,"Strong Breeze",D311&gt;=0.1,"Moderate Breeze",D311&gt;=0,"Light Breeze")</f>
        <v>Moderate Breeze</v>
      </c>
      <c r="J311" s="5" t="str">
        <f t="shared" si="4"/>
        <v>Registered Dominant</v>
      </c>
    </row>
    <row r="312" spans="1:10" ht="15.75" customHeight="1" x14ac:dyDescent="0.2">
      <c r="A312" s="1">
        <v>311</v>
      </c>
      <c r="B312" s="1">
        <v>0.18179999999999999</v>
      </c>
      <c r="C312" s="1">
        <v>0.55000000000000004</v>
      </c>
      <c r="D312" s="1">
        <v>0.19400000000000001</v>
      </c>
      <c r="E312" s="1">
        <v>4</v>
      </c>
      <c r="F312" s="1">
        <v>40</v>
      </c>
      <c r="G312" s="1">
        <v>44</v>
      </c>
      <c r="H312" s="5" t="str" cm="1">
        <f t="array" ref="H312">_xlfn.IFS(C312 &gt;= 0.66,"High",C312 &gt;= 0.33,"Medium",C312 &gt;= 0,"Low")</f>
        <v>Medium</v>
      </c>
      <c r="I312" s="5" t="str" cm="1">
        <f t="array" ref="I312">_xlfn.IFS(D312&gt;=0.5,"Storm",D312&gt;=0.4,"Gale",D312&gt;=0.3,"Near Gale",D312&gt;=0.2,"Strong Breeze",D312&gt;=0.1,"Moderate Breeze",D312&gt;=0,"Light Breeze")</f>
        <v>Moderate Breeze</v>
      </c>
      <c r="J312" s="5" t="str">
        <f t="shared" si="4"/>
        <v>Registered Dominant</v>
      </c>
    </row>
    <row r="313" spans="1:10" ht="15.75" customHeight="1" x14ac:dyDescent="0.2">
      <c r="A313" s="1">
        <v>312</v>
      </c>
      <c r="B313" s="1">
        <v>0.16669999999999999</v>
      </c>
      <c r="C313" s="1">
        <v>0.51</v>
      </c>
      <c r="D313" s="1">
        <v>0.28360000000000002</v>
      </c>
      <c r="E313" s="1">
        <v>6</v>
      </c>
      <c r="F313" s="1">
        <v>47</v>
      </c>
      <c r="G313" s="1">
        <v>53</v>
      </c>
      <c r="H313" s="5" t="str" cm="1">
        <f t="array" ref="H313">_xlfn.IFS(C313 &gt;= 0.66,"High",C313 &gt;= 0.33,"Medium",C313 &gt;= 0,"Low")</f>
        <v>Medium</v>
      </c>
      <c r="I313" s="5" t="str" cm="1">
        <f t="array" ref="I313">_xlfn.IFS(D313&gt;=0.5,"Storm",D313&gt;=0.4,"Gale",D313&gt;=0.3,"Near Gale",D313&gt;=0.2,"Strong Breeze",D313&gt;=0.1,"Moderate Breeze",D313&gt;=0,"Light Breeze")</f>
        <v>Strong Breeze</v>
      </c>
      <c r="J313" s="5" t="str">
        <f t="shared" si="4"/>
        <v>Registered Dominant</v>
      </c>
    </row>
    <row r="314" spans="1:10" ht="15.75" customHeight="1" x14ac:dyDescent="0.2">
      <c r="A314" s="1">
        <v>313</v>
      </c>
      <c r="B314" s="1">
        <v>0.19700000000000001</v>
      </c>
      <c r="C314" s="1">
        <v>0.44</v>
      </c>
      <c r="D314" s="1">
        <v>0.25369999999999998</v>
      </c>
      <c r="E314" s="1">
        <v>2</v>
      </c>
      <c r="F314" s="1">
        <v>59</v>
      </c>
      <c r="G314" s="1">
        <v>61</v>
      </c>
      <c r="H314" s="5" t="str" cm="1">
        <f t="array" ref="H314">_xlfn.IFS(C314 &gt;= 0.66,"High",C314 &gt;= 0.33,"Medium",C314 &gt;= 0,"Low")</f>
        <v>Medium</v>
      </c>
      <c r="I314" s="5" t="str" cm="1">
        <f t="array" ref="I314">_xlfn.IFS(D314&gt;=0.5,"Storm",D314&gt;=0.4,"Gale",D314&gt;=0.3,"Near Gale",D314&gt;=0.2,"Strong Breeze",D314&gt;=0.1,"Moderate Breeze",D314&gt;=0,"Light Breeze")</f>
        <v>Strong Breeze</v>
      </c>
      <c r="J314" s="5" t="str">
        <f t="shared" si="4"/>
        <v>Registered Dominant</v>
      </c>
    </row>
    <row r="315" spans="1:10" ht="15.75" customHeight="1" x14ac:dyDescent="0.2">
      <c r="A315" s="1">
        <v>314</v>
      </c>
      <c r="B315" s="1">
        <v>0.19700000000000001</v>
      </c>
      <c r="C315" s="1">
        <v>0.37</v>
      </c>
      <c r="D315" s="1">
        <v>0.3881</v>
      </c>
      <c r="E315" s="1">
        <v>4</v>
      </c>
      <c r="F315" s="1">
        <v>73</v>
      </c>
      <c r="G315" s="1">
        <v>77</v>
      </c>
      <c r="H315" s="5" t="str" cm="1">
        <f t="array" ref="H315">_xlfn.IFS(C315 &gt;= 0.66,"High",C315 &gt;= 0.33,"Medium",C315 &gt;= 0,"Low")</f>
        <v>Medium</v>
      </c>
      <c r="I315" s="5" t="str" cm="1">
        <f t="array" ref="I315">_xlfn.IFS(D315&gt;=0.5,"Storm",D315&gt;=0.4,"Gale",D315&gt;=0.3,"Near Gale",D315&gt;=0.2,"Strong Breeze",D315&gt;=0.1,"Moderate Breeze",D315&gt;=0,"Light Breeze")</f>
        <v>Near Gale</v>
      </c>
      <c r="J315" s="5" t="str">
        <f t="shared" si="4"/>
        <v>Registered Dominant</v>
      </c>
    </row>
    <row r="316" spans="1:10" ht="15.75" customHeight="1" x14ac:dyDescent="0.2">
      <c r="A316" s="1">
        <v>315</v>
      </c>
      <c r="B316" s="1">
        <v>0.21210000000000001</v>
      </c>
      <c r="C316" s="1">
        <v>0.41</v>
      </c>
      <c r="D316" s="1">
        <v>0.28360000000000002</v>
      </c>
      <c r="E316" s="1">
        <v>5</v>
      </c>
      <c r="F316" s="1">
        <v>59</v>
      </c>
      <c r="G316" s="1">
        <v>64</v>
      </c>
      <c r="H316" s="5" t="str" cm="1">
        <f t="array" ref="H316">_xlfn.IFS(C316 &gt;= 0.66,"High",C316 &gt;= 0.33,"Medium",C316 &gt;= 0,"Low")</f>
        <v>Medium</v>
      </c>
      <c r="I316" s="5" t="str" cm="1">
        <f t="array" ref="I316">_xlfn.IFS(D316&gt;=0.5,"Storm",D316&gt;=0.4,"Gale",D316&gt;=0.3,"Near Gale",D316&gt;=0.2,"Strong Breeze",D316&gt;=0.1,"Moderate Breeze",D316&gt;=0,"Light Breeze")</f>
        <v>Strong Breeze</v>
      </c>
      <c r="J316" s="5" t="str">
        <f t="shared" si="4"/>
        <v>Registered Dominant</v>
      </c>
    </row>
    <row r="317" spans="1:10" ht="15.75" customHeight="1" x14ac:dyDescent="0.2">
      <c r="A317" s="1">
        <v>316</v>
      </c>
      <c r="B317" s="1">
        <v>0.2424</v>
      </c>
      <c r="C317" s="1">
        <v>0.38</v>
      </c>
      <c r="D317" s="1">
        <v>0.16420000000000001</v>
      </c>
      <c r="E317" s="1">
        <v>9</v>
      </c>
      <c r="F317" s="1">
        <v>59</v>
      </c>
      <c r="G317" s="1">
        <v>68</v>
      </c>
      <c r="H317" s="5" t="str" cm="1">
        <f t="array" ref="H317">_xlfn.IFS(C317 &gt;= 0.66,"High",C317 &gt;= 0.33,"Medium",C317 &gt;= 0,"Low")</f>
        <v>Medium</v>
      </c>
      <c r="I317" s="5" t="str" cm="1">
        <f t="array" ref="I317">_xlfn.IFS(D317&gt;=0.5,"Storm",D317&gt;=0.4,"Gale",D317&gt;=0.3,"Near Gale",D317&gt;=0.2,"Strong Breeze",D317&gt;=0.1,"Moderate Breeze",D317&gt;=0,"Light Breeze")</f>
        <v>Moderate Breeze</v>
      </c>
      <c r="J317" s="5" t="str">
        <f t="shared" si="4"/>
        <v>Registered Dominant</v>
      </c>
    </row>
    <row r="318" spans="1:10" ht="15.75" customHeight="1" x14ac:dyDescent="0.2">
      <c r="A318" s="1">
        <v>317</v>
      </c>
      <c r="B318" s="1">
        <v>0.2424</v>
      </c>
      <c r="C318" s="1">
        <v>0.41</v>
      </c>
      <c r="D318" s="1">
        <v>0.1045</v>
      </c>
      <c r="E318" s="1">
        <v>3</v>
      </c>
      <c r="F318" s="1">
        <v>87</v>
      </c>
      <c r="G318" s="1">
        <v>90</v>
      </c>
      <c r="H318" s="5" t="str" cm="1">
        <f t="array" ref="H318">_xlfn.IFS(C318 &gt;= 0.66,"High",C318 &gt;= 0.33,"Medium",C318 &gt;= 0,"Low")</f>
        <v>Medium</v>
      </c>
      <c r="I318" s="5" t="str" cm="1">
        <f t="array" ref="I318">_xlfn.IFS(D318&gt;=0.5,"Storm",D318&gt;=0.4,"Gale",D318&gt;=0.3,"Near Gale",D318&gt;=0.2,"Strong Breeze",D318&gt;=0.1,"Moderate Breeze",D318&gt;=0,"Light Breeze")</f>
        <v>Moderate Breeze</v>
      </c>
      <c r="J318" s="5" t="str">
        <f t="shared" si="4"/>
        <v>Registered Dominant</v>
      </c>
    </row>
    <row r="319" spans="1:10" ht="15.75" customHeight="1" x14ac:dyDescent="0.2">
      <c r="A319" s="1">
        <v>318</v>
      </c>
      <c r="B319" s="1">
        <v>0.2273</v>
      </c>
      <c r="C319" s="1">
        <v>0.41</v>
      </c>
      <c r="D319" s="1">
        <v>0.16420000000000001</v>
      </c>
      <c r="E319" s="1">
        <v>4</v>
      </c>
      <c r="F319" s="1">
        <v>155</v>
      </c>
      <c r="G319" s="1">
        <v>159</v>
      </c>
      <c r="H319" s="5" t="str" cm="1">
        <f t="array" ref="H319">_xlfn.IFS(C319 &gt;= 0.66,"High",C319 &gt;= 0.33,"Medium",C319 &gt;= 0,"Low")</f>
        <v>Medium</v>
      </c>
      <c r="I319" s="5" t="str" cm="1">
        <f t="array" ref="I319">_xlfn.IFS(D319&gt;=0.5,"Storm",D319&gt;=0.4,"Gale",D319&gt;=0.3,"Near Gale",D319&gt;=0.2,"Strong Breeze",D319&gt;=0.1,"Moderate Breeze",D319&gt;=0,"Light Breeze")</f>
        <v>Moderate Breeze</v>
      </c>
      <c r="J319" s="5" t="str">
        <f t="shared" si="4"/>
        <v>Registered Dominant</v>
      </c>
    </row>
    <row r="320" spans="1:10" ht="15.75" customHeight="1" x14ac:dyDescent="0.2">
      <c r="A320" s="1">
        <v>319</v>
      </c>
      <c r="B320" s="1">
        <v>0.2576</v>
      </c>
      <c r="C320" s="1">
        <v>0.47</v>
      </c>
      <c r="D320" s="1">
        <v>0</v>
      </c>
      <c r="E320" s="1">
        <v>5</v>
      </c>
      <c r="F320" s="1">
        <v>134</v>
      </c>
      <c r="G320" s="1">
        <v>139</v>
      </c>
      <c r="H320" s="5" t="str" cm="1">
        <f t="array" ref="H320">_xlfn.IFS(C320 &gt;= 0.66,"High",C320 &gt;= 0.33,"Medium",C320 &gt;= 0,"Low")</f>
        <v>Medium</v>
      </c>
      <c r="I320" s="5" t="str" cm="1">
        <f t="array" ref="I320">_xlfn.IFS(D320&gt;=0.5,"Storm",D320&gt;=0.4,"Gale",D320&gt;=0.3,"Near Gale",D320&gt;=0.2,"Strong Breeze",D320&gt;=0.1,"Moderate Breeze",D320&gt;=0,"Light Breeze")</f>
        <v>Light Breeze</v>
      </c>
      <c r="J320" s="5" t="str">
        <f t="shared" si="4"/>
        <v>Registered Dominant</v>
      </c>
    </row>
    <row r="321" spans="1:10" ht="15.75" customHeight="1" x14ac:dyDescent="0.2">
      <c r="A321" s="1">
        <v>320</v>
      </c>
      <c r="B321" s="1">
        <v>0.19700000000000001</v>
      </c>
      <c r="C321" s="1">
        <v>0.59</v>
      </c>
      <c r="D321" s="1">
        <v>8.9599999999999999E-2</v>
      </c>
      <c r="E321" s="1">
        <v>3</v>
      </c>
      <c r="F321" s="1">
        <v>89</v>
      </c>
      <c r="G321" s="1">
        <v>92</v>
      </c>
      <c r="H321" s="5" t="str" cm="1">
        <f t="array" ref="H321">_xlfn.IFS(C321 &gt;= 0.66,"High",C321 &gt;= 0.33,"Medium",C321 &gt;= 0,"Low")</f>
        <v>Medium</v>
      </c>
      <c r="I321" s="5" t="str" cm="1">
        <f t="array" ref="I321">_xlfn.IFS(D321&gt;=0.5,"Storm",D321&gt;=0.4,"Gale",D321&gt;=0.3,"Near Gale",D321&gt;=0.2,"Strong Breeze",D321&gt;=0.1,"Moderate Breeze",D321&gt;=0,"Light Breeze")</f>
        <v>Light Breeze</v>
      </c>
      <c r="J321" s="5" t="str">
        <f t="shared" si="4"/>
        <v>Registered Dominant</v>
      </c>
    </row>
    <row r="322" spans="1:10" ht="15.75" customHeight="1" x14ac:dyDescent="0.2">
      <c r="A322" s="1">
        <v>321</v>
      </c>
      <c r="B322" s="1">
        <v>0.2424</v>
      </c>
      <c r="C322" s="1">
        <v>0.59</v>
      </c>
      <c r="D322" s="1">
        <v>0</v>
      </c>
      <c r="E322" s="1">
        <v>0</v>
      </c>
      <c r="F322" s="1">
        <v>68</v>
      </c>
      <c r="G322" s="1">
        <v>68</v>
      </c>
      <c r="H322" s="5" t="str" cm="1">
        <f t="array" ref="H322">_xlfn.IFS(C322 &gt;= 0.66,"High",C322 &gt;= 0.33,"Medium",C322 &gt;= 0,"Low")</f>
        <v>Medium</v>
      </c>
      <c r="I322" s="5" t="str" cm="1">
        <f t="array" ref="I322">_xlfn.IFS(D322&gt;=0.5,"Storm",D322&gt;=0.4,"Gale",D322&gt;=0.3,"Near Gale",D322&gt;=0.2,"Strong Breeze",D322&gt;=0.1,"Moderate Breeze",D322&gt;=0,"Light Breeze")</f>
        <v>Light Breeze</v>
      </c>
      <c r="J322" s="5" t="str">
        <f t="shared" ref="J322:J385" si="5">IF(E322&gt;F322,"Casual Dominant","Registered Dominant")</f>
        <v>Registered Dominant</v>
      </c>
    </row>
    <row r="323" spans="1:10" ht="15.75" customHeight="1" x14ac:dyDescent="0.2">
      <c r="A323" s="1">
        <v>322</v>
      </c>
      <c r="B323" s="1">
        <v>0.2273</v>
      </c>
      <c r="C323" s="1">
        <v>0.69</v>
      </c>
      <c r="D323" s="1">
        <v>0</v>
      </c>
      <c r="E323" s="1">
        <v>4</v>
      </c>
      <c r="F323" s="1">
        <v>48</v>
      </c>
      <c r="G323" s="1">
        <v>52</v>
      </c>
      <c r="H323" s="5" t="str" cm="1">
        <f t="array" ref="H323">_xlfn.IFS(C323 &gt;= 0.66,"High",C323 &gt;= 0.33,"Medium",C323 &gt;= 0,"Low")</f>
        <v>High</v>
      </c>
      <c r="I323" s="5" t="str" cm="1">
        <f t="array" ref="I323">_xlfn.IFS(D323&gt;=0.5,"Storm",D323&gt;=0.4,"Gale",D323&gt;=0.3,"Near Gale",D323&gt;=0.2,"Strong Breeze",D323&gt;=0.1,"Moderate Breeze",D323&gt;=0,"Light Breeze")</f>
        <v>Light Breeze</v>
      </c>
      <c r="J323" s="5" t="str">
        <f t="shared" si="5"/>
        <v>Registered Dominant</v>
      </c>
    </row>
    <row r="324" spans="1:10" ht="15.75" customHeight="1" x14ac:dyDescent="0.2">
      <c r="A324" s="1">
        <v>323</v>
      </c>
      <c r="B324" s="1">
        <v>0.2273</v>
      </c>
      <c r="C324" s="1">
        <v>0.69</v>
      </c>
      <c r="D324" s="1">
        <v>0</v>
      </c>
      <c r="E324" s="1">
        <v>2</v>
      </c>
      <c r="F324" s="1">
        <v>34</v>
      </c>
      <c r="G324" s="1">
        <v>36</v>
      </c>
      <c r="H324" s="5" t="str" cm="1">
        <f t="array" ref="H324">_xlfn.IFS(C324 &gt;= 0.66,"High",C324 &gt;= 0.33,"Medium",C324 &gt;= 0,"Low")</f>
        <v>High</v>
      </c>
      <c r="I324" s="5" t="str" cm="1">
        <f t="array" ref="I324">_xlfn.IFS(D324&gt;=0.5,"Storm",D324&gt;=0.4,"Gale",D324&gt;=0.3,"Near Gale",D324&gt;=0.2,"Strong Breeze",D324&gt;=0.1,"Moderate Breeze",D324&gt;=0,"Light Breeze")</f>
        <v>Light Breeze</v>
      </c>
      <c r="J324" s="5" t="str">
        <f t="shared" si="5"/>
        <v>Registered Dominant</v>
      </c>
    </row>
    <row r="325" spans="1:10" ht="15.75" customHeight="1" x14ac:dyDescent="0.2">
      <c r="A325" s="1">
        <v>324</v>
      </c>
      <c r="B325" s="1">
        <v>0.2424</v>
      </c>
      <c r="C325" s="1">
        <v>0.55000000000000004</v>
      </c>
      <c r="D325" s="1">
        <v>0</v>
      </c>
      <c r="E325" s="1">
        <v>1</v>
      </c>
      <c r="F325" s="1">
        <v>26</v>
      </c>
      <c r="G325" s="1">
        <v>27</v>
      </c>
      <c r="H325" s="5" t="str" cm="1">
        <f t="array" ref="H325">_xlfn.IFS(C325 &gt;= 0.66,"High",C325 &gt;= 0.33,"Medium",C325 &gt;= 0,"Low")</f>
        <v>Medium</v>
      </c>
      <c r="I325" s="5" t="str" cm="1">
        <f t="array" ref="I325">_xlfn.IFS(D325&gt;=0.5,"Storm",D325&gt;=0.4,"Gale",D325&gt;=0.3,"Near Gale",D325&gt;=0.2,"Strong Breeze",D325&gt;=0.1,"Moderate Breeze",D325&gt;=0,"Light Breeze")</f>
        <v>Light Breeze</v>
      </c>
      <c r="J325" s="5" t="str">
        <f t="shared" si="5"/>
        <v>Registered Dominant</v>
      </c>
    </row>
    <row r="326" spans="1:10" ht="15.75" customHeight="1" x14ac:dyDescent="0.2">
      <c r="A326" s="1">
        <v>325</v>
      </c>
      <c r="B326" s="1">
        <v>0.2424</v>
      </c>
      <c r="C326" s="1">
        <v>0.55000000000000004</v>
      </c>
      <c r="D326" s="1">
        <v>0</v>
      </c>
      <c r="E326" s="1">
        <v>3</v>
      </c>
      <c r="F326" s="1">
        <v>25</v>
      </c>
      <c r="G326" s="1">
        <v>28</v>
      </c>
      <c r="H326" s="5" t="str" cm="1">
        <f t="array" ref="H326">_xlfn.IFS(C326 &gt;= 0.66,"High",C326 &gt;= 0.33,"Medium",C326 &gt;= 0,"Low")</f>
        <v>Medium</v>
      </c>
      <c r="I326" s="5" t="str" cm="1">
        <f t="array" ref="I326">_xlfn.IFS(D326&gt;=0.5,"Storm",D326&gt;=0.4,"Gale",D326&gt;=0.3,"Near Gale",D326&gt;=0.2,"Strong Breeze",D326&gt;=0.1,"Moderate Breeze",D326&gt;=0,"Light Breeze")</f>
        <v>Light Breeze</v>
      </c>
      <c r="J326" s="5" t="str">
        <f t="shared" si="5"/>
        <v>Registered Dominant</v>
      </c>
    </row>
    <row r="327" spans="1:10" ht="15.75" customHeight="1" x14ac:dyDescent="0.2">
      <c r="A327" s="1">
        <v>326</v>
      </c>
      <c r="B327" s="1">
        <v>0.19700000000000001</v>
      </c>
      <c r="C327" s="1">
        <v>0.59</v>
      </c>
      <c r="D327" s="1">
        <v>8.9599999999999999E-2</v>
      </c>
      <c r="E327" s="1">
        <v>2</v>
      </c>
      <c r="F327" s="1">
        <v>18</v>
      </c>
      <c r="G327" s="1">
        <v>20</v>
      </c>
      <c r="H327" s="5" t="str" cm="1">
        <f t="array" ref="H327">_xlfn.IFS(C327 &gt;= 0.66,"High",C327 &gt;= 0.33,"Medium",C327 &gt;= 0,"Low")</f>
        <v>Medium</v>
      </c>
      <c r="I327" s="5" t="str" cm="1">
        <f t="array" ref="I327">_xlfn.IFS(D327&gt;=0.5,"Storm",D327&gt;=0.4,"Gale",D327&gt;=0.3,"Near Gale",D327&gt;=0.2,"Strong Breeze",D327&gt;=0.1,"Moderate Breeze",D327&gt;=0,"Light Breeze")</f>
        <v>Light Breeze</v>
      </c>
      <c r="J327" s="5" t="str">
        <f t="shared" si="5"/>
        <v>Registered Dominant</v>
      </c>
    </row>
    <row r="328" spans="1:10" ht="15.75" customHeight="1" x14ac:dyDescent="0.2">
      <c r="A328" s="1">
        <v>327</v>
      </c>
      <c r="B328" s="1">
        <v>0.19700000000000001</v>
      </c>
      <c r="C328" s="1">
        <v>0.59</v>
      </c>
      <c r="D328" s="1">
        <v>8.9599999999999999E-2</v>
      </c>
      <c r="E328" s="1">
        <v>0</v>
      </c>
      <c r="F328" s="1">
        <v>12</v>
      </c>
      <c r="G328" s="1">
        <v>12</v>
      </c>
      <c r="H328" s="5" t="str" cm="1">
        <f t="array" ref="H328">_xlfn.IFS(C328 &gt;= 0.66,"High",C328 &gt;= 0.33,"Medium",C328 &gt;= 0,"Low")</f>
        <v>Medium</v>
      </c>
      <c r="I328" s="5" t="str" cm="1">
        <f t="array" ref="I328">_xlfn.IFS(D328&gt;=0.5,"Storm",D328&gt;=0.4,"Gale",D328&gt;=0.3,"Near Gale",D328&gt;=0.2,"Strong Breeze",D328&gt;=0.1,"Moderate Breeze",D328&gt;=0,"Light Breeze")</f>
        <v>Light Breeze</v>
      </c>
      <c r="J328" s="5" t="str">
        <f t="shared" si="5"/>
        <v>Registered Dominant</v>
      </c>
    </row>
    <row r="329" spans="1:10" ht="15.75" customHeight="1" x14ac:dyDescent="0.2">
      <c r="A329" s="1">
        <v>328</v>
      </c>
      <c r="B329" s="1">
        <v>0.2273</v>
      </c>
      <c r="C329" s="1">
        <v>0.59</v>
      </c>
      <c r="D329" s="1">
        <v>0</v>
      </c>
      <c r="E329" s="1">
        <v>1</v>
      </c>
      <c r="F329" s="1">
        <v>7</v>
      </c>
      <c r="G329" s="1">
        <v>8</v>
      </c>
      <c r="H329" s="5" t="str" cm="1">
        <f t="array" ref="H329">_xlfn.IFS(C329 &gt;= 0.66,"High",C329 &gt;= 0.33,"Medium",C329 &gt;= 0,"Low")</f>
        <v>Medium</v>
      </c>
      <c r="I329" s="5" t="str" cm="1">
        <f t="array" ref="I329">_xlfn.IFS(D329&gt;=0.5,"Storm",D329&gt;=0.4,"Gale",D329&gt;=0.3,"Near Gale",D329&gt;=0.2,"Strong Breeze",D329&gt;=0.1,"Moderate Breeze",D329&gt;=0,"Light Breeze")</f>
        <v>Light Breeze</v>
      </c>
      <c r="J329" s="5" t="str">
        <f t="shared" si="5"/>
        <v>Registered Dominant</v>
      </c>
    </row>
    <row r="330" spans="1:10" ht="15.75" customHeight="1" x14ac:dyDescent="0.2">
      <c r="A330" s="1">
        <v>329</v>
      </c>
      <c r="B330" s="1">
        <v>0.2273</v>
      </c>
      <c r="C330" s="1">
        <v>0.59</v>
      </c>
      <c r="D330" s="1">
        <v>0</v>
      </c>
      <c r="E330" s="1">
        <v>0</v>
      </c>
      <c r="F330" s="1">
        <v>5</v>
      </c>
      <c r="G330" s="1">
        <v>5</v>
      </c>
      <c r="H330" s="5" t="str" cm="1">
        <f t="array" ref="H330">_xlfn.IFS(C330 &gt;= 0.66,"High",C330 &gt;= 0.33,"Medium",C330 &gt;= 0,"Low")</f>
        <v>Medium</v>
      </c>
      <c r="I330" s="5" t="str" cm="1">
        <f t="array" ref="I330">_xlfn.IFS(D330&gt;=0.5,"Storm",D330&gt;=0.4,"Gale",D330&gt;=0.3,"Near Gale",D330&gt;=0.2,"Strong Breeze",D330&gt;=0.1,"Moderate Breeze",D330&gt;=0,"Light Breeze")</f>
        <v>Light Breeze</v>
      </c>
      <c r="J330" s="5" t="str">
        <f t="shared" si="5"/>
        <v>Registered Dominant</v>
      </c>
    </row>
    <row r="331" spans="1:10" ht="15.75" customHeight="1" x14ac:dyDescent="0.2">
      <c r="A331" s="1">
        <v>330</v>
      </c>
      <c r="B331" s="1">
        <v>0.2273</v>
      </c>
      <c r="C331" s="1">
        <v>0.59</v>
      </c>
      <c r="D331" s="1">
        <v>0</v>
      </c>
      <c r="E331" s="1">
        <v>0</v>
      </c>
      <c r="F331" s="1">
        <v>1</v>
      </c>
      <c r="G331" s="1">
        <v>1</v>
      </c>
      <c r="H331" s="5" t="str" cm="1">
        <f t="array" ref="H331">_xlfn.IFS(C331 &gt;= 0.66,"High",C331 &gt;= 0.33,"Medium",C331 &gt;= 0,"Low")</f>
        <v>Medium</v>
      </c>
      <c r="I331" s="5" t="str" cm="1">
        <f t="array" ref="I331">_xlfn.IFS(D331&gt;=0.5,"Storm",D331&gt;=0.4,"Gale",D331&gt;=0.3,"Near Gale",D331&gt;=0.2,"Strong Breeze",D331&gt;=0.1,"Moderate Breeze",D331&gt;=0,"Light Breeze")</f>
        <v>Light Breeze</v>
      </c>
      <c r="J331" s="5" t="str">
        <f t="shared" si="5"/>
        <v>Registered Dominant</v>
      </c>
    </row>
    <row r="332" spans="1:10" ht="15.75" customHeight="1" x14ac:dyDescent="0.2">
      <c r="A332" s="1">
        <v>331</v>
      </c>
      <c r="B332" s="1">
        <v>0.16669999999999999</v>
      </c>
      <c r="C332" s="1">
        <v>0.63</v>
      </c>
      <c r="D332" s="1">
        <v>0.1045</v>
      </c>
      <c r="E332" s="1">
        <v>1</v>
      </c>
      <c r="F332" s="1">
        <v>2</v>
      </c>
      <c r="G332" s="1">
        <v>3</v>
      </c>
      <c r="H332" s="5" t="str" cm="1">
        <f t="array" ref="H332">_xlfn.IFS(C332 &gt;= 0.66,"High",C332 &gt;= 0.33,"Medium",C332 &gt;= 0,"Low")</f>
        <v>Medium</v>
      </c>
      <c r="I332" s="5" t="str" cm="1">
        <f t="array" ref="I332">_xlfn.IFS(D332&gt;=0.5,"Storm",D332&gt;=0.4,"Gale",D332&gt;=0.3,"Near Gale",D332&gt;=0.2,"Strong Breeze",D332&gt;=0.1,"Moderate Breeze",D332&gt;=0,"Light Breeze")</f>
        <v>Moderate Breeze</v>
      </c>
      <c r="J332" s="5" t="str">
        <f t="shared" si="5"/>
        <v>Registered Dominant</v>
      </c>
    </row>
    <row r="333" spans="1:10" ht="15.75" customHeight="1" x14ac:dyDescent="0.2">
      <c r="A333" s="1">
        <v>332</v>
      </c>
      <c r="B333" s="1">
        <v>0.21210000000000001</v>
      </c>
      <c r="C333" s="1">
        <v>0.63</v>
      </c>
      <c r="D333" s="1">
        <v>0</v>
      </c>
      <c r="E333" s="1">
        <v>1</v>
      </c>
      <c r="F333" s="1">
        <v>9</v>
      </c>
      <c r="G333" s="1">
        <v>10</v>
      </c>
      <c r="H333" s="5" t="str" cm="1">
        <f t="array" ref="H333">_xlfn.IFS(C333 &gt;= 0.66,"High",C333 &gt;= 0.33,"Medium",C333 &gt;= 0,"Low")</f>
        <v>Medium</v>
      </c>
      <c r="I333" s="5" t="str" cm="1">
        <f t="array" ref="I333">_xlfn.IFS(D333&gt;=0.5,"Storm",D333&gt;=0.4,"Gale",D333&gt;=0.3,"Near Gale",D333&gt;=0.2,"Strong Breeze",D333&gt;=0.1,"Moderate Breeze",D333&gt;=0,"Light Breeze")</f>
        <v>Light Breeze</v>
      </c>
      <c r="J333" s="5" t="str">
        <f t="shared" si="5"/>
        <v>Registered Dominant</v>
      </c>
    </row>
    <row r="334" spans="1:10" ht="15.75" customHeight="1" x14ac:dyDescent="0.2">
      <c r="A334" s="1">
        <v>333</v>
      </c>
      <c r="B334" s="1">
        <v>0.1515</v>
      </c>
      <c r="C334" s="1">
        <v>0.63</v>
      </c>
      <c r="D334" s="1">
        <v>0.1343</v>
      </c>
      <c r="E334" s="1">
        <v>1</v>
      </c>
      <c r="F334" s="1">
        <v>22</v>
      </c>
      <c r="G334" s="1">
        <v>23</v>
      </c>
      <c r="H334" s="5" t="str" cm="1">
        <f t="array" ref="H334">_xlfn.IFS(C334 &gt;= 0.66,"High",C334 &gt;= 0.33,"Medium",C334 &gt;= 0,"Low")</f>
        <v>Medium</v>
      </c>
      <c r="I334" s="5" t="str" cm="1">
        <f t="array" ref="I334">_xlfn.IFS(D334&gt;=0.5,"Storm",D334&gt;=0.4,"Gale",D334&gt;=0.3,"Near Gale",D334&gt;=0.2,"Strong Breeze",D334&gt;=0.1,"Moderate Breeze",D334&gt;=0,"Light Breeze")</f>
        <v>Moderate Breeze</v>
      </c>
      <c r="J334" s="5" t="str">
        <f t="shared" si="5"/>
        <v>Registered Dominant</v>
      </c>
    </row>
    <row r="335" spans="1:10" ht="15.75" customHeight="1" x14ac:dyDescent="0.2">
      <c r="A335" s="1">
        <v>334</v>
      </c>
      <c r="B335" s="1">
        <v>0.18179999999999999</v>
      </c>
      <c r="C335" s="1">
        <v>0.64</v>
      </c>
      <c r="D335" s="1">
        <v>0.1343</v>
      </c>
      <c r="E335" s="1">
        <v>2</v>
      </c>
      <c r="F335" s="1">
        <v>31</v>
      </c>
      <c r="G335" s="1">
        <v>33</v>
      </c>
      <c r="H335" s="5" t="str" cm="1">
        <f t="array" ref="H335">_xlfn.IFS(C335 &gt;= 0.66,"High",C335 &gt;= 0.33,"Medium",C335 &gt;= 0,"Low")</f>
        <v>Medium</v>
      </c>
      <c r="I335" s="5" t="str" cm="1">
        <f t="array" ref="I335">_xlfn.IFS(D335&gt;=0.5,"Storm",D335&gt;=0.4,"Gale",D335&gt;=0.3,"Near Gale",D335&gt;=0.2,"Strong Breeze",D335&gt;=0.1,"Moderate Breeze",D335&gt;=0,"Light Breeze")</f>
        <v>Moderate Breeze</v>
      </c>
      <c r="J335" s="5" t="str">
        <f t="shared" si="5"/>
        <v>Registered Dominant</v>
      </c>
    </row>
    <row r="336" spans="1:10" ht="15.75" customHeight="1" x14ac:dyDescent="0.2">
      <c r="A336" s="1">
        <v>335</v>
      </c>
      <c r="B336" s="1">
        <v>0.19700000000000001</v>
      </c>
      <c r="C336" s="1">
        <v>0.59</v>
      </c>
      <c r="D336" s="1">
        <v>0.16420000000000001</v>
      </c>
      <c r="E336" s="1">
        <v>2</v>
      </c>
      <c r="F336" s="1">
        <v>57</v>
      </c>
      <c r="G336" s="1">
        <v>59</v>
      </c>
      <c r="H336" s="5" t="str" cm="1">
        <f t="array" ref="H336">_xlfn.IFS(C336 &gt;= 0.66,"High",C336 &gt;= 0.33,"Medium",C336 &gt;= 0,"Low")</f>
        <v>Medium</v>
      </c>
      <c r="I336" s="5" t="str" cm="1">
        <f t="array" ref="I336">_xlfn.IFS(D336&gt;=0.5,"Storm",D336&gt;=0.4,"Gale",D336&gt;=0.3,"Near Gale",D336&gt;=0.2,"Strong Breeze",D336&gt;=0.1,"Moderate Breeze",D336&gt;=0,"Light Breeze")</f>
        <v>Moderate Breeze</v>
      </c>
      <c r="J336" s="5" t="str">
        <f t="shared" si="5"/>
        <v>Registered Dominant</v>
      </c>
    </row>
    <row r="337" spans="1:10" ht="15.75" customHeight="1" x14ac:dyDescent="0.2">
      <c r="A337" s="1">
        <v>336</v>
      </c>
      <c r="B337" s="1">
        <v>0.19700000000000001</v>
      </c>
      <c r="C337" s="1">
        <v>0.55000000000000004</v>
      </c>
      <c r="D337" s="1">
        <v>0.22389999999999999</v>
      </c>
      <c r="E337" s="1">
        <v>18</v>
      </c>
      <c r="F337" s="1">
        <v>54</v>
      </c>
      <c r="G337" s="1">
        <v>72</v>
      </c>
      <c r="H337" s="5" t="str" cm="1">
        <f t="array" ref="H337">_xlfn.IFS(C337 &gt;= 0.66,"High",C337 &gt;= 0.33,"Medium",C337 &gt;= 0,"Low")</f>
        <v>Medium</v>
      </c>
      <c r="I337" s="5" t="str" cm="1">
        <f t="array" ref="I337">_xlfn.IFS(D337&gt;=0.5,"Storm",D337&gt;=0.4,"Gale",D337&gt;=0.3,"Near Gale",D337&gt;=0.2,"Strong Breeze",D337&gt;=0.1,"Moderate Breeze",D337&gt;=0,"Light Breeze")</f>
        <v>Strong Breeze</v>
      </c>
      <c r="J337" s="5" t="str">
        <f t="shared" si="5"/>
        <v>Registered Dominant</v>
      </c>
    </row>
    <row r="338" spans="1:10" ht="15.75" customHeight="1" x14ac:dyDescent="0.2">
      <c r="A338" s="1">
        <v>337</v>
      </c>
      <c r="B338" s="1">
        <v>0.2273</v>
      </c>
      <c r="C338" s="1">
        <v>0.48</v>
      </c>
      <c r="D338" s="1">
        <v>0.22389999999999999</v>
      </c>
      <c r="E338" s="1">
        <v>15</v>
      </c>
      <c r="F338" s="1">
        <v>74</v>
      </c>
      <c r="G338" s="1">
        <v>89</v>
      </c>
      <c r="H338" s="5" t="str" cm="1">
        <f t="array" ref="H338">_xlfn.IFS(C338 &gt;= 0.66,"High",C338 &gt;= 0.33,"Medium",C338 &gt;= 0,"Low")</f>
        <v>Medium</v>
      </c>
      <c r="I338" s="5" t="str" cm="1">
        <f t="array" ref="I338">_xlfn.IFS(D338&gt;=0.5,"Storm",D338&gt;=0.4,"Gale",D338&gt;=0.3,"Near Gale",D338&gt;=0.2,"Strong Breeze",D338&gt;=0.1,"Moderate Breeze",D338&gt;=0,"Light Breeze")</f>
        <v>Strong Breeze</v>
      </c>
      <c r="J338" s="5" t="str">
        <f t="shared" si="5"/>
        <v>Registered Dominant</v>
      </c>
    </row>
    <row r="339" spans="1:10" ht="15.75" customHeight="1" x14ac:dyDescent="0.2">
      <c r="A339" s="1">
        <v>338</v>
      </c>
      <c r="B339" s="1">
        <v>0.2576</v>
      </c>
      <c r="C339" s="1">
        <v>0.38</v>
      </c>
      <c r="D339" s="1">
        <v>0.29849999999999999</v>
      </c>
      <c r="E339" s="1">
        <v>21</v>
      </c>
      <c r="F339" s="1">
        <v>80</v>
      </c>
      <c r="G339" s="1">
        <v>101</v>
      </c>
      <c r="H339" s="5" t="str" cm="1">
        <f t="array" ref="H339">_xlfn.IFS(C339 &gt;= 0.66,"High",C339 &gt;= 0.33,"Medium",C339 &gt;= 0,"Low")</f>
        <v>Medium</v>
      </c>
      <c r="I339" s="5" t="str" cm="1">
        <f t="array" ref="I339">_xlfn.IFS(D339&gt;=0.5,"Storm",D339&gt;=0.4,"Gale",D339&gt;=0.3,"Near Gale",D339&gt;=0.2,"Strong Breeze",D339&gt;=0.1,"Moderate Breeze",D339&gt;=0,"Light Breeze")</f>
        <v>Strong Breeze</v>
      </c>
      <c r="J339" s="5" t="str">
        <f t="shared" si="5"/>
        <v>Registered Dominant</v>
      </c>
    </row>
    <row r="340" spans="1:10" ht="15.75" customHeight="1" x14ac:dyDescent="0.2">
      <c r="A340" s="1">
        <v>339</v>
      </c>
      <c r="B340" s="1">
        <v>0.28789999999999999</v>
      </c>
      <c r="C340" s="1">
        <v>0.39</v>
      </c>
      <c r="D340" s="1">
        <v>0.28360000000000002</v>
      </c>
      <c r="E340" s="1">
        <v>26</v>
      </c>
      <c r="F340" s="1">
        <v>92</v>
      </c>
      <c r="G340" s="1">
        <v>118</v>
      </c>
      <c r="H340" s="5" t="str" cm="1">
        <f t="array" ref="H340">_xlfn.IFS(C340 &gt;= 0.66,"High",C340 &gt;= 0.33,"Medium",C340 &gt;= 0,"Low")</f>
        <v>Medium</v>
      </c>
      <c r="I340" s="5" t="str" cm="1">
        <f t="array" ref="I340">_xlfn.IFS(D340&gt;=0.5,"Storm",D340&gt;=0.4,"Gale",D340&gt;=0.3,"Near Gale",D340&gt;=0.2,"Strong Breeze",D340&gt;=0.1,"Moderate Breeze",D340&gt;=0,"Light Breeze")</f>
        <v>Strong Breeze</v>
      </c>
      <c r="J340" s="5" t="str">
        <f t="shared" si="5"/>
        <v>Registered Dominant</v>
      </c>
    </row>
    <row r="341" spans="1:10" ht="15.75" customHeight="1" x14ac:dyDescent="0.2">
      <c r="A341" s="1">
        <v>340</v>
      </c>
      <c r="B341" s="1">
        <v>0.31819999999999998</v>
      </c>
      <c r="C341" s="1">
        <v>0.36</v>
      </c>
      <c r="D341" s="1">
        <v>0.19400000000000001</v>
      </c>
      <c r="E341" s="1">
        <v>21</v>
      </c>
      <c r="F341" s="1">
        <v>108</v>
      </c>
      <c r="G341" s="1">
        <v>129</v>
      </c>
      <c r="H341" s="5" t="str" cm="1">
        <f t="array" ref="H341">_xlfn.IFS(C341 &gt;= 0.66,"High",C341 &gt;= 0.33,"Medium",C341 &gt;= 0,"Low")</f>
        <v>Medium</v>
      </c>
      <c r="I341" s="5" t="str" cm="1">
        <f t="array" ref="I341">_xlfn.IFS(D341&gt;=0.5,"Storm",D341&gt;=0.4,"Gale",D341&gt;=0.3,"Near Gale",D341&gt;=0.2,"Strong Breeze",D341&gt;=0.1,"Moderate Breeze",D341&gt;=0,"Light Breeze")</f>
        <v>Moderate Breeze</v>
      </c>
      <c r="J341" s="5" t="str">
        <f t="shared" si="5"/>
        <v>Registered Dominant</v>
      </c>
    </row>
    <row r="342" spans="1:10" ht="15.75" customHeight="1" x14ac:dyDescent="0.2">
      <c r="A342" s="1">
        <v>341</v>
      </c>
      <c r="B342" s="1">
        <v>0.33329999999999999</v>
      </c>
      <c r="C342" s="1">
        <v>0.34</v>
      </c>
      <c r="D342" s="1">
        <v>0.19400000000000001</v>
      </c>
      <c r="E342" s="1">
        <v>33</v>
      </c>
      <c r="F342" s="1">
        <v>95</v>
      </c>
      <c r="G342" s="1">
        <v>128</v>
      </c>
      <c r="H342" s="5" t="str" cm="1">
        <f t="array" ref="H342">_xlfn.IFS(C342 &gt;= 0.66,"High",C342 &gt;= 0.33,"Medium",C342 &gt;= 0,"Low")</f>
        <v>Medium</v>
      </c>
      <c r="I342" s="5" t="str" cm="1">
        <f t="array" ref="I342">_xlfn.IFS(D342&gt;=0.5,"Storm",D342&gt;=0.4,"Gale",D342&gt;=0.3,"Near Gale",D342&gt;=0.2,"Strong Breeze",D342&gt;=0.1,"Moderate Breeze",D342&gt;=0,"Light Breeze")</f>
        <v>Moderate Breeze</v>
      </c>
      <c r="J342" s="5" t="str">
        <f t="shared" si="5"/>
        <v>Registered Dominant</v>
      </c>
    </row>
    <row r="343" spans="1:10" ht="15.75" customHeight="1" x14ac:dyDescent="0.2">
      <c r="A343" s="1">
        <v>342</v>
      </c>
      <c r="B343" s="1">
        <v>0.30299999999999999</v>
      </c>
      <c r="C343" s="1">
        <v>0.36</v>
      </c>
      <c r="D343" s="1">
        <v>0.28360000000000002</v>
      </c>
      <c r="E343" s="1">
        <v>29</v>
      </c>
      <c r="F343" s="1">
        <v>54</v>
      </c>
      <c r="G343" s="1">
        <v>83</v>
      </c>
      <c r="H343" s="5" t="str" cm="1">
        <f t="array" ref="H343">_xlfn.IFS(C343 &gt;= 0.66,"High",C343 &gt;= 0.33,"Medium",C343 &gt;= 0,"Low")</f>
        <v>Medium</v>
      </c>
      <c r="I343" s="5" t="str" cm="1">
        <f t="array" ref="I343">_xlfn.IFS(D343&gt;=0.5,"Storm",D343&gt;=0.4,"Gale",D343&gt;=0.3,"Near Gale",D343&gt;=0.2,"Strong Breeze",D343&gt;=0.1,"Moderate Breeze",D343&gt;=0,"Light Breeze")</f>
        <v>Strong Breeze</v>
      </c>
      <c r="J343" s="5" t="str">
        <f t="shared" si="5"/>
        <v>Registered Dominant</v>
      </c>
    </row>
    <row r="344" spans="1:10" ht="15.75" customHeight="1" x14ac:dyDescent="0.2">
      <c r="A344" s="1">
        <v>343</v>
      </c>
      <c r="B344" s="1">
        <v>0.28789999999999999</v>
      </c>
      <c r="C344" s="1">
        <v>0.45</v>
      </c>
      <c r="D344" s="1">
        <v>0.25369999999999998</v>
      </c>
      <c r="E344" s="1">
        <v>15</v>
      </c>
      <c r="F344" s="1">
        <v>69</v>
      </c>
      <c r="G344" s="1">
        <v>84</v>
      </c>
      <c r="H344" s="5" t="str" cm="1">
        <f t="array" ref="H344">_xlfn.IFS(C344 &gt;= 0.66,"High",C344 &gt;= 0.33,"Medium",C344 &gt;= 0,"Low")</f>
        <v>Medium</v>
      </c>
      <c r="I344" s="5" t="str" cm="1">
        <f t="array" ref="I344">_xlfn.IFS(D344&gt;=0.5,"Storm",D344&gt;=0.4,"Gale",D344&gt;=0.3,"Near Gale",D344&gt;=0.2,"Strong Breeze",D344&gt;=0.1,"Moderate Breeze",D344&gt;=0,"Light Breeze")</f>
        <v>Strong Breeze</v>
      </c>
      <c r="J344" s="5" t="str">
        <f t="shared" si="5"/>
        <v>Registered Dominant</v>
      </c>
    </row>
    <row r="345" spans="1:10" ht="15.75" customHeight="1" x14ac:dyDescent="0.2">
      <c r="A345" s="1">
        <v>344</v>
      </c>
      <c r="B345" s="1">
        <v>0.30299999999999999</v>
      </c>
      <c r="C345" s="1">
        <v>0.39</v>
      </c>
      <c r="D345" s="1">
        <v>0.25369999999999998</v>
      </c>
      <c r="E345" s="1">
        <v>14</v>
      </c>
      <c r="F345" s="1">
        <v>60</v>
      </c>
      <c r="G345" s="1">
        <v>74</v>
      </c>
      <c r="H345" s="5" t="str" cm="1">
        <f t="array" ref="H345">_xlfn.IFS(C345 &gt;= 0.66,"High",C345 &gt;= 0.33,"Medium",C345 &gt;= 0,"Low")</f>
        <v>Medium</v>
      </c>
      <c r="I345" s="5" t="str" cm="1">
        <f t="array" ref="I345">_xlfn.IFS(D345&gt;=0.5,"Storm",D345&gt;=0.4,"Gale",D345&gt;=0.3,"Near Gale",D345&gt;=0.2,"Strong Breeze",D345&gt;=0.1,"Moderate Breeze",D345&gt;=0,"Light Breeze")</f>
        <v>Strong Breeze</v>
      </c>
      <c r="J345" s="5" t="str">
        <f t="shared" si="5"/>
        <v>Registered Dominant</v>
      </c>
    </row>
    <row r="346" spans="1:10" ht="15.75" customHeight="1" x14ac:dyDescent="0.2">
      <c r="A346" s="1">
        <v>345</v>
      </c>
      <c r="B346" s="1">
        <v>0.30299999999999999</v>
      </c>
      <c r="C346" s="1">
        <v>0.39</v>
      </c>
      <c r="D346" s="1">
        <v>0.25369999999999998</v>
      </c>
      <c r="E346" s="1">
        <v>6</v>
      </c>
      <c r="F346" s="1">
        <v>35</v>
      </c>
      <c r="G346" s="1">
        <v>41</v>
      </c>
      <c r="H346" s="5" t="str" cm="1">
        <f t="array" ref="H346">_xlfn.IFS(C346 &gt;= 0.66,"High",C346 &gt;= 0.33,"Medium",C346 &gt;= 0,"Low")</f>
        <v>Medium</v>
      </c>
      <c r="I346" s="5" t="str" cm="1">
        <f t="array" ref="I346">_xlfn.IFS(D346&gt;=0.5,"Storm",D346&gt;=0.4,"Gale",D346&gt;=0.3,"Near Gale",D346&gt;=0.2,"Strong Breeze",D346&gt;=0.1,"Moderate Breeze",D346&gt;=0,"Light Breeze")</f>
        <v>Strong Breeze</v>
      </c>
      <c r="J346" s="5" t="str">
        <f t="shared" si="5"/>
        <v>Registered Dominant</v>
      </c>
    </row>
    <row r="347" spans="1:10" ht="15.75" customHeight="1" x14ac:dyDescent="0.2">
      <c r="A347" s="1">
        <v>346</v>
      </c>
      <c r="B347" s="1">
        <v>0.30299999999999999</v>
      </c>
      <c r="C347" s="1">
        <v>0.39</v>
      </c>
      <c r="D347" s="1">
        <v>0.22389999999999999</v>
      </c>
      <c r="E347" s="1">
        <v>6</v>
      </c>
      <c r="F347" s="1">
        <v>51</v>
      </c>
      <c r="G347" s="1">
        <v>57</v>
      </c>
      <c r="H347" s="5" t="str" cm="1">
        <f t="array" ref="H347">_xlfn.IFS(C347 &gt;= 0.66,"High",C347 &gt;= 0.33,"Medium",C347 &gt;= 0,"Low")</f>
        <v>Medium</v>
      </c>
      <c r="I347" s="5" t="str" cm="1">
        <f t="array" ref="I347">_xlfn.IFS(D347&gt;=0.5,"Storm",D347&gt;=0.4,"Gale",D347&gt;=0.3,"Near Gale",D347&gt;=0.2,"Strong Breeze",D347&gt;=0.1,"Moderate Breeze",D347&gt;=0,"Light Breeze")</f>
        <v>Strong Breeze</v>
      </c>
      <c r="J347" s="5" t="str">
        <f t="shared" si="5"/>
        <v>Registered Dominant</v>
      </c>
    </row>
    <row r="348" spans="1:10" ht="15.75" customHeight="1" x14ac:dyDescent="0.2">
      <c r="A348" s="1">
        <v>347</v>
      </c>
      <c r="B348" s="1">
        <v>0.31819999999999998</v>
      </c>
      <c r="C348" s="1">
        <v>0.42</v>
      </c>
      <c r="D348" s="1">
        <v>0.1045</v>
      </c>
      <c r="E348" s="1">
        <v>0</v>
      </c>
      <c r="F348" s="1">
        <v>26</v>
      </c>
      <c r="G348" s="1">
        <v>26</v>
      </c>
      <c r="H348" s="5" t="str" cm="1">
        <f t="array" ref="H348">_xlfn.IFS(C348 &gt;= 0.66,"High",C348 &gt;= 0.33,"Medium",C348 &gt;= 0,"Low")</f>
        <v>Medium</v>
      </c>
      <c r="I348" s="5" t="str" cm="1">
        <f t="array" ref="I348">_xlfn.IFS(D348&gt;=0.5,"Storm",D348&gt;=0.4,"Gale",D348&gt;=0.3,"Near Gale",D348&gt;=0.2,"Strong Breeze",D348&gt;=0.1,"Moderate Breeze",D348&gt;=0,"Light Breeze")</f>
        <v>Moderate Breeze</v>
      </c>
      <c r="J348" s="5" t="str">
        <f t="shared" si="5"/>
        <v>Registered Dominant</v>
      </c>
    </row>
    <row r="349" spans="1:10" ht="15.75" customHeight="1" x14ac:dyDescent="0.2">
      <c r="A349" s="1">
        <v>348</v>
      </c>
      <c r="B349" s="1">
        <v>0.28789999999999999</v>
      </c>
      <c r="C349" s="1">
        <v>0.45</v>
      </c>
      <c r="D349" s="1">
        <v>0.28360000000000002</v>
      </c>
      <c r="E349" s="1">
        <v>5</v>
      </c>
      <c r="F349" s="1">
        <v>39</v>
      </c>
      <c r="G349" s="1">
        <v>44</v>
      </c>
      <c r="H349" s="5" t="str" cm="1">
        <f t="array" ref="H349">_xlfn.IFS(C349 &gt;= 0.66,"High",C349 &gt;= 0.33,"Medium",C349 &gt;= 0,"Low")</f>
        <v>Medium</v>
      </c>
      <c r="I349" s="5" t="str" cm="1">
        <f t="array" ref="I349">_xlfn.IFS(D349&gt;=0.5,"Storm",D349&gt;=0.4,"Gale",D349&gt;=0.3,"Near Gale",D349&gt;=0.2,"Strong Breeze",D349&gt;=0.1,"Moderate Breeze",D349&gt;=0,"Light Breeze")</f>
        <v>Strong Breeze</v>
      </c>
      <c r="J349" s="5" t="str">
        <f t="shared" si="5"/>
        <v>Registered Dominant</v>
      </c>
    </row>
    <row r="350" spans="1:10" ht="15.75" customHeight="1" x14ac:dyDescent="0.2">
      <c r="A350" s="1">
        <v>349</v>
      </c>
      <c r="B350" s="1">
        <v>0.30299999999999999</v>
      </c>
      <c r="C350" s="1">
        <v>0.56000000000000005</v>
      </c>
      <c r="D350" s="1">
        <v>0</v>
      </c>
      <c r="E350" s="1">
        <v>6</v>
      </c>
      <c r="F350" s="1">
        <v>33</v>
      </c>
      <c r="G350" s="1">
        <v>39</v>
      </c>
      <c r="H350" s="5" t="str" cm="1">
        <f t="array" ref="H350">_xlfn.IFS(C350 &gt;= 0.66,"High",C350 &gt;= 0.33,"Medium",C350 &gt;= 0,"Low")</f>
        <v>Medium</v>
      </c>
      <c r="I350" s="5" t="str" cm="1">
        <f t="array" ref="I350">_xlfn.IFS(D350&gt;=0.5,"Storm",D350&gt;=0.4,"Gale",D350&gt;=0.3,"Near Gale",D350&gt;=0.2,"Strong Breeze",D350&gt;=0.1,"Moderate Breeze",D350&gt;=0,"Light Breeze")</f>
        <v>Light Breeze</v>
      </c>
      <c r="J350" s="5" t="str">
        <f t="shared" si="5"/>
        <v>Registered Dominant</v>
      </c>
    </row>
    <row r="351" spans="1:10" ht="15.75" customHeight="1" x14ac:dyDescent="0.2">
      <c r="A351" s="1">
        <v>350</v>
      </c>
      <c r="B351" s="1">
        <v>0.2727</v>
      </c>
      <c r="C351" s="1">
        <v>0.56000000000000005</v>
      </c>
      <c r="D351" s="1">
        <v>0.1343</v>
      </c>
      <c r="E351" s="1">
        <v>4</v>
      </c>
      <c r="F351" s="1">
        <v>19</v>
      </c>
      <c r="G351" s="1">
        <v>23</v>
      </c>
      <c r="H351" s="5" t="str" cm="1">
        <f t="array" ref="H351">_xlfn.IFS(C351 &gt;= 0.66,"High",C351 &gt;= 0.33,"Medium",C351 &gt;= 0,"Low")</f>
        <v>Medium</v>
      </c>
      <c r="I351" s="5" t="str" cm="1">
        <f t="array" ref="I351">_xlfn.IFS(D351&gt;=0.5,"Storm",D351&gt;=0.4,"Gale",D351&gt;=0.3,"Near Gale",D351&gt;=0.2,"Strong Breeze",D351&gt;=0.1,"Moderate Breeze",D351&gt;=0,"Light Breeze")</f>
        <v>Moderate Breeze</v>
      </c>
      <c r="J351" s="5" t="str">
        <f t="shared" si="5"/>
        <v>Registered Dominant</v>
      </c>
    </row>
    <row r="352" spans="1:10" ht="15.75" customHeight="1" x14ac:dyDescent="0.2">
      <c r="A352" s="1">
        <v>351</v>
      </c>
      <c r="B352" s="1">
        <v>0.28789999999999999</v>
      </c>
      <c r="C352" s="1">
        <v>0.56000000000000005</v>
      </c>
      <c r="D352" s="1">
        <v>8.9599999999999999E-2</v>
      </c>
      <c r="E352" s="1">
        <v>3</v>
      </c>
      <c r="F352" s="1">
        <v>13</v>
      </c>
      <c r="G352" s="1">
        <v>16</v>
      </c>
      <c r="H352" s="5" t="str" cm="1">
        <f t="array" ref="H352">_xlfn.IFS(C352 &gt;= 0.66,"High",C352 &gt;= 0.33,"Medium",C352 &gt;= 0,"Low")</f>
        <v>Medium</v>
      </c>
      <c r="I352" s="5" t="str" cm="1">
        <f t="array" ref="I352">_xlfn.IFS(D352&gt;=0.5,"Storm",D352&gt;=0.4,"Gale",D352&gt;=0.3,"Near Gale",D352&gt;=0.2,"Strong Breeze",D352&gt;=0.1,"Moderate Breeze",D352&gt;=0,"Light Breeze")</f>
        <v>Light Breeze</v>
      </c>
      <c r="J352" s="5" t="str">
        <f t="shared" si="5"/>
        <v>Registered Dominant</v>
      </c>
    </row>
    <row r="353" spans="1:10" ht="15.75" customHeight="1" x14ac:dyDescent="0.2">
      <c r="A353" s="1">
        <v>352</v>
      </c>
      <c r="B353" s="1">
        <v>0.2727</v>
      </c>
      <c r="C353" s="1">
        <v>0.69</v>
      </c>
      <c r="D353" s="1">
        <v>0</v>
      </c>
      <c r="E353" s="1">
        <v>9</v>
      </c>
      <c r="F353" s="1">
        <v>6</v>
      </c>
      <c r="G353" s="1">
        <v>15</v>
      </c>
      <c r="H353" s="5" t="str" cm="1">
        <f t="array" ref="H353">_xlfn.IFS(C353 &gt;= 0.66,"High",C353 &gt;= 0.33,"Medium",C353 &gt;= 0,"Low")</f>
        <v>High</v>
      </c>
      <c r="I353" s="5" t="str" cm="1">
        <f t="array" ref="I353">_xlfn.IFS(D353&gt;=0.5,"Storm",D353&gt;=0.4,"Gale",D353&gt;=0.3,"Near Gale",D353&gt;=0.2,"Strong Breeze",D353&gt;=0.1,"Moderate Breeze",D353&gt;=0,"Light Breeze")</f>
        <v>Light Breeze</v>
      </c>
      <c r="J353" s="5" t="str">
        <f t="shared" si="5"/>
        <v>Casual Dominant</v>
      </c>
    </row>
    <row r="354" spans="1:10" ht="15.75" customHeight="1" x14ac:dyDescent="0.2">
      <c r="A354" s="1">
        <v>353</v>
      </c>
      <c r="B354" s="1">
        <v>0.2576</v>
      </c>
      <c r="C354" s="1">
        <v>0.56000000000000005</v>
      </c>
      <c r="D354" s="1">
        <v>0.16420000000000001</v>
      </c>
      <c r="E354" s="1">
        <v>0</v>
      </c>
      <c r="F354" s="1">
        <v>1</v>
      </c>
      <c r="G354" s="1">
        <v>1</v>
      </c>
      <c r="H354" s="5" t="str" cm="1">
        <f t="array" ref="H354">_xlfn.IFS(C354 &gt;= 0.66,"High",C354 &gt;= 0.33,"Medium",C354 &gt;= 0,"Low")</f>
        <v>Medium</v>
      </c>
      <c r="I354" s="5" t="str" cm="1">
        <f t="array" ref="I354">_xlfn.IFS(D354&gt;=0.5,"Storm",D354&gt;=0.4,"Gale",D354&gt;=0.3,"Near Gale",D354&gt;=0.2,"Strong Breeze",D354&gt;=0.1,"Moderate Breeze",D354&gt;=0,"Light Breeze")</f>
        <v>Moderate Breeze</v>
      </c>
      <c r="J354" s="5" t="str">
        <f t="shared" si="5"/>
        <v>Registered Dominant</v>
      </c>
    </row>
    <row r="355" spans="1:10" ht="15.75" customHeight="1" x14ac:dyDescent="0.2">
      <c r="A355" s="1">
        <v>354</v>
      </c>
      <c r="B355" s="1">
        <v>0.2576</v>
      </c>
      <c r="C355" s="1">
        <v>0.56000000000000005</v>
      </c>
      <c r="D355" s="1">
        <v>0.16420000000000001</v>
      </c>
      <c r="E355" s="1">
        <v>1</v>
      </c>
      <c r="F355" s="1">
        <v>1</v>
      </c>
      <c r="G355" s="1">
        <v>2</v>
      </c>
      <c r="H355" s="5" t="str" cm="1">
        <f t="array" ref="H355">_xlfn.IFS(C355 &gt;= 0.66,"High",C355 &gt;= 0.33,"Medium",C355 &gt;= 0,"Low")</f>
        <v>Medium</v>
      </c>
      <c r="I355" s="5" t="str" cm="1">
        <f t="array" ref="I355">_xlfn.IFS(D355&gt;=0.5,"Storm",D355&gt;=0.4,"Gale",D355&gt;=0.3,"Near Gale",D355&gt;=0.2,"Strong Breeze",D355&gt;=0.1,"Moderate Breeze",D355&gt;=0,"Light Breeze")</f>
        <v>Moderate Breeze</v>
      </c>
      <c r="J355" s="5" t="str">
        <f t="shared" si="5"/>
        <v>Registered Dominant</v>
      </c>
    </row>
    <row r="356" spans="1:10" ht="15.75" customHeight="1" x14ac:dyDescent="0.2">
      <c r="A356" s="1">
        <v>355</v>
      </c>
      <c r="B356" s="1">
        <v>0.2576</v>
      </c>
      <c r="C356" s="1">
        <v>0.56000000000000005</v>
      </c>
      <c r="D356" s="1">
        <v>0.16420000000000001</v>
      </c>
      <c r="E356" s="1">
        <v>0</v>
      </c>
      <c r="F356" s="1">
        <v>1</v>
      </c>
      <c r="G356" s="1">
        <v>1</v>
      </c>
      <c r="H356" s="5" t="str" cm="1">
        <f t="array" ref="H356">_xlfn.IFS(C356 &gt;= 0.66,"High",C356 &gt;= 0.33,"Medium",C356 &gt;= 0,"Low")</f>
        <v>Medium</v>
      </c>
      <c r="I356" s="5" t="str" cm="1">
        <f t="array" ref="I356">_xlfn.IFS(D356&gt;=0.5,"Storm",D356&gt;=0.4,"Gale",D356&gt;=0.3,"Near Gale",D356&gt;=0.2,"Strong Breeze",D356&gt;=0.1,"Moderate Breeze",D356&gt;=0,"Light Breeze")</f>
        <v>Moderate Breeze</v>
      </c>
      <c r="J356" s="5" t="str">
        <f t="shared" si="5"/>
        <v>Registered Dominant</v>
      </c>
    </row>
    <row r="357" spans="1:10" ht="15.75" customHeight="1" x14ac:dyDescent="0.2">
      <c r="A357" s="1">
        <v>356</v>
      </c>
      <c r="B357" s="1">
        <v>0.21210000000000001</v>
      </c>
      <c r="C357" s="1">
        <v>0.56000000000000005</v>
      </c>
      <c r="D357" s="1">
        <v>0.29849999999999999</v>
      </c>
      <c r="E357" s="1">
        <v>0</v>
      </c>
      <c r="F357" s="1">
        <v>3</v>
      </c>
      <c r="G357" s="1">
        <v>3</v>
      </c>
      <c r="H357" s="5" t="str" cm="1">
        <f t="array" ref="H357">_xlfn.IFS(C357 &gt;= 0.66,"High",C357 &gt;= 0.33,"Medium",C357 &gt;= 0,"Low")</f>
        <v>Medium</v>
      </c>
      <c r="I357" s="5" t="str" cm="1">
        <f t="array" ref="I357">_xlfn.IFS(D357&gt;=0.5,"Storm",D357&gt;=0.4,"Gale",D357&gt;=0.3,"Near Gale",D357&gt;=0.2,"Strong Breeze",D357&gt;=0.1,"Moderate Breeze",D357&gt;=0,"Light Breeze")</f>
        <v>Strong Breeze</v>
      </c>
      <c r="J357" s="5" t="str">
        <f t="shared" si="5"/>
        <v>Registered Dominant</v>
      </c>
    </row>
    <row r="358" spans="1:10" ht="15.75" customHeight="1" x14ac:dyDescent="0.2">
      <c r="A358" s="1">
        <v>357</v>
      </c>
      <c r="B358" s="1">
        <v>0.21210000000000001</v>
      </c>
      <c r="C358" s="1">
        <v>0.55000000000000004</v>
      </c>
      <c r="D358" s="1">
        <v>0.28360000000000002</v>
      </c>
      <c r="E358" s="1">
        <v>0</v>
      </c>
      <c r="F358" s="1">
        <v>18</v>
      </c>
      <c r="G358" s="1">
        <v>18</v>
      </c>
      <c r="H358" s="5" t="str" cm="1">
        <f t="array" ref="H358">_xlfn.IFS(C358 &gt;= 0.66,"High",C358 &gt;= 0.33,"Medium",C358 &gt;= 0,"Low")</f>
        <v>Medium</v>
      </c>
      <c r="I358" s="5" t="str" cm="1">
        <f t="array" ref="I358">_xlfn.IFS(D358&gt;=0.5,"Storm",D358&gt;=0.4,"Gale",D358&gt;=0.3,"Near Gale",D358&gt;=0.2,"Strong Breeze",D358&gt;=0.1,"Moderate Breeze",D358&gt;=0,"Light Breeze")</f>
        <v>Strong Breeze</v>
      </c>
      <c r="J358" s="5" t="str">
        <f t="shared" si="5"/>
        <v>Registered Dominant</v>
      </c>
    </row>
    <row r="359" spans="1:10" ht="15.75" customHeight="1" x14ac:dyDescent="0.2">
      <c r="A359" s="1">
        <v>358</v>
      </c>
      <c r="B359" s="1">
        <v>0.21210000000000001</v>
      </c>
      <c r="C359" s="1">
        <v>0.51</v>
      </c>
      <c r="D359" s="1">
        <v>0.25369999999999998</v>
      </c>
      <c r="E359" s="1">
        <v>3</v>
      </c>
      <c r="F359" s="1">
        <v>29</v>
      </c>
      <c r="G359" s="1">
        <v>32</v>
      </c>
      <c r="H359" s="5" t="str" cm="1">
        <f t="array" ref="H359">_xlfn.IFS(C359 &gt;= 0.66,"High",C359 &gt;= 0.33,"Medium",C359 &gt;= 0,"Low")</f>
        <v>Medium</v>
      </c>
      <c r="I359" s="5" t="str" cm="1">
        <f t="array" ref="I359">_xlfn.IFS(D359&gt;=0.5,"Storm",D359&gt;=0.4,"Gale",D359&gt;=0.3,"Near Gale",D359&gt;=0.2,"Strong Breeze",D359&gt;=0.1,"Moderate Breeze",D359&gt;=0,"Light Breeze")</f>
        <v>Strong Breeze</v>
      </c>
      <c r="J359" s="5" t="str">
        <f t="shared" si="5"/>
        <v>Registered Dominant</v>
      </c>
    </row>
    <row r="360" spans="1:10" ht="15.75" customHeight="1" x14ac:dyDescent="0.2">
      <c r="A360" s="1">
        <v>359</v>
      </c>
      <c r="B360" s="1">
        <v>0.21210000000000001</v>
      </c>
      <c r="C360" s="1">
        <v>0.51</v>
      </c>
      <c r="D360" s="1">
        <v>0.28360000000000002</v>
      </c>
      <c r="E360" s="1">
        <v>8</v>
      </c>
      <c r="F360" s="1">
        <v>71</v>
      </c>
      <c r="G360" s="1">
        <v>79</v>
      </c>
      <c r="H360" s="5" t="str" cm="1">
        <f t="array" ref="H360">_xlfn.IFS(C360 &gt;= 0.66,"High",C360 &gt;= 0.33,"Medium",C360 &gt;= 0,"Low")</f>
        <v>Medium</v>
      </c>
      <c r="I360" s="5" t="str" cm="1">
        <f t="array" ref="I360">_xlfn.IFS(D360&gt;=0.5,"Storm",D360&gt;=0.4,"Gale",D360&gt;=0.3,"Near Gale",D360&gt;=0.2,"Strong Breeze",D360&gt;=0.1,"Moderate Breeze",D360&gt;=0,"Light Breeze")</f>
        <v>Strong Breeze</v>
      </c>
      <c r="J360" s="5" t="str">
        <f t="shared" si="5"/>
        <v>Registered Dominant</v>
      </c>
    </row>
    <row r="361" spans="1:10" ht="15.75" customHeight="1" x14ac:dyDescent="0.2">
      <c r="A361" s="1">
        <v>360</v>
      </c>
      <c r="B361" s="1">
        <v>0.2273</v>
      </c>
      <c r="C361" s="1">
        <v>0.44</v>
      </c>
      <c r="D361" s="1">
        <v>0.25369999999999998</v>
      </c>
      <c r="E361" s="1">
        <v>23</v>
      </c>
      <c r="F361" s="1">
        <v>70</v>
      </c>
      <c r="G361" s="1">
        <v>93</v>
      </c>
      <c r="H361" s="5" t="str" cm="1">
        <f t="array" ref="H361">_xlfn.IFS(C361 &gt;= 0.66,"High",C361 &gt;= 0.33,"Medium",C361 &gt;= 0,"Low")</f>
        <v>Medium</v>
      </c>
      <c r="I361" s="5" t="str" cm="1">
        <f t="array" ref="I361">_xlfn.IFS(D361&gt;=0.5,"Storm",D361&gt;=0.4,"Gale",D361&gt;=0.3,"Near Gale",D361&gt;=0.2,"Strong Breeze",D361&gt;=0.1,"Moderate Breeze",D361&gt;=0,"Light Breeze")</f>
        <v>Strong Breeze</v>
      </c>
      <c r="J361" s="5" t="str">
        <f t="shared" si="5"/>
        <v>Registered Dominant</v>
      </c>
    </row>
    <row r="362" spans="1:10" ht="15.75" customHeight="1" x14ac:dyDescent="0.2">
      <c r="A362" s="1">
        <v>361</v>
      </c>
      <c r="B362" s="1">
        <v>0.21210000000000001</v>
      </c>
      <c r="C362" s="1">
        <v>0.41</v>
      </c>
      <c r="D362" s="1">
        <v>0.28360000000000002</v>
      </c>
      <c r="E362" s="1">
        <v>29</v>
      </c>
      <c r="F362" s="1">
        <v>75</v>
      </c>
      <c r="G362" s="1">
        <v>104</v>
      </c>
      <c r="H362" s="5" t="str" cm="1">
        <f t="array" ref="H362">_xlfn.IFS(C362 &gt;= 0.66,"High",C362 &gt;= 0.33,"Medium",C362 &gt;= 0,"Low")</f>
        <v>Medium</v>
      </c>
      <c r="I362" s="5" t="str" cm="1">
        <f t="array" ref="I362">_xlfn.IFS(D362&gt;=0.5,"Storm",D362&gt;=0.4,"Gale",D362&gt;=0.3,"Near Gale",D362&gt;=0.2,"Strong Breeze",D362&gt;=0.1,"Moderate Breeze",D362&gt;=0,"Light Breeze")</f>
        <v>Strong Breeze</v>
      </c>
      <c r="J362" s="5" t="str">
        <f t="shared" si="5"/>
        <v>Registered Dominant</v>
      </c>
    </row>
    <row r="363" spans="1:10" ht="15.75" customHeight="1" x14ac:dyDescent="0.2">
      <c r="A363" s="1">
        <v>362</v>
      </c>
      <c r="B363" s="1">
        <v>0.2273</v>
      </c>
      <c r="C363" s="1">
        <v>0.35</v>
      </c>
      <c r="D363" s="1">
        <v>0.29849999999999999</v>
      </c>
      <c r="E363" s="1">
        <v>23</v>
      </c>
      <c r="F363" s="1">
        <v>95</v>
      </c>
      <c r="G363" s="1">
        <v>118</v>
      </c>
      <c r="H363" s="5" t="str" cm="1">
        <f t="array" ref="H363">_xlfn.IFS(C363 &gt;= 0.66,"High",C363 &gt;= 0.33,"Medium",C363 &gt;= 0,"Low")</f>
        <v>Medium</v>
      </c>
      <c r="I363" s="5" t="str" cm="1">
        <f t="array" ref="I363">_xlfn.IFS(D363&gt;=0.5,"Storm",D363&gt;=0.4,"Gale",D363&gt;=0.3,"Near Gale",D363&gt;=0.2,"Strong Breeze",D363&gt;=0.1,"Moderate Breeze",D363&gt;=0,"Light Breeze")</f>
        <v>Strong Breeze</v>
      </c>
      <c r="J363" s="5" t="str">
        <f t="shared" si="5"/>
        <v>Registered Dominant</v>
      </c>
    </row>
    <row r="364" spans="1:10" ht="15.75" customHeight="1" x14ac:dyDescent="0.2">
      <c r="A364" s="1">
        <v>363</v>
      </c>
      <c r="B364" s="1">
        <v>0.2727</v>
      </c>
      <c r="C364" s="1">
        <v>0.36</v>
      </c>
      <c r="D364" s="1">
        <v>0.25369999999999998</v>
      </c>
      <c r="E364" s="1">
        <v>22</v>
      </c>
      <c r="F364" s="1">
        <v>69</v>
      </c>
      <c r="G364" s="1">
        <v>91</v>
      </c>
      <c r="H364" s="5" t="str" cm="1">
        <f t="array" ref="H364">_xlfn.IFS(C364 &gt;= 0.66,"High",C364 &gt;= 0.33,"Medium",C364 &gt;= 0,"Low")</f>
        <v>Medium</v>
      </c>
      <c r="I364" s="5" t="str" cm="1">
        <f t="array" ref="I364">_xlfn.IFS(D364&gt;=0.5,"Storm",D364&gt;=0.4,"Gale",D364&gt;=0.3,"Near Gale",D364&gt;=0.2,"Strong Breeze",D364&gt;=0.1,"Moderate Breeze",D364&gt;=0,"Light Breeze")</f>
        <v>Strong Breeze</v>
      </c>
      <c r="J364" s="5" t="str">
        <f t="shared" si="5"/>
        <v>Registered Dominant</v>
      </c>
    </row>
    <row r="365" spans="1:10" ht="15.75" customHeight="1" x14ac:dyDescent="0.2">
      <c r="A365" s="1">
        <v>364</v>
      </c>
      <c r="B365" s="1">
        <v>0.2424</v>
      </c>
      <c r="C365" s="1">
        <v>0.38</v>
      </c>
      <c r="D365" s="1">
        <v>0.25369999999999998</v>
      </c>
      <c r="E365" s="1">
        <v>35</v>
      </c>
      <c r="F365" s="1">
        <v>78</v>
      </c>
      <c r="G365" s="1">
        <v>113</v>
      </c>
      <c r="H365" s="5" t="str" cm="1">
        <f t="array" ref="H365">_xlfn.IFS(C365 &gt;= 0.66,"High",C365 &gt;= 0.33,"Medium",C365 &gt;= 0,"Low")</f>
        <v>Medium</v>
      </c>
      <c r="I365" s="5" t="str" cm="1">
        <f t="array" ref="I365">_xlfn.IFS(D365&gt;=0.5,"Storm",D365&gt;=0.4,"Gale",D365&gt;=0.3,"Near Gale",D365&gt;=0.2,"Strong Breeze",D365&gt;=0.1,"Moderate Breeze",D365&gt;=0,"Light Breeze")</f>
        <v>Strong Breeze</v>
      </c>
      <c r="J365" s="5" t="str">
        <f t="shared" si="5"/>
        <v>Registered Dominant</v>
      </c>
    </row>
    <row r="366" spans="1:10" ht="15.75" customHeight="1" x14ac:dyDescent="0.2">
      <c r="A366" s="1">
        <v>365</v>
      </c>
      <c r="B366" s="1">
        <v>0.2273</v>
      </c>
      <c r="C366" s="1">
        <v>0.38</v>
      </c>
      <c r="D366" s="1">
        <v>0.22389999999999999</v>
      </c>
      <c r="E366" s="1">
        <v>22</v>
      </c>
      <c r="F366" s="1">
        <v>77</v>
      </c>
      <c r="G366" s="1">
        <v>99</v>
      </c>
      <c r="H366" s="5" t="str" cm="1">
        <f t="array" ref="H366">_xlfn.IFS(C366 &gt;= 0.66,"High",C366 &gt;= 0.33,"Medium",C366 &gt;= 0,"Low")</f>
        <v>Medium</v>
      </c>
      <c r="I366" s="5" t="str" cm="1">
        <f t="array" ref="I366">_xlfn.IFS(D366&gt;=0.5,"Storm",D366&gt;=0.4,"Gale",D366&gt;=0.3,"Near Gale",D366&gt;=0.2,"Strong Breeze",D366&gt;=0.1,"Moderate Breeze",D366&gt;=0,"Light Breeze")</f>
        <v>Strong Breeze</v>
      </c>
      <c r="J366" s="5" t="str">
        <f t="shared" si="5"/>
        <v>Registered Dominant</v>
      </c>
    </row>
    <row r="367" spans="1:10" ht="15.75" customHeight="1" x14ac:dyDescent="0.2">
      <c r="A367" s="1">
        <v>366</v>
      </c>
      <c r="B367" s="1">
        <v>0.21210000000000001</v>
      </c>
      <c r="C367" s="1">
        <v>0.37</v>
      </c>
      <c r="D367" s="1">
        <v>0.25369999999999998</v>
      </c>
      <c r="E367" s="1">
        <v>23</v>
      </c>
      <c r="F367" s="1">
        <v>82</v>
      </c>
      <c r="G367" s="1">
        <v>105</v>
      </c>
      <c r="H367" s="5" t="str" cm="1">
        <f t="array" ref="H367">_xlfn.IFS(C367 &gt;= 0.66,"High",C367 &gt;= 0.33,"Medium",C367 &gt;= 0,"Low")</f>
        <v>Medium</v>
      </c>
      <c r="I367" s="5" t="str" cm="1">
        <f t="array" ref="I367">_xlfn.IFS(D367&gt;=0.5,"Storm",D367&gt;=0.4,"Gale",D367&gt;=0.3,"Near Gale",D367&gt;=0.2,"Strong Breeze",D367&gt;=0.1,"Moderate Breeze",D367&gt;=0,"Light Breeze")</f>
        <v>Strong Breeze</v>
      </c>
      <c r="J367" s="5" t="str">
        <f t="shared" si="5"/>
        <v>Registered Dominant</v>
      </c>
    </row>
    <row r="368" spans="1:10" ht="15.75" customHeight="1" x14ac:dyDescent="0.2">
      <c r="A368" s="1">
        <v>367</v>
      </c>
      <c r="B368" s="1">
        <v>0.21210000000000001</v>
      </c>
      <c r="C368" s="1">
        <v>0.4</v>
      </c>
      <c r="D368" s="1">
        <v>0.16420000000000001</v>
      </c>
      <c r="E368" s="1">
        <v>11</v>
      </c>
      <c r="F368" s="1">
        <v>56</v>
      </c>
      <c r="G368" s="1">
        <v>67</v>
      </c>
      <c r="H368" s="5" t="str" cm="1">
        <f t="array" ref="H368">_xlfn.IFS(C368 &gt;= 0.66,"High",C368 &gt;= 0.33,"Medium",C368 &gt;= 0,"Low")</f>
        <v>Medium</v>
      </c>
      <c r="I368" s="5" t="str" cm="1">
        <f t="array" ref="I368">_xlfn.IFS(D368&gt;=0.5,"Storm",D368&gt;=0.4,"Gale",D368&gt;=0.3,"Near Gale",D368&gt;=0.2,"Strong Breeze",D368&gt;=0.1,"Moderate Breeze",D368&gt;=0,"Light Breeze")</f>
        <v>Moderate Breeze</v>
      </c>
      <c r="J368" s="5" t="str">
        <f t="shared" si="5"/>
        <v>Registered Dominant</v>
      </c>
    </row>
    <row r="369" spans="1:10" ht="15.75" customHeight="1" x14ac:dyDescent="0.2">
      <c r="A369" s="1">
        <v>368</v>
      </c>
      <c r="B369" s="1">
        <v>0.19700000000000001</v>
      </c>
      <c r="C369" s="1">
        <v>0.47</v>
      </c>
      <c r="D369" s="1">
        <v>0.1343</v>
      </c>
      <c r="E369" s="1">
        <v>14</v>
      </c>
      <c r="F369" s="1">
        <v>47</v>
      </c>
      <c r="G369" s="1">
        <v>61</v>
      </c>
      <c r="H369" s="5" t="str" cm="1">
        <f t="array" ref="H369">_xlfn.IFS(C369 &gt;= 0.66,"High",C369 &gt;= 0.33,"Medium",C369 &gt;= 0,"Low")</f>
        <v>Medium</v>
      </c>
      <c r="I369" s="5" t="str" cm="1">
        <f t="array" ref="I369">_xlfn.IFS(D369&gt;=0.5,"Storm",D369&gt;=0.4,"Gale",D369&gt;=0.3,"Near Gale",D369&gt;=0.2,"Strong Breeze",D369&gt;=0.1,"Moderate Breeze",D369&gt;=0,"Light Breeze")</f>
        <v>Moderate Breeze</v>
      </c>
      <c r="J369" s="5" t="str">
        <f t="shared" si="5"/>
        <v>Registered Dominant</v>
      </c>
    </row>
    <row r="370" spans="1:10" ht="15.75" customHeight="1" x14ac:dyDescent="0.2">
      <c r="A370" s="1">
        <v>369</v>
      </c>
      <c r="B370" s="1">
        <v>0.19700000000000001</v>
      </c>
      <c r="C370" s="1">
        <v>0.47</v>
      </c>
      <c r="D370" s="1">
        <v>0.16420000000000001</v>
      </c>
      <c r="E370" s="1">
        <v>7</v>
      </c>
      <c r="F370" s="1">
        <v>50</v>
      </c>
      <c r="G370" s="1">
        <v>57</v>
      </c>
      <c r="H370" s="5" t="str" cm="1">
        <f t="array" ref="H370">_xlfn.IFS(C370 &gt;= 0.66,"High",C370 &gt;= 0.33,"Medium",C370 &gt;= 0,"Low")</f>
        <v>Medium</v>
      </c>
      <c r="I370" s="5" t="str" cm="1">
        <f t="array" ref="I370">_xlfn.IFS(D370&gt;=0.5,"Storm",D370&gt;=0.4,"Gale",D370&gt;=0.3,"Near Gale",D370&gt;=0.2,"Strong Breeze",D370&gt;=0.1,"Moderate Breeze",D370&gt;=0,"Light Breeze")</f>
        <v>Moderate Breeze</v>
      </c>
      <c r="J370" s="5" t="str">
        <f t="shared" si="5"/>
        <v>Registered Dominant</v>
      </c>
    </row>
    <row r="371" spans="1:10" ht="15.75" customHeight="1" x14ac:dyDescent="0.2">
      <c r="A371" s="1">
        <v>370</v>
      </c>
      <c r="B371" s="1">
        <v>0.19700000000000001</v>
      </c>
      <c r="C371" s="1">
        <v>0.51</v>
      </c>
      <c r="D371" s="1">
        <v>0.16420000000000001</v>
      </c>
      <c r="E371" s="1">
        <v>6</v>
      </c>
      <c r="F371" s="1">
        <v>22</v>
      </c>
      <c r="G371" s="1">
        <v>28</v>
      </c>
      <c r="H371" s="5" t="str" cm="1">
        <f t="array" ref="H371">_xlfn.IFS(C371 &gt;= 0.66,"High",C371 &gt;= 0.33,"Medium",C371 &gt;= 0,"Low")</f>
        <v>Medium</v>
      </c>
      <c r="I371" s="5" t="str" cm="1">
        <f t="array" ref="I371">_xlfn.IFS(D371&gt;=0.5,"Storm",D371&gt;=0.4,"Gale",D371&gt;=0.3,"Near Gale",D371&gt;=0.2,"Strong Breeze",D371&gt;=0.1,"Moderate Breeze",D371&gt;=0,"Light Breeze")</f>
        <v>Moderate Breeze</v>
      </c>
      <c r="J371" s="5" t="str">
        <f t="shared" si="5"/>
        <v>Registered Dominant</v>
      </c>
    </row>
    <row r="372" spans="1:10" ht="15.75" customHeight="1" x14ac:dyDescent="0.2">
      <c r="A372" s="1">
        <v>371</v>
      </c>
      <c r="B372" s="1">
        <v>0.21210000000000001</v>
      </c>
      <c r="C372" s="1">
        <v>0.49</v>
      </c>
      <c r="D372" s="1">
        <v>0.1343</v>
      </c>
      <c r="E372" s="1">
        <v>2</v>
      </c>
      <c r="F372" s="1">
        <v>19</v>
      </c>
      <c r="G372" s="1">
        <v>21</v>
      </c>
      <c r="H372" s="5" t="str" cm="1">
        <f t="array" ref="H372">_xlfn.IFS(C372 &gt;= 0.66,"High",C372 &gt;= 0.33,"Medium",C372 &gt;= 0,"Low")</f>
        <v>Medium</v>
      </c>
      <c r="I372" s="5" t="str" cm="1">
        <f t="array" ref="I372">_xlfn.IFS(D372&gt;=0.5,"Storm",D372&gt;=0.4,"Gale",D372&gt;=0.3,"Near Gale",D372&gt;=0.2,"Strong Breeze",D372&gt;=0.1,"Moderate Breeze",D372&gt;=0,"Light Breeze")</f>
        <v>Moderate Breeze</v>
      </c>
      <c r="J372" s="5" t="str">
        <f t="shared" si="5"/>
        <v>Registered Dominant</v>
      </c>
    </row>
    <row r="373" spans="1:10" ht="15.75" customHeight="1" x14ac:dyDescent="0.2">
      <c r="A373" s="1">
        <v>372</v>
      </c>
      <c r="B373" s="1">
        <v>0.2273</v>
      </c>
      <c r="C373" s="1">
        <v>0.4</v>
      </c>
      <c r="D373" s="1">
        <v>0.1045</v>
      </c>
      <c r="E373" s="1">
        <v>0</v>
      </c>
      <c r="F373" s="1">
        <v>18</v>
      </c>
      <c r="G373" s="1">
        <v>18</v>
      </c>
      <c r="H373" s="5" t="str" cm="1">
        <f t="array" ref="H373">_xlfn.IFS(C373 &gt;= 0.66,"High",C373 &gt;= 0.33,"Medium",C373 &gt;= 0,"Low")</f>
        <v>Medium</v>
      </c>
      <c r="I373" s="5" t="str" cm="1">
        <f t="array" ref="I373">_xlfn.IFS(D373&gt;=0.5,"Storm",D373&gt;=0.4,"Gale",D373&gt;=0.3,"Near Gale",D373&gt;=0.2,"Strong Breeze",D373&gt;=0.1,"Moderate Breeze",D373&gt;=0,"Light Breeze")</f>
        <v>Moderate Breeze</v>
      </c>
      <c r="J373" s="5" t="str">
        <f t="shared" si="5"/>
        <v>Registered Dominant</v>
      </c>
    </row>
    <row r="374" spans="1:10" ht="15.75" customHeight="1" x14ac:dyDescent="0.2">
      <c r="A374" s="1">
        <v>373</v>
      </c>
      <c r="B374" s="1">
        <v>0.19700000000000001</v>
      </c>
      <c r="C374" s="1">
        <v>0.47</v>
      </c>
      <c r="D374" s="1">
        <v>0.22389999999999999</v>
      </c>
      <c r="E374" s="1">
        <v>1</v>
      </c>
      <c r="F374" s="1">
        <v>16</v>
      </c>
      <c r="G374" s="1">
        <v>17</v>
      </c>
      <c r="H374" s="5" t="str" cm="1">
        <f t="array" ref="H374">_xlfn.IFS(C374 &gt;= 0.66,"High",C374 &gt;= 0.33,"Medium",C374 &gt;= 0,"Low")</f>
        <v>Medium</v>
      </c>
      <c r="I374" s="5" t="str" cm="1">
        <f t="array" ref="I374">_xlfn.IFS(D374&gt;=0.5,"Storm",D374&gt;=0.4,"Gale",D374&gt;=0.3,"Near Gale",D374&gt;=0.2,"Strong Breeze",D374&gt;=0.1,"Moderate Breeze",D374&gt;=0,"Light Breeze")</f>
        <v>Strong Breeze</v>
      </c>
      <c r="J374" s="5" t="str">
        <f t="shared" si="5"/>
        <v>Registered Dominant</v>
      </c>
    </row>
    <row r="375" spans="1:10" ht="15.75" customHeight="1" x14ac:dyDescent="0.2">
      <c r="A375" s="1">
        <v>374</v>
      </c>
      <c r="B375" s="1">
        <v>0.19700000000000001</v>
      </c>
      <c r="C375" s="1">
        <v>0.44</v>
      </c>
      <c r="D375" s="1">
        <v>0.19400000000000001</v>
      </c>
      <c r="E375" s="1">
        <v>1</v>
      </c>
      <c r="F375" s="1">
        <v>15</v>
      </c>
      <c r="G375" s="1">
        <v>16</v>
      </c>
      <c r="H375" s="5" t="str" cm="1">
        <f t="array" ref="H375">_xlfn.IFS(C375 &gt;= 0.66,"High",C375 &gt;= 0.33,"Medium",C375 &gt;= 0,"Low")</f>
        <v>Medium</v>
      </c>
      <c r="I375" s="5" t="str" cm="1">
        <f t="array" ref="I375">_xlfn.IFS(D375&gt;=0.5,"Storm",D375&gt;=0.4,"Gale",D375&gt;=0.3,"Near Gale",D375&gt;=0.2,"Strong Breeze",D375&gt;=0.1,"Moderate Breeze",D375&gt;=0,"Light Breeze")</f>
        <v>Moderate Breeze</v>
      </c>
      <c r="J375" s="5" t="str">
        <f t="shared" si="5"/>
        <v>Registered Dominant</v>
      </c>
    </row>
    <row r="376" spans="1:10" ht="15.75" customHeight="1" x14ac:dyDescent="0.2">
      <c r="A376" s="1">
        <v>375</v>
      </c>
      <c r="B376" s="1">
        <v>0.16669999999999999</v>
      </c>
      <c r="C376" s="1">
        <v>0.43</v>
      </c>
      <c r="D376" s="1">
        <v>0.25369999999999998</v>
      </c>
      <c r="E376" s="1">
        <v>0</v>
      </c>
      <c r="F376" s="1">
        <v>8</v>
      </c>
      <c r="G376" s="1">
        <v>8</v>
      </c>
      <c r="H376" s="5" t="str" cm="1">
        <f t="array" ref="H376">_xlfn.IFS(C376 &gt;= 0.66,"High",C376 &gt;= 0.33,"Medium",C376 &gt;= 0,"Low")</f>
        <v>Medium</v>
      </c>
      <c r="I376" s="5" t="str" cm="1">
        <f t="array" ref="I376">_xlfn.IFS(D376&gt;=0.5,"Storm",D376&gt;=0.4,"Gale",D376&gt;=0.3,"Near Gale",D376&gt;=0.2,"Strong Breeze",D376&gt;=0.1,"Moderate Breeze",D376&gt;=0,"Light Breeze")</f>
        <v>Strong Breeze</v>
      </c>
      <c r="J376" s="5" t="str">
        <f t="shared" si="5"/>
        <v>Registered Dominant</v>
      </c>
    </row>
    <row r="377" spans="1:10" ht="15.75" customHeight="1" x14ac:dyDescent="0.2">
      <c r="A377" s="1">
        <v>376</v>
      </c>
      <c r="B377" s="1">
        <v>0.18179999999999999</v>
      </c>
      <c r="C377" s="1">
        <v>0.43</v>
      </c>
      <c r="D377" s="1">
        <v>0.19400000000000001</v>
      </c>
      <c r="E377" s="1">
        <v>0</v>
      </c>
      <c r="F377" s="1">
        <v>2</v>
      </c>
      <c r="G377" s="1">
        <v>2</v>
      </c>
      <c r="H377" s="5" t="str" cm="1">
        <f t="array" ref="H377">_xlfn.IFS(C377 &gt;= 0.66,"High",C377 &gt;= 0.33,"Medium",C377 &gt;= 0,"Low")</f>
        <v>Medium</v>
      </c>
      <c r="I377" s="5" t="str" cm="1">
        <f t="array" ref="I377">_xlfn.IFS(D377&gt;=0.5,"Storm",D377&gt;=0.4,"Gale",D377&gt;=0.3,"Near Gale",D377&gt;=0.2,"Strong Breeze",D377&gt;=0.1,"Moderate Breeze",D377&gt;=0,"Light Breeze")</f>
        <v>Moderate Breeze</v>
      </c>
      <c r="J377" s="5" t="str">
        <f t="shared" si="5"/>
        <v>Registered Dominant</v>
      </c>
    </row>
    <row r="378" spans="1:10" ht="15.75" customHeight="1" x14ac:dyDescent="0.2">
      <c r="A378" s="1">
        <v>377</v>
      </c>
      <c r="B378" s="1">
        <v>0.19700000000000001</v>
      </c>
      <c r="C378" s="1">
        <v>0.43</v>
      </c>
      <c r="D378" s="1">
        <v>0.1343</v>
      </c>
      <c r="E378" s="1">
        <v>1</v>
      </c>
      <c r="F378" s="1">
        <v>2</v>
      </c>
      <c r="G378" s="1">
        <v>3</v>
      </c>
      <c r="H378" s="5" t="str" cm="1">
        <f t="array" ref="H378">_xlfn.IFS(C378 &gt;= 0.66,"High",C378 &gt;= 0.33,"Medium",C378 &gt;= 0,"Low")</f>
        <v>Medium</v>
      </c>
      <c r="I378" s="5" t="str" cm="1">
        <f t="array" ref="I378">_xlfn.IFS(D378&gt;=0.5,"Storm",D378&gt;=0.4,"Gale",D378&gt;=0.3,"Near Gale",D378&gt;=0.2,"Strong Breeze",D378&gt;=0.1,"Moderate Breeze",D378&gt;=0,"Light Breeze")</f>
        <v>Moderate Breeze</v>
      </c>
      <c r="J378" s="5" t="str">
        <f t="shared" si="5"/>
        <v>Registered Dominant</v>
      </c>
    </row>
    <row r="379" spans="1:10" ht="15.75" customHeight="1" x14ac:dyDescent="0.2">
      <c r="A379" s="1">
        <v>378</v>
      </c>
      <c r="B379" s="1">
        <v>0.19700000000000001</v>
      </c>
      <c r="C379" s="1">
        <v>0.43</v>
      </c>
      <c r="D379" s="1">
        <v>0.16420000000000001</v>
      </c>
      <c r="E379" s="1">
        <v>0</v>
      </c>
      <c r="F379" s="1">
        <v>1</v>
      </c>
      <c r="G379" s="1">
        <v>1</v>
      </c>
      <c r="H379" s="5" t="str" cm="1">
        <f t="array" ref="H379">_xlfn.IFS(C379 &gt;= 0.66,"High",C379 &gt;= 0.33,"Medium",C379 &gt;= 0,"Low")</f>
        <v>Medium</v>
      </c>
      <c r="I379" s="5" t="str" cm="1">
        <f t="array" ref="I379">_xlfn.IFS(D379&gt;=0.5,"Storm",D379&gt;=0.4,"Gale",D379&gt;=0.3,"Near Gale",D379&gt;=0.2,"Strong Breeze",D379&gt;=0.1,"Moderate Breeze",D379&gt;=0,"Light Breeze")</f>
        <v>Moderate Breeze</v>
      </c>
      <c r="J379" s="5" t="str">
        <f t="shared" si="5"/>
        <v>Registered Dominant</v>
      </c>
    </row>
    <row r="380" spans="1:10" ht="15.75" customHeight="1" x14ac:dyDescent="0.2">
      <c r="A380" s="1">
        <v>379</v>
      </c>
      <c r="B380" s="1">
        <v>0.18179999999999999</v>
      </c>
      <c r="C380" s="1">
        <v>0.43</v>
      </c>
      <c r="D380" s="1">
        <v>0.19400000000000001</v>
      </c>
      <c r="E380" s="1">
        <v>0</v>
      </c>
      <c r="F380" s="1">
        <v>5</v>
      </c>
      <c r="G380" s="1">
        <v>5</v>
      </c>
      <c r="H380" s="5" t="str" cm="1">
        <f t="array" ref="H380">_xlfn.IFS(C380 &gt;= 0.66,"High",C380 &gt;= 0.33,"Medium",C380 &gt;= 0,"Low")</f>
        <v>Medium</v>
      </c>
      <c r="I380" s="5" t="str" cm="1">
        <f t="array" ref="I380">_xlfn.IFS(D380&gt;=0.5,"Storm",D380&gt;=0.4,"Gale",D380&gt;=0.3,"Near Gale",D380&gt;=0.2,"Strong Breeze",D380&gt;=0.1,"Moderate Breeze",D380&gt;=0,"Light Breeze")</f>
        <v>Moderate Breeze</v>
      </c>
      <c r="J380" s="5" t="str">
        <f t="shared" si="5"/>
        <v>Registered Dominant</v>
      </c>
    </row>
    <row r="381" spans="1:10" ht="15.75" customHeight="1" x14ac:dyDescent="0.2">
      <c r="A381" s="1">
        <v>380</v>
      </c>
      <c r="B381" s="1">
        <v>0.18179999999999999</v>
      </c>
      <c r="C381" s="1">
        <v>0.5</v>
      </c>
      <c r="D381" s="1">
        <v>0.1343</v>
      </c>
      <c r="E381" s="1">
        <v>4</v>
      </c>
      <c r="F381" s="1">
        <v>9</v>
      </c>
      <c r="G381" s="1">
        <v>13</v>
      </c>
      <c r="H381" s="5" t="str" cm="1">
        <f t="array" ref="H381">_xlfn.IFS(C381 &gt;= 0.66,"High",C381 &gt;= 0.33,"Medium",C381 &gt;= 0,"Low")</f>
        <v>Medium</v>
      </c>
      <c r="I381" s="5" t="str" cm="1">
        <f t="array" ref="I381">_xlfn.IFS(D381&gt;=0.5,"Storm",D381&gt;=0.4,"Gale",D381&gt;=0.3,"Near Gale",D381&gt;=0.2,"Strong Breeze",D381&gt;=0.1,"Moderate Breeze",D381&gt;=0,"Light Breeze")</f>
        <v>Moderate Breeze</v>
      </c>
      <c r="J381" s="5" t="str">
        <f t="shared" si="5"/>
        <v>Registered Dominant</v>
      </c>
    </row>
    <row r="382" spans="1:10" ht="15.75" customHeight="1" x14ac:dyDescent="0.2">
      <c r="A382" s="1">
        <v>381</v>
      </c>
      <c r="B382" s="1">
        <v>0.1515</v>
      </c>
      <c r="C382" s="1">
        <v>0.47</v>
      </c>
      <c r="D382" s="1">
        <v>0.22389999999999999</v>
      </c>
      <c r="E382" s="1">
        <v>3</v>
      </c>
      <c r="F382" s="1">
        <v>30</v>
      </c>
      <c r="G382" s="1">
        <v>33</v>
      </c>
      <c r="H382" s="5" t="str" cm="1">
        <f t="array" ref="H382">_xlfn.IFS(C382 &gt;= 0.66,"High",C382 &gt;= 0.33,"Medium",C382 &gt;= 0,"Low")</f>
        <v>Medium</v>
      </c>
      <c r="I382" s="5" t="str" cm="1">
        <f t="array" ref="I382">_xlfn.IFS(D382&gt;=0.5,"Storm",D382&gt;=0.4,"Gale",D382&gt;=0.3,"Near Gale",D382&gt;=0.2,"Strong Breeze",D382&gt;=0.1,"Moderate Breeze",D382&gt;=0,"Light Breeze")</f>
        <v>Strong Breeze</v>
      </c>
      <c r="J382" s="5" t="str">
        <f t="shared" si="5"/>
        <v>Registered Dominant</v>
      </c>
    </row>
    <row r="383" spans="1:10" ht="15.75" customHeight="1" x14ac:dyDescent="0.2">
      <c r="A383" s="1">
        <v>382</v>
      </c>
      <c r="B383" s="1">
        <v>0.1515</v>
      </c>
      <c r="C383" s="1">
        <v>0.47</v>
      </c>
      <c r="D383" s="1">
        <v>0.22389999999999999</v>
      </c>
      <c r="E383" s="1">
        <v>8</v>
      </c>
      <c r="F383" s="1">
        <v>39</v>
      </c>
      <c r="G383" s="1">
        <v>47</v>
      </c>
      <c r="H383" s="5" t="str" cm="1">
        <f t="array" ref="H383">_xlfn.IFS(C383 &gt;= 0.66,"High",C383 &gt;= 0.33,"Medium",C383 &gt;= 0,"Low")</f>
        <v>Medium</v>
      </c>
      <c r="I383" s="5" t="str" cm="1">
        <f t="array" ref="I383">_xlfn.IFS(D383&gt;=0.5,"Storm",D383&gt;=0.4,"Gale",D383&gt;=0.3,"Near Gale",D383&gt;=0.2,"Strong Breeze",D383&gt;=0.1,"Moderate Breeze",D383&gt;=0,"Light Breeze")</f>
        <v>Strong Breeze</v>
      </c>
      <c r="J383" s="5" t="str">
        <f t="shared" si="5"/>
        <v>Registered Dominant</v>
      </c>
    </row>
    <row r="384" spans="1:10" ht="15.75" customHeight="1" x14ac:dyDescent="0.2">
      <c r="A384" s="1">
        <v>383</v>
      </c>
      <c r="B384" s="1">
        <v>0.1515</v>
      </c>
      <c r="C384" s="1">
        <v>0.5</v>
      </c>
      <c r="D384" s="1">
        <v>0.25369999999999998</v>
      </c>
      <c r="E384" s="1">
        <v>7</v>
      </c>
      <c r="F384" s="1">
        <v>50</v>
      </c>
      <c r="G384" s="1">
        <v>57</v>
      </c>
      <c r="H384" s="5" t="str" cm="1">
        <f t="array" ref="H384">_xlfn.IFS(C384 &gt;= 0.66,"High",C384 &gt;= 0.33,"Medium",C384 &gt;= 0,"Low")</f>
        <v>Medium</v>
      </c>
      <c r="I384" s="5" t="str" cm="1">
        <f t="array" ref="I384">_xlfn.IFS(D384&gt;=0.5,"Storm",D384&gt;=0.4,"Gale",D384&gt;=0.3,"Near Gale",D384&gt;=0.2,"Strong Breeze",D384&gt;=0.1,"Moderate Breeze",D384&gt;=0,"Light Breeze")</f>
        <v>Strong Breeze</v>
      </c>
      <c r="J384" s="5" t="str">
        <f t="shared" si="5"/>
        <v>Registered Dominant</v>
      </c>
    </row>
    <row r="385" spans="1:10" ht="15.75" customHeight="1" x14ac:dyDescent="0.2">
      <c r="A385" s="1">
        <v>384</v>
      </c>
      <c r="B385" s="1">
        <v>0.1515</v>
      </c>
      <c r="C385" s="1">
        <v>0.55000000000000004</v>
      </c>
      <c r="D385" s="1">
        <v>0.19400000000000001</v>
      </c>
      <c r="E385" s="1">
        <v>9</v>
      </c>
      <c r="F385" s="1">
        <v>55</v>
      </c>
      <c r="G385" s="1">
        <v>64</v>
      </c>
      <c r="H385" s="5" t="str" cm="1">
        <f t="array" ref="H385">_xlfn.IFS(C385 &gt;= 0.66,"High",C385 &gt;= 0.33,"Medium",C385 &gt;= 0,"Low")</f>
        <v>Medium</v>
      </c>
      <c r="I385" s="5" t="str" cm="1">
        <f t="array" ref="I385">_xlfn.IFS(D385&gt;=0.5,"Storm",D385&gt;=0.4,"Gale",D385&gt;=0.3,"Near Gale",D385&gt;=0.2,"Strong Breeze",D385&gt;=0.1,"Moderate Breeze",D385&gt;=0,"Light Breeze")</f>
        <v>Moderate Breeze</v>
      </c>
      <c r="J385" s="5" t="str">
        <f t="shared" si="5"/>
        <v>Registered Dominant</v>
      </c>
    </row>
    <row r="386" spans="1:10" ht="15.75" customHeight="1" x14ac:dyDescent="0.2">
      <c r="A386" s="1">
        <v>385</v>
      </c>
      <c r="B386" s="1">
        <v>0.19700000000000001</v>
      </c>
      <c r="C386" s="1">
        <v>0.47</v>
      </c>
      <c r="D386" s="1">
        <v>0.1343</v>
      </c>
      <c r="E386" s="1">
        <v>10</v>
      </c>
      <c r="F386" s="1">
        <v>70</v>
      </c>
      <c r="G386" s="1">
        <v>80</v>
      </c>
      <c r="H386" s="5" t="str" cm="1">
        <f t="array" ref="H386">_xlfn.IFS(C386 &gt;= 0.66,"High",C386 &gt;= 0.33,"Medium",C386 &gt;= 0,"Low")</f>
        <v>Medium</v>
      </c>
      <c r="I386" s="5" t="str" cm="1">
        <f t="array" ref="I386">_xlfn.IFS(D386&gt;=0.5,"Storm",D386&gt;=0.4,"Gale",D386&gt;=0.3,"Near Gale",D386&gt;=0.2,"Strong Breeze",D386&gt;=0.1,"Moderate Breeze",D386&gt;=0,"Light Breeze")</f>
        <v>Moderate Breeze</v>
      </c>
      <c r="J386" s="5" t="str">
        <f t="shared" ref="J386:J449" si="6">IF(E386&gt;F386,"Casual Dominant","Registered Dominant")</f>
        <v>Registered Dominant</v>
      </c>
    </row>
    <row r="387" spans="1:10" ht="15.75" customHeight="1" x14ac:dyDescent="0.2">
      <c r="A387" s="1">
        <v>386</v>
      </c>
      <c r="B387" s="1">
        <v>0.19700000000000001</v>
      </c>
      <c r="C387" s="1">
        <v>0.47</v>
      </c>
      <c r="D387" s="1">
        <v>0.1343</v>
      </c>
      <c r="E387" s="1">
        <v>13</v>
      </c>
      <c r="F387" s="1">
        <v>80</v>
      </c>
      <c r="G387" s="1">
        <v>93</v>
      </c>
      <c r="H387" s="5" t="str" cm="1">
        <f t="array" ref="H387">_xlfn.IFS(C387 &gt;= 0.66,"High",C387 &gt;= 0.33,"Medium",C387 &gt;= 0,"Low")</f>
        <v>Medium</v>
      </c>
      <c r="I387" s="5" t="str" cm="1">
        <f t="array" ref="I387">_xlfn.IFS(D387&gt;=0.5,"Storm",D387&gt;=0.4,"Gale",D387&gt;=0.3,"Near Gale",D387&gt;=0.2,"Strong Breeze",D387&gt;=0.1,"Moderate Breeze",D387&gt;=0,"Light Breeze")</f>
        <v>Moderate Breeze</v>
      </c>
      <c r="J387" s="5" t="str">
        <f t="shared" si="6"/>
        <v>Registered Dominant</v>
      </c>
    </row>
    <row r="388" spans="1:10" ht="15.75" customHeight="1" x14ac:dyDescent="0.2">
      <c r="A388" s="1">
        <v>387</v>
      </c>
      <c r="B388" s="1">
        <v>0.21210000000000001</v>
      </c>
      <c r="C388" s="1">
        <v>0.43</v>
      </c>
      <c r="D388" s="1">
        <v>0.1045</v>
      </c>
      <c r="E388" s="1">
        <v>12</v>
      </c>
      <c r="F388" s="1">
        <v>74</v>
      </c>
      <c r="G388" s="1">
        <v>86</v>
      </c>
      <c r="H388" s="5" t="str" cm="1">
        <f t="array" ref="H388">_xlfn.IFS(C388 &gt;= 0.66,"High",C388 &gt;= 0.33,"Medium",C388 &gt;= 0,"Low")</f>
        <v>Medium</v>
      </c>
      <c r="I388" s="5" t="str" cm="1">
        <f t="array" ref="I388">_xlfn.IFS(D388&gt;=0.5,"Storm",D388&gt;=0.4,"Gale",D388&gt;=0.3,"Near Gale",D388&gt;=0.2,"Strong Breeze",D388&gt;=0.1,"Moderate Breeze",D388&gt;=0,"Light Breeze")</f>
        <v>Moderate Breeze</v>
      </c>
      <c r="J388" s="5" t="str">
        <f t="shared" si="6"/>
        <v>Registered Dominant</v>
      </c>
    </row>
    <row r="389" spans="1:10" ht="15.75" customHeight="1" x14ac:dyDescent="0.2">
      <c r="A389" s="1">
        <v>388</v>
      </c>
      <c r="B389" s="1">
        <v>0.21210000000000001</v>
      </c>
      <c r="C389" s="1">
        <v>0.47</v>
      </c>
      <c r="D389" s="1">
        <v>0.16420000000000001</v>
      </c>
      <c r="E389" s="1">
        <v>21</v>
      </c>
      <c r="F389" s="1">
        <v>72</v>
      </c>
      <c r="G389" s="1">
        <v>93</v>
      </c>
      <c r="H389" s="5" t="str" cm="1">
        <f t="array" ref="H389">_xlfn.IFS(C389 &gt;= 0.66,"High",C389 &gt;= 0.33,"Medium",C389 &gt;= 0,"Low")</f>
        <v>Medium</v>
      </c>
      <c r="I389" s="5" t="str" cm="1">
        <f t="array" ref="I389">_xlfn.IFS(D389&gt;=0.5,"Storm",D389&gt;=0.4,"Gale",D389&gt;=0.3,"Near Gale",D389&gt;=0.2,"Strong Breeze",D389&gt;=0.1,"Moderate Breeze",D389&gt;=0,"Light Breeze")</f>
        <v>Moderate Breeze</v>
      </c>
      <c r="J389" s="5" t="str">
        <f t="shared" si="6"/>
        <v>Registered Dominant</v>
      </c>
    </row>
    <row r="390" spans="1:10" ht="15.75" customHeight="1" x14ac:dyDescent="0.2">
      <c r="A390" s="1">
        <v>389</v>
      </c>
      <c r="B390" s="1">
        <v>0.21210000000000001</v>
      </c>
      <c r="C390" s="1">
        <v>0.47</v>
      </c>
      <c r="D390" s="1">
        <v>0.16420000000000001</v>
      </c>
      <c r="E390" s="1">
        <v>6</v>
      </c>
      <c r="F390" s="1">
        <v>76</v>
      </c>
      <c r="G390" s="1">
        <v>82</v>
      </c>
      <c r="H390" s="5" t="str" cm="1">
        <f t="array" ref="H390">_xlfn.IFS(C390 &gt;= 0.66,"High",C390 &gt;= 0.33,"Medium",C390 &gt;= 0,"Low")</f>
        <v>Medium</v>
      </c>
      <c r="I390" s="5" t="str" cm="1">
        <f t="array" ref="I390">_xlfn.IFS(D390&gt;=0.5,"Storm",D390&gt;=0.4,"Gale",D390&gt;=0.3,"Near Gale",D390&gt;=0.2,"Strong Breeze",D390&gt;=0.1,"Moderate Breeze",D390&gt;=0,"Light Breeze")</f>
        <v>Moderate Breeze</v>
      </c>
      <c r="J390" s="5" t="str">
        <f t="shared" si="6"/>
        <v>Registered Dominant</v>
      </c>
    </row>
    <row r="391" spans="1:10" ht="15.75" customHeight="1" x14ac:dyDescent="0.2">
      <c r="A391" s="1">
        <v>390</v>
      </c>
      <c r="B391" s="1">
        <v>0.19700000000000001</v>
      </c>
      <c r="C391" s="1">
        <v>0.51</v>
      </c>
      <c r="D391" s="1">
        <v>0.19400000000000001</v>
      </c>
      <c r="E391" s="1">
        <v>4</v>
      </c>
      <c r="F391" s="1">
        <v>67</v>
      </c>
      <c r="G391" s="1">
        <v>71</v>
      </c>
      <c r="H391" s="5" t="str" cm="1">
        <f t="array" ref="H391">_xlfn.IFS(C391 &gt;= 0.66,"High",C391 &gt;= 0.33,"Medium",C391 &gt;= 0,"Low")</f>
        <v>Medium</v>
      </c>
      <c r="I391" s="5" t="str" cm="1">
        <f t="array" ref="I391">_xlfn.IFS(D391&gt;=0.5,"Storm",D391&gt;=0.4,"Gale",D391&gt;=0.3,"Near Gale",D391&gt;=0.2,"Strong Breeze",D391&gt;=0.1,"Moderate Breeze",D391&gt;=0,"Light Breeze")</f>
        <v>Moderate Breeze</v>
      </c>
      <c r="J391" s="5" t="str">
        <f t="shared" si="6"/>
        <v>Registered Dominant</v>
      </c>
    </row>
    <row r="392" spans="1:10" ht="15.75" customHeight="1" x14ac:dyDescent="0.2">
      <c r="A392" s="1">
        <v>391</v>
      </c>
      <c r="B392" s="1">
        <v>0.16669999999999999</v>
      </c>
      <c r="C392" s="1">
        <v>0.55000000000000004</v>
      </c>
      <c r="D392" s="1">
        <v>0.25369999999999998</v>
      </c>
      <c r="E392" s="1">
        <v>7</v>
      </c>
      <c r="F392" s="1">
        <v>85</v>
      </c>
      <c r="G392" s="1">
        <v>92</v>
      </c>
      <c r="H392" s="5" t="str" cm="1">
        <f t="array" ref="H392">_xlfn.IFS(C392 &gt;= 0.66,"High",C392 &gt;= 0.33,"Medium",C392 &gt;= 0,"Low")</f>
        <v>Medium</v>
      </c>
      <c r="I392" s="5" t="str" cm="1">
        <f t="array" ref="I392">_xlfn.IFS(D392&gt;=0.5,"Storm",D392&gt;=0.4,"Gale",D392&gt;=0.3,"Near Gale",D392&gt;=0.2,"Strong Breeze",D392&gt;=0.1,"Moderate Breeze",D392&gt;=0,"Light Breeze")</f>
        <v>Strong Breeze</v>
      </c>
      <c r="J392" s="5" t="str">
        <f t="shared" si="6"/>
        <v>Registered Dominant</v>
      </c>
    </row>
    <row r="393" spans="1:10" ht="15.75" customHeight="1" x14ac:dyDescent="0.2">
      <c r="A393" s="1">
        <v>392</v>
      </c>
      <c r="B393" s="1">
        <v>0.18179999999999999</v>
      </c>
      <c r="C393" s="1">
        <v>0.59</v>
      </c>
      <c r="D393" s="1">
        <v>0.19400000000000001</v>
      </c>
      <c r="E393" s="1">
        <v>2</v>
      </c>
      <c r="F393" s="1">
        <v>58</v>
      </c>
      <c r="G393" s="1">
        <v>60</v>
      </c>
      <c r="H393" s="5" t="str" cm="1">
        <f t="array" ref="H393">_xlfn.IFS(C393 &gt;= 0.66,"High",C393 &gt;= 0.33,"Medium",C393 &gt;= 0,"Low")</f>
        <v>Medium</v>
      </c>
      <c r="I393" s="5" t="str" cm="1">
        <f t="array" ref="I393">_xlfn.IFS(D393&gt;=0.5,"Storm",D393&gt;=0.4,"Gale",D393&gt;=0.3,"Near Gale",D393&gt;=0.2,"Strong Breeze",D393&gt;=0.1,"Moderate Breeze",D393&gt;=0,"Light Breeze")</f>
        <v>Moderate Breeze</v>
      </c>
      <c r="J393" s="5" t="str">
        <f t="shared" si="6"/>
        <v>Registered Dominant</v>
      </c>
    </row>
    <row r="394" spans="1:10" ht="15.75" customHeight="1" x14ac:dyDescent="0.2">
      <c r="A394" s="1">
        <v>393</v>
      </c>
      <c r="B394" s="1">
        <v>0.1515</v>
      </c>
      <c r="C394" s="1">
        <v>0.8</v>
      </c>
      <c r="D394" s="1">
        <v>0.19400000000000001</v>
      </c>
      <c r="E394" s="1">
        <v>4</v>
      </c>
      <c r="F394" s="1">
        <v>29</v>
      </c>
      <c r="G394" s="1">
        <v>33</v>
      </c>
      <c r="H394" s="5" t="str" cm="1">
        <f t="array" ref="H394">_xlfn.IFS(C394 &gt;= 0.66,"High",C394 &gt;= 0.33,"Medium",C394 &gt;= 0,"Low")</f>
        <v>High</v>
      </c>
      <c r="I394" s="5" t="str" cm="1">
        <f t="array" ref="I394">_xlfn.IFS(D394&gt;=0.5,"Storm",D394&gt;=0.4,"Gale",D394&gt;=0.3,"Near Gale",D394&gt;=0.2,"Strong Breeze",D394&gt;=0.1,"Moderate Breeze",D394&gt;=0,"Light Breeze")</f>
        <v>Moderate Breeze</v>
      </c>
      <c r="J394" s="5" t="str">
        <f t="shared" si="6"/>
        <v>Registered Dominant</v>
      </c>
    </row>
    <row r="395" spans="1:10" ht="15.75" customHeight="1" x14ac:dyDescent="0.2">
      <c r="A395" s="1">
        <v>394</v>
      </c>
      <c r="B395" s="1">
        <v>0.1515</v>
      </c>
      <c r="C395" s="1">
        <v>0.8</v>
      </c>
      <c r="D395" s="1">
        <v>0.19400000000000001</v>
      </c>
      <c r="E395" s="1">
        <v>3</v>
      </c>
      <c r="F395" s="1">
        <v>24</v>
      </c>
      <c r="G395" s="1">
        <v>27</v>
      </c>
      <c r="H395" s="5" t="str" cm="1">
        <f t="array" ref="H395">_xlfn.IFS(C395 &gt;= 0.66,"High",C395 &gt;= 0.33,"Medium",C395 &gt;= 0,"Low")</f>
        <v>High</v>
      </c>
      <c r="I395" s="5" t="str" cm="1">
        <f t="array" ref="I395">_xlfn.IFS(D395&gt;=0.5,"Storm",D395&gt;=0.4,"Gale",D395&gt;=0.3,"Near Gale",D395&gt;=0.2,"Strong Breeze",D395&gt;=0.1,"Moderate Breeze",D395&gt;=0,"Light Breeze")</f>
        <v>Moderate Breeze</v>
      </c>
      <c r="J395" s="5" t="str">
        <f t="shared" si="6"/>
        <v>Registered Dominant</v>
      </c>
    </row>
    <row r="396" spans="1:10" ht="15.75" customHeight="1" x14ac:dyDescent="0.2">
      <c r="A396" s="1">
        <v>395</v>
      </c>
      <c r="B396" s="1">
        <v>0.1212</v>
      </c>
      <c r="C396" s="1">
        <v>0.93</v>
      </c>
      <c r="D396" s="1">
        <v>0.25369999999999998</v>
      </c>
      <c r="E396" s="1">
        <v>0</v>
      </c>
      <c r="F396" s="1">
        <v>13</v>
      </c>
      <c r="G396" s="1">
        <v>13</v>
      </c>
      <c r="H396" s="5" t="str" cm="1">
        <f t="array" ref="H396">_xlfn.IFS(C396 &gt;= 0.66,"High",C396 &gt;= 0.33,"Medium",C396 &gt;= 0,"Low")</f>
        <v>High</v>
      </c>
      <c r="I396" s="5" t="str" cm="1">
        <f t="array" ref="I396">_xlfn.IFS(D396&gt;=0.5,"Storm",D396&gt;=0.4,"Gale",D396&gt;=0.3,"Near Gale",D396&gt;=0.2,"Strong Breeze",D396&gt;=0.1,"Moderate Breeze",D396&gt;=0,"Light Breeze")</f>
        <v>Strong Breeze</v>
      </c>
      <c r="J396" s="5" t="str">
        <f t="shared" si="6"/>
        <v>Registered Dominant</v>
      </c>
    </row>
    <row r="397" spans="1:10" ht="15.75" customHeight="1" x14ac:dyDescent="0.2">
      <c r="A397" s="1">
        <v>396</v>
      </c>
      <c r="B397" s="1">
        <v>0.13639999999999999</v>
      </c>
      <c r="C397" s="1">
        <v>0.86</v>
      </c>
      <c r="D397" s="1">
        <v>0.28360000000000002</v>
      </c>
      <c r="E397" s="1">
        <v>1</v>
      </c>
      <c r="F397" s="1">
        <v>3</v>
      </c>
      <c r="G397" s="1">
        <v>4</v>
      </c>
      <c r="H397" s="5" t="str" cm="1">
        <f t="array" ref="H397">_xlfn.IFS(C397 &gt;= 0.66,"High",C397 &gt;= 0.33,"Medium",C397 &gt;= 0,"Low")</f>
        <v>High</v>
      </c>
      <c r="I397" s="5" t="str" cm="1">
        <f t="array" ref="I397">_xlfn.IFS(D397&gt;=0.5,"Storm",D397&gt;=0.4,"Gale",D397&gt;=0.3,"Near Gale",D397&gt;=0.2,"Strong Breeze",D397&gt;=0.1,"Moderate Breeze",D397&gt;=0,"Light Breeze")</f>
        <v>Strong Breeze</v>
      </c>
      <c r="J397" s="5" t="str">
        <f t="shared" si="6"/>
        <v>Registered Dominant</v>
      </c>
    </row>
    <row r="398" spans="1:10" ht="15.75" customHeight="1" x14ac:dyDescent="0.2">
      <c r="A398" s="1">
        <v>397</v>
      </c>
      <c r="B398" s="1">
        <v>0.18179999999999999</v>
      </c>
      <c r="C398" s="1">
        <v>0.86</v>
      </c>
      <c r="D398" s="1">
        <v>0.32840000000000003</v>
      </c>
      <c r="E398" s="1">
        <v>0</v>
      </c>
      <c r="F398" s="1">
        <v>3</v>
      </c>
      <c r="G398" s="1">
        <v>3</v>
      </c>
      <c r="H398" s="5" t="str" cm="1">
        <f t="array" ref="H398">_xlfn.IFS(C398 &gt;= 0.66,"High",C398 &gt;= 0.33,"Medium",C398 &gt;= 0,"Low")</f>
        <v>High</v>
      </c>
      <c r="I398" s="5" t="str" cm="1">
        <f t="array" ref="I398">_xlfn.IFS(D398&gt;=0.5,"Storm",D398&gt;=0.4,"Gale",D398&gt;=0.3,"Near Gale",D398&gt;=0.2,"Strong Breeze",D398&gt;=0.1,"Moderate Breeze",D398&gt;=0,"Light Breeze")</f>
        <v>Near Gale</v>
      </c>
      <c r="J398" s="5" t="str">
        <f t="shared" si="6"/>
        <v>Registered Dominant</v>
      </c>
    </row>
    <row r="399" spans="1:10" ht="15.75" customHeight="1" x14ac:dyDescent="0.2">
      <c r="A399" s="1">
        <v>398</v>
      </c>
      <c r="B399" s="1">
        <v>0.19700000000000001</v>
      </c>
      <c r="C399" s="1">
        <v>0.86</v>
      </c>
      <c r="D399" s="1">
        <v>0.22389999999999999</v>
      </c>
      <c r="E399" s="1">
        <v>0</v>
      </c>
      <c r="F399" s="1">
        <v>22</v>
      </c>
      <c r="G399" s="1">
        <v>22</v>
      </c>
      <c r="H399" s="5" t="str" cm="1">
        <f t="array" ref="H399">_xlfn.IFS(C399 &gt;= 0.66,"High",C399 &gt;= 0.33,"Medium",C399 &gt;= 0,"Low")</f>
        <v>High</v>
      </c>
      <c r="I399" s="5" t="str" cm="1">
        <f t="array" ref="I399">_xlfn.IFS(D399&gt;=0.5,"Storm",D399&gt;=0.4,"Gale",D399&gt;=0.3,"Near Gale",D399&gt;=0.2,"Strong Breeze",D399&gt;=0.1,"Moderate Breeze",D399&gt;=0,"Light Breeze")</f>
        <v>Strong Breeze</v>
      </c>
      <c r="J399" s="5" t="str">
        <f t="shared" si="6"/>
        <v>Registered Dominant</v>
      </c>
    </row>
    <row r="400" spans="1:10" ht="15.75" customHeight="1" x14ac:dyDescent="0.2">
      <c r="A400" s="1">
        <v>399</v>
      </c>
      <c r="B400" s="1">
        <v>0.2273</v>
      </c>
      <c r="C400" s="1">
        <v>0.8</v>
      </c>
      <c r="D400" s="1">
        <v>0.16420000000000001</v>
      </c>
      <c r="E400" s="1">
        <v>2</v>
      </c>
      <c r="F400" s="1">
        <v>26</v>
      </c>
      <c r="G400" s="1">
        <v>28</v>
      </c>
      <c r="H400" s="5" t="str" cm="1">
        <f t="array" ref="H400">_xlfn.IFS(C400 &gt;= 0.66,"High",C400 &gt;= 0.33,"Medium",C400 &gt;= 0,"Low")</f>
        <v>High</v>
      </c>
      <c r="I400" s="5" t="str" cm="1">
        <f t="array" ref="I400">_xlfn.IFS(D400&gt;=0.5,"Storm",D400&gt;=0.4,"Gale",D400&gt;=0.3,"Near Gale",D400&gt;=0.2,"Strong Breeze",D400&gt;=0.1,"Moderate Breeze",D400&gt;=0,"Light Breeze")</f>
        <v>Moderate Breeze</v>
      </c>
      <c r="J400" s="5" t="str">
        <f t="shared" si="6"/>
        <v>Registered Dominant</v>
      </c>
    </row>
    <row r="401" spans="1:10" ht="15.75" customHeight="1" x14ac:dyDescent="0.2">
      <c r="A401" s="1">
        <v>400</v>
      </c>
      <c r="B401" s="1">
        <v>0.2273</v>
      </c>
      <c r="C401" s="1">
        <v>0.87</v>
      </c>
      <c r="D401" s="1">
        <v>0.16420000000000001</v>
      </c>
      <c r="E401" s="1">
        <v>3</v>
      </c>
      <c r="F401" s="1">
        <v>32</v>
      </c>
      <c r="G401" s="1">
        <v>35</v>
      </c>
      <c r="H401" s="5" t="str" cm="1">
        <f t="array" ref="H401">_xlfn.IFS(C401 &gt;= 0.66,"High",C401 &gt;= 0.33,"Medium",C401 &gt;= 0,"Low")</f>
        <v>High</v>
      </c>
      <c r="I401" s="5" t="str" cm="1">
        <f t="array" ref="I401">_xlfn.IFS(D401&gt;=0.5,"Storm",D401&gt;=0.4,"Gale",D401&gt;=0.3,"Near Gale",D401&gt;=0.2,"Strong Breeze",D401&gt;=0.1,"Moderate Breeze",D401&gt;=0,"Light Breeze")</f>
        <v>Moderate Breeze</v>
      </c>
      <c r="J401" s="5" t="str">
        <f t="shared" si="6"/>
        <v>Registered Dominant</v>
      </c>
    </row>
    <row r="402" spans="1:10" ht="15.75" customHeight="1" x14ac:dyDescent="0.2">
      <c r="A402" s="1">
        <v>401</v>
      </c>
      <c r="B402" s="1">
        <v>0.2273</v>
      </c>
      <c r="C402" s="1">
        <v>0.87</v>
      </c>
      <c r="D402" s="1">
        <v>0.19400000000000001</v>
      </c>
      <c r="E402" s="1">
        <v>0</v>
      </c>
      <c r="F402" s="1">
        <v>61</v>
      </c>
      <c r="G402" s="1">
        <v>61</v>
      </c>
      <c r="H402" s="5" t="str" cm="1">
        <f t="array" ref="H402">_xlfn.IFS(C402 &gt;= 0.66,"High",C402 &gt;= 0.33,"Medium",C402 &gt;= 0,"Low")</f>
        <v>High</v>
      </c>
      <c r="I402" s="5" t="str" cm="1">
        <f t="array" ref="I402">_xlfn.IFS(D402&gt;=0.5,"Storm",D402&gt;=0.4,"Gale",D402&gt;=0.3,"Near Gale",D402&gt;=0.2,"Strong Breeze",D402&gt;=0.1,"Moderate Breeze",D402&gt;=0,"Light Breeze")</f>
        <v>Moderate Breeze</v>
      </c>
      <c r="J402" s="5" t="str">
        <f t="shared" si="6"/>
        <v>Registered Dominant</v>
      </c>
    </row>
    <row r="403" spans="1:10" ht="15.75" customHeight="1" x14ac:dyDescent="0.2">
      <c r="A403" s="1">
        <v>402</v>
      </c>
      <c r="B403" s="1">
        <v>0.2273</v>
      </c>
      <c r="C403" s="1">
        <v>0.82</v>
      </c>
      <c r="D403" s="1">
        <v>0.19400000000000001</v>
      </c>
      <c r="E403" s="1">
        <v>1</v>
      </c>
      <c r="F403" s="1">
        <v>124</v>
      </c>
      <c r="G403" s="1">
        <v>125</v>
      </c>
      <c r="H403" s="5" t="str" cm="1">
        <f t="array" ref="H403">_xlfn.IFS(C403 &gt;= 0.66,"High",C403 &gt;= 0.33,"Medium",C403 &gt;= 0,"Low")</f>
        <v>High</v>
      </c>
      <c r="I403" s="5" t="str" cm="1">
        <f t="array" ref="I403">_xlfn.IFS(D403&gt;=0.5,"Storm",D403&gt;=0.4,"Gale",D403&gt;=0.3,"Near Gale",D403&gt;=0.2,"Strong Breeze",D403&gt;=0.1,"Moderate Breeze",D403&gt;=0,"Light Breeze")</f>
        <v>Moderate Breeze</v>
      </c>
      <c r="J403" s="5" t="str">
        <f t="shared" si="6"/>
        <v>Registered Dominant</v>
      </c>
    </row>
    <row r="404" spans="1:10" ht="15.75" customHeight="1" x14ac:dyDescent="0.2">
      <c r="A404" s="1">
        <v>403</v>
      </c>
      <c r="B404" s="1">
        <v>0.2273</v>
      </c>
      <c r="C404" s="1">
        <v>0.8</v>
      </c>
      <c r="D404" s="1">
        <v>0.16420000000000001</v>
      </c>
      <c r="E404" s="1">
        <v>1</v>
      </c>
      <c r="F404" s="1">
        <v>132</v>
      </c>
      <c r="G404" s="1">
        <v>133</v>
      </c>
      <c r="H404" s="5" t="str" cm="1">
        <f t="array" ref="H404">_xlfn.IFS(C404 &gt;= 0.66,"High",C404 &gt;= 0.33,"Medium",C404 &gt;= 0,"Low")</f>
        <v>High</v>
      </c>
      <c r="I404" s="5" t="str" cm="1">
        <f t="array" ref="I404">_xlfn.IFS(D404&gt;=0.5,"Storm",D404&gt;=0.4,"Gale",D404&gt;=0.3,"Near Gale",D404&gt;=0.2,"Strong Breeze",D404&gt;=0.1,"Moderate Breeze",D404&gt;=0,"Light Breeze")</f>
        <v>Moderate Breeze</v>
      </c>
      <c r="J404" s="5" t="str">
        <f t="shared" si="6"/>
        <v>Registered Dominant</v>
      </c>
    </row>
    <row r="405" spans="1:10" ht="15.75" customHeight="1" x14ac:dyDescent="0.2">
      <c r="A405" s="1">
        <v>404</v>
      </c>
      <c r="B405" s="1">
        <v>0.2273</v>
      </c>
      <c r="C405" s="1">
        <v>0.8</v>
      </c>
      <c r="D405" s="1">
        <v>0.1343</v>
      </c>
      <c r="E405" s="1">
        <v>1</v>
      </c>
      <c r="F405" s="1">
        <v>98</v>
      </c>
      <c r="G405" s="1">
        <v>99</v>
      </c>
      <c r="H405" s="5" t="str" cm="1">
        <f t="array" ref="H405">_xlfn.IFS(C405 &gt;= 0.66,"High",C405 &gt;= 0.33,"Medium",C405 &gt;= 0,"Low")</f>
        <v>High</v>
      </c>
      <c r="I405" s="5" t="str" cm="1">
        <f t="array" ref="I405">_xlfn.IFS(D405&gt;=0.5,"Storm",D405&gt;=0.4,"Gale",D405&gt;=0.3,"Near Gale",D405&gt;=0.2,"Strong Breeze",D405&gt;=0.1,"Moderate Breeze",D405&gt;=0,"Light Breeze")</f>
        <v>Moderate Breeze</v>
      </c>
      <c r="J405" s="5" t="str">
        <f t="shared" si="6"/>
        <v>Registered Dominant</v>
      </c>
    </row>
    <row r="406" spans="1:10" ht="15.75" customHeight="1" x14ac:dyDescent="0.2">
      <c r="A406" s="1">
        <v>405</v>
      </c>
      <c r="B406" s="1">
        <v>0.2727</v>
      </c>
      <c r="C406" s="1">
        <v>0.87</v>
      </c>
      <c r="D406" s="1">
        <v>0</v>
      </c>
      <c r="E406" s="1">
        <v>0</v>
      </c>
      <c r="F406" s="1">
        <v>83</v>
      </c>
      <c r="G406" s="1">
        <v>83</v>
      </c>
      <c r="H406" s="5" t="str" cm="1">
        <f t="array" ref="H406">_xlfn.IFS(C406 &gt;= 0.66,"High",C406 &gt;= 0.33,"Medium",C406 &gt;= 0,"Low")</f>
        <v>High</v>
      </c>
      <c r="I406" s="5" t="str" cm="1">
        <f t="array" ref="I406">_xlfn.IFS(D406&gt;=0.5,"Storm",D406&gt;=0.4,"Gale",D406&gt;=0.3,"Near Gale",D406&gt;=0.2,"Strong Breeze",D406&gt;=0.1,"Moderate Breeze",D406&gt;=0,"Light Breeze")</f>
        <v>Light Breeze</v>
      </c>
      <c r="J406" s="5" t="str">
        <f t="shared" si="6"/>
        <v>Registered Dominant</v>
      </c>
    </row>
    <row r="407" spans="1:10" ht="15.75" customHeight="1" x14ac:dyDescent="0.2">
      <c r="A407" s="1">
        <v>406</v>
      </c>
      <c r="B407" s="1">
        <v>0.2424</v>
      </c>
      <c r="C407" s="1">
        <v>0.93</v>
      </c>
      <c r="D407" s="1">
        <v>0.1045</v>
      </c>
      <c r="E407" s="1">
        <v>0</v>
      </c>
      <c r="F407" s="1">
        <v>41</v>
      </c>
      <c r="G407" s="1">
        <v>41</v>
      </c>
      <c r="H407" s="5" t="str" cm="1">
        <f t="array" ref="H407">_xlfn.IFS(C407 &gt;= 0.66,"High",C407 &gt;= 0.33,"Medium",C407 &gt;= 0,"Low")</f>
        <v>High</v>
      </c>
      <c r="I407" s="5" t="str" cm="1">
        <f t="array" ref="I407">_xlfn.IFS(D407&gt;=0.5,"Storm",D407&gt;=0.4,"Gale",D407&gt;=0.3,"Near Gale",D407&gt;=0.2,"Strong Breeze",D407&gt;=0.1,"Moderate Breeze",D407&gt;=0,"Light Breeze")</f>
        <v>Moderate Breeze</v>
      </c>
      <c r="J407" s="5" t="str">
        <f t="shared" si="6"/>
        <v>Registered Dominant</v>
      </c>
    </row>
    <row r="408" spans="1:10" ht="15.75" customHeight="1" x14ac:dyDescent="0.2">
      <c r="A408" s="1">
        <v>407</v>
      </c>
      <c r="B408" s="1">
        <v>0.2576</v>
      </c>
      <c r="C408" s="1">
        <v>0.93</v>
      </c>
      <c r="D408" s="1">
        <v>8.9599999999999999E-2</v>
      </c>
      <c r="E408" s="1">
        <v>0</v>
      </c>
      <c r="F408" s="1">
        <v>33</v>
      </c>
      <c r="G408" s="1">
        <v>33</v>
      </c>
      <c r="H408" s="5" t="str" cm="1">
        <f t="array" ref="H408">_xlfn.IFS(C408 &gt;= 0.66,"High",C408 &gt;= 0.33,"Medium",C408 &gt;= 0,"Low")</f>
        <v>High</v>
      </c>
      <c r="I408" s="5" t="str" cm="1">
        <f t="array" ref="I408">_xlfn.IFS(D408&gt;=0.5,"Storm",D408&gt;=0.4,"Gale",D408&gt;=0.3,"Near Gale",D408&gt;=0.2,"Strong Breeze",D408&gt;=0.1,"Moderate Breeze",D408&gt;=0,"Light Breeze")</f>
        <v>Light Breeze</v>
      </c>
      <c r="J408" s="5" t="str">
        <f t="shared" si="6"/>
        <v>Registered Dominant</v>
      </c>
    </row>
    <row r="409" spans="1:10" ht="15.75" customHeight="1" x14ac:dyDescent="0.2">
      <c r="A409" s="1">
        <v>408</v>
      </c>
      <c r="B409" s="1">
        <v>0.2727</v>
      </c>
      <c r="C409" s="1">
        <v>0.93</v>
      </c>
      <c r="D409" s="1">
        <v>0</v>
      </c>
      <c r="E409" s="1">
        <v>1</v>
      </c>
      <c r="F409" s="1">
        <v>19</v>
      </c>
      <c r="G409" s="1">
        <v>20</v>
      </c>
      <c r="H409" s="5" t="str" cm="1">
        <f t="array" ref="H409">_xlfn.IFS(C409 &gt;= 0.66,"High",C409 &gt;= 0.33,"Medium",C409 &gt;= 0,"Low")</f>
        <v>High</v>
      </c>
      <c r="I409" s="5" t="str" cm="1">
        <f t="array" ref="I409">_xlfn.IFS(D409&gt;=0.5,"Storm",D409&gt;=0.4,"Gale",D409&gt;=0.3,"Near Gale",D409&gt;=0.2,"Strong Breeze",D409&gt;=0.1,"Moderate Breeze",D409&gt;=0,"Light Breeze")</f>
        <v>Light Breeze</v>
      </c>
      <c r="J409" s="5" t="str">
        <f t="shared" si="6"/>
        <v>Registered Dominant</v>
      </c>
    </row>
    <row r="410" spans="1:10" ht="15.75" customHeight="1" x14ac:dyDescent="0.2">
      <c r="A410" s="1">
        <v>409</v>
      </c>
      <c r="B410" s="1">
        <v>0.2727</v>
      </c>
      <c r="C410" s="1">
        <v>0.93</v>
      </c>
      <c r="D410" s="1">
        <v>0</v>
      </c>
      <c r="E410" s="1">
        <v>0</v>
      </c>
      <c r="F410" s="1">
        <v>3</v>
      </c>
      <c r="G410" s="1">
        <v>3</v>
      </c>
      <c r="H410" s="5" t="str" cm="1">
        <f t="array" ref="H410">_xlfn.IFS(C410 &gt;= 0.66,"High",C410 &gt;= 0.33,"Medium",C410 &gt;= 0,"Low")</f>
        <v>High</v>
      </c>
      <c r="I410" s="5" t="str" cm="1">
        <f t="array" ref="I410">_xlfn.IFS(D410&gt;=0.5,"Storm",D410&gt;=0.4,"Gale",D410&gt;=0.3,"Near Gale",D410&gt;=0.2,"Strong Breeze",D410&gt;=0.1,"Moderate Breeze",D410&gt;=0,"Light Breeze")</f>
        <v>Light Breeze</v>
      </c>
      <c r="J410" s="5" t="str">
        <f t="shared" si="6"/>
        <v>Registered Dominant</v>
      </c>
    </row>
    <row r="411" spans="1:10" ht="15.75" customHeight="1" x14ac:dyDescent="0.2">
      <c r="A411" s="1">
        <v>410</v>
      </c>
      <c r="B411" s="1">
        <v>0.2273</v>
      </c>
      <c r="C411" s="1">
        <v>0.93</v>
      </c>
      <c r="D411" s="1">
        <v>0.1343</v>
      </c>
      <c r="E411" s="1">
        <v>1</v>
      </c>
      <c r="F411" s="1">
        <v>6</v>
      </c>
      <c r="G411" s="1">
        <v>7</v>
      </c>
      <c r="H411" s="5" t="str" cm="1">
        <f t="array" ref="H411">_xlfn.IFS(C411 &gt;= 0.66,"High",C411 &gt;= 0.33,"Medium",C411 &gt;= 0,"Low")</f>
        <v>High</v>
      </c>
      <c r="I411" s="5" t="str" cm="1">
        <f t="array" ref="I411">_xlfn.IFS(D411&gt;=0.5,"Storm",D411&gt;=0.4,"Gale",D411&gt;=0.3,"Near Gale",D411&gt;=0.2,"Strong Breeze",D411&gt;=0.1,"Moderate Breeze",D411&gt;=0,"Light Breeze")</f>
        <v>Moderate Breeze</v>
      </c>
      <c r="J411" s="5" t="str">
        <f t="shared" si="6"/>
        <v>Registered Dominant</v>
      </c>
    </row>
    <row r="412" spans="1:10" ht="15.75" customHeight="1" x14ac:dyDescent="0.2">
      <c r="A412" s="1">
        <v>411</v>
      </c>
      <c r="B412" s="1">
        <v>0.2273</v>
      </c>
      <c r="C412" s="1">
        <v>0.93</v>
      </c>
      <c r="D412" s="1">
        <v>0.1343</v>
      </c>
      <c r="E412" s="1">
        <v>0</v>
      </c>
      <c r="F412" s="1">
        <v>3</v>
      </c>
      <c r="G412" s="1">
        <v>3</v>
      </c>
      <c r="H412" s="5" t="str" cm="1">
        <f t="array" ref="H412">_xlfn.IFS(C412 &gt;= 0.66,"High",C412 &gt;= 0.33,"Medium",C412 &gt;= 0,"Low")</f>
        <v>High</v>
      </c>
      <c r="I412" s="5" t="str" cm="1">
        <f t="array" ref="I412">_xlfn.IFS(D412&gt;=0.5,"Storm",D412&gt;=0.4,"Gale",D412&gt;=0.3,"Near Gale",D412&gt;=0.2,"Strong Breeze",D412&gt;=0.1,"Moderate Breeze",D412&gt;=0,"Light Breeze")</f>
        <v>Moderate Breeze</v>
      </c>
      <c r="J412" s="5" t="str">
        <f t="shared" si="6"/>
        <v>Registered Dominant</v>
      </c>
    </row>
    <row r="413" spans="1:10" ht="15.75" customHeight="1" x14ac:dyDescent="0.2">
      <c r="A413" s="1">
        <v>412</v>
      </c>
      <c r="B413" s="1">
        <v>0.2273</v>
      </c>
      <c r="C413" s="1">
        <v>0.93</v>
      </c>
      <c r="D413" s="1">
        <v>0.1343</v>
      </c>
      <c r="E413" s="1">
        <v>1</v>
      </c>
      <c r="F413" s="1">
        <v>1</v>
      </c>
      <c r="G413" s="1">
        <v>2</v>
      </c>
      <c r="H413" s="5" t="str" cm="1">
        <f t="array" ref="H413">_xlfn.IFS(C413 &gt;= 0.66,"High",C413 &gt;= 0.33,"Medium",C413 &gt;= 0,"Low")</f>
        <v>High</v>
      </c>
      <c r="I413" s="5" t="str" cm="1">
        <f t="array" ref="I413">_xlfn.IFS(D413&gt;=0.5,"Storm",D413&gt;=0.4,"Gale",D413&gt;=0.3,"Near Gale",D413&gt;=0.2,"Strong Breeze",D413&gt;=0.1,"Moderate Breeze",D413&gt;=0,"Light Breeze")</f>
        <v>Moderate Breeze</v>
      </c>
      <c r="J413" s="5" t="str">
        <f t="shared" si="6"/>
        <v>Registered Dominant</v>
      </c>
    </row>
    <row r="414" spans="1:10" ht="15.75" customHeight="1" x14ac:dyDescent="0.2">
      <c r="A414" s="1">
        <v>413</v>
      </c>
      <c r="B414" s="1">
        <v>0.2576</v>
      </c>
      <c r="C414" s="1">
        <v>0.93</v>
      </c>
      <c r="D414" s="1">
        <v>8.9599999999999999E-2</v>
      </c>
      <c r="E414" s="1">
        <v>0</v>
      </c>
      <c r="F414" s="1">
        <v>7</v>
      </c>
      <c r="G414" s="1">
        <v>7</v>
      </c>
      <c r="H414" s="5" t="str" cm="1">
        <f t="array" ref="H414">_xlfn.IFS(C414 &gt;= 0.66,"High",C414 &gt;= 0.33,"Medium",C414 &gt;= 0,"Low")</f>
        <v>High</v>
      </c>
      <c r="I414" s="5" t="str" cm="1">
        <f t="array" ref="I414">_xlfn.IFS(D414&gt;=0.5,"Storm",D414&gt;=0.4,"Gale",D414&gt;=0.3,"Near Gale",D414&gt;=0.2,"Strong Breeze",D414&gt;=0.1,"Moderate Breeze",D414&gt;=0,"Light Breeze")</f>
        <v>Light Breeze</v>
      </c>
      <c r="J414" s="5" t="str">
        <f t="shared" si="6"/>
        <v>Registered Dominant</v>
      </c>
    </row>
    <row r="415" spans="1:10" ht="15.75" customHeight="1" x14ac:dyDescent="0.2">
      <c r="A415" s="1">
        <v>414</v>
      </c>
      <c r="B415" s="1">
        <v>0.2576</v>
      </c>
      <c r="C415" s="1">
        <v>0.93</v>
      </c>
      <c r="D415" s="1">
        <v>8.9599999999999999E-2</v>
      </c>
      <c r="E415" s="1">
        <v>0</v>
      </c>
      <c r="F415" s="1">
        <v>32</v>
      </c>
      <c r="G415" s="1">
        <v>32</v>
      </c>
      <c r="H415" s="5" t="str" cm="1">
        <f t="array" ref="H415">_xlfn.IFS(C415 &gt;= 0.66,"High",C415 &gt;= 0.33,"Medium",C415 &gt;= 0,"Low")</f>
        <v>High</v>
      </c>
      <c r="I415" s="5" t="str" cm="1">
        <f t="array" ref="I415">_xlfn.IFS(D415&gt;=0.5,"Storm",D415&gt;=0.4,"Gale",D415&gt;=0.3,"Near Gale",D415&gt;=0.2,"Strong Breeze",D415&gt;=0.1,"Moderate Breeze",D415&gt;=0,"Light Breeze")</f>
        <v>Light Breeze</v>
      </c>
      <c r="J415" s="5" t="str">
        <f t="shared" si="6"/>
        <v>Registered Dominant</v>
      </c>
    </row>
    <row r="416" spans="1:10" ht="15.75" customHeight="1" x14ac:dyDescent="0.2">
      <c r="A416" s="1">
        <v>415</v>
      </c>
      <c r="B416" s="1">
        <v>0.2576</v>
      </c>
      <c r="C416" s="1">
        <v>0.92</v>
      </c>
      <c r="D416" s="1">
        <v>0.1045</v>
      </c>
      <c r="E416" s="1">
        <v>1</v>
      </c>
      <c r="F416" s="1">
        <v>89</v>
      </c>
      <c r="G416" s="1">
        <v>90</v>
      </c>
      <c r="H416" s="5" t="str" cm="1">
        <f t="array" ref="H416">_xlfn.IFS(C416 &gt;= 0.66,"High",C416 &gt;= 0.33,"Medium",C416 &gt;= 0,"Low")</f>
        <v>High</v>
      </c>
      <c r="I416" s="5" t="str" cm="1">
        <f t="array" ref="I416">_xlfn.IFS(D416&gt;=0.5,"Storm",D416&gt;=0.4,"Gale",D416&gt;=0.3,"Near Gale",D416&gt;=0.2,"Strong Breeze",D416&gt;=0.1,"Moderate Breeze",D416&gt;=0,"Light Breeze")</f>
        <v>Moderate Breeze</v>
      </c>
      <c r="J416" s="5" t="str">
        <f t="shared" si="6"/>
        <v>Registered Dominant</v>
      </c>
    </row>
    <row r="417" spans="1:10" ht="15.75" customHeight="1" x14ac:dyDescent="0.2">
      <c r="A417" s="1">
        <v>416</v>
      </c>
      <c r="B417" s="1">
        <v>0.2576</v>
      </c>
      <c r="C417" s="1">
        <v>0.93</v>
      </c>
      <c r="D417" s="1">
        <v>0.1045</v>
      </c>
      <c r="E417" s="1">
        <v>1</v>
      </c>
      <c r="F417" s="1">
        <v>196</v>
      </c>
      <c r="G417" s="1">
        <v>197</v>
      </c>
      <c r="H417" s="5" t="str" cm="1">
        <f t="array" ref="H417">_xlfn.IFS(C417 &gt;= 0.66,"High",C417 &gt;= 0.33,"Medium",C417 &gt;= 0,"Low")</f>
        <v>High</v>
      </c>
      <c r="I417" s="5" t="str" cm="1">
        <f t="array" ref="I417">_xlfn.IFS(D417&gt;=0.5,"Storm",D417&gt;=0.4,"Gale",D417&gt;=0.3,"Near Gale",D417&gt;=0.2,"Strong Breeze",D417&gt;=0.1,"Moderate Breeze",D417&gt;=0,"Light Breeze")</f>
        <v>Moderate Breeze</v>
      </c>
      <c r="J417" s="5" t="str">
        <f t="shared" si="6"/>
        <v>Registered Dominant</v>
      </c>
    </row>
    <row r="418" spans="1:10" ht="15.75" customHeight="1" x14ac:dyDescent="0.2">
      <c r="A418" s="1">
        <v>417</v>
      </c>
      <c r="B418" s="1">
        <v>0.2576</v>
      </c>
      <c r="C418" s="1">
        <v>0.93</v>
      </c>
      <c r="D418" s="1">
        <v>0.1045</v>
      </c>
      <c r="E418" s="1">
        <v>2</v>
      </c>
      <c r="F418" s="1">
        <v>107</v>
      </c>
      <c r="G418" s="1">
        <v>109</v>
      </c>
      <c r="H418" s="5" t="str" cm="1">
        <f t="array" ref="H418">_xlfn.IFS(C418 &gt;= 0.66,"High",C418 &gt;= 0.33,"Medium",C418 &gt;= 0,"Low")</f>
        <v>High</v>
      </c>
      <c r="I418" s="5" t="str" cm="1">
        <f t="array" ref="I418">_xlfn.IFS(D418&gt;=0.5,"Storm",D418&gt;=0.4,"Gale",D418&gt;=0.3,"Near Gale",D418&gt;=0.2,"Strong Breeze",D418&gt;=0.1,"Moderate Breeze",D418&gt;=0,"Light Breeze")</f>
        <v>Moderate Breeze</v>
      </c>
      <c r="J418" s="5" t="str">
        <f t="shared" si="6"/>
        <v>Registered Dominant</v>
      </c>
    </row>
    <row r="419" spans="1:10" ht="15.75" customHeight="1" x14ac:dyDescent="0.2">
      <c r="A419" s="1">
        <v>418</v>
      </c>
      <c r="B419" s="1">
        <v>0.2727</v>
      </c>
      <c r="C419" s="1">
        <v>0.93</v>
      </c>
      <c r="D419" s="1">
        <v>0.1343</v>
      </c>
      <c r="E419" s="1">
        <v>1</v>
      </c>
      <c r="F419" s="1">
        <v>46</v>
      </c>
      <c r="G419" s="1">
        <v>47</v>
      </c>
      <c r="H419" s="5" t="str" cm="1">
        <f t="array" ref="H419">_xlfn.IFS(C419 &gt;= 0.66,"High",C419 &gt;= 0.33,"Medium",C419 &gt;= 0,"Low")</f>
        <v>High</v>
      </c>
      <c r="I419" s="5" t="str" cm="1">
        <f t="array" ref="I419">_xlfn.IFS(D419&gt;=0.5,"Storm",D419&gt;=0.4,"Gale",D419&gt;=0.3,"Near Gale",D419&gt;=0.2,"Strong Breeze",D419&gt;=0.1,"Moderate Breeze",D419&gt;=0,"Light Breeze")</f>
        <v>Moderate Breeze</v>
      </c>
      <c r="J419" s="5" t="str">
        <f t="shared" si="6"/>
        <v>Registered Dominant</v>
      </c>
    </row>
    <row r="420" spans="1:10" ht="15.75" customHeight="1" x14ac:dyDescent="0.2">
      <c r="A420" s="1">
        <v>419</v>
      </c>
      <c r="B420" s="1">
        <v>0.30299999999999999</v>
      </c>
      <c r="C420" s="1">
        <v>0.87</v>
      </c>
      <c r="D420" s="1">
        <v>8.9599999999999999E-2</v>
      </c>
      <c r="E420" s="1">
        <v>5</v>
      </c>
      <c r="F420" s="1">
        <v>47</v>
      </c>
      <c r="G420" s="1">
        <v>52</v>
      </c>
      <c r="H420" s="5" t="str" cm="1">
        <f t="array" ref="H420">_xlfn.IFS(C420 &gt;= 0.66,"High",C420 &gt;= 0.33,"Medium",C420 &gt;= 0,"Low")</f>
        <v>High</v>
      </c>
      <c r="I420" s="5" t="str" cm="1">
        <f t="array" ref="I420">_xlfn.IFS(D420&gt;=0.5,"Storm",D420&gt;=0.4,"Gale",D420&gt;=0.3,"Near Gale",D420&gt;=0.2,"Strong Breeze",D420&gt;=0.1,"Moderate Breeze",D420&gt;=0,"Light Breeze")</f>
        <v>Light Breeze</v>
      </c>
      <c r="J420" s="5" t="str">
        <f t="shared" si="6"/>
        <v>Registered Dominant</v>
      </c>
    </row>
    <row r="421" spans="1:10" ht="15.75" customHeight="1" x14ac:dyDescent="0.2">
      <c r="A421" s="1">
        <v>420</v>
      </c>
      <c r="B421" s="1">
        <v>0.31819999999999998</v>
      </c>
      <c r="C421" s="1">
        <v>0.81</v>
      </c>
      <c r="D421" s="1">
        <v>8.9599999999999999E-2</v>
      </c>
      <c r="E421" s="1">
        <v>5</v>
      </c>
      <c r="F421" s="1">
        <v>65</v>
      </c>
      <c r="G421" s="1">
        <v>70</v>
      </c>
      <c r="H421" s="5" t="str" cm="1">
        <f t="array" ref="H421">_xlfn.IFS(C421 &gt;= 0.66,"High",C421 &gt;= 0.33,"Medium",C421 &gt;= 0,"Low")</f>
        <v>High</v>
      </c>
      <c r="I421" s="5" t="str" cm="1">
        <f t="array" ref="I421">_xlfn.IFS(D421&gt;=0.5,"Storm",D421&gt;=0.4,"Gale",D421&gt;=0.3,"Near Gale",D421&gt;=0.2,"Strong Breeze",D421&gt;=0.1,"Moderate Breeze",D421&gt;=0,"Light Breeze")</f>
        <v>Light Breeze</v>
      </c>
      <c r="J421" s="5" t="str">
        <f t="shared" si="6"/>
        <v>Registered Dominant</v>
      </c>
    </row>
    <row r="422" spans="1:10" ht="15.75" customHeight="1" x14ac:dyDescent="0.2">
      <c r="A422" s="1">
        <v>421</v>
      </c>
      <c r="B422" s="1">
        <v>0.40910000000000002</v>
      </c>
      <c r="C422" s="1">
        <v>0.62</v>
      </c>
      <c r="D422" s="1">
        <v>0.28360000000000002</v>
      </c>
      <c r="E422" s="1">
        <v>11</v>
      </c>
      <c r="F422" s="1">
        <v>67</v>
      </c>
      <c r="G422" s="1">
        <v>78</v>
      </c>
      <c r="H422" s="5" t="str" cm="1">
        <f t="array" ref="H422">_xlfn.IFS(C422 &gt;= 0.66,"High",C422 &gt;= 0.33,"Medium",C422 &gt;= 0,"Low")</f>
        <v>Medium</v>
      </c>
      <c r="I422" s="5" t="str" cm="1">
        <f t="array" ref="I422">_xlfn.IFS(D422&gt;=0.5,"Storm",D422&gt;=0.4,"Gale",D422&gt;=0.3,"Near Gale",D422&gt;=0.2,"Strong Breeze",D422&gt;=0.1,"Moderate Breeze",D422&gt;=0,"Light Breeze")</f>
        <v>Strong Breeze</v>
      </c>
      <c r="J422" s="5" t="str">
        <f t="shared" si="6"/>
        <v>Registered Dominant</v>
      </c>
    </row>
    <row r="423" spans="1:10" ht="15.75" customHeight="1" x14ac:dyDescent="0.2">
      <c r="A423" s="1">
        <v>422</v>
      </c>
      <c r="B423" s="1">
        <v>0.40910000000000002</v>
      </c>
      <c r="C423" s="1">
        <v>0.57999999999999996</v>
      </c>
      <c r="D423" s="1">
        <v>0.25369999999999998</v>
      </c>
      <c r="E423" s="1">
        <v>7</v>
      </c>
      <c r="F423" s="1">
        <v>68</v>
      </c>
      <c r="G423" s="1">
        <v>75</v>
      </c>
      <c r="H423" s="5" t="str" cm="1">
        <f t="array" ref="H423">_xlfn.IFS(C423 &gt;= 0.66,"High",C423 &gt;= 0.33,"Medium",C423 &gt;= 0,"Low")</f>
        <v>Medium</v>
      </c>
      <c r="I423" s="5" t="str" cm="1">
        <f t="array" ref="I423">_xlfn.IFS(D423&gt;=0.5,"Storm",D423&gt;=0.4,"Gale",D423&gt;=0.3,"Near Gale",D423&gt;=0.2,"Strong Breeze",D423&gt;=0.1,"Moderate Breeze",D423&gt;=0,"Light Breeze")</f>
        <v>Strong Breeze</v>
      </c>
      <c r="J423" s="5" t="str">
        <f t="shared" si="6"/>
        <v>Registered Dominant</v>
      </c>
    </row>
    <row r="424" spans="1:10" ht="15.75" customHeight="1" x14ac:dyDescent="0.2">
      <c r="A424" s="1">
        <v>423</v>
      </c>
      <c r="B424" s="1">
        <v>0.40910000000000002</v>
      </c>
      <c r="C424" s="1">
        <v>0.54</v>
      </c>
      <c r="D424" s="1">
        <v>0.28360000000000002</v>
      </c>
      <c r="E424" s="1">
        <v>4</v>
      </c>
      <c r="F424" s="1">
        <v>78</v>
      </c>
      <c r="G424" s="1">
        <v>82</v>
      </c>
      <c r="H424" s="5" t="str" cm="1">
        <f t="array" ref="H424">_xlfn.IFS(C424 &gt;= 0.66,"High",C424 &gt;= 0.33,"Medium",C424 &gt;= 0,"Low")</f>
        <v>Medium</v>
      </c>
      <c r="I424" s="5" t="str" cm="1">
        <f t="array" ref="I424">_xlfn.IFS(D424&gt;=0.5,"Storm",D424&gt;=0.4,"Gale",D424&gt;=0.3,"Near Gale",D424&gt;=0.2,"Strong Breeze",D424&gt;=0.1,"Moderate Breeze",D424&gt;=0,"Light Breeze")</f>
        <v>Strong Breeze</v>
      </c>
      <c r="J424" s="5" t="str">
        <f t="shared" si="6"/>
        <v>Registered Dominant</v>
      </c>
    </row>
    <row r="425" spans="1:10" ht="15.75" customHeight="1" x14ac:dyDescent="0.2">
      <c r="A425" s="1">
        <v>424</v>
      </c>
      <c r="B425" s="1">
        <v>0.39389999999999997</v>
      </c>
      <c r="C425" s="1">
        <v>0.57999999999999996</v>
      </c>
      <c r="D425" s="1">
        <v>0.3881</v>
      </c>
      <c r="E425" s="1">
        <v>10</v>
      </c>
      <c r="F425" s="1">
        <v>94</v>
      </c>
      <c r="G425" s="1">
        <v>104</v>
      </c>
      <c r="H425" s="5" t="str" cm="1">
        <f t="array" ref="H425">_xlfn.IFS(C425 &gt;= 0.66,"High",C425 &gt;= 0.33,"Medium",C425 &gt;= 0,"Low")</f>
        <v>Medium</v>
      </c>
      <c r="I425" s="5" t="str" cm="1">
        <f t="array" ref="I425">_xlfn.IFS(D425&gt;=0.5,"Storm",D425&gt;=0.4,"Gale",D425&gt;=0.3,"Near Gale",D425&gt;=0.2,"Strong Breeze",D425&gt;=0.1,"Moderate Breeze",D425&gt;=0,"Light Breeze")</f>
        <v>Near Gale</v>
      </c>
      <c r="J425" s="5" t="str">
        <f t="shared" si="6"/>
        <v>Registered Dominant</v>
      </c>
    </row>
    <row r="426" spans="1:10" ht="15.75" customHeight="1" x14ac:dyDescent="0.2">
      <c r="A426" s="1">
        <v>425</v>
      </c>
      <c r="B426" s="1">
        <v>0.33329999999999999</v>
      </c>
      <c r="C426" s="1">
        <v>0.56999999999999995</v>
      </c>
      <c r="D426" s="1">
        <v>0.32840000000000003</v>
      </c>
      <c r="E426" s="1">
        <v>7</v>
      </c>
      <c r="F426" s="1">
        <v>190</v>
      </c>
      <c r="G426" s="1">
        <v>197</v>
      </c>
      <c r="H426" s="5" t="str" cm="1">
        <f t="array" ref="H426">_xlfn.IFS(C426 &gt;= 0.66,"High",C426 &gt;= 0.33,"Medium",C426 &gt;= 0,"Low")</f>
        <v>Medium</v>
      </c>
      <c r="I426" s="5" t="str" cm="1">
        <f t="array" ref="I426">_xlfn.IFS(D426&gt;=0.5,"Storm",D426&gt;=0.4,"Gale",D426&gt;=0.3,"Near Gale",D426&gt;=0.2,"Strong Breeze",D426&gt;=0.1,"Moderate Breeze",D426&gt;=0,"Light Breeze")</f>
        <v>Near Gale</v>
      </c>
      <c r="J426" s="5" t="str">
        <f t="shared" si="6"/>
        <v>Registered Dominant</v>
      </c>
    </row>
    <row r="427" spans="1:10" ht="15.75" customHeight="1" x14ac:dyDescent="0.2">
      <c r="A427" s="1">
        <v>426</v>
      </c>
      <c r="B427" s="1">
        <v>0.31819999999999998</v>
      </c>
      <c r="C427" s="1">
        <v>0.61</v>
      </c>
      <c r="D427" s="1">
        <v>0.28360000000000002</v>
      </c>
      <c r="E427" s="1">
        <v>5</v>
      </c>
      <c r="F427" s="1">
        <v>156</v>
      </c>
      <c r="G427" s="1">
        <v>161</v>
      </c>
      <c r="H427" s="5" t="str" cm="1">
        <f t="array" ref="H427">_xlfn.IFS(C427 &gt;= 0.66,"High",C427 &gt;= 0.33,"Medium",C427 &gt;= 0,"Low")</f>
        <v>Medium</v>
      </c>
      <c r="I427" s="5" t="str" cm="1">
        <f t="array" ref="I427">_xlfn.IFS(D427&gt;=0.5,"Storm",D427&gt;=0.4,"Gale",D427&gt;=0.3,"Near Gale",D427&gt;=0.2,"Strong Breeze",D427&gt;=0.1,"Moderate Breeze",D427&gt;=0,"Light Breeze")</f>
        <v>Strong Breeze</v>
      </c>
      <c r="J427" s="5" t="str">
        <f t="shared" si="6"/>
        <v>Registered Dominant</v>
      </c>
    </row>
    <row r="428" spans="1:10" ht="15.75" customHeight="1" x14ac:dyDescent="0.2">
      <c r="A428" s="1">
        <v>427</v>
      </c>
      <c r="B428" s="1">
        <v>0.28789999999999999</v>
      </c>
      <c r="C428" s="1">
        <v>0.56999999999999995</v>
      </c>
      <c r="D428" s="1">
        <v>0.41789999999999999</v>
      </c>
      <c r="E428" s="1">
        <v>4</v>
      </c>
      <c r="F428" s="1">
        <v>108</v>
      </c>
      <c r="G428" s="1">
        <v>112</v>
      </c>
      <c r="H428" s="5" t="str" cm="1">
        <f t="array" ref="H428">_xlfn.IFS(C428 &gt;= 0.66,"High",C428 &gt;= 0.33,"Medium",C428 &gt;= 0,"Low")</f>
        <v>Medium</v>
      </c>
      <c r="I428" s="5" t="str" cm="1">
        <f t="array" ref="I428">_xlfn.IFS(D428&gt;=0.5,"Storm",D428&gt;=0.4,"Gale",D428&gt;=0.3,"Near Gale",D428&gt;=0.2,"Strong Breeze",D428&gt;=0.1,"Moderate Breeze",D428&gt;=0,"Light Breeze")</f>
        <v>Gale</v>
      </c>
      <c r="J428" s="5" t="str">
        <f t="shared" si="6"/>
        <v>Registered Dominant</v>
      </c>
    </row>
    <row r="429" spans="1:10" ht="15.75" customHeight="1" x14ac:dyDescent="0.2">
      <c r="A429" s="1">
        <v>428</v>
      </c>
      <c r="B429" s="1">
        <v>0.30299999999999999</v>
      </c>
      <c r="C429" s="1">
        <v>0.49</v>
      </c>
      <c r="D429" s="1">
        <v>0.29849999999999999</v>
      </c>
      <c r="E429" s="1">
        <v>2</v>
      </c>
      <c r="F429" s="1">
        <v>74</v>
      </c>
      <c r="G429" s="1">
        <v>76</v>
      </c>
      <c r="H429" s="5" t="str" cm="1">
        <f t="array" ref="H429">_xlfn.IFS(C429 &gt;= 0.66,"High",C429 &gt;= 0.33,"Medium",C429 &gt;= 0,"Low")</f>
        <v>Medium</v>
      </c>
      <c r="I429" s="5" t="str" cm="1">
        <f t="array" ref="I429">_xlfn.IFS(D429&gt;=0.5,"Storm",D429&gt;=0.4,"Gale",D429&gt;=0.3,"Near Gale",D429&gt;=0.2,"Strong Breeze",D429&gt;=0.1,"Moderate Breeze",D429&gt;=0,"Light Breeze")</f>
        <v>Strong Breeze</v>
      </c>
      <c r="J429" s="5" t="str">
        <f t="shared" si="6"/>
        <v>Registered Dominant</v>
      </c>
    </row>
    <row r="430" spans="1:10" ht="15.75" customHeight="1" x14ac:dyDescent="0.2">
      <c r="A430" s="1">
        <v>429</v>
      </c>
      <c r="B430" s="1">
        <v>0.28789999999999999</v>
      </c>
      <c r="C430" s="1">
        <v>0.49</v>
      </c>
      <c r="D430" s="1">
        <v>0.41789999999999999</v>
      </c>
      <c r="E430" s="1">
        <v>4</v>
      </c>
      <c r="F430" s="1">
        <v>55</v>
      </c>
      <c r="G430" s="1">
        <v>59</v>
      </c>
      <c r="H430" s="5" t="str" cm="1">
        <f t="array" ref="H430">_xlfn.IFS(C430 &gt;= 0.66,"High",C430 &gt;= 0.33,"Medium",C430 &gt;= 0,"Low")</f>
        <v>Medium</v>
      </c>
      <c r="I430" s="5" t="str" cm="1">
        <f t="array" ref="I430">_xlfn.IFS(D430&gt;=0.5,"Storm",D430&gt;=0.4,"Gale",D430&gt;=0.3,"Near Gale",D430&gt;=0.2,"Strong Breeze",D430&gt;=0.1,"Moderate Breeze",D430&gt;=0,"Light Breeze")</f>
        <v>Gale</v>
      </c>
      <c r="J430" s="5" t="str">
        <f t="shared" si="6"/>
        <v>Registered Dominant</v>
      </c>
    </row>
    <row r="431" spans="1:10" ht="15.75" customHeight="1" x14ac:dyDescent="0.2">
      <c r="A431" s="1">
        <v>430</v>
      </c>
      <c r="B431" s="1">
        <v>0.30299999999999999</v>
      </c>
      <c r="C431" s="1">
        <v>0.52</v>
      </c>
      <c r="D431" s="1">
        <v>0.16420000000000001</v>
      </c>
      <c r="E431" s="1">
        <v>6</v>
      </c>
      <c r="F431" s="1">
        <v>53</v>
      </c>
      <c r="G431" s="1">
        <v>59</v>
      </c>
      <c r="H431" s="5" t="str" cm="1">
        <f t="array" ref="H431">_xlfn.IFS(C431 &gt;= 0.66,"High",C431 &gt;= 0.33,"Medium",C431 &gt;= 0,"Low")</f>
        <v>Medium</v>
      </c>
      <c r="I431" s="5" t="str" cm="1">
        <f t="array" ref="I431">_xlfn.IFS(D431&gt;=0.5,"Storm",D431&gt;=0.4,"Gale",D431&gt;=0.3,"Near Gale",D431&gt;=0.2,"Strong Breeze",D431&gt;=0.1,"Moderate Breeze",D431&gt;=0,"Light Breeze")</f>
        <v>Moderate Breeze</v>
      </c>
      <c r="J431" s="5" t="str">
        <f t="shared" si="6"/>
        <v>Registered Dominant</v>
      </c>
    </row>
    <row r="432" spans="1:10" ht="15.75" customHeight="1" x14ac:dyDescent="0.2">
      <c r="A432" s="1">
        <v>431</v>
      </c>
      <c r="B432" s="1">
        <v>0.2727</v>
      </c>
      <c r="C432" s="1">
        <v>0.52</v>
      </c>
      <c r="D432" s="1">
        <v>0.4627</v>
      </c>
      <c r="E432" s="1">
        <v>1</v>
      </c>
      <c r="F432" s="1">
        <v>27</v>
      </c>
      <c r="G432" s="1">
        <v>28</v>
      </c>
      <c r="H432" s="5" t="str" cm="1">
        <f t="array" ref="H432">_xlfn.IFS(C432 &gt;= 0.66,"High",C432 &gt;= 0.33,"Medium",C432 &gt;= 0,"Low")</f>
        <v>Medium</v>
      </c>
      <c r="I432" s="5" t="str" cm="1">
        <f t="array" ref="I432">_xlfn.IFS(D432&gt;=0.5,"Storm",D432&gt;=0.4,"Gale",D432&gt;=0.3,"Near Gale",D432&gt;=0.2,"Strong Breeze",D432&gt;=0.1,"Moderate Breeze",D432&gt;=0,"Light Breeze")</f>
        <v>Gale</v>
      </c>
      <c r="J432" s="5" t="str">
        <f t="shared" si="6"/>
        <v>Registered Dominant</v>
      </c>
    </row>
    <row r="433" spans="1:10" ht="15.75" customHeight="1" x14ac:dyDescent="0.2">
      <c r="A433" s="1">
        <v>432</v>
      </c>
      <c r="B433" s="1">
        <v>0.2273</v>
      </c>
      <c r="C433" s="1">
        <v>0.56000000000000005</v>
      </c>
      <c r="D433" s="1">
        <v>0.3881</v>
      </c>
      <c r="E433" s="1">
        <v>5</v>
      </c>
      <c r="F433" s="1">
        <v>8</v>
      </c>
      <c r="G433" s="1">
        <v>13</v>
      </c>
      <c r="H433" s="5" t="str" cm="1">
        <f t="array" ref="H433">_xlfn.IFS(C433 &gt;= 0.66,"High",C433 &gt;= 0.33,"Medium",C433 &gt;= 0,"Low")</f>
        <v>Medium</v>
      </c>
      <c r="I433" s="5" t="str" cm="1">
        <f t="array" ref="I433">_xlfn.IFS(D433&gt;=0.5,"Storm",D433&gt;=0.4,"Gale",D433&gt;=0.3,"Near Gale",D433&gt;=0.2,"Strong Breeze",D433&gt;=0.1,"Moderate Breeze",D433&gt;=0,"Light Breeze")</f>
        <v>Near Gale</v>
      </c>
      <c r="J433" s="5" t="str">
        <f t="shared" si="6"/>
        <v>Registered Dominant</v>
      </c>
    </row>
    <row r="434" spans="1:10" ht="15.75" customHeight="1" x14ac:dyDescent="0.2">
      <c r="A434" s="1">
        <v>433</v>
      </c>
      <c r="B434" s="1">
        <v>0.2727</v>
      </c>
      <c r="C434" s="1">
        <v>0.56000000000000005</v>
      </c>
      <c r="D434" s="1">
        <v>0</v>
      </c>
      <c r="E434" s="1">
        <v>2</v>
      </c>
      <c r="F434" s="1">
        <v>3</v>
      </c>
      <c r="G434" s="1">
        <v>5</v>
      </c>
      <c r="H434" s="5" t="str" cm="1">
        <f t="array" ref="H434">_xlfn.IFS(C434 &gt;= 0.66,"High",C434 &gt;= 0.33,"Medium",C434 &gt;= 0,"Low")</f>
        <v>Medium</v>
      </c>
      <c r="I434" s="5" t="str" cm="1">
        <f t="array" ref="I434">_xlfn.IFS(D434&gt;=0.5,"Storm",D434&gt;=0.4,"Gale",D434&gt;=0.3,"Near Gale",D434&gt;=0.2,"Strong Breeze",D434&gt;=0.1,"Moderate Breeze",D434&gt;=0,"Light Breeze")</f>
        <v>Light Breeze</v>
      </c>
      <c r="J434" s="5" t="str">
        <f t="shared" si="6"/>
        <v>Registered Dominant</v>
      </c>
    </row>
    <row r="435" spans="1:10" ht="15.75" customHeight="1" x14ac:dyDescent="0.2">
      <c r="A435" s="1">
        <v>434</v>
      </c>
      <c r="B435" s="1">
        <v>0.2727</v>
      </c>
      <c r="C435" s="1">
        <v>0.56000000000000005</v>
      </c>
      <c r="D435" s="1">
        <v>0</v>
      </c>
      <c r="E435" s="1">
        <v>0</v>
      </c>
      <c r="F435" s="1">
        <v>2</v>
      </c>
      <c r="G435" s="1">
        <v>2</v>
      </c>
      <c r="H435" s="5" t="str" cm="1">
        <f t="array" ref="H435">_xlfn.IFS(C435 &gt;= 0.66,"High",C435 &gt;= 0.33,"Medium",C435 &gt;= 0,"Low")</f>
        <v>Medium</v>
      </c>
      <c r="I435" s="5" t="str" cm="1">
        <f t="array" ref="I435">_xlfn.IFS(D435&gt;=0.5,"Storm",D435&gt;=0.4,"Gale",D435&gt;=0.3,"Near Gale",D435&gt;=0.2,"Strong Breeze",D435&gt;=0.1,"Moderate Breeze",D435&gt;=0,"Light Breeze")</f>
        <v>Light Breeze</v>
      </c>
      <c r="J435" s="5" t="str">
        <f t="shared" si="6"/>
        <v>Registered Dominant</v>
      </c>
    </row>
    <row r="436" spans="1:10" ht="15.75" customHeight="1" x14ac:dyDescent="0.2">
      <c r="A436" s="1">
        <v>435</v>
      </c>
      <c r="B436" s="1">
        <v>0.2576</v>
      </c>
      <c r="C436" s="1">
        <v>0.56000000000000005</v>
      </c>
      <c r="D436" s="1">
        <v>0.16420000000000001</v>
      </c>
      <c r="E436" s="1">
        <v>0</v>
      </c>
      <c r="F436" s="1">
        <v>1</v>
      </c>
      <c r="G436" s="1">
        <v>1</v>
      </c>
      <c r="H436" s="5" t="str" cm="1">
        <f t="array" ref="H436">_xlfn.IFS(C436 &gt;= 0.66,"High",C436 &gt;= 0.33,"Medium",C436 &gt;= 0,"Low")</f>
        <v>Medium</v>
      </c>
      <c r="I436" s="5" t="str" cm="1">
        <f t="array" ref="I436">_xlfn.IFS(D436&gt;=0.5,"Storm",D436&gt;=0.4,"Gale",D436&gt;=0.3,"Near Gale",D436&gt;=0.2,"Strong Breeze",D436&gt;=0.1,"Moderate Breeze",D436&gt;=0,"Light Breeze")</f>
        <v>Moderate Breeze</v>
      </c>
      <c r="J436" s="5" t="str">
        <f t="shared" si="6"/>
        <v>Registered Dominant</v>
      </c>
    </row>
    <row r="437" spans="1:10" ht="15.75" customHeight="1" x14ac:dyDescent="0.2">
      <c r="A437" s="1">
        <v>436</v>
      </c>
      <c r="B437" s="1">
        <v>0.2576</v>
      </c>
      <c r="C437" s="1">
        <v>0.56000000000000005</v>
      </c>
      <c r="D437" s="1">
        <v>0.16420000000000001</v>
      </c>
      <c r="E437" s="1">
        <v>0</v>
      </c>
      <c r="F437" s="1">
        <v>1</v>
      </c>
      <c r="G437" s="1">
        <v>1</v>
      </c>
      <c r="H437" s="5" t="str" cm="1">
        <f t="array" ref="H437">_xlfn.IFS(C437 &gt;= 0.66,"High",C437 &gt;= 0.33,"Medium",C437 &gt;= 0,"Low")</f>
        <v>Medium</v>
      </c>
      <c r="I437" s="5" t="str" cm="1">
        <f t="array" ref="I437">_xlfn.IFS(D437&gt;=0.5,"Storm",D437&gt;=0.4,"Gale",D437&gt;=0.3,"Near Gale",D437&gt;=0.2,"Strong Breeze",D437&gt;=0.1,"Moderate Breeze",D437&gt;=0,"Light Breeze")</f>
        <v>Moderate Breeze</v>
      </c>
      <c r="J437" s="5" t="str">
        <f t="shared" si="6"/>
        <v>Registered Dominant</v>
      </c>
    </row>
    <row r="438" spans="1:10" ht="15.75" customHeight="1" x14ac:dyDescent="0.2">
      <c r="A438" s="1">
        <v>437</v>
      </c>
      <c r="B438" s="1">
        <v>0.2273</v>
      </c>
      <c r="C438" s="1">
        <v>0.6</v>
      </c>
      <c r="D438" s="1">
        <v>0.22389999999999999</v>
      </c>
      <c r="E438" s="1">
        <v>0</v>
      </c>
      <c r="F438" s="1">
        <v>6</v>
      </c>
      <c r="G438" s="1">
        <v>6</v>
      </c>
      <c r="H438" s="5" t="str" cm="1">
        <f t="array" ref="H438">_xlfn.IFS(C438 &gt;= 0.66,"High",C438 &gt;= 0.33,"Medium",C438 &gt;= 0,"Low")</f>
        <v>Medium</v>
      </c>
      <c r="I438" s="5" t="str" cm="1">
        <f t="array" ref="I438">_xlfn.IFS(D438&gt;=0.5,"Storm",D438&gt;=0.4,"Gale",D438&gt;=0.3,"Near Gale",D438&gt;=0.2,"Strong Breeze",D438&gt;=0.1,"Moderate Breeze",D438&gt;=0,"Light Breeze")</f>
        <v>Strong Breeze</v>
      </c>
      <c r="J438" s="5" t="str">
        <f t="shared" si="6"/>
        <v>Registered Dominant</v>
      </c>
    </row>
    <row r="439" spans="1:10" ht="15.75" customHeight="1" x14ac:dyDescent="0.2">
      <c r="A439" s="1">
        <v>438</v>
      </c>
      <c r="B439" s="1">
        <v>0.21210000000000001</v>
      </c>
      <c r="C439" s="1">
        <v>0.6</v>
      </c>
      <c r="D439" s="1">
        <v>0.22389999999999999</v>
      </c>
      <c r="E439" s="1">
        <v>0</v>
      </c>
      <c r="F439" s="1">
        <v>35</v>
      </c>
      <c r="G439" s="1">
        <v>35</v>
      </c>
      <c r="H439" s="5" t="str" cm="1">
        <f t="array" ref="H439">_xlfn.IFS(C439 &gt;= 0.66,"High",C439 &gt;= 0.33,"Medium",C439 &gt;= 0,"Low")</f>
        <v>Medium</v>
      </c>
      <c r="I439" s="5" t="str" cm="1">
        <f t="array" ref="I439">_xlfn.IFS(D439&gt;=0.5,"Storm",D439&gt;=0.4,"Gale",D439&gt;=0.3,"Near Gale",D439&gt;=0.2,"Strong Breeze",D439&gt;=0.1,"Moderate Breeze",D439&gt;=0,"Light Breeze")</f>
        <v>Strong Breeze</v>
      </c>
      <c r="J439" s="5" t="str">
        <f t="shared" si="6"/>
        <v>Registered Dominant</v>
      </c>
    </row>
    <row r="440" spans="1:10" ht="15.75" customHeight="1" x14ac:dyDescent="0.2">
      <c r="A440" s="1">
        <v>439</v>
      </c>
      <c r="B440" s="1">
        <v>0.21210000000000001</v>
      </c>
      <c r="C440" s="1">
        <v>0.55000000000000004</v>
      </c>
      <c r="D440" s="1">
        <v>0.22389999999999999</v>
      </c>
      <c r="E440" s="1">
        <v>1</v>
      </c>
      <c r="F440" s="1">
        <v>100</v>
      </c>
      <c r="G440" s="1">
        <v>101</v>
      </c>
      <c r="H440" s="5" t="str" cm="1">
        <f t="array" ref="H440">_xlfn.IFS(C440 &gt;= 0.66,"High",C440 &gt;= 0.33,"Medium",C440 &gt;= 0,"Low")</f>
        <v>Medium</v>
      </c>
      <c r="I440" s="5" t="str" cm="1">
        <f t="array" ref="I440">_xlfn.IFS(D440&gt;=0.5,"Storm",D440&gt;=0.4,"Gale",D440&gt;=0.3,"Near Gale",D440&gt;=0.2,"Strong Breeze",D440&gt;=0.1,"Moderate Breeze",D440&gt;=0,"Light Breeze")</f>
        <v>Strong Breeze</v>
      </c>
      <c r="J440" s="5" t="str">
        <f t="shared" si="6"/>
        <v>Registered Dominant</v>
      </c>
    </row>
    <row r="441" spans="1:10" ht="15.75" customHeight="1" x14ac:dyDescent="0.2">
      <c r="A441" s="1">
        <v>440</v>
      </c>
      <c r="B441" s="1">
        <v>0.21210000000000001</v>
      </c>
      <c r="C441" s="1">
        <v>0.55000000000000004</v>
      </c>
      <c r="D441" s="1">
        <v>0.28360000000000002</v>
      </c>
      <c r="E441" s="1">
        <v>2</v>
      </c>
      <c r="F441" s="1">
        <v>247</v>
      </c>
      <c r="G441" s="1">
        <v>249</v>
      </c>
      <c r="H441" s="5" t="str" cm="1">
        <f t="array" ref="H441">_xlfn.IFS(C441 &gt;= 0.66,"High",C441 &gt;= 0.33,"Medium",C441 &gt;= 0,"Low")</f>
        <v>Medium</v>
      </c>
      <c r="I441" s="5" t="str" cm="1">
        <f t="array" ref="I441">_xlfn.IFS(D441&gt;=0.5,"Storm",D441&gt;=0.4,"Gale",D441&gt;=0.3,"Near Gale",D441&gt;=0.2,"Strong Breeze",D441&gt;=0.1,"Moderate Breeze",D441&gt;=0,"Light Breeze")</f>
        <v>Strong Breeze</v>
      </c>
      <c r="J441" s="5" t="str">
        <f t="shared" si="6"/>
        <v>Registered Dominant</v>
      </c>
    </row>
    <row r="442" spans="1:10" ht="15.75" customHeight="1" x14ac:dyDescent="0.2">
      <c r="A442" s="1">
        <v>441</v>
      </c>
      <c r="B442" s="1">
        <v>0.2273</v>
      </c>
      <c r="C442" s="1">
        <v>0.52</v>
      </c>
      <c r="D442" s="1">
        <v>0.22389999999999999</v>
      </c>
      <c r="E442" s="1">
        <v>3</v>
      </c>
      <c r="F442" s="1">
        <v>140</v>
      </c>
      <c r="G442" s="1">
        <v>143</v>
      </c>
      <c r="H442" s="5" t="str" cm="1">
        <f t="array" ref="H442">_xlfn.IFS(C442 &gt;= 0.66,"High",C442 &gt;= 0.33,"Medium",C442 &gt;= 0,"Low")</f>
        <v>Medium</v>
      </c>
      <c r="I442" s="5" t="str" cm="1">
        <f t="array" ref="I442">_xlfn.IFS(D442&gt;=0.5,"Storm",D442&gt;=0.4,"Gale",D442&gt;=0.3,"Near Gale",D442&gt;=0.2,"Strong Breeze",D442&gt;=0.1,"Moderate Breeze",D442&gt;=0,"Light Breeze")</f>
        <v>Strong Breeze</v>
      </c>
      <c r="J442" s="5" t="str">
        <f t="shared" si="6"/>
        <v>Registered Dominant</v>
      </c>
    </row>
    <row r="443" spans="1:10" ht="15.75" customHeight="1" x14ac:dyDescent="0.2">
      <c r="A443" s="1">
        <v>442</v>
      </c>
      <c r="B443" s="1">
        <v>0.2273</v>
      </c>
      <c r="C443" s="1">
        <v>0.48</v>
      </c>
      <c r="D443" s="1">
        <v>0.29849999999999999</v>
      </c>
      <c r="E443" s="1">
        <v>1</v>
      </c>
      <c r="F443" s="1">
        <v>56</v>
      </c>
      <c r="G443" s="1">
        <v>57</v>
      </c>
      <c r="H443" s="5" t="str" cm="1">
        <f t="array" ref="H443">_xlfn.IFS(C443 &gt;= 0.66,"High",C443 &gt;= 0.33,"Medium",C443 &gt;= 0,"Low")</f>
        <v>Medium</v>
      </c>
      <c r="I443" s="5" t="str" cm="1">
        <f t="array" ref="I443">_xlfn.IFS(D443&gt;=0.5,"Storm",D443&gt;=0.4,"Gale",D443&gt;=0.3,"Near Gale",D443&gt;=0.2,"Strong Breeze",D443&gt;=0.1,"Moderate Breeze",D443&gt;=0,"Light Breeze")</f>
        <v>Strong Breeze</v>
      </c>
      <c r="J443" s="5" t="str">
        <f t="shared" si="6"/>
        <v>Registered Dominant</v>
      </c>
    </row>
    <row r="444" spans="1:10" ht="15.75" customHeight="1" x14ac:dyDescent="0.2">
      <c r="A444" s="1">
        <v>443</v>
      </c>
      <c r="B444" s="1">
        <v>0.2727</v>
      </c>
      <c r="C444" s="1">
        <v>0.45</v>
      </c>
      <c r="D444" s="1">
        <v>0.16420000000000001</v>
      </c>
      <c r="E444" s="1">
        <v>5</v>
      </c>
      <c r="F444" s="1">
        <v>63</v>
      </c>
      <c r="G444" s="1">
        <v>68</v>
      </c>
      <c r="H444" s="5" t="str" cm="1">
        <f t="array" ref="H444">_xlfn.IFS(C444 &gt;= 0.66,"High",C444 &gt;= 0.33,"Medium",C444 &gt;= 0,"Low")</f>
        <v>Medium</v>
      </c>
      <c r="I444" s="5" t="str" cm="1">
        <f t="array" ref="I444">_xlfn.IFS(D444&gt;=0.5,"Storm",D444&gt;=0.4,"Gale",D444&gt;=0.3,"Near Gale",D444&gt;=0.2,"Strong Breeze",D444&gt;=0.1,"Moderate Breeze",D444&gt;=0,"Light Breeze")</f>
        <v>Moderate Breeze</v>
      </c>
      <c r="J444" s="5" t="str">
        <f t="shared" si="6"/>
        <v>Registered Dominant</v>
      </c>
    </row>
    <row r="445" spans="1:10" ht="15.75" customHeight="1" x14ac:dyDescent="0.2">
      <c r="A445" s="1">
        <v>444</v>
      </c>
      <c r="B445" s="1">
        <v>0.33329999999999999</v>
      </c>
      <c r="C445" s="1">
        <v>0.42</v>
      </c>
      <c r="D445" s="1">
        <v>0</v>
      </c>
      <c r="E445" s="1">
        <v>7</v>
      </c>
      <c r="F445" s="1">
        <v>77</v>
      </c>
      <c r="G445" s="1">
        <v>84</v>
      </c>
      <c r="H445" s="5" t="str" cm="1">
        <f t="array" ref="H445">_xlfn.IFS(C445 &gt;= 0.66,"High",C445 &gt;= 0.33,"Medium",C445 &gt;= 0,"Low")</f>
        <v>Medium</v>
      </c>
      <c r="I445" s="5" t="str" cm="1">
        <f t="array" ref="I445">_xlfn.IFS(D445&gt;=0.5,"Storm",D445&gt;=0.4,"Gale",D445&gt;=0.3,"Near Gale",D445&gt;=0.2,"Strong Breeze",D445&gt;=0.1,"Moderate Breeze",D445&gt;=0,"Light Breeze")</f>
        <v>Light Breeze</v>
      </c>
      <c r="J445" s="5" t="str">
        <f t="shared" si="6"/>
        <v>Registered Dominant</v>
      </c>
    </row>
    <row r="446" spans="1:10" ht="15.75" customHeight="1" x14ac:dyDescent="0.2">
      <c r="A446" s="1">
        <v>445</v>
      </c>
      <c r="B446" s="1">
        <v>0.28789999999999999</v>
      </c>
      <c r="C446" s="1">
        <v>0.45</v>
      </c>
      <c r="D446" s="1">
        <v>0.1045</v>
      </c>
      <c r="E446" s="1">
        <v>12</v>
      </c>
      <c r="F446" s="1">
        <v>86</v>
      </c>
      <c r="G446" s="1">
        <v>98</v>
      </c>
      <c r="H446" s="5" t="str" cm="1">
        <f t="array" ref="H446">_xlfn.IFS(C446 &gt;= 0.66,"High",C446 &gt;= 0.33,"Medium",C446 &gt;= 0,"Low")</f>
        <v>Medium</v>
      </c>
      <c r="I446" s="5" t="str" cm="1">
        <f t="array" ref="I446">_xlfn.IFS(D446&gt;=0.5,"Storm",D446&gt;=0.4,"Gale",D446&gt;=0.3,"Near Gale",D446&gt;=0.2,"Strong Breeze",D446&gt;=0.1,"Moderate Breeze",D446&gt;=0,"Light Breeze")</f>
        <v>Moderate Breeze</v>
      </c>
      <c r="J446" s="5" t="str">
        <f t="shared" si="6"/>
        <v>Registered Dominant</v>
      </c>
    </row>
    <row r="447" spans="1:10" ht="15.75" customHeight="1" x14ac:dyDescent="0.2">
      <c r="A447" s="1">
        <v>446</v>
      </c>
      <c r="B447" s="1">
        <v>0.30299999999999999</v>
      </c>
      <c r="C447" s="1">
        <v>0.45</v>
      </c>
      <c r="D447" s="1">
        <v>0.1343</v>
      </c>
      <c r="E447" s="1">
        <v>6</v>
      </c>
      <c r="F447" s="1">
        <v>75</v>
      </c>
      <c r="G447" s="1">
        <v>81</v>
      </c>
      <c r="H447" s="5" t="str" cm="1">
        <f t="array" ref="H447">_xlfn.IFS(C447 &gt;= 0.66,"High",C447 &gt;= 0.33,"Medium",C447 &gt;= 0,"Low")</f>
        <v>Medium</v>
      </c>
      <c r="I447" s="5" t="str" cm="1">
        <f t="array" ref="I447">_xlfn.IFS(D447&gt;=0.5,"Storm",D447&gt;=0.4,"Gale",D447&gt;=0.3,"Near Gale",D447&gt;=0.2,"Strong Breeze",D447&gt;=0.1,"Moderate Breeze",D447&gt;=0,"Light Breeze")</f>
        <v>Moderate Breeze</v>
      </c>
      <c r="J447" s="5" t="str">
        <f t="shared" si="6"/>
        <v>Registered Dominant</v>
      </c>
    </row>
    <row r="448" spans="1:10" ht="15.75" customHeight="1" x14ac:dyDescent="0.2">
      <c r="A448" s="1">
        <v>447</v>
      </c>
      <c r="B448" s="1">
        <v>0.31819999999999998</v>
      </c>
      <c r="C448" s="1">
        <v>0.45</v>
      </c>
      <c r="D448" s="1">
        <v>0.19400000000000001</v>
      </c>
      <c r="E448" s="1">
        <v>8</v>
      </c>
      <c r="F448" s="1">
        <v>62</v>
      </c>
      <c r="G448" s="1">
        <v>70</v>
      </c>
      <c r="H448" s="5" t="str" cm="1">
        <f t="array" ref="H448">_xlfn.IFS(C448 &gt;= 0.66,"High",C448 &gt;= 0.33,"Medium",C448 &gt;= 0,"Low")</f>
        <v>Medium</v>
      </c>
      <c r="I448" s="5" t="str" cm="1">
        <f t="array" ref="I448">_xlfn.IFS(D448&gt;=0.5,"Storm",D448&gt;=0.4,"Gale",D448&gt;=0.3,"Near Gale",D448&gt;=0.2,"Strong Breeze",D448&gt;=0.1,"Moderate Breeze",D448&gt;=0,"Light Breeze")</f>
        <v>Moderate Breeze</v>
      </c>
      <c r="J448" s="5" t="str">
        <f t="shared" si="6"/>
        <v>Registered Dominant</v>
      </c>
    </row>
    <row r="449" spans="1:10" ht="15.75" customHeight="1" x14ac:dyDescent="0.2">
      <c r="A449" s="1">
        <v>448</v>
      </c>
      <c r="B449" s="1">
        <v>0.30299999999999999</v>
      </c>
      <c r="C449" s="1">
        <v>0.49</v>
      </c>
      <c r="D449" s="1">
        <v>0.1343</v>
      </c>
      <c r="E449" s="1">
        <v>8</v>
      </c>
      <c r="F449" s="1">
        <v>83</v>
      </c>
      <c r="G449" s="1">
        <v>91</v>
      </c>
      <c r="H449" s="5" t="str" cm="1">
        <f t="array" ref="H449">_xlfn.IFS(C449 &gt;= 0.66,"High",C449 &gt;= 0.33,"Medium",C449 &gt;= 0,"Low")</f>
        <v>Medium</v>
      </c>
      <c r="I449" s="5" t="str" cm="1">
        <f t="array" ref="I449">_xlfn.IFS(D449&gt;=0.5,"Storm",D449&gt;=0.4,"Gale",D449&gt;=0.3,"Near Gale",D449&gt;=0.2,"Strong Breeze",D449&gt;=0.1,"Moderate Breeze",D449&gt;=0,"Light Breeze")</f>
        <v>Moderate Breeze</v>
      </c>
      <c r="J449" s="5" t="str">
        <f t="shared" si="6"/>
        <v>Registered Dominant</v>
      </c>
    </row>
    <row r="450" spans="1:10" ht="15.75" customHeight="1" x14ac:dyDescent="0.2">
      <c r="A450" s="1">
        <v>449</v>
      </c>
      <c r="B450" s="1">
        <v>0.31819999999999998</v>
      </c>
      <c r="C450" s="1">
        <v>0.49</v>
      </c>
      <c r="D450" s="1">
        <v>0.1045</v>
      </c>
      <c r="E450" s="1">
        <v>8</v>
      </c>
      <c r="F450" s="1">
        <v>207</v>
      </c>
      <c r="G450" s="1">
        <v>215</v>
      </c>
      <c r="H450" s="5" t="str" cm="1">
        <f t="array" ref="H450">_xlfn.IFS(C450 &gt;= 0.66,"High",C450 &gt;= 0.33,"Medium",C450 &gt;= 0,"Low")</f>
        <v>Medium</v>
      </c>
      <c r="I450" s="5" t="str" cm="1">
        <f t="array" ref="I450">_xlfn.IFS(D450&gt;=0.5,"Storm",D450&gt;=0.4,"Gale",D450&gt;=0.3,"Near Gale",D450&gt;=0.2,"Strong Breeze",D450&gt;=0.1,"Moderate Breeze",D450&gt;=0,"Light Breeze")</f>
        <v>Moderate Breeze</v>
      </c>
      <c r="J450" s="5" t="str">
        <f t="shared" ref="J450:J513" si="7">IF(E450&gt;F450,"Casual Dominant","Registered Dominant")</f>
        <v>Registered Dominant</v>
      </c>
    </row>
    <row r="451" spans="1:10" ht="15.75" customHeight="1" x14ac:dyDescent="0.2">
      <c r="A451" s="1">
        <v>450</v>
      </c>
      <c r="B451" s="1">
        <v>0.2576</v>
      </c>
      <c r="C451" s="1">
        <v>0.56000000000000005</v>
      </c>
      <c r="D451" s="1">
        <v>0.19400000000000001</v>
      </c>
      <c r="E451" s="1">
        <v>1</v>
      </c>
      <c r="F451" s="1">
        <v>184</v>
      </c>
      <c r="G451" s="1">
        <v>185</v>
      </c>
      <c r="H451" s="5" t="str" cm="1">
        <f t="array" ref="H451">_xlfn.IFS(C451 &gt;= 0.66,"High",C451 &gt;= 0.33,"Medium",C451 &gt;= 0,"Low")</f>
        <v>Medium</v>
      </c>
      <c r="I451" s="5" t="str" cm="1">
        <f t="array" ref="I451">_xlfn.IFS(D451&gt;=0.5,"Storm",D451&gt;=0.4,"Gale",D451&gt;=0.3,"Near Gale",D451&gt;=0.2,"Strong Breeze",D451&gt;=0.1,"Moderate Breeze",D451&gt;=0,"Light Breeze")</f>
        <v>Moderate Breeze</v>
      </c>
      <c r="J451" s="5" t="str">
        <f t="shared" si="7"/>
        <v>Registered Dominant</v>
      </c>
    </row>
    <row r="452" spans="1:10" ht="15.75" customHeight="1" x14ac:dyDescent="0.2">
      <c r="A452" s="1">
        <v>451</v>
      </c>
      <c r="B452" s="1">
        <v>0.2273</v>
      </c>
      <c r="C452" s="1">
        <v>0.56000000000000005</v>
      </c>
      <c r="D452" s="1">
        <v>0.32840000000000003</v>
      </c>
      <c r="E452" s="1">
        <v>6</v>
      </c>
      <c r="F452" s="1">
        <v>146</v>
      </c>
      <c r="G452" s="1">
        <v>152</v>
      </c>
      <c r="H452" s="5" t="str" cm="1">
        <f t="array" ref="H452">_xlfn.IFS(C452 &gt;= 0.66,"High",C452 &gt;= 0.33,"Medium",C452 &gt;= 0,"Low")</f>
        <v>Medium</v>
      </c>
      <c r="I452" s="5" t="str" cm="1">
        <f t="array" ref="I452">_xlfn.IFS(D452&gt;=0.5,"Storm",D452&gt;=0.4,"Gale",D452&gt;=0.3,"Near Gale",D452&gt;=0.2,"Strong Breeze",D452&gt;=0.1,"Moderate Breeze",D452&gt;=0,"Light Breeze")</f>
        <v>Near Gale</v>
      </c>
      <c r="J452" s="5" t="str">
        <f t="shared" si="7"/>
        <v>Registered Dominant</v>
      </c>
    </row>
    <row r="453" spans="1:10" ht="15.75" customHeight="1" x14ac:dyDescent="0.2">
      <c r="A453" s="1">
        <v>452</v>
      </c>
      <c r="B453" s="1">
        <v>0.2424</v>
      </c>
      <c r="C453" s="1">
        <v>0.6</v>
      </c>
      <c r="D453" s="1">
        <v>0.28360000000000002</v>
      </c>
      <c r="E453" s="1">
        <v>2</v>
      </c>
      <c r="F453" s="1">
        <v>124</v>
      </c>
      <c r="G453" s="1">
        <v>126</v>
      </c>
      <c r="H453" s="5" t="str" cm="1">
        <f t="array" ref="H453">_xlfn.IFS(C453 &gt;= 0.66,"High",C453 &gt;= 0.33,"Medium",C453 &gt;= 0,"Low")</f>
        <v>Medium</v>
      </c>
      <c r="I453" s="5" t="str" cm="1">
        <f t="array" ref="I453">_xlfn.IFS(D453&gt;=0.5,"Storm",D453&gt;=0.4,"Gale",D453&gt;=0.3,"Near Gale",D453&gt;=0.2,"Strong Breeze",D453&gt;=0.1,"Moderate Breeze",D453&gt;=0,"Light Breeze")</f>
        <v>Strong Breeze</v>
      </c>
      <c r="J453" s="5" t="str">
        <f t="shared" si="7"/>
        <v>Registered Dominant</v>
      </c>
    </row>
    <row r="454" spans="1:10" ht="15.75" customHeight="1" x14ac:dyDescent="0.2">
      <c r="A454" s="1">
        <v>453</v>
      </c>
      <c r="B454" s="1">
        <v>0.2273</v>
      </c>
      <c r="C454" s="1">
        <v>0.6</v>
      </c>
      <c r="D454" s="1">
        <v>0.25369999999999998</v>
      </c>
      <c r="E454" s="1">
        <v>3</v>
      </c>
      <c r="F454" s="1">
        <v>54</v>
      </c>
      <c r="G454" s="1">
        <v>57</v>
      </c>
      <c r="H454" s="5" t="str" cm="1">
        <f t="array" ref="H454">_xlfn.IFS(C454 &gt;= 0.66,"High",C454 &gt;= 0.33,"Medium",C454 &gt;= 0,"Low")</f>
        <v>Medium</v>
      </c>
      <c r="I454" s="5" t="str" cm="1">
        <f t="array" ref="I454">_xlfn.IFS(D454&gt;=0.5,"Storm",D454&gt;=0.4,"Gale",D454&gt;=0.3,"Near Gale",D454&gt;=0.2,"Strong Breeze",D454&gt;=0.1,"Moderate Breeze",D454&gt;=0,"Light Breeze")</f>
        <v>Strong Breeze</v>
      </c>
      <c r="J454" s="5" t="str">
        <f t="shared" si="7"/>
        <v>Registered Dominant</v>
      </c>
    </row>
    <row r="455" spans="1:10" ht="15.75" customHeight="1" x14ac:dyDescent="0.2">
      <c r="A455" s="1">
        <v>454</v>
      </c>
      <c r="B455" s="1">
        <v>0.21210000000000001</v>
      </c>
      <c r="C455" s="1">
        <v>0.65</v>
      </c>
      <c r="D455" s="1">
        <v>0.28360000000000002</v>
      </c>
      <c r="E455" s="1">
        <v>0</v>
      </c>
      <c r="F455" s="1">
        <v>56</v>
      </c>
      <c r="G455" s="1">
        <v>56</v>
      </c>
      <c r="H455" s="5" t="str" cm="1">
        <f t="array" ref="H455">_xlfn.IFS(C455 &gt;= 0.66,"High",C455 &gt;= 0.33,"Medium",C455 &gt;= 0,"Low")</f>
        <v>Medium</v>
      </c>
      <c r="I455" s="5" t="str" cm="1">
        <f t="array" ref="I455">_xlfn.IFS(D455&gt;=0.5,"Storm",D455&gt;=0.4,"Gale",D455&gt;=0.3,"Near Gale",D455&gt;=0.2,"Strong Breeze",D455&gt;=0.1,"Moderate Breeze",D455&gt;=0,"Light Breeze")</f>
        <v>Strong Breeze</v>
      </c>
      <c r="J455" s="5" t="str">
        <f t="shared" si="7"/>
        <v>Registered Dominant</v>
      </c>
    </row>
    <row r="456" spans="1:10" ht="15.75" customHeight="1" x14ac:dyDescent="0.2">
      <c r="A456" s="1">
        <v>455</v>
      </c>
      <c r="B456" s="1">
        <v>0.21210000000000001</v>
      </c>
      <c r="C456" s="1">
        <v>0.65</v>
      </c>
      <c r="D456" s="1">
        <v>0.32840000000000003</v>
      </c>
      <c r="E456" s="1">
        <v>3</v>
      </c>
      <c r="F456" s="1">
        <v>28</v>
      </c>
      <c r="G456" s="1">
        <v>31</v>
      </c>
      <c r="H456" s="5" t="str" cm="1">
        <f t="array" ref="H456">_xlfn.IFS(C456 &gt;= 0.66,"High",C456 &gt;= 0.33,"Medium",C456 &gt;= 0,"Low")</f>
        <v>Medium</v>
      </c>
      <c r="I456" s="5" t="str" cm="1">
        <f t="array" ref="I456">_xlfn.IFS(D456&gt;=0.5,"Storm",D456&gt;=0.4,"Gale",D456&gt;=0.3,"Near Gale",D456&gt;=0.2,"Strong Breeze",D456&gt;=0.1,"Moderate Breeze",D456&gt;=0,"Light Breeze")</f>
        <v>Near Gale</v>
      </c>
      <c r="J456" s="5" t="str">
        <f t="shared" si="7"/>
        <v>Registered Dominant</v>
      </c>
    </row>
    <row r="457" spans="1:10" ht="15.75" customHeight="1" x14ac:dyDescent="0.2">
      <c r="A457" s="1">
        <v>456</v>
      </c>
      <c r="B457" s="1">
        <v>0.2273</v>
      </c>
      <c r="C457" s="1">
        <v>0.7</v>
      </c>
      <c r="D457" s="1">
        <v>0.25369999999999998</v>
      </c>
      <c r="E457" s="1">
        <v>1</v>
      </c>
      <c r="F457" s="1">
        <v>20</v>
      </c>
      <c r="G457" s="1">
        <v>21</v>
      </c>
      <c r="H457" s="5" t="str" cm="1">
        <f t="array" ref="H457">_xlfn.IFS(C457 &gt;= 0.66,"High",C457 &gt;= 0.33,"Medium",C457 &gt;= 0,"Low")</f>
        <v>High</v>
      </c>
      <c r="I457" s="5" t="str" cm="1">
        <f t="array" ref="I457">_xlfn.IFS(D457&gt;=0.5,"Storm",D457&gt;=0.4,"Gale",D457&gt;=0.3,"Near Gale",D457&gt;=0.2,"Strong Breeze",D457&gt;=0.1,"Moderate Breeze",D457&gt;=0,"Light Breeze")</f>
        <v>Strong Breeze</v>
      </c>
      <c r="J457" s="5" t="str">
        <f t="shared" si="7"/>
        <v>Registered Dominant</v>
      </c>
    </row>
    <row r="458" spans="1:10" ht="15.75" customHeight="1" x14ac:dyDescent="0.2">
      <c r="A458" s="1">
        <v>457</v>
      </c>
      <c r="B458" s="1">
        <v>0.2273</v>
      </c>
      <c r="C458" s="1">
        <v>0.7</v>
      </c>
      <c r="D458" s="1">
        <v>0.25369999999999998</v>
      </c>
      <c r="E458" s="1">
        <v>0</v>
      </c>
      <c r="F458" s="1">
        <v>6</v>
      </c>
      <c r="G458" s="1">
        <v>6</v>
      </c>
      <c r="H458" s="5" t="str" cm="1">
        <f t="array" ref="H458">_xlfn.IFS(C458 &gt;= 0.66,"High",C458 &gt;= 0.33,"Medium",C458 &gt;= 0,"Low")</f>
        <v>High</v>
      </c>
      <c r="I458" s="5" t="str" cm="1">
        <f t="array" ref="I458">_xlfn.IFS(D458&gt;=0.5,"Storm",D458&gt;=0.4,"Gale",D458&gt;=0.3,"Near Gale",D458&gt;=0.2,"Strong Breeze",D458&gt;=0.1,"Moderate Breeze",D458&gt;=0,"Light Breeze")</f>
        <v>Strong Breeze</v>
      </c>
      <c r="J458" s="5" t="str">
        <f t="shared" si="7"/>
        <v>Registered Dominant</v>
      </c>
    </row>
    <row r="459" spans="1:10" ht="15.75" customHeight="1" x14ac:dyDescent="0.2">
      <c r="A459" s="1">
        <v>458</v>
      </c>
      <c r="B459" s="1">
        <v>0.2424</v>
      </c>
      <c r="C459" s="1">
        <v>0.75</v>
      </c>
      <c r="D459" s="1">
        <v>0.16420000000000001</v>
      </c>
      <c r="E459" s="1">
        <v>0</v>
      </c>
      <c r="F459" s="1">
        <v>2</v>
      </c>
      <c r="G459" s="1">
        <v>2</v>
      </c>
      <c r="H459" s="5" t="str" cm="1">
        <f t="array" ref="H459">_xlfn.IFS(C459 &gt;= 0.66,"High",C459 &gt;= 0.33,"Medium",C459 &gt;= 0,"Low")</f>
        <v>High</v>
      </c>
      <c r="I459" s="5" t="str" cm="1">
        <f t="array" ref="I459">_xlfn.IFS(D459&gt;=0.5,"Storm",D459&gt;=0.4,"Gale",D459&gt;=0.3,"Near Gale",D459&gt;=0.2,"Strong Breeze",D459&gt;=0.1,"Moderate Breeze",D459&gt;=0,"Light Breeze")</f>
        <v>Moderate Breeze</v>
      </c>
      <c r="J459" s="5" t="str">
        <f t="shared" si="7"/>
        <v>Registered Dominant</v>
      </c>
    </row>
    <row r="460" spans="1:10" ht="15.75" customHeight="1" x14ac:dyDescent="0.2">
      <c r="A460" s="1">
        <v>459</v>
      </c>
      <c r="B460" s="1">
        <v>0.21210000000000001</v>
      </c>
      <c r="C460" s="1">
        <v>0.8</v>
      </c>
      <c r="D460" s="1">
        <v>0.29849999999999999</v>
      </c>
      <c r="E460" s="1">
        <v>0</v>
      </c>
      <c r="F460" s="1">
        <v>1</v>
      </c>
      <c r="G460" s="1">
        <v>1</v>
      </c>
      <c r="H460" s="5" t="str" cm="1">
        <f t="array" ref="H460">_xlfn.IFS(C460 &gt;= 0.66,"High",C460 &gt;= 0.33,"Medium",C460 &gt;= 0,"Low")</f>
        <v>High</v>
      </c>
      <c r="I460" s="5" t="str" cm="1">
        <f t="array" ref="I460">_xlfn.IFS(D460&gt;=0.5,"Storm",D460&gt;=0.4,"Gale",D460&gt;=0.3,"Near Gale",D460&gt;=0.2,"Strong Breeze",D460&gt;=0.1,"Moderate Breeze",D460&gt;=0,"Light Breeze")</f>
        <v>Strong Breeze</v>
      </c>
      <c r="J460" s="5" t="str">
        <f t="shared" si="7"/>
        <v>Registered Dominant</v>
      </c>
    </row>
    <row r="461" spans="1:10" ht="15.75" customHeight="1" x14ac:dyDescent="0.2">
      <c r="A461" s="1">
        <v>460</v>
      </c>
      <c r="B461" s="1">
        <v>0.2576</v>
      </c>
      <c r="C461" s="1">
        <v>0.87</v>
      </c>
      <c r="D461" s="1">
        <v>8.9599999999999999E-2</v>
      </c>
      <c r="E461" s="1">
        <v>0</v>
      </c>
      <c r="F461" s="1">
        <v>1</v>
      </c>
      <c r="G461" s="1">
        <v>1</v>
      </c>
      <c r="H461" s="5" t="str" cm="1">
        <f t="array" ref="H461">_xlfn.IFS(C461 &gt;= 0.66,"High",C461 &gt;= 0.33,"Medium",C461 &gt;= 0,"Low")</f>
        <v>High</v>
      </c>
      <c r="I461" s="5" t="str" cm="1">
        <f t="array" ref="I461">_xlfn.IFS(D461&gt;=0.5,"Storm",D461&gt;=0.4,"Gale",D461&gt;=0.3,"Near Gale",D461&gt;=0.2,"Strong Breeze",D461&gt;=0.1,"Moderate Breeze",D461&gt;=0,"Light Breeze")</f>
        <v>Light Breeze</v>
      </c>
      <c r="J461" s="5" t="str">
        <f t="shared" si="7"/>
        <v>Registered Dominant</v>
      </c>
    </row>
    <row r="462" spans="1:10" ht="15.75" customHeight="1" x14ac:dyDescent="0.2">
      <c r="A462" s="1">
        <v>461</v>
      </c>
      <c r="B462" s="1">
        <v>0.19700000000000001</v>
      </c>
      <c r="C462" s="1">
        <v>0.6</v>
      </c>
      <c r="D462" s="1">
        <v>0.41789999999999999</v>
      </c>
      <c r="E462" s="1">
        <v>1</v>
      </c>
      <c r="F462" s="1">
        <v>4</v>
      </c>
      <c r="G462" s="1">
        <v>5</v>
      </c>
      <c r="H462" s="5" t="str" cm="1">
        <f t="array" ref="H462">_xlfn.IFS(C462 &gt;= 0.66,"High",C462 &gt;= 0.33,"Medium",C462 &gt;= 0,"Low")</f>
        <v>Medium</v>
      </c>
      <c r="I462" s="5" t="str" cm="1">
        <f t="array" ref="I462">_xlfn.IFS(D462&gt;=0.5,"Storm",D462&gt;=0.4,"Gale",D462&gt;=0.3,"Near Gale",D462&gt;=0.2,"Strong Breeze",D462&gt;=0.1,"Moderate Breeze",D462&gt;=0,"Light Breeze")</f>
        <v>Gale</v>
      </c>
      <c r="J462" s="5" t="str">
        <f t="shared" si="7"/>
        <v>Registered Dominant</v>
      </c>
    </row>
    <row r="463" spans="1:10" ht="15.75" customHeight="1" x14ac:dyDescent="0.2">
      <c r="A463" s="1">
        <v>462</v>
      </c>
      <c r="B463" s="1">
        <v>0.21210000000000001</v>
      </c>
      <c r="C463" s="1">
        <v>0.55000000000000004</v>
      </c>
      <c r="D463" s="1">
        <v>0.25369999999999998</v>
      </c>
      <c r="E463" s="1">
        <v>0</v>
      </c>
      <c r="F463" s="1">
        <v>27</v>
      </c>
      <c r="G463" s="1">
        <v>27</v>
      </c>
      <c r="H463" s="5" t="str" cm="1">
        <f t="array" ref="H463">_xlfn.IFS(C463 &gt;= 0.66,"High",C463 &gt;= 0.33,"Medium",C463 &gt;= 0,"Low")</f>
        <v>Medium</v>
      </c>
      <c r="I463" s="5" t="str" cm="1">
        <f t="array" ref="I463">_xlfn.IFS(D463&gt;=0.5,"Storm",D463&gt;=0.4,"Gale",D463&gt;=0.3,"Near Gale",D463&gt;=0.2,"Strong Breeze",D463&gt;=0.1,"Moderate Breeze",D463&gt;=0,"Light Breeze")</f>
        <v>Strong Breeze</v>
      </c>
      <c r="J463" s="5" t="str">
        <f t="shared" si="7"/>
        <v>Registered Dominant</v>
      </c>
    </row>
    <row r="464" spans="1:10" ht="15.75" customHeight="1" x14ac:dyDescent="0.2">
      <c r="A464" s="1">
        <v>463</v>
      </c>
      <c r="B464" s="1">
        <v>0.18179999999999999</v>
      </c>
      <c r="C464" s="1">
        <v>0.51</v>
      </c>
      <c r="D464" s="1">
        <v>0.28360000000000002</v>
      </c>
      <c r="E464" s="1">
        <v>2</v>
      </c>
      <c r="F464" s="1">
        <v>66</v>
      </c>
      <c r="G464" s="1">
        <v>68</v>
      </c>
      <c r="H464" s="5" t="str" cm="1">
        <f t="array" ref="H464">_xlfn.IFS(C464 &gt;= 0.66,"High",C464 &gt;= 0.33,"Medium",C464 &gt;= 0,"Low")</f>
        <v>Medium</v>
      </c>
      <c r="I464" s="5" t="str" cm="1">
        <f t="array" ref="I464">_xlfn.IFS(D464&gt;=0.5,"Storm",D464&gt;=0.4,"Gale",D464&gt;=0.3,"Near Gale",D464&gt;=0.2,"Strong Breeze",D464&gt;=0.1,"Moderate Breeze",D464&gt;=0,"Light Breeze")</f>
        <v>Strong Breeze</v>
      </c>
      <c r="J464" s="5" t="str">
        <f t="shared" si="7"/>
        <v>Registered Dominant</v>
      </c>
    </row>
    <row r="465" spans="1:10" ht="15.75" customHeight="1" x14ac:dyDescent="0.2">
      <c r="A465" s="1">
        <v>464</v>
      </c>
      <c r="B465" s="1">
        <v>0.18179999999999999</v>
      </c>
      <c r="C465" s="1">
        <v>0.47</v>
      </c>
      <c r="D465" s="1">
        <v>0.32840000000000003</v>
      </c>
      <c r="E465" s="1">
        <v>7</v>
      </c>
      <c r="F465" s="1">
        <v>210</v>
      </c>
      <c r="G465" s="1">
        <v>217</v>
      </c>
      <c r="H465" s="5" t="str" cm="1">
        <f t="array" ref="H465">_xlfn.IFS(C465 &gt;= 0.66,"High",C465 &gt;= 0.33,"Medium",C465 &gt;= 0,"Low")</f>
        <v>Medium</v>
      </c>
      <c r="I465" s="5" t="str" cm="1">
        <f t="array" ref="I465">_xlfn.IFS(D465&gt;=0.5,"Storm",D465&gt;=0.4,"Gale",D465&gt;=0.3,"Near Gale",D465&gt;=0.2,"Strong Breeze",D465&gt;=0.1,"Moderate Breeze",D465&gt;=0,"Light Breeze")</f>
        <v>Near Gale</v>
      </c>
      <c r="J465" s="5" t="str">
        <f t="shared" si="7"/>
        <v>Registered Dominant</v>
      </c>
    </row>
    <row r="466" spans="1:10" ht="15.75" customHeight="1" x14ac:dyDescent="0.2">
      <c r="A466" s="1">
        <v>465</v>
      </c>
      <c r="B466" s="1">
        <v>0.18179999999999999</v>
      </c>
      <c r="C466" s="1">
        <v>0.51</v>
      </c>
      <c r="D466" s="1">
        <v>0.35820000000000002</v>
      </c>
      <c r="E466" s="1">
        <v>7</v>
      </c>
      <c r="F466" s="1">
        <v>159</v>
      </c>
      <c r="G466" s="1">
        <v>166</v>
      </c>
      <c r="H466" s="5" t="str" cm="1">
        <f t="array" ref="H466">_xlfn.IFS(C466 &gt;= 0.66,"High",C466 &gt;= 0.33,"Medium",C466 &gt;= 0,"Low")</f>
        <v>Medium</v>
      </c>
      <c r="I466" s="5" t="str" cm="1">
        <f t="array" ref="I466">_xlfn.IFS(D466&gt;=0.5,"Storm",D466&gt;=0.4,"Gale",D466&gt;=0.3,"Near Gale",D466&gt;=0.2,"Strong Breeze",D466&gt;=0.1,"Moderate Breeze",D466&gt;=0,"Light Breeze")</f>
        <v>Near Gale</v>
      </c>
      <c r="J466" s="5" t="str">
        <f t="shared" si="7"/>
        <v>Registered Dominant</v>
      </c>
    </row>
    <row r="467" spans="1:10" ht="15.75" customHeight="1" x14ac:dyDescent="0.2">
      <c r="A467" s="1">
        <v>466</v>
      </c>
      <c r="B467" s="1">
        <v>0.16669999999999999</v>
      </c>
      <c r="C467" s="1">
        <v>0.47</v>
      </c>
      <c r="D467" s="1">
        <v>0.4627</v>
      </c>
      <c r="E467" s="1">
        <v>6</v>
      </c>
      <c r="F467" s="1">
        <v>57</v>
      </c>
      <c r="G467" s="1">
        <v>63</v>
      </c>
      <c r="H467" s="5" t="str" cm="1">
        <f t="array" ref="H467">_xlfn.IFS(C467 &gt;= 0.66,"High",C467 &gt;= 0.33,"Medium",C467 &gt;= 0,"Low")</f>
        <v>Medium</v>
      </c>
      <c r="I467" s="5" t="str" cm="1">
        <f t="array" ref="I467">_xlfn.IFS(D467&gt;=0.5,"Storm",D467&gt;=0.4,"Gale",D467&gt;=0.3,"Near Gale",D467&gt;=0.2,"Strong Breeze",D467&gt;=0.1,"Moderate Breeze",D467&gt;=0,"Light Breeze")</f>
        <v>Gale</v>
      </c>
      <c r="J467" s="5" t="str">
        <f t="shared" si="7"/>
        <v>Registered Dominant</v>
      </c>
    </row>
    <row r="468" spans="1:10" ht="15.75" customHeight="1" x14ac:dyDescent="0.2">
      <c r="A468" s="1">
        <v>467</v>
      </c>
      <c r="B468" s="1">
        <v>0.18179999999999999</v>
      </c>
      <c r="C468" s="1">
        <v>0.41</v>
      </c>
      <c r="D468" s="1">
        <v>0.4627</v>
      </c>
      <c r="E468" s="1">
        <v>6</v>
      </c>
      <c r="F468" s="1">
        <v>53</v>
      </c>
      <c r="G468" s="1">
        <v>59</v>
      </c>
      <c r="H468" s="5" t="str" cm="1">
        <f t="array" ref="H468">_xlfn.IFS(C468 &gt;= 0.66,"High",C468 &gt;= 0.33,"Medium",C468 &gt;= 0,"Low")</f>
        <v>Medium</v>
      </c>
      <c r="I468" s="5" t="str" cm="1">
        <f t="array" ref="I468">_xlfn.IFS(D468&gt;=0.5,"Storm",D468&gt;=0.4,"Gale",D468&gt;=0.3,"Near Gale",D468&gt;=0.2,"Strong Breeze",D468&gt;=0.1,"Moderate Breeze",D468&gt;=0,"Light Breeze")</f>
        <v>Gale</v>
      </c>
      <c r="J468" s="5" t="str">
        <f t="shared" si="7"/>
        <v>Registered Dominant</v>
      </c>
    </row>
    <row r="469" spans="1:10" ht="15.75" customHeight="1" x14ac:dyDescent="0.2">
      <c r="A469" s="1">
        <v>468</v>
      </c>
      <c r="B469" s="1">
        <v>0.18179999999999999</v>
      </c>
      <c r="C469" s="1">
        <v>0.27</v>
      </c>
      <c r="D469" s="1">
        <v>0.58209999999999995</v>
      </c>
      <c r="E469" s="1">
        <v>11</v>
      </c>
      <c r="F469" s="1">
        <v>67</v>
      </c>
      <c r="G469" s="1">
        <v>78</v>
      </c>
      <c r="H469" s="5" t="str" cm="1">
        <f t="array" ref="H469">_xlfn.IFS(C469 &gt;= 0.66,"High",C469 &gt;= 0.33,"Medium",C469 &gt;= 0,"Low")</f>
        <v>Low</v>
      </c>
      <c r="I469" s="5" t="str" cm="1">
        <f t="array" ref="I469">_xlfn.IFS(D469&gt;=0.5,"Storm",D469&gt;=0.4,"Gale",D469&gt;=0.3,"Near Gale",D469&gt;=0.2,"Strong Breeze",D469&gt;=0.1,"Moderate Breeze",D469&gt;=0,"Light Breeze")</f>
        <v>Storm</v>
      </c>
      <c r="J469" s="5" t="str">
        <f t="shared" si="7"/>
        <v>Registered Dominant</v>
      </c>
    </row>
    <row r="470" spans="1:10" ht="15.75" customHeight="1" x14ac:dyDescent="0.2">
      <c r="A470" s="1">
        <v>469</v>
      </c>
      <c r="B470" s="1">
        <v>0.1515</v>
      </c>
      <c r="C470" s="1">
        <v>0.21</v>
      </c>
      <c r="D470" s="1">
        <v>0.58209999999999995</v>
      </c>
      <c r="E470" s="1">
        <v>8</v>
      </c>
      <c r="F470" s="1">
        <v>65</v>
      </c>
      <c r="G470" s="1">
        <v>73</v>
      </c>
      <c r="H470" s="5" t="str" cm="1">
        <f t="array" ref="H470">_xlfn.IFS(C470 &gt;= 0.66,"High",C470 &gt;= 0.33,"Medium",C470 &gt;= 0,"Low")</f>
        <v>Low</v>
      </c>
      <c r="I470" s="5" t="str" cm="1">
        <f t="array" ref="I470">_xlfn.IFS(D470&gt;=0.5,"Storm",D470&gt;=0.4,"Gale",D470&gt;=0.3,"Near Gale",D470&gt;=0.2,"Strong Breeze",D470&gt;=0.1,"Moderate Breeze",D470&gt;=0,"Light Breeze")</f>
        <v>Storm</v>
      </c>
      <c r="J470" s="5" t="str">
        <f t="shared" si="7"/>
        <v>Registered Dominant</v>
      </c>
    </row>
    <row r="471" spans="1:10" ht="15.75" customHeight="1" x14ac:dyDescent="0.2">
      <c r="A471" s="1">
        <v>470</v>
      </c>
      <c r="B471" s="1">
        <v>0.1515</v>
      </c>
      <c r="C471" s="1">
        <v>0.25</v>
      </c>
      <c r="D471" s="1">
        <v>0.52239999999999998</v>
      </c>
      <c r="E471" s="1">
        <v>6</v>
      </c>
      <c r="F471" s="1">
        <v>56</v>
      </c>
      <c r="G471" s="1">
        <v>62</v>
      </c>
      <c r="H471" s="5" t="str" cm="1">
        <f t="array" ref="H471">_xlfn.IFS(C471 &gt;= 0.66,"High",C471 &gt;= 0.33,"Medium",C471 &gt;= 0,"Low")</f>
        <v>Low</v>
      </c>
      <c r="I471" s="5" t="str" cm="1">
        <f t="array" ref="I471">_xlfn.IFS(D471&gt;=0.5,"Storm",D471&gt;=0.4,"Gale",D471&gt;=0.3,"Near Gale",D471&gt;=0.2,"Strong Breeze",D471&gt;=0.1,"Moderate Breeze",D471&gt;=0,"Light Breeze")</f>
        <v>Storm</v>
      </c>
      <c r="J471" s="5" t="str">
        <f t="shared" si="7"/>
        <v>Registered Dominant</v>
      </c>
    </row>
    <row r="472" spans="1:10" ht="15.75" customHeight="1" x14ac:dyDescent="0.2">
      <c r="A472" s="1">
        <v>471</v>
      </c>
      <c r="B472" s="1">
        <v>0.1212</v>
      </c>
      <c r="C472" s="1">
        <v>0.26</v>
      </c>
      <c r="D472" s="1">
        <v>0.44779999999999998</v>
      </c>
      <c r="E472" s="1">
        <v>4</v>
      </c>
      <c r="F472" s="1">
        <v>61</v>
      </c>
      <c r="G472" s="1">
        <v>65</v>
      </c>
      <c r="H472" s="5" t="str" cm="1">
        <f t="array" ref="H472">_xlfn.IFS(C472 &gt;= 0.66,"High",C472 &gt;= 0.33,"Medium",C472 &gt;= 0,"Low")</f>
        <v>Low</v>
      </c>
      <c r="I472" s="5" t="str" cm="1">
        <f t="array" ref="I472">_xlfn.IFS(D472&gt;=0.5,"Storm",D472&gt;=0.4,"Gale",D472&gt;=0.3,"Near Gale",D472&gt;=0.2,"Strong Breeze",D472&gt;=0.1,"Moderate Breeze",D472&gt;=0,"Light Breeze")</f>
        <v>Gale</v>
      </c>
      <c r="J472" s="5" t="str">
        <f t="shared" si="7"/>
        <v>Registered Dominant</v>
      </c>
    </row>
    <row r="473" spans="1:10" ht="15.75" customHeight="1" x14ac:dyDescent="0.2">
      <c r="A473" s="1">
        <v>472</v>
      </c>
      <c r="B473" s="1">
        <v>0.13639999999999999</v>
      </c>
      <c r="C473" s="1">
        <v>0.26</v>
      </c>
      <c r="D473" s="1">
        <v>0.35820000000000002</v>
      </c>
      <c r="E473" s="1">
        <v>0</v>
      </c>
      <c r="F473" s="1">
        <v>97</v>
      </c>
      <c r="G473" s="1">
        <v>97</v>
      </c>
      <c r="H473" s="5" t="str" cm="1">
        <f t="array" ref="H473">_xlfn.IFS(C473 &gt;= 0.66,"High",C473 &gt;= 0.33,"Medium",C473 &gt;= 0,"Low")</f>
        <v>Low</v>
      </c>
      <c r="I473" s="5" t="str" cm="1">
        <f t="array" ref="I473">_xlfn.IFS(D473&gt;=0.5,"Storm",D473&gt;=0.4,"Gale",D473&gt;=0.3,"Near Gale",D473&gt;=0.2,"Strong Breeze",D473&gt;=0.1,"Moderate Breeze",D473&gt;=0,"Light Breeze")</f>
        <v>Near Gale</v>
      </c>
      <c r="J473" s="5" t="str">
        <f t="shared" si="7"/>
        <v>Registered Dominant</v>
      </c>
    </row>
    <row r="474" spans="1:10" ht="15.75" customHeight="1" x14ac:dyDescent="0.2">
      <c r="A474" s="1">
        <v>473</v>
      </c>
      <c r="B474" s="1">
        <v>0.1212</v>
      </c>
      <c r="C474" s="1">
        <v>0.28000000000000003</v>
      </c>
      <c r="D474" s="1">
        <v>0.35820000000000002</v>
      </c>
      <c r="E474" s="1">
        <v>10</v>
      </c>
      <c r="F474" s="1">
        <v>151</v>
      </c>
      <c r="G474" s="1">
        <v>161</v>
      </c>
      <c r="H474" s="5" t="str" cm="1">
        <f t="array" ref="H474">_xlfn.IFS(C474 &gt;= 0.66,"High",C474 &gt;= 0.33,"Medium",C474 &gt;= 0,"Low")</f>
        <v>Low</v>
      </c>
      <c r="I474" s="5" t="str" cm="1">
        <f t="array" ref="I474">_xlfn.IFS(D474&gt;=0.5,"Storm",D474&gt;=0.4,"Gale",D474&gt;=0.3,"Near Gale",D474&gt;=0.2,"Strong Breeze",D474&gt;=0.1,"Moderate Breeze",D474&gt;=0,"Light Breeze")</f>
        <v>Near Gale</v>
      </c>
      <c r="J474" s="5" t="str">
        <f t="shared" si="7"/>
        <v>Registered Dominant</v>
      </c>
    </row>
    <row r="475" spans="1:10" ht="15.75" customHeight="1" x14ac:dyDescent="0.2">
      <c r="A475" s="1">
        <v>474</v>
      </c>
      <c r="B475" s="1">
        <v>0.1212</v>
      </c>
      <c r="C475" s="1">
        <v>0.3</v>
      </c>
      <c r="D475" s="1">
        <v>0.25369999999999998</v>
      </c>
      <c r="E475" s="1">
        <v>1</v>
      </c>
      <c r="F475" s="1">
        <v>119</v>
      </c>
      <c r="G475" s="1">
        <v>120</v>
      </c>
      <c r="H475" s="5" t="str" cm="1">
        <f t="array" ref="H475">_xlfn.IFS(C475 &gt;= 0.66,"High",C475 &gt;= 0.33,"Medium",C475 &gt;= 0,"Low")</f>
        <v>Low</v>
      </c>
      <c r="I475" s="5" t="str" cm="1">
        <f t="array" ref="I475">_xlfn.IFS(D475&gt;=0.5,"Storm",D475&gt;=0.4,"Gale",D475&gt;=0.3,"Near Gale",D475&gt;=0.2,"Strong Breeze",D475&gt;=0.1,"Moderate Breeze",D475&gt;=0,"Light Breeze")</f>
        <v>Strong Breeze</v>
      </c>
      <c r="J475" s="5" t="str">
        <f t="shared" si="7"/>
        <v>Registered Dominant</v>
      </c>
    </row>
    <row r="476" spans="1:10" ht="15.75" customHeight="1" x14ac:dyDescent="0.2">
      <c r="A476" s="1">
        <v>475</v>
      </c>
      <c r="B476" s="1">
        <v>0.1061</v>
      </c>
      <c r="C476" s="1">
        <v>0.3</v>
      </c>
      <c r="D476" s="1">
        <v>0.32840000000000003</v>
      </c>
      <c r="E476" s="1">
        <v>3</v>
      </c>
      <c r="F476" s="1">
        <v>93</v>
      </c>
      <c r="G476" s="1">
        <v>96</v>
      </c>
      <c r="H476" s="5" t="str" cm="1">
        <f t="array" ref="H476">_xlfn.IFS(C476 &gt;= 0.66,"High",C476 &gt;= 0.33,"Medium",C476 &gt;= 0,"Low")</f>
        <v>Low</v>
      </c>
      <c r="I476" s="5" t="str" cm="1">
        <f t="array" ref="I476">_xlfn.IFS(D476&gt;=0.5,"Storm",D476&gt;=0.4,"Gale",D476&gt;=0.3,"Near Gale",D476&gt;=0.2,"Strong Breeze",D476&gt;=0.1,"Moderate Breeze",D476&gt;=0,"Light Breeze")</f>
        <v>Near Gale</v>
      </c>
      <c r="J476" s="5" t="str">
        <f t="shared" si="7"/>
        <v>Registered Dominant</v>
      </c>
    </row>
    <row r="477" spans="1:10" ht="15.75" customHeight="1" x14ac:dyDescent="0.2">
      <c r="A477" s="1">
        <v>476</v>
      </c>
      <c r="B477" s="1">
        <v>7.5800000000000006E-2</v>
      </c>
      <c r="C477" s="1">
        <v>0.33</v>
      </c>
      <c r="D477" s="1">
        <v>0.41789999999999999</v>
      </c>
      <c r="E477" s="1">
        <v>1</v>
      </c>
      <c r="F477" s="1">
        <v>52</v>
      </c>
      <c r="G477" s="1">
        <v>53</v>
      </c>
      <c r="H477" s="5" t="str" cm="1">
        <f t="array" ref="H477">_xlfn.IFS(C477 &gt;= 0.66,"High",C477 &gt;= 0.33,"Medium",C477 &gt;= 0,"Low")</f>
        <v>Medium</v>
      </c>
      <c r="I477" s="5" t="str" cm="1">
        <f t="array" ref="I477">_xlfn.IFS(D477&gt;=0.5,"Storm",D477&gt;=0.4,"Gale",D477&gt;=0.3,"Near Gale",D477&gt;=0.2,"Strong Breeze",D477&gt;=0.1,"Moderate Breeze",D477&gt;=0,"Light Breeze")</f>
        <v>Gale</v>
      </c>
      <c r="J477" s="5" t="str">
        <f t="shared" si="7"/>
        <v>Registered Dominant</v>
      </c>
    </row>
    <row r="478" spans="1:10" ht="15.75" customHeight="1" x14ac:dyDescent="0.2">
      <c r="A478" s="1">
        <v>477</v>
      </c>
      <c r="B478" s="1">
        <v>7.5800000000000006E-2</v>
      </c>
      <c r="C478" s="1">
        <v>0.38</v>
      </c>
      <c r="D478" s="1">
        <v>0.28360000000000002</v>
      </c>
      <c r="E478" s="1">
        <v>0</v>
      </c>
      <c r="F478" s="1">
        <v>41</v>
      </c>
      <c r="G478" s="1">
        <v>41</v>
      </c>
      <c r="H478" s="5" t="str" cm="1">
        <f t="array" ref="H478">_xlfn.IFS(C478 &gt;= 0.66,"High",C478 &gt;= 0.33,"Medium",C478 &gt;= 0,"Low")</f>
        <v>Medium</v>
      </c>
      <c r="I478" s="5" t="str" cm="1">
        <f t="array" ref="I478">_xlfn.IFS(D478&gt;=0.5,"Storm",D478&gt;=0.4,"Gale",D478&gt;=0.3,"Near Gale",D478&gt;=0.2,"Strong Breeze",D478&gt;=0.1,"Moderate Breeze",D478&gt;=0,"Light Breeze")</f>
        <v>Strong Breeze</v>
      </c>
      <c r="J478" s="5" t="str">
        <f t="shared" si="7"/>
        <v>Registered Dominant</v>
      </c>
    </row>
    <row r="479" spans="1:10" ht="15.75" customHeight="1" x14ac:dyDescent="0.2">
      <c r="A479" s="1">
        <v>478</v>
      </c>
      <c r="B479" s="1">
        <v>3.0300000000000001E-2</v>
      </c>
      <c r="C479" s="1">
        <v>0.41</v>
      </c>
      <c r="D479" s="1">
        <v>0.3881</v>
      </c>
      <c r="E479" s="1">
        <v>1</v>
      </c>
      <c r="F479" s="1">
        <v>33</v>
      </c>
      <c r="G479" s="1">
        <v>34</v>
      </c>
      <c r="H479" s="5" t="str" cm="1">
        <f t="array" ref="H479">_xlfn.IFS(C479 &gt;= 0.66,"High",C479 &gt;= 0.33,"Medium",C479 &gt;= 0,"Low")</f>
        <v>Medium</v>
      </c>
      <c r="I479" s="5" t="str" cm="1">
        <f t="array" ref="I479">_xlfn.IFS(D479&gt;=0.5,"Storm",D479&gt;=0.4,"Gale",D479&gt;=0.3,"Near Gale",D479&gt;=0.2,"Strong Breeze",D479&gt;=0.1,"Moderate Breeze",D479&gt;=0,"Light Breeze")</f>
        <v>Near Gale</v>
      </c>
      <c r="J479" s="5" t="str">
        <f t="shared" si="7"/>
        <v>Registered Dominant</v>
      </c>
    </row>
    <row r="480" spans="1:10" ht="15.75" customHeight="1" x14ac:dyDescent="0.2">
      <c r="A480" s="1">
        <v>479</v>
      </c>
      <c r="B480" s="1">
        <v>4.5499999999999999E-2</v>
      </c>
      <c r="C480" s="1">
        <v>0.38</v>
      </c>
      <c r="D480" s="1">
        <v>0.32840000000000003</v>
      </c>
      <c r="E480" s="1">
        <v>0</v>
      </c>
      <c r="F480" s="1">
        <v>27</v>
      </c>
      <c r="G480" s="1">
        <v>27</v>
      </c>
      <c r="H480" s="5" t="str" cm="1">
        <f t="array" ref="H480">_xlfn.IFS(C480 &gt;= 0.66,"High",C480 &gt;= 0.33,"Medium",C480 &gt;= 0,"Low")</f>
        <v>Medium</v>
      </c>
      <c r="I480" s="5" t="str" cm="1">
        <f t="array" ref="I480">_xlfn.IFS(D480&gt;=0.5,"Storm",D480&gt;=0.4,"Gale",D480&gt;=0.3,"Near Gale",D480&gt;=0.2,"Strong Breeze",D480&gt;=0.1,"Moderate Breeze",D480&gt;=0,"Light Breeze")</f>
        <v>Near Gale</v>
      </c>
      <c r="J480" s="5" t="str">
        <f t="shared" si="7"/>
        <v>Registered Dominant</v>
      </c>
    </row>
    <row r="481" spans="1:10" ht="15.75" customHeight="1" x14ac:dyDescent="0.2">
      <c r="A481" s="1">
        <v>480</v>
      </c>
      <c r="B481" s="1">
        <v>3.0300000000000001E-2</v>
      </c>
      <c r="C481" s="1">
        <v>0.45</v>
      </c>
      <c r="D481" s="1">
        <v>0.25369999999999998</v>
      </c>
      <c r="E481" s="1">
        <v>0</v>
      </c>
      <c r="F481" s="1">
        <v>13</v>
      </c>
      <c r="G481" s="1">
        <v>13</v>
      </c>
      <c r="H481" s="5" t="str" cm="1">
        <f t="array" ref="H481">_xlfn.IFS(C481 &gt;= 0.66,"High",C481 &gt;= 0.33,"Medium",C481 &gt;= 0,"Low")</f>
        <v>Medium</v>
      </c>
      <c r="I481" s="5" t="str" cm="1">
        <f t="array" ref="I481">_xlfn.IFS(D481&gt;=0.5,"Storm",D481&gt;=0.4,"Gale",D481&gt;=0.3,"Near Gale",D481&gt;=0.2,"Strong Breeze",D481&gt;=0.1,"Moderate Breeze",D481&gt;=0,"Light Breeze")</f>
        <v>Strong Breeze</v>
      </c>
      <c r="J481" s="5" t="str">
        <f t="shared" si="7"/>
        <v>Registered Dominant</v>
      </c>
    </row>
    <row r="482" spans="1:10" ht="15.75" customHeight="1" x14ac:dyDescent="0.2">
      <c r="A482" s="1">
        <v>481</v>
      </c>
      <c r="B482" s="1">
        <v>0</v>
      </c>
      <c r="C482" s="1">
        <v>0.41</v>
      </c>
      <c r="D482" s="1">
        <v>0.3881</v>
      </c>
      <c r="E482" s="1">
        <v>3</v>
      </c>
      <c r="F482" s="1">
        <v>9</v>
      </c>
      <c r="G482" s="1">
        <v>12</v>
      </c>
      <c r="H482" s="5" t="str" cm="1">
        <f t="array" ref="H482">_xlfn.IFS(C482 &gt;= 0.66,"High",C482 &gt;= 0.33,"Medium",C482 &gt;= 0,"Low")</f>
        <v>Medium</v>
      </c>
      <c r="I482" s="5" t="str" cm="1">
        <f t="array" ref="I482">_xlfn.IFS(D482&gt;=0.5,"Storm",D482&gt;=0.4,"Gale",D482&gt;=0.3,"Near Gale",D482&gt;=0.2,"Strong Breeze",D482&gt;=0.1,"Moderate Breeze",D482&gt;=0,"Light Breeze")</f>
        <v>Near Gale</v>
      </c>
      <c r="J482" s="5" t="str">
        <f t="shared" si="7"/>
        <v>Registered Dominant</v>
      </c>
    </row>
    <row r="483" spans="1:10" ht="15.75" customHeight="1" x14ac:dyDescent="0.2">
      <c r="A483" s="1">
        <v>482</v>
      </c>
      <c r="B483" s="1">
        <v>3.0300000000000001E-2</v>
      </c>
      <c r="C483" s="1">
        <v>0.41</v>
      </c>
      <c r="D483" s="1">
        <v>0.25369999999999998</v>
      </c>
      <c r="E483" s="1">
        <v>0</v>
      </c>
      <c r="F483" s="1">
        <v>11</v>
      </c>
      <c r="G483" s="1">
        <v>11</v>
      </c>
      <c r="H483" s="5" t="str" cm="1">
        <f t="array" ref="H483">_xlfn.IFS(C483 &gt;= 0.66,"High",C483 &gt;= 0.33,"Medium",C483 &gt;= 0,"Low")</f>
        <v>Medium</v>
      </c>
      <c r="I483" s="5" t="str" cm="1">
        <f t="array" ref="I483">_xlfn.IFS(D483&gt;=0.5,"Storm",D483&gt;=0.4,"Gale",D483&gt;=0.3,"Near Gale",D483&gt;=0.2,"Strong Breeze",D483&gt;=0.1,"Moderate Breeze",D483&gt;=0,"Light Breeze")</f>
        <v>Strong Breeze</v>
      </c>
      <c r="J483" s="5" t="str">
        <f t="shared" si="7"/>
        <v>Registered Dominant</v>
      </c>
    </row>
    <row r="484" spans="1:10" ht="15.75" customHeight="1" x14ac:dyDescent="0.2">
      <c r="A484" s="1">
        <v>483</v>
      </c>
      <c r="B484" s="1">
        <v>3.0300000000000001E-2</v>
      </c>
      <c r="C484" s="1">
        <v>0.41</v>
      </c>
      <c r="D484" s="1">
        <v>0.28360000000000002</v>
      </c>
      <c r="E484" s="1">
        <v>1</v>
      </c>
      <c r="F484" s="1">
        <v>6</v>
      </c>
      <c r="G484" s="1">
        <v>7</v>
      </c>
      <c r="H484" s="5" t="str" cm="1">
        <f t="array" ref="H484">_xlfn.IFS(C484 &gt;= 0.66,"High",C484 &gt;= 0.33,"Medium",C484 &gt;= 0,"Low")</f>
        <v>Medium</v>
      </c>
      <c r="I484" s="5" t="str" cm="1">
        <f t="array" ref="I484">_xlfn.IFS(D484&gt;=0.5,"Storm",D484&gt;=0.4,"Gale",D484&gt;=0.3,"Near Gale",D484&gt;=0.2,"Strong Breeze",D484&gt;=0.1,"Moderate Breeze",D484&gt;=0,"Light Breeze")</f>
        <v>Strong Breeze</v>
      </c>
      <c r="J484" s="5" t="str">
        <f t="shared" si="7"/>
        <v>Registered Dominant</v>
      </c>
    </row>
    <row r="485" spans="1:10" ht="15.75" customHeight="1" x14ac:dyDescent="0.2">
      <c r="A485" s="1">
        <v>484</v>
      </c>
      <c r="B485" s="1">
        <v>1.52E-2</v>
      </c>
      <c r="C485" s="1">
        <v>0.48</v>
      </c>
      <c r="D485" s="1">
        <v>0.29849999999999999</v>
      </c>
      <c r="E485" s="1">
        <v>0</v>
      </c>
      <c r="F485" s="1">
        <v>3</v>
      </c>
      <c r="G485" s="1">
        <v>3</v>
      </c>
      <c r="H485" s="5" t="str" cm="1">
        <f t="array" ref="H485">_xlfn.IFS(C485 &gt;= 0.66,"High",C485 &gt;= 0.33,"Medium",C485 &gt;= 0,"Low")</f>
        <v>Medium</v>
      </c>
      <c r="I485" s="5" t="str" cm="1">
        <f t="array" ref="I485">_xlfn.IFS(D485&gt;=0.5,"Storm",D485&gt;=0.4,"Gale",D485&gt;=0.3,"Near Gale",D485&gt;=0.2,"Strong Breeze",D485&gt;=0.1,"Moderate Breeze",D485&gt;=0,"Light Breeze")</f>
        <v>Strong Breeze</v>
      </c>
      <c r="J485" s="5" t="str">
        <f t="shared" si="7"/>
        <v>Registered Dominant</v>
      </c>
    </row>
    <row r="486" spans="1:10" ht="15.75" customHeight="1" x14ac:dyDescent="0.2">
      <c r="A486" s="1">
        <v>485</v>
      </c>
      <c r="B486" s="1">
        <v>3.0300000000000001E-2</v>
      </c>
      <c r="C486" s="1">
        <v>0.44</v>
      </c>
      <c r="D486" s="1">
        <v>0.22389999999999999</v>
      </c>
      <c r="E486" s="1">
        <v>0</v>
      </c>
      <c r="F486" s="1">
        <v>2</v>
      </c>
      <c r="G486" s="1">
        <v>2</v>
      </c>
      <c r="H486" s="5" t="str" cm="1">
        <f t="array" ref="H486">_xlfn.IFS(C486 &gt;= 0.66,"High",C486 &gt;= 0.33,"Medium",C486 &gt;= 0,"Low")</f>
        <v>Medium</v>
      </c>
      <c r="I486" s="5" t="str" cm="1">
        <f t="array" ref="I486">_xlfn.IFS(D486&gt;=0.5,"Storm",D486&gt;=0.4,"Gale",D486&gt;=0.3,"Near Gale",D486&gt;=0.2,"Strong Breeze",D486&gt;=0.1,"Moderate Breeze",D486&gt;=0,"Light Breeze")</f>
        <v>Strong Breeze</v>
      </c>
      <c r="J486" s="5" t="str">
        <f t="shared" si="7"/>
        <v>Registered Dominant</v>
      </c>
    </row>
    <row r="487" spans="1:10" ht="15.75" customHeight="1" x14ac:dyDescent="0.2">
      <c r="A487" s="1">
        <v>486</v>
      </c>
      <c r="B487" s="1">
        <v>1.52E-2</v>
      </c>
      <c r="C487" s="1">
        <v>0.44</v>
      </c>
      <c r="D487" s="1">
        <v>0.28360000000000002</v>
      </c>
      <c r="E487" s="1">
        <v>0</v>
      </c>
      <c r="F487" s="1">
        <v>8</v>
      </c>
      <c r="G487" s="1">
        <v>8</v>
      </c>
      <c r="H487" s="5" t="str" cm="1">
        <f t="array" ref="H487">_xlfn.IFS(C487 &gt;= 0.66,"High",C487 &gt;= 0.33,"Medium",C487 &gt;= 0,"Low")</f>
        <v>Medium</v>
      </c>
      <c r="I487" s="5" t="str" cm="1">
        <f t="array" ref="I487">_xlfn.IFS(D487&gt;=0.5,"Storm",D487&gt;=0.4,"Gale",D487&gt;=0.3,"Near Gale",D487&gt;=0.2,"Strong Breeze",D487&gt;=0.1,"Moderate Breeze",D487&gt;=0,"Light Breeze")</f>
        <v>Strong Breeze</v>
      </c>
      <c r="J487" s="5" t="str">
        <f t="shared" si="7"/>
        <v>Registered Dominant</v>
      </c>
    </row>
    <row r="488" spans="1:10" ht="15.75" customHeight="1" x14ac:dyDescent="0.2">
      <c r="A488" s="1">
        <v>487</v>
      </c>
      <c r="B488" s="1">
        <v>0</v>
      </c>
      <c r="C488" s="1">
        <v>0.44</v>
      </c>
      <c r="D488" s="1">
        <v>0.32840000000000003</v>
      </c>
      <c r="E488" s="1">
        <v>1</v>
      </c>
      <c r="F488" s="1">
        <v>26</v>
      </c>
      <c r="G488" s="1">
        <v>27</v>
      </c>
      <c r="H488" s="5" t="str" cm="1">
        <f t="array" ref="H488">_xlfn.IFS(C488 &gt;= 0.66,"High",C488 &gt;= 0.33,"Medium",C488 &gt;= 0,"Low")</f>
        <v>Medium</v>
      </c>
      <c r="I488" s="5" t="str" cm="1">
        <f t="array" ref="I488">_xlfn.IFS(D488&gt;=0.5,"Storm",D488&gt;=0.4,"Gale",D488&gt;=0.3,"Near Gale",D488&gt;=0.2,"Strong Breeze",D488&gt;=0.1,"Moderate Breeze",D488&gt;=0,"Light Breeze")</f>
        <v>Near Gale</v>
      </c>
      <c r="J488" s="5" t="str">
        <f t="shared" si="7"/>
        <v>Registered Dominant</v>
      </c>
    </row>
    <row r="489" spans="1:10" ht="15.75" customHeight="1" x14ac:dyDescent="0.2">
      <c r="A489" s="1">
        <v>488</v>
      </c>
      <c r="B489" s="1">
        <v>3.0300000000000001E-2</v>
      </c>
      <c r="C489" s="1">
        <v>0.41</v>
      </c>
      <c r="D489" s="1">
        <v>0.25369999999999998</v>
      </c>
      <c r="E489" s="1">
        <v>3</v>
      </c>
      <c r="F489" s="1">
        <v>37</v>
      </c>
      <c r="G489" s="1">
        <v>40</v>
      </c>
      <c r="H489" s="5" t="str" cm="1">
        <f t="array" ref="H489">_xlfn.IFS(C489 &gt;= 0.66,"High",C489 &gt;= 0.33,"Medium",C489 &gt;= 0,"Low")</f>
        <v>Medium</v>
      </c>
      <c r="I489" s="5" t="str" cm="1">
        <f t="array" ref="I489">_xlfn.IFS(D489&gt;=0.5,"Storm",D489&gt;=0.4,"Gale",D489&gt;=0.3,"Near Gale",D489&gt;=0.2,"Strong Breeze",D489&gt;=0.1,"Moderate Breeze",D489&gt;=0,"Light Breeze")</f>
        <v>Strong Breeze</v>
      </c>
      <c r="J489" s="5" t="str">
        <f t="shared" si="7"/>
        <v>Registered Dominant</v>
      </c>
    </row>
    <row r="490" spans="1:10" ht="15.75" customHeight="1" x14ac:dyDescent="0.2">
      <c r="A490" s="1">
        <v>489</v>
      </c>
      <c r="B490" s="1">
        <v>6.0600000000000001E-2</v>
      </c>
      <c r="C490" s="1">
        <v>0.41</v>
      </c>
      <c r="D490" s="1">
        <v>0.16420000000000001</v>
      </c>
      <c r="E490" s="1">
        <v>3</v>
      </c>
      <c r="F490" s="1">
        <v>50</v>
      </c>
      <c r="G490" s="1">
        <v>53</v>
      </c>
      <c r="H490" s="5" t="str" cm="1">
        <f t="array" ref="H490">_xlfn.IFS(C490 &gt;= 0.66,"High",C490 &gt;= 0.33,"Medium",C490 &gt;= 0,"Low")</f>
        <v>Medium</v>
      </c>
      <c r="I490" s="5" t="str" cm="1">
        <f t="array" ref="I490">_xlfn.IFS(D490&gt;=0.5,"Storm",D490&gt;=0.4,"Gale",D490&gt;=0.3,"Near Gale",D490&gt;=0.2,"Strong Breeze",D490&gt;=0.1,"Moderate Breeze",D490&gt;=0,"Light Breeze")</f>
        <v>Moderate Breeze</v>
      </c>
      <c r="J490" s="5" t="str">
        <f t="shared" si="7"/>
        <v>Registered Dominant</v>
      </c>
    </row>
    <row r="491" spans="1:10" ht="15.75" customHeight="1" x14ac:dyDescent="0.2">
      <c r="A491" s="1">
        <v>490</v>
      </c>
      <c r="B491" s="1">
        <v>7.5800000000000006E-2</v>
      </c>
      <c r="C491" s="1">
        <v>0.38</v>
      </c>
      <c r="D491" s="1">
        <v>0.1343</v>
      </c>
      <c r="E491" s="1">
        <v>4</v>
      </c>
      <c r="F491" s="1">
        <v>59</v>
      </c>
      <c r="G491" s="1">
        <v>63</v>
      </c>
      <c r="H491" s="5" t="str" cm="1">
        <f t="array" ref="H491">_xlfn.IFS(C491 &gt;= 0.66,"High",C491 &gt;= 0.33,"Medium",C491 &gt;= 0,"Low")</f>
        <v>Medium</v>
      </c>
      <c r="I491" s="5" t="str" cm="1">
        <f t="array" ref="I491">_xlfn.IFS(D491&gt;=0.5,"Storm",D491&gt;=0.4,"Gale",D491&gt;=0.3,"Near Gale",D491&gt;=0.2,"Strong Breeze",D491&gt;=0.1,"Moderate Breeze",D491&gt;=0,"Light Breeze")</f>
        <v>Moderate Breeze</v>
      </c>
      <c r="J491" s="5" t="str">
        <f t="shared" si="7"/>
        <v>Registered Dominant</v>
      </c>
    </row>
    <row r="492" spans="1:10" ht="15.75" customHeight="1" x14ac:dyDescent="0.2">
      <c r="A492" s="1">
        <v>491</v>
      </c>
      <c r="B492" s="1">
        <v>0.1061</v>
      </c>
      <c r="C492" s="1">
        <v>0.38</v>
      </c>
      <c r="D492" s="1">
        <v>0.1045</v>
      </c>
      <c r="E492" s="1">
        <v>10</v>
      </c>
      <c r="F492" s="1">
        <v>60</v>
      </c>
      <c r="G492" s="1">
        <v>70</v>
      </c>
      <c r="H492" s="5" t="str" cm="1">
        <f t="array" ref="H492">_xlfn.IFS(C492 &gt;= 0.66,"High",C492 &gt;= 0.33,"Medium",C492 &gt;= 0,"Low")</f>
        <v>Medium</v>
      </c>
      <c r="I492" s="5" t="str" cm="1">
        <f t="array" ref="I492">_xlfn.IFS(D492&gt;=0.5,"Storm",D492&gt;=0.4,"Gale",D492&gt;=0.3,"Near Gale",D492&gt;=0.2,"Strong Breeze",D492&gt;=0.1,"Moderate Breeze",D492&gt;=0,"Light Breeze")</f>
        <v>Moderate Breeze</v>
      </c>
      <c r="J492" s="5" t="str">
        <f t="shared" si="7"/>
        <v>Registered Dominant</v>
      </c>
    </row>
    <row r="493" spans="1:10" ht="15.75" customHeight="1" x14ac:dyDescent="0.2">
      <c r="A493" s="1">
        <v>492</v>
      </c>
      <c r="B493" s="1">
        <v>0.16669999999999999</v>
      </c>
      <c r="C493" s="1">
        <v>0.35</v>
      </c>
      <c r="D493" s="1">
        <v>0</v>
      </c>
      <c r="E493" s="1">
        <v>12</v>
      </c>
      <c r="F493" s="1">
        <v>72</v>
      </c>
      <c r="G493" s="1">
        <v>84</v>
      </c>
      <c r="H493" s="5" t="str" cm="1">
        <f t="array" ref="H493">_xlfn.IFS(C493 &gt;= 0.66,"High",C493 &gt;= 0.33,"Medium",C493 &gt;= 0,"Low")</f>
        <v>Medium</v>
      </c>
      <c r="I493" s="5" t="str" cm="1">
        <f t="array" ref="I493">_xlfn.IFS(D493&gt;=0.5,"Storm",D493&gt;=0.4,"Gale",D493&gt;=0.3,"Near Gale",D493&gt;=0.2,"Strong Breeze",D493&gt;=0.1,"Moderate Breeze",D493&gt;=0,"Light Breeze")</f>
        <v>Light Breeze</v>
      </c>
      <c r="J493" s="5" t="str">
        <f t="shared" si="7"/>
        <v>Registered Dominant</v>
      </c>
    </row>
    <row r="494" spans="1:10" ht="15.75" customHeight="1" x14ac:dyDescent="0.2">
      <c r="A494" s="1">
        <v>493</v>
      </c>
      <c r="B494" s="1">
        <v>0.13639999999999999</v>
      </c>
      <c r="C494" s="1">
        <v>0.33</v>
      </c>
      <c r="D494" s="1">
        <v>0.1045</v>
      </c>
      <c r="E494" s="1">
        <v>11</v>
      </c>
      <c r="F494" s="1">
        <v>64</v>
      </c>
      <c r="G494" s="1">
        <v>75</v>
      </c>
      <c r="H494" s="5" t="str" cm="1">
        <f t="array" ref="H494">_xlfn.IFS(C494 &gt;= 0.66,"High",C494 &gt;= 0.33,"Medium",C494 &gt;= 0,"Low")</f>
        <v>Medium</v>
      </c>
      <c r="I494" s="5" t="str" cm="1">
        <f t="array" ref="I494">_xlfn.IFS(D494&gt;=0.5,"Storm",D494&gt;=0.4,"Gale",D494&gt;=0.3,"Near Gale",D494&gt;=0.2,"Strong Breeze",D494&gt;=0.1,"Moderate Breeze",D494&gt;=0,"Light Breeze")</f>
        <v>Moderate Breeze</v>
      </c>
      <c r="J494" s="5" t="str">
        <f t="shared" si="7"/>
        <v>Registered Dominant</v>
      </c>
    </row>
    <row r="495" spans="1:10" ht="15.75" customHeight="1" x14ac:dyDescent="0.2">
      <c r="A495" s="1">
        <v>494</v>
      </c>
      <c r="B495" s="1">
        <v>0.1515</v>
      </c>
      <c r="C495" s="1">
        <v>0.28000000000000003</v>
      </c>
      <c r="D495" s="1">
        <v>0</v>
      </c>
      <c r="E495" s="1">
        <v>10</v>
      </c>
      <c r="F495" s="1">
        <v>93</v>
      </c>
      <c r="G495" s="1">
        <v>103</v>
      </c>
      <c r="H495" s="5" t="str" cm="1">
        <f t="array" ref="H495">_xlfn.IFS(C495 &gt;= 0.66,"High",C495 &gt;= 0.33,"Medium",C495 &gt;= 0,"Low")</f>
        <v>Low</v>
      </c>
      <c r="I495" s="5" t="str" cm="1">
        <f t="array" ref="I495">_xlfn.IFS(D495&gt;=0.5,"Storm",D495&gt;=0.4,"Gale",D495&gt;=0.3,"Near Gale",D495&gt;=0.2,"Strong Breeze",D495&gt;=0.1,"Moderate Breeze",D495&gt;=0,"Light Breeze")</f>
        <v>Light Breeze</v>
      </c>
      <c r="J495" s="5" t="str">
        <f t="shared" si="7"/>
        <v>Registered Dominant</v>
      </c>
    </row>
    <row r="496" spans="1:10" ht="15.75" customHeight="1" x14ac:dyDescent="0.2">
      <c r="A496" s="1">
        <v>495</v>
      </c>
      <c r="B496" s="1">
        <v>0.13639999999999999</v>
      </c>
      <c r="C496" s="1">
        <v>0.28000000000000003</v>
      </c>
      <c r="D496" s="1">
        <v>0.19400000000000001</v>
      </c>
      <c r="E496" s="1">
        <v>11</v>
      </c>
      <c r="F496" s="1">
        <v>72</v>
      </c>
      <c r="G496" s="1">
        <v>83</v>
      </c>
      <c r="H496" s="5" t="str" cm="1">
        <f t="array" ref="H496">_xlfn.IFS(C496 &gt;= 0.66,"High",C496 &gt;= 0.33,"Medium",C496 &gt;= 0,"Low")</f>
        <v>Low</v>
      </c>
      <c r="I496" s="5" t="str" cm="1">
        <f t="array" ref="I496">_xlfn.IFS(D496&gt;=0.5,"Storm",D496&gt;=0.4,"Gale",D496&gt;=0.3,"Near Gale",D496&gt;=0.2,"Strong Breeze",D496&gt;=0.1,"Moderate Breeze",D496&gt;=0,"Light Breeze")</f>
        <v>Moderate Breeze</v>
      </c>
      <c r="J496" s="5" t="str">
        <f t="shared" si="7"/>
        <v>Registered Dominant</v>
      </c>
    </row>
    <row r="497" spans="1:10" ht="15.75" customHeight="1" x14ac:dyDescent="0.2">
      <c r="A497" s="1">
        <v>496</v>
      </c>
      <c r="B497" s="1">
        <v>0.19700000000000001</v>
      </c>
      <c r="C497" s="1">
        <v>0.28000000000000003</v>
      </c>
      <c r="D497" s="1">
        <v>0</v>
      </c>
      <c r="E497" s="1">
        <v>8</v>
      </c>
      <c r="F497" s="1">
        <v>59</v>
      </c>
      <c r="G497" s="1">
        <v>67</v>
      </c>
      <c r="H497" s="5" t="str" cm="1">
        <f t="array" ref="H497">_xlfn.IFS(C497 &gt;= 0.66,"High",C497 &gt;= 0.33,"Medium",C497 &gt;= 0,"Low")</f>
        <v>Low</v>
      </c>
      <c r="I497" s="5" t="str" cm="1">
        <f t="array" ref="I497">_xlfn.IFS(D497&gt;=0.5,"Storm",D497&gt;=0.4,"Gale",D497&gt;=0.3,"Near Gale",D497&gt;=0.2,"Strong Breeze",D497&gt;=0.1,"Moderate Breeze",D497&gt;=0,"Light Breeze")</f>
        <v>Light Breeze</v>
      </c>
      <c r="J497" s="5" t="str">
        <f t="shared" si="7"/>
        <v>Registered Dominant</v>
      </c>
    </row>
    <row r="498" spans="1:10" ht="15.75" customHeight="1" x14ac:dyDescent="0.2">
      <c r="A498" s="1">
        <v>497</v>
      </c>
      <c r="B498" s="1">
        <v>9.0899999999999995E-2</v>
      </c>
      <c r="C498" s="1">
        <v>0.35</v>
      </c>
      <c r="D498" s="1">
        <v>0.19400000000000001</v>
      </c>
      <c r="E498" s="1">
        <v>0</v>
      </c>
      <c r="F498" s="1">
        <v>54</v>
      </c>
      <c r="G498" s="1">
        <v>54</v>
      </c>
      <c r="H498" s="5" t="str" cm="1">
        <f t="array" ref="H498">_xlfn.IFS(C498 &gt;= 0.66,"High",C498 &gt;= 0.33,"Medium",C498 &gt;= 0,"Low")</f>
        <v>Medium</v>
      </c>
      <c r="I498" s="5" t="str" cm="1">
        <f t="array" ref="I498">_xlfn.IFS(D498&gt;=0.5,"Storm",D498&gt;=0.4,"Gale",D498&gt;=0.3,"Near Gale",D498&gt;=0.2,"Strong Breeze",D498&gt;=0.1,"Moderate Breeze",D498&gt;=0,"Light Breeze")</f>
        <v>Moderate Breeze</v>
      </c>
      <c r="J498" s="5" t="str">
        <f t="shared" si="7"/>
        <v>Registered Dominant</v>
      </c>
    </row>
    <row r="499" spans="1:10" ht="15.75" customHeight="1" x14ac:dyDescent="0.2">
      <c r="A499" s="1">
        <v>498</v>
      </c>
      <c r="B499" s="1">
        <v>0.1061</v>
      </c>
      <c r="C499" s="1">
        <v>0.35</v>
      </c>
      <c r="D499" s="1">
        <v>0.1343</v>
      </c>
      <c r="E499" s="1">
        <v>6</v>
      </c>
      <c r="F499" s="1">
        <v>53</v>
      </c>
      <c r="G499" s="1">
        <v>59</v>
      </c>
      <c r="H499" s="5" t="str" cm="1">
        <f t="array" ref="H499">_xlfn.IFS(C499 &gt;= 0.66,"High",C499 &gt;= 0.33,"Medium",C499 &gt;= 0,"Low")</f>
        <v>Medium</v>
      </c>
      <c r="I499" s="5" t="str" cm="1">
        <f t="array" ref="I499">_xlfn.IFS(D499&gt;=0.5,"Storm",D499&gt;=0.4,"Gale",D499&gt;=0.3,"Near Gale",D499&gt;=0.2,"Strong Breeze",D499&gt;=0.1,"Moderate Breeze",D499&gt;=0,"Light Breeze")</f>
        <v>Moderate Breeze</v>
      </c>
      <c r="J499" s="5" t="str">
        <f t="shared" si="7"/>
        <v>Registered Dominant</v>
      </c>
    </row>
    <row r="500" spans="1:10" ht="15.75" customHeight="1" x14ac:dyDescent="0.2">
      <c r="A500" s="1">
        <v>499</v>
      </c>
      <c r="B500" s="1">
        <v>7.5800000000000006E-2</v>
      </c>
      <c r="C500" s="1">
        <v>0.45</v>
      </c>
      <c r="D500" s="1">
        <v>0.16420000000000001</v>
      </c>
      <c r="E500" s="1">
        <v>1</v>
      </c>
      <c r="F500" s="1">
        <v>44</v>
      </c>
      <c r="G500" s="1">
        <v>45</v>
      </c>
      <c r="H500" s="5" t="str" cm="1">
        <f t="array" ref="H500">_xlfn.IFS(C500 &gt;= 0.66,"High",C500 &gt;= 0.33,"Medium",C500 &gt;= 0,"Low")</f>
        <v>Medium</v>
      </c>
      <c r="I500" s="5" t="str" cm="1">
        <f t="array" ref="I500">_xlfn.IFS(D500&gt;=0.5,"Storm",D500&gt;=0.4,"Gale",D500&gt;=0.3,"Near Gale",D500&gt;=0.2,"Strong Breeze",D500&gt;=0.1,"Moderate Breeze",D500&gt;=0,"Light Breeze")</f>
        <v>Moderate Breeze</v>
      </c>
      <c r="J500" s="5" t="str">
        <f t="shared" si="7"/>
        <v>Registered Dominant</v>
      </c>
    </row>
    <row r="501" spans="1:10" ht="15.75" customHeight="1" x14ac:dyDescent="0.2">
      <c r="A501" s="1">
        <v>500</v>
      </c>
      <c r="B501" s="1">
        <v>0.1061</v>
      </c>
      <c r="C501" s="1">
        <v>0.41</v>
      </c>
      <c r="D501" s="1">
        <v>8.9599999999999999E-2</v>
      </c>
      <c r="E501" s="1">
        <v>0</v>
      </c>
      <c r="F501" s="1">
        <v>39</v>
      </c>
      <c r="G501" s="1">
        <v>39</v>
      </c>
      <c r="H501" s="5" t="str" cm="1">
        <f t="array" ref="H501">_xlfn.IFS(C501 &gt;= 0.66,"High",C501 &gt;= 0.33,"Medium",C501 &gt;= 0,"Low")</f>
        <v>Medium</v>
      </c>
      <c r="I501" s="5" t="str" cm="1">
        <f t="array" ref="I501">_xlfn.IFS(D501&gt;=0.5,"Storm",D501&gt;=0.4,"Gale",D501&gt;=0.3,"Near Gale",D501&gt;=0.2,"Strong Breeze",D501&gt;=0.1,"Moderate Breeze",D501&gt;=0,"Light Breeze")</f>
        <v>Light Breeze</v>
      </c>
      <c r="J501" s="5" t="str">
        <f t="shared" si="7"/>
        <v>Registered Dominant</v>
      </c>
    </row>
    <row r="502" spans="1:10" ht="15.75" customHeight="1" x14ac:dyDescent="0.2">
      <c r="A502" s="1">
        <v>501</v>
      </c>
      <c r="B502" s="1">
        <v>0.1515</v>
      </c>
      <c r="C502" s="1">
        <v>0.49</v>
      </c>
      <c r="D502" s="1">
        <v>0</v>
      </c>
      <c r="E502" s="1">
        <v>7</v>
      </c>
      <c r="F502" s="1">
        <v>23</v>
      </c>
      <c r="G502" s="1">
        <v>30</v>
      </c>
      <c r="H502" s="5" t="str" cm="1">
        <f t="array" ref="H502">_xlfn.IFS(C502 &gt;= 0.66,"High",C502 &gt;= 0.33,"Medium",C502 &gt;= 0,"Low")</f>
        <v>Medium</v>
      </c>
      <c r="I502" s="5" t="str" cm="1">
        <f t="array" ref="I502">_xlfn.IFS(D502&gt;=0.5,"Storm",D502&gt;=0.4,"Gale",D502&gt;=0.3,"Near Gale",D502&gt;=0.2,"Strong Breeze",D502&gt;=0.1,"Moderate Breeze",D502&gt;=0,"Light Breeze")</f>
        <v>Light Breeze</v>
      </c>
      <c r="J502" s="5" t="str">
        <f t="shared" si="7"/>
        <v>Registered Dominant</v>
      </c>
    </row>
    <row r="503" spans="1:10" ht="15.75" customHeight="1" x14ac:dyDescent="0.2">
      <c r="A503" s="1">
        <v>502</v>
      </c>
      <c r="B503" s="1">
        <v>7.5800000000000006E-2</v>
      </c>
      <c r="C503" s="1">
        <v>0.56999999999999995</v>
      </c>
      <c r="D503" s="1">
        <v>0.1045</v>
      </c>
      <c r="E503" s="1">
        <v>2</v>
      </c>
      <c r="F503" s="1">
        <v>31</v>
      </c>
      <c r="G503" s="1">
        <v>33</v>
      </c>
      <c r="H503" s="5" t="str" cm="1">
        <f t="array" ref="H503">_xlfn.IFS(C503 &gt;= 0.66,"High",C503 &gt;= 0.33,"Medium",C503 &gt;= 0,"Low")</f>
        <v>Medium</v>
      </c>
      <c r="I503" s="5" t="str" cm="1">
        <f t="array" ref="I503">_xlfn.IFS(D503&gt;=0.5,"Storm",D503&gt;=0.4,"Gale",D503&gt;=0.3,"Near Gale",D503&gt;=0.2,"Strong Breeze",D503&gt;=0.1,"Moderate Breeze",D503&gt;=0,"Light Breeze")</f>
        <v>Moderate Breeze</v>
      </c>
      <c r="J503" s="5" t="str">
        <f t="shared" si="7"/>
        <v>Registered Dominant</v>
      </c>
    </row>
    <row r="504" spans="1:10" ht="15.75" customHeight="1" x14ac:dyDescent="0.2">
      <c r="A504" s="1">
        <v>503</v>
      </c>
      <c r="B504" s="1">
        <v>7.5800000000000006E-2</v>
      </c>
      <c r="C504" s="1">
        <v>0.56999999999999995</v>
      </c>
      <c r="D504" s="1">
        <v>0.1045</v>
      </c>
      <c r="E504" s="1">
        <v>2</v>
      </c>
      <c r="F504" s="1">
        <v>20</v>
      </c>
      <c r="G504" s="1">
        <v>22</v>
      </c>
      <c r="H504" s="5" t="str" cm="1">
        <f t="array" ref="H504">_xlfn.IFS(C504 &gt;= 0.66,"High",C504 &gt;= 0.33,"Medium",C504 &gt;= 0,"Low")</f>
        <v>Medium</v>
      </c>
      <c r="I504" s="5" t="str" cm="1">
        <f t="array" ref="I504">_xlfn.IFS(D504&gt;=0.5,"Storm",D504&gt;=0.4,"Gale",D504&gt;=0.3,"Near Gale",D504&gt;=0.2,"Strong Breeze",D504&gt;=0.1,"Moderate Breeze",D504&gt;=0,"Light Breeze")</f>
        <v>Moderate Breeze</v>
      </c>
      <c r="J504" s="5" t="str">
        <f t="shared" si="7"/>
        <v>Registered Dominant</v>
      </c>
    </row>
    <row r="505" spans="1:10" ht="15.75" customHeight="1" x14ac:dyDescent="0.2">
      <c r="A505" s="1">
        <v>504</v>
      </c>
      <c r="B505" s="1">
        <v>7.5800000000000006E-2</v>
      </c>
      <c r="C505" s="1">
        <v>0.56999999999999995</v>
      </c>
      <c r="D505" s="1">
        <v>0.1045</v>
      </c>
      <c r="E505" s="1">
        <v>1</v>
      </c>
      <c r="F505" s="1">
        <v>12</v>
      </c>
      <c r="G505" s="1">
        <v>13</v>
      </c>
      <c r="H505" s="5" t="str" cm="1">
        <f t="array" ref="H505">_xlfn.IFS(C505 &gt;= 0.66,"High",C505 &gt;= 0.33,"Medium",C505 &gt;= 0,"Low")</f>
        <v>Medium</v>
      </c>
      <c r="I505" s="5" t="str" cm="1">
        <f t="array" ref="I505">_xlfn.IFS(D505&gt;=0.5,"Storm",D505&gt;=0.4,"Gale",D505&gt;=0.3,"Near Gale",D505&gt;=0.2,"Strong Breeze",D505&gt;=0.1,"Moderate Breeze",D505&gt;=0,"Light Breeze")</f>
        <v>Moderate Breeze</v>
      </c>
      <c r="J505" s="5" t="str">
        <f t="shared" si="7"/>
        <v>Registered Dominant</v>
      </c>
    </row>
    <row r="506" spans="1:10" ht="15.75" customHeight="1" x14ac:dyDescent="0.2">
      <c r="A506" s="1">
        <v>505</v>
      </c>
      <c r="B506" s="1">
        <v>6.0600000000000001E-2</v>
      </c>
      <c r="C506" s="1">
        <v>0.62</v>
      </c>
      <c r="D506" s="1">
        <v>0.1343</v>
      </c>
      <c r="E506" s="1">
        <v>3</v>
      </c>
      <c r="F506" s="1">
        <v>15</v>
      </c>
      <c r="G506" s="1">
        <v>18</v>
      </c>
      <c r="H506" s="5" t="str" cm="1">
        <f t="array" ref="H506">_xlfn.IFS(C506 &gt;= 0.66,"High",C506 &gt;= 0.33,"Medium",C506 &gt;= 0,"Low")</f>
        <v>Medium</v>
      </c>
      <c r="I506" s="5" t="str" cm="1">
        <f t="array" ref="I506">_xlfn.IFS(D506&gt;=0.5,"Storm",D506&gt;=0.4,"Gale",D506&gt;=0.3,"Near Gale",D506&gt;=0.2,"Strong Breeze",D506&gt;=0.1,"Moderate Breeze",D506&gt;=0,"Light Breeze")</f>
        <v>Moderate Breeze</v>
      </c>
      <c r="J506" s="5" t="str">
        <f t="shared" si="7"/>
        <v>Registered Dominant</v>
      </c>
    </row>
    <row r="507" spans="1:10" ht="15.75" customHeight="1" x14ac:dyDescent="0.2">
      <c r="A507" s="1">
        <v>506</v>
      </c>
      <c r="B507" s="1">
        <v>6.0600000000000001E-2</v>
      </c>
      <c r="C507" s="1">
        <v>0.62</v>
      </c>
      <c r="D507" s="1">
        <v>0.1343</v>
      </c>
      <c r="E507" s="1">
        <v>1</v>
      </c>
      <c r="F507" s="1">
        <v>4</v>
      </c>
      <c r="G507" s="1">
        <v>5</v>
      </c>
      <c r="H507" s="5" t="str" cm="1">
        <f t="array" ref="H507">_xlfn.IFS(C507 &gt;= 0.66,"High",C507 &gt;= 0.33,"Medium",C507 &gt;= 0,"Low")</f>
        <v>Medium</v>
      </c>
      <c r="I507" s="5" t="str" cm="1">
        <f t="array" ref="I507">_xlfn.IFS(D507&gt;=0.5,"Storm",D507&gt;=0.4,"Gale",D507&gt;=0.3,"Near Gale",D507&gt;=0.2,"Strong Breeze",D507&gt;=0.1,"Moderate Breeze",D507&gt;=0,"Light Breeze")</f>
        <v>Moderate Breeze</v>
      </c>
      <c r="J507" s="5" t="str">
        <f t="shared" si="7"/>
        <v>Registered Dominant</v>
      </c>
    </row>
    <row r="508" spans="1:10" ht="15.75" customHeight="1" x14ac:dyDescent="0.2">
      <c r="A508" s="1">
        <v>507</v>
      </c>
      <c r="B508" s="1">
        <v>7.5800000000000006E-2</v>
      </c>
      <c r="C508" s="1">
        <v>0.56999999999999995</v>
      </c>
      <c r="D508" s="1">
        <v>0.1045</v>
      </c>
      <c r="E508" s="1">
        <v>0</v>
      </c>
      <c r="F508" s="1">
        <v>3</v>
      </c>
      <c r="G508" s="1">
        <v>3</v>
      </c>
      <c r="H508" s="5" t="str" cm="1">
        <f t="array" ref="H508">_xlfn.IFS(C508 &gt;= 0.66,"High",C508 &gt;= 0.33,"Medium",C508 &gt;= 0,"Low")</f>
        <v>Medium</v>
      </c>
      <c r="I508" s="5" t="str" cm="1">
        <f t="array" ref="I508">_xlfn.IFS(D508&gt;=0.5,"Storm",D508&gt;=0.4,"Gale",D508&gt;=0.3,"Near Gale",D508&gt;=0.2,"Strong Breeze",D508&gt;=0.1,"Moderate Breeze",D508&gt;=0,"Light Breeze")</f>
        <v>Moderate Breeze</v>
      </c>
      <c r="J508" s="5" t="str">
        <f t="shared" si="7"/>
        <v>Registered Dominant</v>
      </c>
    </row>
    <row r="509" spans="1:10" ht="15.75" customHeight="1" x14ac:dyDescent="0.2">
      <c r="A509" s="1">
        <v>508</v>
      </c>
      <c r="B509" s="1">
        <v>7.5800000000000006E-2</v>
      </c>
      <c r="C509" s="1">
        <v>0.56999999999999995</v>
      </c>
      <c r="D509" s="1">
        <v>0.1045</v>
      </c>
      <c r="E509" s="1">
        <v>0</v>
      </c>
      <c r="F509" s="1">
        <v>1</v>
      </c>
      <c r="G509" s="1">
        <v>1</v>
      </c>
      <c r="H509" s="5" t="str" cm="1">
        <f t="array" ref="H509">_xlfn.IFS(C509 &gt;= 0.66,"High",C509 &gt;= 0.33,"Medium",C509 &gt;= 0,"Low")</f>
        <v>Medium</v>
      </c>
      <c r="I509" s="5" t="str" cm="1">
        <f t="array" ref="I509">_xlfn.IFS(D509&gt;=0.5,"Storm",D509&gt;=0.4,"Gale",D509&gt;=0.3,"Near Gale",D509&gt;=0.2,"Strong Breeze",D509&gt;=0.1,"Moderate Breeze",D509&gt;=0,"Light Breeze")</f>
        <v>Moderate Breeze</v>
      </c>
      <c r="J509" s="5" t="str">
        <f t="shared" si="7"/>
        <v>Registered Dominant</v>
      </c>
    </row>
    <row r="510" spans="1:10" ht="15.75" customHeight="1" x14ac:dyDescent="0.2">
      <c r="A510" s="1">
        <v>509</v>
      </c>
      <c r="B510" s="1">
        <v>0.1061</v>
      </c>
      <c r="C510" s="1">
        <v>0.57999999999999996</v>
      </c>
      <c r="D510" s="1">
        <v>0.16420000000000001</v>
      </c>
      <c r="E510" s="1">
        <v>1</v>
      </c>
      <c r="F510" s="1">
        <v>1</v>
      </c>
      <c r="G510" s="1">
        <v>2</v>
      </c>
      <c r="H510" s="5" t="str" cm="1">
        <f t="array" ref="H510">_xlfn.IFS(C510 &gt;= 0.66,"High",C510 &gt;= 0.33,"Medium",C510 &gt;= 0,"Low")</f>
        <v>Medium</v>
      </c>
      <c r="I510" s="5" t="str" cm="1">
        <f t="array" ref="I510">_xlfn.IFS(D510&gt;=0.5,"Storm",D510&gt;=0.4,"Gale",D510&gt;=0.3,"Near Gale",D510&gt;=0.2,"Strong Breeze",D510&gt;=0.1,"Moderate Breeze",D510&gt;=0,"Light Breeze")</f>
        <v>Moderate Breeze</v>
      </c>
      <c r="J510" s="5" t="str">
        <f t="shared" si="7"/>
        <v>Registered Dominant</v>
      </c>
    </row>
    <row r="511" spans="1:10" ht="15.75" customHeight="1" x14ac:dyDescent="0.2">
      <c r="A511" s="1">
        <v>510</v>
      </c>
      <c r="B511" s="1">
        <v>7.5800000000000006E-2</v>
      </c>
      <c r="C511" s="1">
        <v>0.62</v>
      </c>
      <c r="D511" s="1">
        <v>0.16420000000000001</v>
      </c>
      <c r="E511" s="1">
        <v>2</v>
      </c>
      <c r="F511" s="1">
        <v>17</v>
      </c>
      <c r="G511" s="1">
        <v>19</v>
      </c>
      <c r="H511" s="5" t="str" cm="1">
        <f t="array" ref="H511">_xlfn.IFS(C511 &gt;= 0.66,"High",C511 &gt;= 0.33,"Medium",C511 &gt;= 0,"Low")</f>
        <v>Medium</v>
      </c>
      <c r="I511" s="5" t="str" cm="1">
        <f t="array" ref="I511">_xlfn.IFS(D511&gt;=0.5,"Storm",D511&gt;=0.4,"Gale",D511&gt;=0.3,"Near Gale",D511&gt;=0.2,"Strong Breeze",D511&gt;=0.1,"Moderate Breeze",D511&gt;=0,"Light Breeze")</f>
        <v>Moderate Breeze</v>
      </c>
      <c r="J511" s="5" t="str">
        <f t="shared" si="7"/>
        <v>Registered Dominant</v>
      </c>
    </row>
    <row r="512" spans="1:10" ht="15.75" customHeight="1" x14ac:dyDescent="0.2">
      <c r="A512" s="1">
        <v>511</v>
      </c>
      <c r="B512" s="1">
        <v>7.5800000000000006E-2</v>
      </c>
      <c r="C512" s="1">
        <v>0.54</v>
      </c>
      <c r="D512" s="1">
        <v>0.35820000000000002</v>
      </c>
      <c r="E512" s="1">
        <v>3</v>
      </c>
      <c r="F512" s="1">
        <v>25</v>
      </c>
      <c r="G512" s="1">
        <v>28</v>
      </c>
      <c r="H512" s="5" t="str" cm="1">
        <f t="array" ref="H512">_xlfn.IFS(C512 &gt;= 0.66,"High",C512 &gt;= 0.33,"Medium",C512 &gt;= 0,"Low")</f>
        <v>Medium</v>
      </c>
      <c r="I512" s="5" t="str" cm="1">
        <f t="array" ref="I512">_xlfn.IFS(D512&gt;=0.5,"Storm",D512&gt;=0.4,"Gale",D512&gt;=0.3,"Near Gale",D512&gt;=0.2,"Strong Breeze",D512&gt;=0.1,"Moderate Breeze",D512&gt;=0,"Light Breeze")</f>
        <v>Near Gale</v>
      </c>
      <c r="J512" s="5" t="str">
        <f t="shared" si="7"/>
        <v>Registered Dominant</v>
      </c>
    </row>
    <row r="513" spans="1:10" ht="15.75" customHeight="1" x14ac:dyDescent="0.2">
      <c r="A513" s="1">
        <v>512</v>
      </c>
      <c r="B513" s="1">
        <v>0.1061</v>
      </c>
      <c r="C513" s="1">
        <v>0.46</v>
      </c>
      <c r="D513" s="1">
        <v>0.3881</v>
      </c>
      <c r="E513" s="1">
        <v>7</v>
      </c>
      <c r="F513" s="1">
        <v>51</v>
      </c>
      <c r="G513" s="1">
        <v>58</v>
      </c>
      <c r="H513" s="5" t="str" cm="1">
        <f t="array" ref="H513">_xlfn.IFS(C513 &gt;= 0.66,"High",C513 &gt;= 0.33,"Medium",C513 &gt;= 0,"Low")</f>
        <v>Medium</v>
      </c>
      <c r="I513" s="5" t="str" cm="1">
        <f t="array" ref="I513">_xlfn.IFS(D513&gt;=0.5,"Storm",D513&gt;=0.4,"Gale",D513&gt;=0.3,"Near Gale",D513&gt;=0.2,"Strong Breeze",D513&gt;=0.1,"Moderate Breeze",D513&gt;=0,"Light Breeze")</f>
        <v>Near Gale</v>
      </c>
      <c r="J513" s="5" t="str">
        <f t="shared" si="7"/>
        <v>Registered Dominant</v>
      </c>
    </row>
    <row r="514" spans="1:10" ht="15.75" customHeight="1" x14ac:dyDescent="0.2">
      <c r="A514" s="1">
        <v>513</v>
      </c>
      <c r="B514" s="1">
        <v>0.13639999999999999</v>
      </c>
      <c r="C514" s="1">
        <v>0.43</v>
      </c>
      <c r="D514" s="1">
        <v>0.22389999999999999</v>
      </c>
      <c r="E514" s="1">
        <v>22</v>
      </c>
      <c r="F514" s="1">
        <v>77</v>
      </c>
      <c r="G514" s="1">
        <v>99</v>
      </c>
      <c r="H514" s="5" t="str" cm="1">
        <f t="array" ref="H514">_xlfn.IFS(C514 &gt;= 0.66,"High",C514 &gt;= 0.33,"Medium",C514 &gt;= 0,"Low")</f>
        <v>Medium</v>
      </c>
      <c r="I514" s="5" t="str" cm="1">
        <f t="array" ref="I514">_xlfn.IFS(D514&gt;=0.5,"Storm",D514&gt;=0.4,"Gale",D514&gt;=0.3,"Near Gale",D514&gt;=0.2,"Strong Breeze",D514&gt;=0.1,"Moderate Breeze",D514&gt;=0,"Light Breeze")</f>
        <v>Strong Breeze</v>
      </c>
      <c r="J514" s="5" t="str">
        <f t="shared" ref="J514:J577" si="8">IF(E514&gt;F514,"Casual Dominant","Registered Dominant")</f>
        <v>Registered Dominant</v>
      </c>
    </row>
    <row r="515" spans="1:10" ht="15.75" customHeight="1" x14ac:dyDescent="0.2">
      <c r="A515" s="1">
        <v>514</v>
      </c>
      <c r="B515" s="1">
        <v>0.1212</v>
      </c>
      <c r="C515" s="1">
        <v>0.37</v>
      </c>
      <c r="D515" s="1">
        <v>0.4627</v>
      </c>
      <c r="E515" s="1">
        <v>24</v>
      </c>
      <c r="F515" s="1">
        <v>92</v>
      </c>
      <c r="G515" s="1">
        <v>116</v>
      </c>
      <c r="H515" s="5" t="str" cm="1">
        <f t="array" ref="H515">_xlfn.IFS(C515 &gt;= 0.66,"High",C515 &gt;= 0.33,"Medium",C515 &gt;= 0,"Low")</f>
        <v>Medium</v>
      </c>
      <c r="I515" s="5" t="str" cm="1">
        <f t="array" ref="I515">_xlfn.IFS(D515&gt;=0.5,"Storm",D515&gt;=0.4,"Gale",D515&gt;=0.3,"Near Gale",D515&gt;=0.2,"Strong Breeze",D515&gt;=0.1,"Moderate Breeze",D515&gt;=0,"Light Breeze")</f>
        <v>Gale</v>
      </c>
      <c r="J515" s="5" t="str">
        <f t="shared" si="8"/>
        <v>Registered Dominant</v>
      </c>
    </row>
    <row r="516" spans="1:10" ht="15.75" customHeight="1" x14ac:dyDescent="0.2">
      <c r="A516" s="1">
        <v>515</v>
      </c>
      <c r="B516" s="1">
        <v>0.1061</v>
      </c>
      <c r="C516" s="1">
        <v>0.33</v>
      </c>
      <c r="D516" s="1">
        <v>0.3881</v>
      </c>
      <c r="E516" s="1">
        <v>12</v>
      </c>
      <c r="F516" s="1">
        <v>75</v>
      </c>
      <c r="G516" s="1">
        <v>87</v>
      </c>
      <c r="H516" s="5" t="str" cm="1">
        <f t="array" ref="H516">_xlfn.IFS(C516 &gt;= 0.66,"High",C516 &gt;= 0.33,"Medium",C516 &gt;= 0,"Low")</f>
        <v>Medium</v>
      </c>
      <c r="I516" s="5" t="str" cm="1">
        <f t="array" ref="I516">_xlfn.IFS(D516&gt;=0.5,"Storm",D516&gt;=0.4,"Gale",D516&gt;=0.3,"Near Gale",D516&gt;=0.2,"Strong Breeze",D516&gt;=0.1,"Moderate Breeze",D516&gt;=0,"Light Breeze")</f>
        <v>Near Gale</v>
      </c>
      <c r="J516" s="5" t="str">
        <f t="shared" si="8"/>
        <v>Registered Dominant</v>
      </c>
    </row>
    <row r="517" spans="1:10" ht="15.75" customHeight="1" x14ac:dyDescent="0.2">
      <c r="A517" s="1">
        <v>516</v>
      </c>
      <c r="B517" s="1">
        <v>0.13639999999999999</v>
      </c>
      <c r="C517" s="1">
        <v>0.28000000000000003</v>
      </c>
      <c r="D517" s="1">
        <v>0.35820000000000002</v>
      </c>
      <c r="E517" s="1">
        <v>17</v>
      </c>
      <c r="F517" s="1">
        <v>93</v>
      </c>
      <c r="G517" s="1">
        <v>110</v>
      </c>
      <c r="H517" s="5" t="str" cm="1">
        <f t="array" ref="H517">_xlfn.IFS(C517 &gt;= 0.66,"High",C517 &gt;= 0.33,"Medium",C517 &gt;= 0,"Low")</f>
        <v>Low</v>
      </c>
      <c r="I517" s="5" t="str" cm="1">
        <f t="array" ref="I517">_xlfn.IFS(D517&gt;=0.5,"Storm",D517&gt;=0.4,"Gale",D517&gt;=0.3,"Near Gale",D517&gt;=0.2,"Strong Breeze",D517&gt;=0.1,"Moderate Breeze",D517&gt;=0,"Light Breeze")</f>
        <v>Near Gale</v>
      </c>
      <c r="J517" s="5" t="str">
        <f t="shared" si="8"/>
        <v>Registered Dominant</v>
      </c>
    </row>
    <row r="518" spans="1:10" ht="15.75" customHeight="1" x14ac:dyDescent="0.2">
      <c r="A518" s="1">
        <v>517</v>
      </c>
      <c r="B518" s="1">
        <v>0.13639999999999999</v>
      </c>
      <c r="C518" s="1">
        <v>0.28000000000000003</v>
      </c>
      <c r="D518" s="1">
        <v>0.35820000000000002</v>
      </c>
      <c r="E518" s="1">
        <v>13</v>
      </c>
      <c r="F518" s="1">
        <v>64</v>
      </c>
      <c r="G518" s="1">
        <v>77</v>
      </c>
      <c r="H518" s="5" t="str" cm="1">
        <f t="array" ref="H518">_xlfn.IFS(C518 &gt;= 0.66,"High",C518 &gt;= 0.33,"Medium",C518 &gt;= 0,"Low")</f>
        <v>Low</v>
      </c>
      <c r="I518" s="5" t="str" cm="1">
        <f t="array" ref="I518">_xlfn.IFS(D518&gt;=0.5,"Storm",D518&gt;=0.4,"Gale",D518&gt;=0.3,"Near Gale",D518&gt;=0.2,"Strong Breeze",D518&gt;=0.1,"Moderate Breeze",D518&gt;=0,"Light Breeze")</f>
        <v>Near Gale</v>
      </c>
      <c r="J518" s="5" t="str">
        <f t="shared" si="8"/>
        <v>Registered Dominant</v>
      </c>
    </row>
    <row r="519" spans="1:10" ht="15.75" customHeight="1" x14ac:dyDescent="0.2">
      <c r="A519" s="1">
        <v>518</v>
      </c>
      <c r="B519" s="1">
        <v>0.13639999999999999</v>
      </c>
      <c r="C519" s="1">
        <v>0.26</v>
      </c>
      <c r="D519" s="1">
        <v>0.32840000000000003</v>
      </c>
      <c r="E519" s="1">
        <v>9</v>
      </c>
      <c r="F519" s="1">
        <v>56</v>
      </c>
      <c r="G519" s="1">
        <v>65</v>
      </c>
      <c r="H519" s="5" t="str" cm="1">
        <f t="array" ref="H519">_xlfn.IFS(C519 &gt;= 0.66,"High",C519 &gt;= 0.33,"Medium",C519 &gt;= 0,"Low")</f>
        <v>Low</v>
      </c>
      <c r="I519" s="5" t="str" cm="1">
        <f t="array" ref="I519">_xlfn.IFS(D519&gt;=0.5,"Storm",D519&gt;=0.4,"Gale",D519&gt;=0.3,"Near Gale",D519&gt;=0.2,"Strong Breeze",D519&gt;=0.1,"Moderate Breeze",D519&gt;=0,"Light Breeze")</f>
        <v>Near Gale</v>
      </c>
      <c r="J519" s="5" t="str">
        <f t="shared" si="8"/>
        <v>Registered Dominant</v>
      </c>
    </row>
    <row r="520" spans="1:10" ht="15.75" customHeight="1" x14ac:dyDescent="0.2">
      <c r="A520" s="1">
        <v>519</v>
      </c>
      <c r="B520" s="1">
        <v>0.1061</v>
      </c>
      <c r="C520" s="1">
        <v>0.26</v>
      </c>
      <c r="D520" s="1">
        <v>0.3881</v>
      </c>
      <c r="E520" s="1">
        <v>5</v>
      </c>
      <c r="F520" s="1">
        <v>50</v>
      </c>
      <c r="G520" s="1">
        <v>55</v>
      </c>
      <c r="H520" s="5" t="str" cm="1">
        <f t="array" ref="H520">_xlfn.IFS(C520 &gt;= 0.66,"High",C520 &gt;= 0.33,"Medium",C520 &gt;= 0,"Low")</f>
        <v>Low</v>
      </c>
      <c r="I520" s="5" t="str" cm="1">
        <f t="array" ref="I520">_xlfn.IFS(D520&gt;=0.5,"Storm",D520&gt;=0.4,"Gale",D520&gt;=0.3,"Near Gale",D520&gt;=0.2,"Strong Breeze",D520&gt;=0.1,"Moderate Breeze",D520&gt;=0,"Light Breeze")</f>
        <v>Near Gale</v>
      </c>
      <c r="J520" s="5" t="str">
        <f t="shared" si="8"/>
        <v>Registered Dominant</v>
      </c>
    </row>
    <row r="521" spans="1:10" ht="15.75" customHeight="1" x14ac:dyDescent="0.2">
      <c r="A521" s="1">
        <v>520</v>
      </c>
      <c r="B521" s="1">
        <v>0.1212</v>
      </c>
      <c r="C521" s="1">
        <v>0.3</v>
      </c>
      <c r="D521" s="1">
        <v>0.25369999999999998</v>
      </c>
      <c r="E521" s="1">
        <v>5</v>
      </c>
      <c r="F521" s="1">
        <v>44</v>
      </c>
      <c r="G521" s="1">
        <v>49</v>
      </c>
      <c r="H521" s="5" t="str" cm="1">
        <f t="array" ref="H521">_xlfn.IFS(C521 &gt;= 0.66,"High",C521 &gt;= 0.33,"Medium",C521 &gt;= 0,"Low")</f>
        <v>Low</v>
      </c>
      <c r="I521" s="5" t="str" cm="1">
        <f t="array" ref="I521">_xlfn.IFS(D521&gt;=0.5,"Storm",D521&gt;=0.4,"Gale",D521&gt;=0.3,"Near Gale",D521&gt;=0.2,"Strong Breeze",D521&gt;=0.1,"Moderate Breeze",D521&gt;=0,"Light Breeze")</f>
        <v>Strong Breeze</v>
      </c>
      <c r="J521" s="5" t="str">
        <f t="shared" si="8"/>
        <v>Registered Dominant</v>
      </c>
    </row>
    <row r="522" spans="1:10" ht="15.75" customHeight="1" x14ac:dyDescent="0.2">
      <c r="A522" s="1">
        <v>521</v>
      </c>
      <c r="B522" s="1">
        <v>0.1212</v>
      </c>
      <c r="C522" s="1">
        <v>0.3</v>
      </c>
      <c r="D522" s="1">
        <v>0.28360000000000002</v>
      </c>
      <c r="E522" s="1">
        <v>5</v>
      </c>
      <c r="F522" s="1">
        <v>45</v>
      </c>
      <c r="G522" s="1">
        <v>50</v>
      </c>
      <c r="H522" s="5" t="str" cm="1">
        <f t="array" ref="H522">_xlfn.IFS(C522 &gt;= 0.66,"High",C522 &gt;= 0.33,"Medium",C522 &gt;= 0,"Low")</f>
        <v>Low</v>
      </c>
      <c r="I522" s="5" t="str" cm="1">
        <f t="array" ref="I522">_xlfn.IFS(D522&gt;=0.5,"Storm",D522&gt;=0.4,"Gale",D522&gt;=0.3,"Near Gale",D522&gt;=0.2,"Strong Breeze",D522&gt;=0.1,"Moderate Breeze",D522&gt;=0,"Light Breeze")</f>
        <v>Strong Breeze</v>
      </c>
      <c r="J522" s="5" t="str">
        <f t="shared" si="8"/>
        <v>Registered Dominant</v>
      </c>
    </row>
    <row r="523" spans="1:10" ht="15.75" customHeight="1" x14ac:dyDescent="0.2">
      <c r="A523" s="1">
        <v>522</v>
      </c>
      <c r="B523" s="1">
        <v>0.1061</v>
      </c>
      <c r="C523" s="1">
        <v>0.36</v>
      </c>
      <c r="D523" s="1">
        <v>0.25369999999999998</v>
      </c>
      <c r="E523" s="1">
        <v>4</v>
      </c>
      <c r="F523" s="1">
        <v>31</v>
      </c>
      <c r="G523" s="1">
        <v>35</v>
      </c>
      <c r="H523" s="5" t="str" cm="1">
        <f t="array" ref="H523">_xlfn.IFS(C523 &gt;= 0.66,"High",C523 &gt;= 0.33,"Medium",C523 &gt;= 0,"Low")</f>
        <v>Medium</v>
      </c>
      <c r="I523" s="5" t="str" cm="1">
        <f t="array" ref="I523">_xlfn.IFS(D523&gt;=0.5,"Storm",D523&gt;=0.4,"Gale",D523&gt;=0.3,"Near Gale",D523&gt;=0.2,"Strong Breeze",D523&gt;=0.1,"Moderate Breeze",D523&gt;=0,"Light Breeze")</f>
        <v>Strong Breeze</v>
      </c>
      <c r="J523" s="5" t="str">
        <f t="shared" si="8"/>
        <v>Registered Dominant</v>
      </c>
    </row>
    <row r="524" spans="1:10" ht="15.75" customHeight="1" x14ac:dyDescent="0.2">
      <c r="A524" s="1">
        <v>523</v>
      </c>
      <c r="B524" s="1">
        <v>0.1061</v>
      </c>
      <c r="C524" s="1">
        <v>0.36</v>
      </c>
      <c r="D524" s="1">
        <v>0.19400000000000001</v>
      </c>
      <c r="E524" s="1">
        <v>5</v>
      </c>
      <c r="F524" s="1">
        <v>20</v>
      </c>
      <c r="G524" s="1">
        <v>25</v>
      </c>
      <c r="H524" s="5" t="str" cm="1">
        <f t="array" ref="H524">_xlfn.IFS(C524 &gt;= 0.66,"High",C524 &gt;= 0.33,"Medium",C524 &gt;= 0,"Low")</f>
        <v>Medium</v>
      </c>
      <c r="I524" s="5" t="str" cm="1">
        <f t="array" ref="I524">_xlfn.IFS(D524&gt;=0.5,"Storm",D524&gt;=0.4,"Gale",D524&gt;=0.3,"Near Gale",D524&gt;=0.2,"Strong Breeze",D524&gt;=0.1,"Moderate Breeze",D524&gt;=0,"Light Breeze")</f>
        <v>Moderate Breeze</v>
      </c>
      <c r="J524" s="5" t="str">
        <f t="shared" si="8"/>
        <v>Registered Dominant</v>
      </c>
    </row>
    <row r="525" spans="1:10" ht="15.75" customHeight="1" x14ac:dyDescent="0.2">
      <c r="A525" s="1">
        <v>524</v>
      </c>
      <c r="B525" s="1">
        <v>9.0899999999999995E-2</v>
      </c>
      <c r="C525" s="1">
        <v>0.38</v>
      </c>
      <c r="D525" s="1">
        <v>0.19400000000000001</v>
      </c>
      <c r="E525" s="1">
        <v>5</v>
      </c>
      <c r="F525" s="1">
        <v>23</v>
      </c>
      <c r="G525" s="1">
        <v>28</v>
      </c>
      <c r="H525" s="5" t="str" cm="1">
        <f t="array" ref="H525">_xlfn.IFS(C525 &gt;= 0.66,"High",C525 &gt;= 0.33,"Medium",C525 &gt;= 0,"Low")</f>
        <v>Medium</v>
      </c>
      <c r="I525" s="5" t="str" cm="1">
        <f t="array" ref="I525">_xlfn.IFS(D525&gt;=0.5,"Storm",D525&gt;=0.4,"Gale",D525&gt;=0.3,"Near Gale",D525&gt;=0.2,"Strong Breeze",D525&gt;=0.1,"Moderate Breeze",D525&gt;=0,"Light Breeze")</f>
        <v>Moderate Breeze</v>
      </c>
      <c r="J525" s="5" t="str">
        <f t="shared" si="8"/>
        <v>Registered Dominant</v>
      </c>
    </row>
    <row r="526" spans="1:10" ht="15.75" customHeight="1" x14ac:dyDescent="0.2">
      <c r="A526" s="1">
        <v>525</v>
      </c>
      <c r="B526" s="1">
        <v>6.0600000000000001E-2</v>
      </c>
      <c r="C526" s="1">
        <v>0.41</v>
      </c>
      <c r="D526" s="1">
        <v>0.22389999999999999</v>
      </c>
      <c r="E526" s="1">
        <v>4</v>
      </c>
      <c r="F526" s="1">
        <v>17</v>
      </c>
      <c r="G526" s="1">
        <v>21</v>
      </c>
      <c r="H526" s="5" t="str" cm="1">
        <f t="array" ref="H526">_xlfn.IFS(C526 &gt;= 0.66,"High",C526 &gt;= 0.33,"Medium",C526 &gt;= 0,"Low")</f>
        <v>Medium</v>
      </c>
      <c r="I526" s="5" t="str" cm="1">
        <f t="array" ref="I526">_xlfn.IFS(D526&gt;=0.5,"Storm",D526&gt;=0.4,"Gale",D526&gt;=0.3,"Near Gale",D526&gt;=0.2,"Strong Breeze",D526&gt;=0.1,"Moderate Breeze",D526&gt;=0,"Light Breeze")</f>
        <v>Strong Breeze</v>
      </c>
      <c r="J526" s="5" t="str">
        <f t="shared" si="8"/>
        <v>Registered Dominant</v>
      </c>
    </row>
    <row r="527" spans="1:10" ht="15.75" customHeight="1" x14ac:dyDescent="0.2">
      <c r="A527" s="1">
        <v>526</v>
      </c>
      <c r="B527" s="1">
        <v>6.0600000000000001E-2</v>
      </c>
      <c r="C527" s="1">
        <v>0.41</v>
      </c>
      <c r="D527" s="1">
        <v>0.19400000000000001</v>
      </c>
      <c r="E527" s="1">
        <v>0</v>
      </c>
      <c r="F527" s="1">
        <v>7</v>
      </c>
      <c r="G527" s="1">
        <v>7</v>
      </c>
      <c r="H527" s="5" t="str" cm="1">
        <f t="array" ref="H527">_xlfn.IFS(C527 &gt;= 0.66,"High",C527 &gt;= 0.33,"Medium",C527 &gt;= 0,"Low")</f>
        <v>Medium</v>
      </c>
      <c r="I527" s="5" t="str" cm="1">
        <f t="array" ref="I527">_xlfn.IFS(D527&gt;=0.5,"Storm",D527&gt;=0.4,"Gale",D527&gt;=0.3,"Near Gale",D527&gt;=0.2,"Strong Breeze",D527&gt;=0.1,"Moderate Breeze",D527&gt;=0,"Light Breeze")</f>
        <v>Moderate Breeze</v>
      </c>
      <c r="J527" s="5" t="str">
        <f t="shared" si="8"/>
        <v>Registered Dominant</v>
      </c>
    </row>
    <row r="528" spans="1:10" ht="15.75" customHeight="1" x14ac:dyDescent="0.2">
      <c r="A528" s="1">
        <v>527</v>
      </c>
      <c r="B528" s="1">
        <v>4.5499999999999999E-2</v>
      </c>
      <c r="C528" s="1">
        <v>0.45</v>
      </c>
      <c r="D528" s="1">
        <v>0.19400000000000001</v>
      </c>
      <c r="E528" s="1">
        <v>0</v>
      </c>
      <c r="F528" s="1">
        <v>1</v>
      </c>
      <c r="G528" s="1">
        <v>1</v>
      </c>
      <c r="H528" s="5" t="str" cm="1">
        <f t="array" ref="H528">_xlfn.IFS(C528 &gt;= 0.66,"High",C528 &gt;= 0.33,"Medium",C528 &gt;= 0,"Low")</f>
        <v>Medium</v>
      </c>
      <c r="I528" s="5" t="str" cm="1">
        <f t="array" ref="I528">_xlfn.IFS(D528&gt;=0.5,"Storm",D528&gt;=0.4,"Gale",D528&gt;=0.3,"Near Gale",D528&gt;=0.2,"Strong Breeze",D528&gt;=0.1,"Moderate Breeze",D528&gt;=0,"Light Breeze")</f>
        <v>Moderate Breeze</v>
      </c>
      <c r="J528" s="5" t="str">
        <f t="shared" si="8"/>
        <v>Registered Dominant</v>
      </c>
    </row>
    <row r="529" spans="1:10" ht="15.75" customHeight="1" x14ac:dyDescent="0.2">
      <c r="A529" s="1">
        <v>528</v>
      </c>
      <c r="B529" s="1">
        <v>3.0300000000000001E-2</v>
      </c>
      <c r="C529" s="1">
        <v>0.45</v>
      </c>
      <c r="D529" s="1">
        <v>0.25369999999999998</v>
      </c>
      <c r="E529" s="1">
        <v>0</v>
      </c>
      <c r="F529" s="1">
        <v>1</v>
      </c>
      <c r="G529" s="1">
        <v>1</v>
      </c>
      <c r="H529" s="5" t="str" cm="1">
        <f t="array" ref="H529">_xlfn.IFS(C529 &gt;= 0.66,"High",C529 &gt;= 0.33,"Medium",C529 &gt;= 0,"Low")</f>
        <v>Medium</v>
      </c>
      <c r="I529" s="5" t="str" cm="1">
        <f t="array" ref="I529">_xlfn.IFS(D529&gt;=0.5,"Storm",D529&gt;=0.4,"Gale",D529&gt;=0.3,"Near Gale",D529&gt;=0.2,"Strong Breeze",D529&gt;=0.1,"Moderate Breeze",D529&gt;=0,"Light Breeze")</f>
        <v>Strong Breeze</v>
      </c>
      <c r="J529" s="5" t="str">
        <f t="shared" si="8"/>
        <v>Registered Dominant</v>
      </c>
    </row>
    <row r="530" spans="1:10" ht="15.75" customHeight="1" x14ac:dyDescent="0.2">
      <c r="A530" s="1">
        <v>529</v>
      </c>
      <c r="B530" s="1">
        <v>6.0600000000000001E-2</v>
      </c>
      <c r="C530" s="1">
        <v>0.48</v>
      </c>
      <c r="D530" s="1">
        <v>0.1343</v>
      </c>
      <c r="E530" s="1">
        <v>0</v>
      </c>
      <c r="F530" s="1">
        <v>1</v>
      </c>
      <c r="G530" s="1">
        <v>1</v>
      </c>
      <c r="H530" s="5" t="str" cm="1">
        <f t="array" ref="H530">_xlfn.IFS(C530 &gt;= 0.66,"High",C530 &gt;= 0.33,"Medium",C530 &gt;= 0,"Low")</f>
        <v>Medium</v>
      </c>
      <c r="I530" s="5" t="str" cm="1">
        <f t="array" ref="I530">_xlfn.IFS(D530&gt;=0.5,"Storm",D530&gt;=0.4,"Gale",D530&gt;=0.3,"Near Gale",D530&gt;=0.2,"Strong Breeze",D530&gt;=0.1,"Moderate Breeze",D530&gt;=0,"Light Breeze")</f>
        <v>Moderate Breeze</v>
      </c>
      <c r="J530" s="5" t="str">
        <f t="shared" si="8"/>
        <v>Registered Dominant</v>
      </c>
    </row>
    <row r="531" spans="1:10" ht="15.75" customHeight="1" x14ac:dyDescent="0.2">
      <c r="A531" s="1">
        <v>530</v>
      </c>
      <c r="B531" s="1">
        <v>6.0600000000000001E-2</v>
      </c>
      <c r="C531" s="1">
        <v>0.48</v>
      </c>
      <c r="D531" s="1">
        <v>0.1343</v>
      </c>
      <c r="E531" s="1">
        <v>0</v>
      </c>
      <c r="F531" s="1">
        <v>5</v>
      </c>
      <c r="G531" s="1">
        <v>5</v>
      </c>
      <c r="H531" s="5" t="str" cm="1">
        <f t="array" ref="H531">_xlfn.IFS(C531 &gt;= 0.66,"High",C531 &gt;= 0.33,"Medium",C531 &gt;= 0,"Low")</f>
        <v>Medium</v>
      </c>
      <c r="I531" s="5" t="str" cm="1">
        <f t="array" ref="I531">_xlfn.IFS(D531&gt;=0.5,"Storm",D531&gt;=0.4,"Gale",D531&gt;=0.3,"Near Gale",D531&gt;=0.2,"Strong Breeze",D531&gt;=0.1,"Moderate Breeze",D531&gt;=0,"Light Breeze")</f>
        <v>Moderate Breeze</v>
      </c>
      <c r="J531" s="5" t="str">
        <f t="shared" si="8"/>
        <v>Registered Dominant</v>
      </c>
    </row>
    <row r="532" spans="1:10" ht="15.75" customHeight="1" x14ac:dyDescent="0.2">
      <c r="A532" s="1">
        <v>531</v>
      </c>
      <c r="B532" s="1">
        <v>7.5800000000000006E-2</v>
      </c>
      <c r="C532" s="1">
        <v>0.48</v>
      </c>
      <c r="D532" s="1">
        <v>8.9599999999999999E-2</v>
      </c>
      <c r="E532" s="1">
        <v>0</v>
      </c>
      <c r="F532" s="1">
        <v>15</v>
      </c>
      <c r="G532" s="1">
        <v>15</v>
      </c>
      <c r="H532" s="5" t="str" cm="1">
        <f t="array" ref="H532">_xlfn.IFS(C532 &gt;= 0.66,"High",C532 &gt;= 0.33,"Medium",C532 &gt;= 0,"Low")</f>
        <v>Medium</v>
      </c>
      <c r="I532" s="5" t="str" cm="1">
        <f t="array" ref="I532">_xlfn.IFS(D532&gt;=0.5,"Storm",D532&gt;=0.4,"Gale",D532&gt;=0.3,"Near Gale",D532&gt;=0.2,"Strong Breeze",D532&gt;=0.1,"Moderate Breeze",D532&gt;=0,"Light Breeze")</f>
        <v>Light Breeze</v>
      </c>
      <c r="J532" s="5" t="str">
        <f t="shared" si="8"/>
        <v>Registered Dominant</v>
      </c>
    </row>
    <row r="533" spans="1:10" ht="15.75" customHeight="1" x14ac:dyDescent="0.2">
      <c r="A533" s="1">
        <v>532</v>
      </c>
      <c r="B533" s="1">
        <v>0.1212</v>
      </c>
      <c r="C533" s="1">
        <v>0.48</v>
      </c>
      <c r="D533" s="1">
        <v>0</v>
      </c>
      <c r="E533" s="1">
        <v>5</v>
      </c>
      <c r="F533" s="1">
        <v>79</v>
      </c>
      <c r="G533" s="1">
        <v>84</v>
      </c>
      <c r="H533" s="5" t="str" cm="1">
        <f t="array" ref="H533">_xlfn.IFS(C533 &gt;= 0.66,"High",C533 &gt;= 0.33,"Medium",C533 &gt;= 0,"Low")</f>
        <v>Medium</v>
      </c>
      <c r="I533" s="5" t="str" cm="1">
        <f t="array" ref="I533">_xlfn.IFS(D533&gt;=0.5,"Storm",D533&gt;=0.4,"Gale",D533&gt;=0.3,"Near Gale",D533&gt;=0.2,"Strong Breeze",D533&gt;=0.1,"Moderate Breeze",D533&gt;=0,"Light Breeze")</f>
        <v>Light Breeze</v>
      </c>
      <c r="J533" s="5" t="str">
        <f t="shared" si="8"/>
        <v>Registered Dominant</v>
      </c>
    </row>
    <row r="534" spans="1:10" ht="15.75" customHeight="1" x14ac:dyDescent="0.2">
      <c r="A534" s="1">
        <v>533</v>
      </c>
      <c r="B534" s="1">
        <v>0.13639999999999999</v>
      </c>
      <c r="C534" s="1">
        <v>0.49</v>
      </c>
      <c r="D534" s="1">
        <v>0</v>
      </c>
      <c r="E534" s="1">
        <v>6</v>
      </c>
      <c r="F534" s="1">
        <v>171</v>
      </c>
      <c r="G534" s="1">
        <v>177</v>
      </c>
      <c r="H534" s="5" t="str" cm="1">
        <f t="array" ref="H534">_xlfn.IFS(C534 &gt;= 0.66,"High",C534 &gt;= 0.33,"Medium",C534 &gt;= 0,"Low")</f>
        <v>Medium</v>
      </c>
      <c r="I534" s="5" t="str" cm="1">
        <f t="array" ref="I534">_xlfn.IFS(D534&gt;=0.5,"Storm",D534&gt;=0.4,"Gale",D534&gt;=0.3,"Near Gale",D534&gt;=0.2,"Strong Breeze",D534&gt;=0.1,"Moderate Breeze",D534&gt;=0,"Light Breeze")</f>
        <v>Light Breeze</v>
      </c>
      <c r="J534" s="5" t="str">
        <f t="shared" si="8"/>
        <v>Registered Dominant</v>
      </c>
    </row>
    <row r="535" spans="1:10" ht="15.75" customHeight="1" x14ac:dyDescent="0.2">
      <c r="A535" s="1">
        <v>534</v>
      </c>
      <c r="B535" s="1">
        <v>0.1515</v>
      </c>
      <c r="C535" s="1">
        <v>0.41</v>
      </c>
      <c r="D535" s="1">
        <v>0</v>
      </c>
      <c r="E535" s="1">
        <v>4</v>
      </c>
      <c r="F535" s="1">
        <v>98</v>
      </c>
      <c r="G535" s="1">
        <v>102</v>
      </c>
      <c r="H535" s="5" t="str" cm="1">
        <f t="array" ref="H535">_xlfn.IFS(C535 &gt;= 0.66,"High",C535 &gt;= 0.33,"Medium",C535 &gt;= 0,"Low")</f>
        <v>Medium</v>
      </c>
      <c r="I535" s="5" t="str" cm="1">
        <f t="array" ref="I535">_xlfn.IFS(D535&gt;=0.5,"Storm",D535&gt;=0.4,"Gale",D535&gt;=0.3,"Near Gale",D535&gt;=0.2,"Strong Breeze",D535&gt;=0.1,"Moderate Breeze",D535&gt;=0,"Light Breeze")</f>
        <v>Light Breeze</v>
      </c>
      <c r="J535" s="5" t="str">
        <f t="shared" si="8"/>
        <v>Registered Dominant</v>
      </c>
    </row>
    <row r="536" spans="1:10" ht="15.75" customHeight="1" x14ac:dyDescent="0.2">
      <c r="A536" s="1">
        <v>535</v>
      </c>
      <c r="B536" s="1">
        <v>0.13639999999999999</v>
      </c>
      <c r="C536" s="1">
        <v>0.42</v>
      </c>
      <c r="D536" s="1">
        <v>0</v>
      </c>
      <c r="E536" s="1">
        <v>6</v>
      </c>
      <c r="F536" s="1">
        <v>34</v>
      </c>
      <c r="G536" s="1">
        <v>40</v>
      </c>
      <c r="H536" s="5" t="str" cm="1">
        <f t="array" ref="H536">_xlfn.IFS(C536 &gt;= 0.66,"High",C536 &gt;= 0.33,"Medium",C536 &gt;= 0,"Low")</f>
        <v>Medium</v>
      </c>
      <c r="I536" s="5" t="str" cm="1">
        <f t="array" ref="I536">_xlfn.IFS(D536&gt;=0.5,"Storm",D536&gt;=0.4,"Gale",D536&gt;=0.3,"Near Gale",D536&gt;=0.2,"Strong Breeze",D536&gt;=0.1,"Moderate Breeze",D536&gt;=0,"Light Breeze")</f>
        <v>Light Breeze</v>
      </c>
      <c r="J536" s="5" t="str">
        <f t="shared" si="8"/>
        <v>Registered Dominant</v>
      </c>
    </row>
    <row r="537" spans="1:10" ht="15.75" customHeight="1" x14ac:dyDescent="0.2">
      <c r="A537" s="1">
        <v>536</v>
      </c>
      <c r="B537" s="1">
        <v>0.1212</v>
      </c>
      <c r="C537" s="1">
        <v>0.46</v>
      </c>
      <c r="D537" s="1">
        <v>0.1343</v>
      </c>
      <c r="E537" s="1">
        <v>3</v>
      </c>
      <c r="F537" s="1">
        <v>43</v>
      </c>
      <c r="G537" s="1">
        <v>46</v>
      </c>
      <c r="H537" s="5" t="str" cm="1">
        <f t="array" ref="H537">_xlfn.IFS(C537 &gt;= 0.66,"High",C537 &gt;= 0.33,"Medium",C537 &gt;= 0,"Low")</f>
        <v>Medium</v>
      </c>
      <c r="I537" s="5" t="str" cm="1">
        <f t="array" ref="I537">_xlfn.IFS(D537&gt;=0.5,"Storm",D537&gt;=0.4,"Gale",D537&gt;=0.3,"Near Gale",D537&gt;=0.2,"Strong Breeze",D537&gt;=0.1,"Moderate Breeze",D537&gt;=0,"Light Breeze")</f>
        <v>Moderate Breeze</v>
      </c>
      <c r="J537" s="5" t="str">
        <f t="shared" si="8"/>
        <v>Registered Dominant</v>
      </c>
    </row>
    <row r="538" spans="1:10" ht="15.75" customHeight="1" x14ac:dyDescent="0.2">
      <c r="A538" s="1">
        <v>537</v>
      </c>
      <c r="B538" s="1">
        <v>0.13639999999999999</v>
      </c>
      <c r="C538" s="1">
        <v>0.42</v>
      </c>
      <c r="D538" s="1">
        <v>0.19400000000000001</v>
      </c>
      <c r="E538" s="1">
        <v>11</v>
      </c>
      <c r="F538" s="1">
        <v>52</v>
      </c>
      <c r="G538" s="1">
        <v>63</v>
      </c>
      <c r="H538" s="5" t="str" cm="1">
        <f t="array" ref="H538">_xlfn.IFS(C538 &gt;= 0.66,"High",C538 &gt;= 0.33,"Medium",C538 &gt;= 0,"Low")</f>
        <v>Medium</v>
      </c>
      <c r="I538" s="5" t="str" cm="1">
        <f t="array" ref="I538">_xlfn.IFS(D538&gt;=0.5,"Storm",D538&gt;=0.4,"Gale",D538&gt;=0.3,"Near Gale",D538&gt;=0.2,"Strong Breeze",D538&gt;=0.1,"Moderate Breeze",D538&gt;=0,"Light Breeze")</f>
        <v>Moderate Breeze</v>
      </c>
      <c r="J538" s="5" t="str">
        <f t="shared" si="8"/>
        <v>Registered Dominant</v>
      </c>
    </row>
    <row r="539" spans="1:10" ht="15.75" customHeight="1" x14ac:dyDescent="0.2">
      <c r="A539" s="1">
        <v>538</v>
      </c>
      <c r="B539" s="1">
        <v>0.13639999999999999</v>
      </c>
      <c r="C539" s="1">
        <v>0.43</v>
      </c>
      <c r="D539" s="1">
        <v>0.22389999999999999</v>
      </c>
      <c r="E539" s="1">
        <v>6</v>
      </c>
      <c r="F539" s="1">
        <v>54</v>
      </c>
      <c r="G539" s="1">
        <v>60</v>
      </c>
      <c r="H539" s="5" t="str" cm="1">
        <f t="array" ref="H539">_xlfn.IFS(C539 &gt;= 0.66,"High",C539 &gt;= 0.33,"Medium",C539 &gt;= 0,"Low")</f>
        <v>Medium</v>
      </c>
      <c r="I539" s="5" t="str" cm="1">
        <f t="array" ref="I539">_xlfn.IFS(D539&gt;=0.5,"Storm",D539&gt;=0.4,"Gale",D539&gt;=0.3,"Near Gale",D539&gt;=0.2,"Strong Breeze",D539&gt;=0.1,"Moderate Breeze",D539&gt;=0,"Light Breeze")</f>
        <v>Strong Breeze</v>
      </c>
      <c r="J539" s="5" t="str">
        <f t="shared" si="8"/>
        <v>Registered Dominant</v>
      </c>
    </row>
    <row r="540" spans="1:10" ht="15.75" customHeight="1" x14ac:dyDescent="0.2">
      <c r="A540" s="1">
        <v>539</v>
      </c>
      <c r="B540" s="1">
        <v>0.13639999999999999</v>
      </c>
      <c r="C540" s="1">
        <v>0.46</v>
      </c>
      <c r="D540" s="1">
        <v>0.22389999999999999</v>
      </c>
      <c r="E540" s="1">
        <v>2</v>
      </c>
      <c r="F540" s="1">
        <v>43</v>
      </c>
      <c r="G540" s="1">
        <v>45</v>
      </c>
      <c r="H540" s="5" t="str" cm="1">
        <f t="array" ref="H540">_xlfn.IFS(C540 &gt;= 0.66,"High",C540 &gt;= 0.33,"Medium",C540 &gt;= 0,"Low")</f>
        <v>Medium</v>
      </c>
      <c r="I540" s="5" t="str" cm="1">
        <f t="array" ref="I540">_xlfn.IFS(D540&gt;=0.5,"Storm",D540&gt;=0.4,"Gale",D540&gt;=0.3,"Near Gale",D540&gt;=0.2,"Strong Breeze",D540&gt;=0.1,"Moderate Breeze",D540&gt;=0,"Light Breeze")</f>
        <v>Strong Breeze</v>
      </c>
      <c r="J540" s="5" t="str">
        <f t="shared" si="8"/>
        <v>Registered Dominant</v>
      </c>
    </row>
    <row r="541" spans="1:10" ht="15.75" customHeight="1" x14ac:dyDescent="0.2">
      <c r="A541" s="1">
        <v>540</v>
      </c>
      <c r="B541" s="1">
        <v>0.16669999999999999</v>
      </c>
      <c r="C541" s="1">
        <v>0.4</v>
      </c>
      <c r="D541" s="1">
        <v>0.16420000000000001</v>
      </c>
      <c r="E541" s="1">
        <v>7</v>
      </c>
      <c r="F541" s="1">
        <v>50</v>
      </c>
      <c r="G541" s="1">
        <v>57</v>
      </c>
      <c r="H541" s="5" t="str" cm="1">
        <f t="array" ref="H541">_xlfn.IFS(C541 &gt;= 0.66,"High",C541 &gt;= 0.33,"Medium",C541 &gt;= 0,"Low")</f>
        <v>Medium</v>
      </c>
      <c r="I541" s="5" t="str" cm="1">
        <f t="array" ref="I541">_xlfn.IFS(D541&gt;=0.5,"Storm",D541&gt;=0.4,"Gale",D541&gt;=0.3,"Near Gale",D541&gt;=0.2,"Strong Breeze",D541&gt;=0.1,"Moderate Breeze",D541&gt;=0,"Light Breeze")</f>
        <v>Moderate Breeze</v>
      </c>
      <c r="J541" s="5" t="str">
        <f t="shared" si="8"/>
        <v>Registered Dominant</v>
      </c>
    </row>
    <row r="542" spans="1:10" ht="15.75" customHeight="1" x14ac:dyDescent="0.2">
      <c r="A542" s="1">
        <v>541</v>
      </c>
      <c r="B542" s="1">
        <v>0.1515</v>
      </c>
      <c r="C542" s="1">
        <v>0.47</v>
      </c>
      <c r="D542" s="1">
        <v>0.25369999999999998</v>
      </c>
      <c r="E542" s="1">
        <v>4</v>
      </c>
      <c r="F542" s="1">
        <v>66</v>
      </c>
      <c r="G542" s="1">
        <v>70</v>
      </c>
      <c r="H542" s="5" t="str" cm="1">
        <f t="array" ref="H542">_xlfn.IFS(C542 &gt;= 0.66,"High",C542 &gt;= 0.33,"Medium",C542 &gt;= 0,"Low")</f>
        <v>Medium</v>
      </c>
      <c r="I542" s="5" t="str" cm="1">
        <f t="array" ref="I542">_xlfn.IFS(D542&gt;=0.5,"Storm",D542&gt;=0.4,"Gale",D542&gt;=0.3,"Near Gale",D542&gt;=0.2,"Strong Breeze",D542&gt;=0.1,"Moderate Breeze",D542&gt;=0,"Light Breeze")</f>
        <v>Strong Breeze</v>
      </c>
      <c r="J542" s="5" t="str">
        <f t="shared" si="8"/>
        <v>Registered Dominant</v>
      </c>
    </row>
    <row r="543" spans="1:10" ht="15.75" customHeight="1" x14ac:dyDescent="0.2">
      <c r="A543" s="1">
        <v>542</v>
      </c>
      <c r="B543" s="1">
        <v>0.1212</v>
      </c>
      <c r="C543" s="1">
        <v>0.5</v>
      </c>
      <c r="D543" s="1">
        <v>0.25369999999999998</v>
      </c>
      <c r="E543" s="1">
        <v>6</v>
      </c>
      <c r="F543" s="1">
        <v>178</v>
      </c>
      <c r="G543" s="1">
        <v>184</v>
      </c>
      <c r="H543" s="5" t="str" cm="1">
        <f t="array" ref="H543">_xlfn.IFS(C543 &gt;= 0.66,"High",C543 &gt;= 0.33,"Medium",C543 &gt;= 0,"Low")</f>
        <v>Medium</v>
      </c>
      <c r="I543" s="5" t="str" cm="1">
        <f t="array" ref="I543">_xlfn.IFS(D543&gt;=0.5,"Storm",D543&gt;=0.4,"Gale",D543&gt;=0.3,"Near Gale",D543&gt;=0.2,"Strong Breeze",D543&gt;=0.1,"Moderate Breeze",D543&gt;=0,"Light Breeze")</f>
        <v>Strong Breeze</v>
      </c>
      <c r="J543" s="5" t="str">
        <f t="shared" si="8"/>
        <v>Registered Dominant</v>
      </c>
    </row>
    <row r="544" spans="1:10" ht="15.75" customHeight="1" x14ac:dyDescent="0.2">
      <c r="A544" s="1">
        <v>543</v>
      </c>
      <c r="B544" s="1">
        <v>0.13639999999999999</v>
      </c>
      <c r="C544" s="1">
        <v>0.59</v>
      </c>
      <c r="D544" s="1">
        <v>0.19400000000000001</v>
      </c>
      <c r="E544" s="1">
        <v>8</v>
      </c>
      <c r="F544" s="1">
        <v>145</v>
      </c>
      <c r="G544" s="1">
        <v>153</v>
      </c>
      <c r="H544" s="5" t="str" cm="1">
        <f t="array" ref="H544">_xlfn.IFS(C544 &gt;= 0.66,"High",C544 &gt;= 0.33,"Medium",C544 &gt;= 0,"Low")</f>
        <v>Medium</v>
      </c>
      <c r="I544" s="5" t="str" cm="1">
        <f t="array" ref="I544">_xlfn.IFS(D544&gt;=0.5,"Storm",D544&gt;=0.4,"Gale",D544&gt;=0.3,"Near Gale",D544&gt;=0.2,"Strong Breeze",D544&gt;=0.1,"Moderate Breeze",D544&gt;=0,"Light Breeze")</f>
        <v>Moderate Breeze</v>
      </c>
      <c r="J544" s="5" t="str">
        <f t="shared" si="8"/>
        <v>Registered Dominant</v>
      </c>
    </row>
    <row r="545" spans="1:10" ht="15.75" customHeight="1" x14ac:dyDescent="0.2">
      <c r="A545" s="1">
        <v>544</v>
      </c>
      <c r="B545" s="1">
        <v>0.1515</v>
      </c>
      <c r="C545" s="1">
        <v>0.54</v>
      </c>
      <c r="D545" s="1">
        <v>0.16420000000000001</v>
      </c>
      <c r="E545" s="1">
        <v>5</v>
      </c>
      <c r="F545" s="1">
        <v>101</v>
      </c>
      <c r="G545" s="1">
        <v>106</v>
      </c>
      <c r="H545" s="5" t="str" cm="1">
        <f t="array" ref="H545">_xlfn.IFS(C545 &gt;= 0.66,"High",C545 &gt;= 0.33,"Medium",C545 &gt;= 0,"Low")</f>
        <v>Medium</v>
      </c>
      <c r="I545" s="5" t="str" cm="1">
        <f t="array" ref="I545">_xlfn.IFS(D545&gt;=0.5,"Storm",D545&gt;=0.4,"Gale",D545&gt;=0.3,"Near Gale",D545&gt;=0.2,"Strong Breeze",D545&gt;=0.1,"Moderate Breeze",D545&gt;=0,"Light Breeze")</f>
        <v>Moderate Breeze</v>
      </c>
      <c r="J545" s="5" t="str">
        <f t="shared" si="8"/>
        <v>Registered Dominant</v>
      </c>
    </row>
    <row r="546" spans="1:10" ht="15.75" customHeight="1" x14ac:dyDescent="0.2">
      <c r="A546" s="1">
        <v>545</v>
      </c>
      <c r="B546" s="1">
        <v>0.13639999999999999</v>
      </c>
      <c r="C546" s="1">
        <v>0.59</v>
      </c>
      <c r="D546" s="1">
        <v>0.19400000000000001</v>
      </c>
      <c r="E546" s="1">
        <v>1</v>
      </c>
      <c r="F546" s="1">
        <v>80</v>
      </c>
      <c r="G546" s="1">
        <v>81</v>
      </c>
      <c r="H546" s="5" t="str" cm="1">
        <f t="array" ref="H546">_xlfn.IFS(C546 &gt;= 0.66,"High",C546 &gt;= 0.33,"Medium",C546 &gt;= 0,"Low")</f>
        <v>Medium</v>
      </c>
      <c r="I546" s="5" t="str" cm="1">
        <f t="array" ref="I546">_xlfn.IFS(D546&gt;=0.5,"Storm",D546&gt;=0.4,"Gale",D546&gt;=0.3,"Near Gale",D546&gt;=0.2,"Strong Breeze",D546&gt;=0.1,"Moderate Breeze",D546&gt;=0,"Light Breeze")</f>
        <v>Moderate Breeze</v>
      </c>
      <c r="J546" s="5" t="str">
        <f t="shared" si="8"/>
        <v>Registered Dominant</v>
      </c>
    </row>
    <row r="547" spans="1:10" ht="15.75" customHeight="1" x14ac:dyDescent="0.2">
      <c r="A547" s="1">
        <v>546</v>
      </c>
      <c r="B547" s="1">
        <v>0.1515</v>
      </c>
      <c r="C547" s="1">
        <v>0.63</v>
      </c>
      <c r="D547" s="1">
        <v>0.16420000000000001</v>
      </c>
      <c r="E547" s="1">
        <v>6</v>
      </c>
      <c r="F547" s="1">
        <v>53</v>
      </c>
      <c r="G547" s="1">
        <v>59</v>
      </c>
      <c r="H547" s="5" t="str" cm="1">
        <f t="array" ref="H547">_xlfn.IFS(C547 &gt;= 0.66,"High",C547 &gt;= 0.33,"Medium",C547 &gt;= 0,"Low")</f>
        <v>Medium</v>
      </c>
      <c r="I547" s="5" t="str" cm="1">
        <f t="array" ref="I547">_xlfn.IFS(D547&gt;=0.5,"Storm",D547&gt;=0.4,"Gale",D547&gt;=0.3,"Near Gale",D547&gt;=0.2,"Strong Breeze",D547&gt;=0.1,"Moderate Breeze",D547&gt;=0,"Light Breeze")</f>
        <v>Moderate Breeze</v>
      </c>
      <c r="J547" s="5" t="str">
        <f t="shared" si="8"/>
        <v>Registered Dominant</v>
      </c>
    </row>
    <row r="548" spans="1:10" ht="15.75" customHeight="1" x14ac:dyDescent="0.2">
      <c r="A548" s="1">
        <v>547</v>
      </c>
      <c r="B548" s="1">
        <v>0.13639999999999999</v>
      </c>
      <c r="C548" s="1">
        <v>0.63</v>
      </c>
      <c r="D548" s="1">
        <v>0.22389999999999999</v>
      </c>
      <c r="E548" s="1">
        <v>3</v>
      </c>
      <c r="F548" s="1">
        <v>32</v>
      </c>
      <c r="G548" s="1">
        <v>35</v>
      </c>
      <c r="H548" s="5" t="str" cm="1">
        <f t="array" ref="H548">_xlfn.IFS(C548 &gt;= 0.66,"High",C548 &gt;= 0.33,"Medium",C548 &gt;= 0,"Low")</f>
        <v>Medium</v>
      </c>
      <c r="I548" s="5" t="str" cm="1">
        <f t="array" ref="I548">_xlfn.IFS(D548&gt;=0.5,"Storm",D548&gt;=0.4,"Gale",D548&gt;=0.3,"Near Gale",D548&gt;=0.2,"Strong Breeze",D548&gt;=0.1,"Moderate Breeze",D548&gt;=0,"Light Breeze")</f>
        <v>Strong Breeze</v>
      </c>
      <c r="J548" s="5" t="str">
        <f t="shared" si="8"/>
        <v>Registered Dominant</v>
      </c>
    </row>
    <row r="549" spans="1:10" ht="15.75" customHeight="1" x14ac:dyDescent="0.2">
      <c r="A549" s="1">
        <v>548</v>
      </c>
      <c r="B549" s="1">
        <v>0.1515</v>
      </c>
      <c r="C549" s="1">
        <v>0.64</v>
      </c>
      <c r="D549" s="1">
        <v>0.25369999999999998</v>
      </c>
      <c r="E549" s="1">
        <v>3</v>
      </c>
      <c r="F549" s="1">
        <v>21</v>
      </c>
      <c r="G549" s="1">
        <v>24</v>
      </c>
      <c r="H549" s="5" t="str" cm="1">
        <f t="array" ref="H549">_xlfn.IFS(C549 &gt;= 0.66,"High",C549 &gt;= 0.33,"Medium",C549 &gt;= 0,"Low")</f>
        <v>Medium</v>
      </c>
      <c r="I549" s="5" t="str" cm="1">
        <f t="array" ref="I549">_xlfn.IFS(D549&gt;=0.5,"Storm",D549&gt;=0.4,"Gale",D549&gt;=0.3,"Near Gale",D549&gt;=0.2,"Strong Breeze",D549&gt;=0.1,"Moderate Breeze",D549&gt;=0,"Light Breeze")</f>
        <v>Strong Breeze</v>
      </c>
      <c r="J549" s="5" t="str">
        <f t="shared" si="8"/>
        <v>Registered Dominant</v>
      </c>
    </row>
    <row r="550" spans="1:10" ht="15.75" customHeight="1" x14ac:dyDescent="0.2">
      <c r="A550" s="1">
        <v>549</v>
      </c>
      <c r="B550" s="1">
        <v>0.13639999999999999</v>
      </c>
      <c r="C550" s="1">
        <v>0.69</v>
      </c>
      <c r="D550" s="1">
        <v>0.28360000000000002</v>
      </c>
      <c r="E550" s="1">
        <v>3</v>
      </c>
      <c r="F550" s="1">
        <v>6</v>
      </c>
      <c r="G550" s="1">
        <v>9</v>
      </c>
      <c r="H550" s="5" t="str" cm="1">
        <f t="array" ref="H550">_xlfn.IFS(C550 &gt;= 0.66,"High",C550 &gt;= 0.33,"Medium",C550 &gt;= 0,"Low")</f>
        <v>High</v>
      </c>
      <c r="I550" s="5" t="str" cm="1">
        <f t="array" ref="I550">_xlfn.IFS(D550&gt;=0.5,"Storm",D550&gt;=0.4,"Gale",D550&gt;=0.3,"Near Gale",D550&gt;=0.2,"Strong Breeze",D550&gt;=0.1,"Moderate Breeze",D550&gt;=0,"Light Breeze")</f>
        <v>Strong Breeze</v>
      </c>
      <c r="J550" s="5" t="str">
        <f t="shared" si="8"/>
        <v>Registered Dominant</v>
      </c>
    </row>
    <row r="551" spans="1:10" ht="15.75" customHeight="1" x14ac:dyDescent="0.2">
      <c r="A551" s="1">
        <v>550</v>
      </c>
      <c r="B551" s="1">
        <v>0.16669999999999999</v>
      </c>
      <c r="C551" s="1">
        <v>0.69</v>
      </c>
      <c r="D551" s="1">
        <v>0.16420000000000001</v>
      </c>
      <c r="E551" s="1">
        <v>0</v>
      </c>
      <c r="F551" s="1">
        <v>5</v>
      </c>
      <c r="G551" s="1">
        <v>5</v>
      </c>
      <c r="H551" s="5" t="str" cm="1">
        <f t="array" ref="H551">_xlfn.IFS(C551 &gt;= 0.66,"High",C551 &gt;= 0.33,"Medium",C551 &gt;= 0,"Low")</f>
        <v>High</v>
      </c>
      <c r="I551" s="5" t="str" cm="1">
        <f t="array" ref="I551">_xlfn.IFS(D551&gt;=0.5,"Storm",D551&gt;=0.4,"Gale",D551&gt;=0.3,"Near Gale",D551&gt;=0.2,"Strong Breeze",D551&gt;=0.1,"Moderate Breeze",D551&gt;=0,"Light Breeze")</f>
        <v>Moderate Breeze</v>
      </c>
      <c r="J551" s="5" t="str">
        <f t="shared" si="8"/>
        <v>Registered Dominant</v>
      </c>
    </row>
    <row r="552" spans="1:10" ht="15.75" customHeight="1" x14ac:dyDescent="0.2">
      <c r="A552" s="1">
        <v>551</v>
      </c>
      <c r="B552" s="1">
        <v>0.1515</v>
      </c>
      <c r="C552" s="1">
        <v>0.69</v>
      </c>
      <c r="D552" s="1">
        <v>0.22389999999999999</v>
      </c>
      <c r="E552" s="1">
        <v>0</v>
      </c>
      <c r="F552" s="1">
        <v>2</v>
      </c>
      <c r="G552" s="1">
        <v>2</v>
      </c>
      <c r="H552" s="5" t="str" cm="1">
        <f t="array" ref="H552">_xlfn.IFS(C552 &gt;= 0.66,"High",C552 &gt;= 0.33,"Medium",C552 &gt;= 0,"Low")</f>
        <v>High</v>
      </c>
      <c r="I552" s="5" t="str" cm="1">
        <f t="array" ref="I552">_xlfn.IFS(D552&gt;=0.5,"Storm",D552&gt;=0.4,"Gale",D552&gt;=0.3,"Near Gale",D552&gt;=0.2,"Strong Breeze",D552&gt;=0.1,"Moderate Breeze",D552&gt;=0,"Light Breeze")</f>
        <v>Strong Breeze</v>
      </c>
      <c r="J552" s="5" t="str">
        <f t="shared" si="8"/>
        <v>Registered Dominant</v>
      </c>
    </row>
    <row r="553" spans="1:10" ht="15.75" customHeight="1" x14ac:dyDescent="0.2">
      <c r="A553" s="1">
        <v>552</v>
      </c>
      <c r="B553" s="1">
        <v>0.16669999999999999</v>
      </c>
      <c r="C553" s="1">
        <v>0.74</v>
      </c>
      <c r="D553" s="1">
        <v>0.1045</v>
      </c>
      <c r="E553" s="1">
        <v>0</v>
      </c>
      <c r="F553" s="1">
        <v>1</v>
      </c>
      <c r="G553" s="1">
        <v>1</v>
      </c>
      <c r="H553" s="5" t="str" cm="1">
        <f t="array" ref="H553">_xlfn.IFS(C553 &gt;= 0.66,"High",C553 &gt;= 0.33,"Medium",C553 &gt;= 0,"Low")</f>
        <v>High</v>
      </c>
      <c r="I553" s="5" t="str" cm="1">
        <f t="array" ref="I553">_xlfn.IFS(D553&gt;=0.5,"Storm",D553&gt;=0.4,"Gale",D553&gt;=0.3,"Near Gale",D553&gt;=0.2,"Strong Breeze",D553&gt;=0.1,"Moderate Breeze",D553&gt;=0,"Light Breeze")</f>
        <v>Moderate Breeze</v>
      </c>
      <c r="J553" s="5" t="str">
        <f t="shared" si="8"/>
        <v>Registered Dominant</v>
      </c>
    </row>
    <row r="554" spans="1:10" ht="15.75" customHeight="1" x14ac:dyDescent="0.2">
      <c r="A554" s="1">
        <v>553</v>
      </c>
      <c r="B554" s="1">
        <v>0.13639999999999999</v>
      </c>
      <c r="C554" s="1">
        <v>0.74</v>
      </c>
      <c r="D554" s="1">
        <v>0.22389999999999999</v>
      </c>
      <c r="E554" s="1">
        <v>0</v>
      </c>
      <c r="F554" s="1">
        <v>9</v>
      </c>
      <c r="G554" s="1">
        <v>9</v>
      </c>
      <c r="H554" s="5" t="str" cm="1">
        <f t="array" ref="H554">_xlfn.IFS(C554 &gt;= 0.66,"High",C554 &gt;= 0.33,"Medium",C554 &gt;= 0,"Low")</f>
        <v>High</v>
      </c>
      <c r="I554" s="5" t="str" cm="1">
        <f t="array" ref="I554">_xlfn.IFS(D554&gt;=0.5,"Storm",D554&gt;=0.4,"Gale",D554&gt;=0.3,"Near Gale",D554&gt;=0.2,"Strong Breeze",D554&gt;=0.1,"Moderate Breeze",D554&gt;=0,"Light Breeze")</f>
        <v>Strong Breeze</v>
      </c>
      <c r="J554" s="5" t="str">
        <f t="shared" si="8"/>
        <v>Registered Dominant</v>
      </c>
    </row>
    <row r="555" spans="1:10" ht="15.75" customHeight="1" x14ac:dyDescent="0.2">
      <c r="A555" s="1">
        <v>554</v>
      </c>
      <c r="B555" s="1">
        <v>0.18179999999999999</v>
      </c>
      <c r="C555" s="1">
        <v>0.74</v>
      </c>
      <c r="D555" s="1">
        <v>0.1045</v>
      </c>
      <c r="E555" s="1">
        <v>1</v>
      </c>
      <c r="F555" s="1">
        <v>35</v>
      </c>
      <c r="G555" s="1">
        <v>36</v>
      </c>
      <c r="H555" s="5" t="str" cm="1">
        <f t="array" ref="H555">_xlfn.IFS(C555 &gt;= 0.66,"High",C555 &gt;= 0.33,"Medium",C555 &gt;= 0,"Low")</f>
        <v>High</v>
      </c>
      <c r="I555" s="5" t="str" cm="1">
        <f t="array" ref="I555">_xlfn.IFS(D555&gt;=0.5,"Storm",D555&gt;=0.4,"Gale",D555&gt;=0.3,"Near Gale",D555&gt;=0.2,"Strong Breeze",D555&gt;=0.1,"Moderate Breeze",D555&gt;=0,"Light Breeze")</f>
        <v>Moderate Breeze</v>
      </c>
      <c r="J555" s="5" t="str">
        <f t="shared" si="8"/>
        <v>Registered Dominant</v>
      </c>
    </row>
    <row r="556" spans="1:10" ht="15.75" customHeight="1" x14ac:dyDescent="0.2">
      <c r="A556" s="1">
        <v>555</v>
      </c>
      <c r="B556" s="1">
        <v>0.1515</v>
      </c>
      <c r="C556" s="1">
        <v>0.74</v>
      </c>
      <c r="D556" s="1">
        <v>0.22389999999999999</v>
      </c>
      <c r="E556" s="1">
        <v>5</v>
      </c>
      <c r="F556" s="1">
        <v>103</v>
      </c>
      <c r="G556" s="1">
        <v>108</v>
      </c>
      <c r="H556" s="5" t="str" cm="1">
        <f t="array" ref="H556">_xlfn.IFS(C556 &gt;= 0.66,"High",C556 &gt;= 0.33,"Medium",C556 &gt;= 0,"Low")</f>
        <v>High</v>
      </c>
      <c r="I556" s="5" t="str" cm="1">
        <f t="array" ref="I556">_xlfn.IFS(D556&gt;=0.5,"Storm",D556&gt;=0.4,"Gale",D556&gt;=0.3,"Near Gale",D556&gt;=0.2,"Strong Breeze",D556&gt;=0.1,"Moderate Breeze",D556&gt;=0,"Light Breeze")</f>
        <v>Strong Breeze</v>
      </c>
      <c r="J556" s="5" t="str">
        <f t="shared" si="8"/>
        <v>Registered Dominant</v>
      </c>
    </row>
    <row r="557" spans="1:10" ht="15.75" customHeight="1" x14ac:dyDescent="0.2">
      <c r="A557" s="1">
        <v>556</v>
      </c>
      <c r="B557" s="1">
        <v>0.18179999999999999</v>
      </c>
      <c r="C557" s="1">
        <v>0.74</v>
      </c>
      <c r="D557" s="1">
        <v>0.1343</v>
      </c>
      <c r="E557" s="1">
        <v>5</v>
      </c>
      <c r="F557" s="1">
        <v>233</v>
      </c>
      <c r="G557" s="1">
        <v>238</v>
      </c>
      <c r="H557" s="5" t="str" cm="1">
        <f t="array" ref="H557">_xlfn.IFS(C557 &gt;= 0.66,"High",C557 &gt;= 0.33,"Medium",C557 &gt;= 0,"Low")</f>
        <v>High</v>
      </c>
      <c r="I557" s="5" t="str" cm="1">
        <f t="array" ref="I557">_xlfn.IFS(D557&gt;=0.5,"Storm",D557&gt;=0.4,"Gale",D557&gt;=0.3,"Near Gale",D557&gt;=0.2,"Strong Breeze",D557&gt;=0.1,"Moderate Breeze",D557&gt;=0,"Light Breeze")</f>
        <v>Moderate Breeze</v>
      </c>
      <c r="J557" s="5" t="str">
        <f t="shared" si="8"/>
        <v>Registered Dominant</v>
      </c>
    </row>
    <row r="558" spans="1:10" ht="15.75" customHeight="1" x14ac:dyDescent="0.2">
      <c r="A558" s="1">
        <v>557</v>
      </c>
      <c r="B558" s="1">
        <v>0.2273</v>
      </c>
      <c r="C558" s="1">
        <v>0.64</v>
      </c>
      <c r="D558" s="1">
        <v>8.9599999999999999E-2</v>
      </c>
      <c r="E558" s="1">
        <v>10</v>
      </c>
      <c r="F558" s="1">
        <v>134</v>
      </c>
      <c r="G558" s="1">
        <v>144</v>
      </c>
      <c r="H558" s="5" t="str" cm="1">
        <f t="array" ref="H558">_xlfn.IFS(C558 &gt;= 0.66,"High",C558 &gt;= 0.33,"Medium",C558 &gt;= 0,"Low")</f>
        <v>Medium</v>
      </c>
      <c r="I558" s="5" t="str" cm="1">
        <f t="array" ref="I558">_xlfn.IFS(D558&gt;=0.5,"Storm",D558&gt;=0.4,"Gale",D558&gt;=0.3,"Near Gale",D558&gt;=0.2,"Strong Breeze",D558&gt;=0.1,"Moderate Breeze",D558&gt;=0,"Light Breeze")</f>
        <v>Light Breeze</v>
      </c>
      <c r="J558" s="5" t="str">
        <f t="shared" si="8"/>
        <v>Registered Dominant</v>
      </c>
    </row>
    <row r="559" spans="1:10" ht="15.75" customHeight="1" x14ac:dyDescent="0.2">
      <c r="A559" s="1">
        <v>558</v>
      </c>
      <c r="B559" s="1">
        <v>0.2424</v>
      </c>
      <c r="C559" s="1">
        <v>0.6</v>
      </c>
      <c r="D559" s="1">
        <v>0.1045</v>
      </c>
      <c r="E559" s="1">
        <v>6</v>
      </c>
      <c r="F559" s="1">
        <v>49</v>
      </c>
      <c r="G559" s="1">
        <v>55</v>
      </c>
      <c r="H559" s="5" t="str" cm="1">
        <f t="array" ref="H559">_xlfn.IFS(C559 &gt;= 0.66,"High",C559 &gt;= 0.33,"Medium",C559 &gt;= 0,"Low")</f>
        <v>Medium</v>
      </c>
      <c r="I559" s="5" t="str" cm="1">
        <f t="array" ref="I559">_xlfn.IFS(D559&gt;=0.5,"Storm",D559&gt;=0.4,"Gale",D559&gt;=0.3,"Near Gale",D559&gt;=0.2,"Strong Breeze",D559&gt;=0.1,"Moderate Breeze",D559&gt;=0,"Light Breeze")</f>
        <v>Moderate Breeze</v>
      </c>
      <c r="J559" s="5" t="str">
        <f t="shared" si="8"/>
        <v>Registered Dominant</v>
      </c>
    </row>
    <row r="560" spans="1:10" ht="15.75" customHeight="1" x14ac:dyDescent="0.2">
      <c r="A560" s="1">
        <v>559</v>
      </c>
      <c r="B560" s="1">
        <v>0.2424</v>
      </c>
      <c r="C560" s="1">
        <v>0.6</v>
      </c>
      <c r="D560" s="1">
        <v>0.1343</v>
      </c>
      <c r="E560" s="1">
        <v>6</v>
      </c>
      <c r="F560" s="1">
        <v>55</v>
      </c>
      <c r="G560" s="1">
        <v>61</v>
      </c>
      <c r="H560" s="5" t="str" cm="1">
        <f t="array" ref="H560">_xlfn.IFS(C560 &gt;= 0.66,"High",C560 &gt;= 0.33,"Medium",C560 &gt;= 0,"Low")</f>
        <v>Medium</v>
      </c>
      <c r="I560" s="5" t="str" cm="1">
        <f t="array" ref="I560">_xlfn.IFS(D560&gt;=0.5,"Storm",D560&gt;=0.4,"Gale",D560&gt;=0.3,"Near Gale",D560&gt;=0.2,"Strong Breeze",D560&gt;=0.1,"Moderate Breeze",D560&gt;=0,"Light Breeze")</f>
        <v>Moderate Breeze</v>
      </c>
      <c r="J560" s="5" t="str">
        <f t="shared" si="8"/>
        <v>Registered Dominant</v>
      </c>
    </row>
    <row r="561" spans="1:10" ht="15.75" customHeight="1" x14ac:dyDescent="0.2">
      <c r="A561" s="1">
        <v>560</v>
      </c>
      <c r="B561" s="1">
        <v>0.28789999999999999</v>
      </c>
      <c r="C561" s="1">
        <v>0.56000000000000005</v>
      </c>
      <c r="D561" s="1">
        <v>8.9599999999999999E-2</v>
      </c>
      <c r="E561" s="1">
        <v>21</v>
      </c>
      <c r="F561" s="1">
        <v>85</v>
      </c>
      <c r="G561" s="1">
        <v>106</v>
      </c>
      <c r="H561" s="5" t="str" cm="1">
        <f t="array" ref="H561">_xlfn.IFS(C561 &gt;= 0.66,"High",C561 &gt;= 0.33,"Medium",C561 &gt;= 0,"Low")</f>
        <v>Medium</v>
      </c>
      <c r="I561" s="5" t="str" cm="1">
        <f t="array" ref="I561">_xlfn.IFS(D561&gt;=0.5,"Storm",D561&gt;=0.4,"Gale",D561&gt;=0.3,"Near Gale",D561&gt;=0.2,"Strong Breeze",D561&gt;=0.1,"Moderate Breeze",D561&gt;=0,"Light Breeze")</f>
        <v>Light Breeze</v>
      </c>
      <c r="J561" s="5" t="str">
        <f t="shared" si="8"/>
        <v>Registered Dominant</v>
      </c>
    </row>
    <row r="562" spans="1:10" ht="15.75" customHeight="1" x14ac:dyDescent="0.2">
      <c r="A562" s="1">
        <v>561</v>
      </c>
      <c r="B562" s="1">
        <v>0.2727</v>
      </c>
      <c r="C562" s="1">
        <v>0.56000000000000005</v>
      </c>
      <c r="D562" s="1">
        <v>0.1343</v>
      </c>
      <c r="E562" s="1">
        <v>21</v>
      </c>
      <c r="F562" s="1">
        <v>72</v>
      </c>
      <c r="G562" s="1">
        <v>93</v>
      </c>
      <c r="H562" s="5" t="str" cm="1">
        <f t="array" ref="H562">_xlfn.IFS(C562 &gt;= 0.66,"High",C562 &gt;= 0.33,"Medium",C562 &gt;= 0,"Low")</f>
        <v>Medium</v>
      </c>
      <c r="I562" s="5" t="str" cm="1">
        <f t="array" ref="I562">_xlfn.IFS(D562&gt;=0.5,"Storm",D562&gt;=0.4,"Gale",D562&gt;=0.3,"Near Gale",D562&gt;=0.2,"Strong Breeze",D562&gt;=0.1,"Moderate Breeze",D562&gt;=0,"Light Breeze")</f>
        <v>Moderate Breeze</v>
      </c>
      <c r="J562" s="5" t="str">
        <f t="shared" si="8"/>
        <v>Registered Dominant</v>
      </c>
    </row>
    <row r="563" spans="1:10" ht="15.75" customHeight="1" x14ac:dyDescent="0.2">
      <c r="A563" s="1">
        <v>562</v>
      </c>
      <c r="B563" s="1">
        <v>0.33329999999999999</v>
      </c>
      <c r="C563" s="1">
        <v>0.45</v>
      </c>
      <c r="D563" s="1">
        <v>0</v>
      </c>
      <c r="E563" s="1">
        <v>11</v>
      </c>
      <c r="F563" s="1">
        <v>57</v>
      </c>
      <c r="G563" s="1">
        <v>68</v>
      </c>
      <c r="H563" s="5" t="str" cm="1">
        <f t="array" ref="H563">_xlfn.IFS(C563 &gt;= 0.66,"High",C563 &gt;= 0.33,"Medium",C563 &gt;= 0,"Low")</f>
        <v>Medium</v>
      </c>
      <c r="I563" s="5" t="str" cm="1">
        <f t="array" ref="I563">_xlfn.IFS(D563&gt;=0.5,"Storm",D563&gt;=0.4,"Gale",D563&gt;=0.3,"Near Gale",D563&gt;=0.2,"Strong Breeze",D563&gt;=0.1,"Moderate Breeze",D563&gt;=0,"Light Breeze")</f>
        <v>Light Breeze</v>
      </c>
      <c r="J563" s="5" t="str">
        <f t="shared" si="8"/>
        <v>Registered Dominant</v>
      </c>
    </row>
    <row r="564" spans="1:10" ht="15.75" customHeight="1" x14ac:dyDescent="0.2">
      <c r="A564" s="1">
        <v>563</v>
      </c>
      <c r="B564" s="1">
        <v>0.34849999999999998</v>
      </c>
      <c r="C564" s="1">
        <v>0.42</v>
      </c>
      <c r="D564" s="1">
        <v>0</v>
      </c>
      <c r="E564" s="1">
        <v>21</v>
      </c>
      <c r="F564" s="1">
        <v>63</v>
      </c>
      <c r="G564" s="1">
        <v>84</v>
      </c>
      <c r="H564" s="5" t="str" cm="1">
        <f t="array" ref="H564">_xlfn.IFS(C564 &gt;= 0.66,"High",C564 &gt;= 0.33,"Medium",C564 &gt;= 0,"Low")</f>
        <v>Medium</v>
      </c>
      <c r="I564" s="5" t="str" cm="1">
        <f t="array" ref="I564">_xlfn.IFS(D564&gt;=0.5,"Storm",D564&gt;=0.4,"Gale",D564&gt;=0.3,"Near Gale",D564&gt;=0.2,"Strong Breeze",D564&gt;=0.1,"Moderate Breeze",D564&gt;=0,"Light Breeze")</f>
        <v>Light Breeze</v>
      </c>
      <c r="J564" s="5" t="str">
        <f t="shared" si="8"/>
        <v>Registered Dominant</v>
      </c>
    </row>
    <row r="565" spans="1:10" ht="15.75" customHeight="1" x14ac:dyDescent="0.2">
      <c r="A565" s="1">
        <v>564</v>
      </c>
      <c r="B565" s="1">
        <v>0.34849999999999998</v>
      </c>
      <c r="C565" s="1">
        <v>0.42</v>
      </c>
      <c r="D565" s="1">
        <v>0</v>
      </c>
      <c r="E565" s="1">
        <v>14</v>
      </c>
      <c r="F565" s="1">
        <v>102</v>
      </c>
      <c r="G565" s="1">
        <v>116</v>
      </c>
      <c r="H565" s="5" t="str" cm="1">
        <f t="array" ref="H565">_xlfn.IFS(C565 &gt;= 0.66,"High",C565 &gt;= 0.33,"Medium",C565 &gt;= 0,"Low")</f>
        <v>Medium</v>
      </c>
      <c r="I565" s="5" t="str" cm="1">
        <f t="array" ref="I565">_xlfn.IFS(D565&gt;=0.5,"Storm",D565&gt;=0.4,"Gale",D565&gt;=0.3,"Near Gale",D565&gt;=0.2,"Strong Breeze",D565&gt;=0.1,"Moderate Breeze",D565&gt;=0,"Light Breeze")</f>
        <v>Light Breeze</v>
      </c>
      <c r="J565" s="5" t="str">
        <f t="shared" si="8"/>
        <v>Registered Dominant</v>
      </c>
    </row>
    <row r="566" spans="1:10" ht="15.75" customHeight="1" x14ac:dyDescent="0.2">
      <c r="A566" s="1">
        <v>565</v>
      </c>
      <c r="B566" s="1">
        <v>0.33329999999999999</v>
      </c>
      <c r="C566" s="1">
        <v>0.45</v>
      </c>
      <c r="D566" s="1">
        <v>0</v>
      </c>
      <c r="E566" s="1">
        <v>14</v>
      </c>
      <c r="F566" s="1">
        <v>208</v>
      </c>
      <c r="G566" s="1">
        <v>222</v>
      </c>
      <c r="H566" s="5" t="str" cm="1">
        <f t="array" ref="H566">_xlfn.IFS(C566 &gt;= 0.66,"High",C566 &gt;= 0.33,"Medium",C566 &gt;= 0,"Low")</f>
        <v>Medium</v>
      </c>
      <c r="I566" s="5" t="str" cm="1">
        <f t="array" ref="I566">_xlfn.IFS(D566&gt;=0.5,"Storm",D566&gt;=0.4,"Gale",D566&gt;=0.3,"Near Gale",D566&gt;=0.2,"Strong Breeze",D566&gt;=0.1,"Moderate Breeze",D566&gt;=0,"Light Breeze")</f>
        <v>Light Breeze</v>
      </c>
      <c r="J566" s="5" t="str">
        <f t="shared" si="8"/>
        <v>Registered Dominant</v>
      </c>
    </row>
    <row r="567" spans="1:10" ht="15.75" customHeight="1" x14ac:dyDescent="0.2">
      <c r="A567" s="1">
        <v>566</v>
      </c>
      <c r="B567" s="1">
        <v>0.31819999999999998</v>
      </c>
      <c r="C567" s="1">
        <v>0.49</v>
      </c>
      <c r="D567" s="1">
        <v>8.9599999999999999E-2</v>
      </c>
      <c r="E567" s="1">
        <v>7</v>
      </c>
      <c r="F567" s="1">
        <v>218</v>
      </c>
      <c r="G567" s="1">
        <v>225</v>
      </c>
      <c r="H567" s="5" t="str" cm="1">
        <f t="array" ref="H567">_xlfn.IFS(C567 &gt;= 0.66,"High",C567 &gt;= 0.33,"Medium",C567 &gt;= 0,"Low")</f>
        <v>Medium</v>
      </c>
      <c r="I567" s="5" t="str" cm="1">
        <f t="array" ref="I567">_xlfn.IFS(D567&gt;=0.5,"Storm",D567&gt;=0.4,"Gale",D567&gt;=0.3,"Near Gale",D567&gt;=0.2,"Strong Breeze",D567&gt;=0.1,"Moderate Breeze",D567&gt;=0,"Light Breeze")</f>
        <v>Light Breeze</v>
      </c>
      <c r="J567" s="5" t="str">
        <f t="shared" si="8"/>
        <v>Registered Dominant</v>
      </c>
    </row>
    <row r="568" spans="1:10" ht="15.75" customHeight="1" x14ac:dyDescent="0.2">
      <c r="A568" s="1">
        <v>567</v>
      </c>
      <c r="B568" s="1">
        <v>0.2576</v>
      </c>
      <c r="C568" s="1">
        <v>0.65</v>
      </c>
      <c r="D568" s="1">
        <v>0.16420000000000001</v>
      </c>
      <c r="E568" s="1">
        <v>13</v>
      </c>
      <c r="F568" s="1">
        <v>133</v>
      </c>
      <c r="G568" s="1">
        <v>146</v>
      </c>
      <c r="H568" s="5" t="str" cm="1">
        <f t="array" ref="H568">_xlfn.IFS(C568 &gt;= 0.66,"High",C568 &gt;= 0.33,"Medium",C568 &gt;= 0,"Low")</f>
        <v>Medium</v>
      </c>
      <c r="I568" s="5" t="str" cm="1">
        <f t="array" ref="I568">_xlfn.IFS(D568&gt;=0.5,"Storm",D568&gt;=0.4,"Gale",D568&gt;=0.3,"Near Gale",D568&gt;=0.2,"Strong Breeze",D568&gt;=0.1,"Moderate Breeze",D568&gt;=0,"Light Breeze")</f>
        <v>Moderate Breeze</v>
      </c>
      <c r="J568" s="5" t="str">
        <f t="shared" si="8"/>
        <v>Registered Dominant</v>
      </c>
    </row>
    <row r="569" spans="1:10" ht="15.75" customHeight="1" x14ac:dyDescent="0.2">
      <c r="A569" s="1">
        <v>568</v>
      </c>
      <c r="B569" s="1">
        <v>0.2273</v>
      </c>
      <c r="C569" s="1">
        <v>0.65</v>
      </c>
      <c r="D569" s="1">
        <v>0.19400000000000001</v>
      </c>
      <c r="E569" s="1">
        <v>16</v>
      </c>
      <c r="F569" s="1">
        <v>103</v>
      </c>
      <c r="G569" s="1">
        <v>119</v>
      </c>
      <c r="H569" s="5" t="str" cm="1">
        <f t="array" ref="H569">_xlfn.IFS(C569 &gt;= 0.66,"High",C569 &gt;= 0.33,"Medium",C569 &gt;= 0,"Low")</f>
        <v>Medium</v>
      </c>
      <c r="I569" s="5" t="str" cm="1">
        <f t="array" ref="I569">_xlfn.IFS(D569&gt;=0.5,"Storm",D569&gt;=0.4,"Gale",D569&gt;=0.3,"Near Gale",D569&gt;=0.2,"Strong Breeze",D569&gt;=0.1,"Moderate Breeze",D569&gt;=0,"Light Breeze")</f>
        <v>Moderate Breeze</v>
      </c>
      <c r="J569" s="5" t="str">
        <f t="shared" si="8"/>
        <v>Registered Dominant</v>
      </c>
    </row>
    <row r="570" spans="1:10" ht="15.75" customHeight="1" x14ac:dyDescent="0.2">
      <c r="A570" s="1">
        <v>569</v>
      </c>
      <c r="B570" s="1">
        <v>0.2273</v>
      </c>
      <c r="C570" s="1">
        <v>0.65</v>
      </c>
      <c r="D570" s="1">
        <v>0.19400000000000001</v>
      </c>
      <c r="E570" s="1">
        <v>5</v>
      </c>
      <c r="F570" s="1">
        <v>40</v>
      </c>
      <c r="G570" s="1">
        <v>45</v>
      </c>
      <c r="H570" s="5" t="str" cm="1">
        <f t="array" ref="H570">_xlfn.IFS(C570 &gt;= 0.66,"High",C570 &gt;= 0.33,"Medium",C570 &gt;= 0,"Low")</f>
        <v>Medium</v>
      </c>
      <c r="I570" s="5" t="str" cm="1">
        <f t="array" ref="I570">_xlfn.IFS(D570&gt;=0.5,"Storm",D570&gt;=0.4,"Gale",D570&gt;=0.3,"Near Gale",D570&gt;=0.2,"Strong Breeze",D570&gt;=0.1,"Moderate Breeze",D570&gt;=0,"Light Breeze")</f>
        <v>Moderate Breeze</v>
      </c>
      <c r="J570" s="5" t="str">
        <f t="shared" si="8"/>
        <v>Registered Dominant</v>
      </c>
    </row>
    <row r="571" spans="1:10" ht="15.75" customHeight="1" x14ac:dyDescent="0.2">
      <c r="A571" s="1">
        <v>570</v>
      </c>
      <c r="B571" s="1">
        <v>0.2273</v>
      </c>
      <c r="C571" s="1">
        <v>0.64</v>
      </c>
      <c r="D571" s="1">
        <v>0.16420000000000001</v>
      </c>
      <c r="E571" s="1">
        <v>4</v>
      </c>
      <c r="F571" s="1">
        <v>49</v>
      </c>
      <c r="G571" s="1">
        <v>53</v>
      </c>
      <c r="H571" s="5" t="str" cm="1">
        <f t="array" ref="H571">_xlfn.IFS(C571 &gt;= 0.66,"High",C571 &gt;= 0.33,"Medium",C571 &gt;= 0,"Low")</f>
        <v>Medium</v>
      </c>
      <c r="I571" s="5" t="str" cm="1">
        <f t="array" ref="I571">_xlfn.IFS(D571&gt;=0.5,"Storm",D571&gt;=0.4,"Gale",D571&gt;=0.3,"Near Gale",D571&gt;=0.2,"Strong Breeze",D571&gt;=0.1,"Moderate Breeze",D571&gt;=0,"Light Breeze")</f>
        <v>Moderate Breeze</v>
      </c>
      <c r="J571" s="5" t="str">
        <f t="shared" si="8"/>
        <v>Registered Dominant</v>
      </c>
    </row>
    <row r="572" spans="1:10" ht="15.75" customHeight="1" x14ac:dyDescent="0.2">
      <c r="A572" s="1">
        <v>571</v>
      </c>
      <c r="B572" s="1">
        <v>0.2273</v>
      </c>
      <c r="C572" s="1">
        <v>0.64</v>
      </c>
      <c r="D572" s="1">
        <v>0.16420000000000001</v>
      </c>
      <c r="E572" s="1">
        <v>3</v>
      </c>
      <c r="F572" s="1">
        <v>37</v>
      </c>
      <c r="G572" s="1">
        <v>40</v>
      </c>
      <c r="H572" s="5" t="str" cm="1">
        <f t="array" ref="H572">_xlfn.IFS(C572 &gt;= 0.66,"High",C572 &gt;= 0.33,"Medium",C572 &gt;= 0,"Low")</f>
        <v>Medium</v>
      </c>
      <c r="I572" s="5" t="str" cm="1">
        <f t="array" ref="I572">_xlfn.IFS(D572&gt;=0.5,"Storm",D572&gt;=0.4,"Gale",D572&gt;=0.3,"Near Gale",D572&gt;=0.2,"Strong Breeze",D572&gt;=0.1,"Moderate Breeze",D572&gt;=0,"Light Breeze")</f>
        <v>Moderate Breeze</v>
      </c>
      <c r="J572" s="5" t="str">
        <f t="shared" si="8"/>
        <v>Registered Dominant</v>
      </c>
    </row>
    <row r="573" spans="1:10" ht="15.75" customHeight="1" x14ac:dyDescent="0.2">
      <c r="A573" s="1">
        <v>572</v>
      </c>
      <c r="B573" s="1">
        <v>0.2273</v>
      </c>
      <c r="C573" s="1">
        <v>0.69</v>
      </c>
      <c r="D573" s="1">
        <v>0.1343</v>
      </c>
      <c r="E573" s="1">
        <v>3</v>
      </c>
      <c r="F573" s="1">
        <v>14</v>
      </c>
      <c r="G573" s="1">
        <v>17</v>
      </c>
      <c r="H573" s="5" t="str" cm="1">
        <f t="array" ref="H573">_xlfn.IFS(C573 &gt;= 0.66,"High",C573 &gt;= 0.33,"Medium",C573 &gt;= 0,"Low")</f>
        <v>High</v>
      </c>
      <c r="I573" s="5" t="str" cm="1">
        <f t="array" ref="I573">_xlfn.IFS(D573&gt;=0.5,"Storm",D573&gt;=0.4,"Gale",D573&gt;=0.3,"Near Gale",D573&gt;=0.2,"Strong Breeze",D573&gt;=0.1,"Moderate Breeze",D573&gt;=0,"Light Breeze")</f>
        <v>Moderate Breeze</v>
      </c>
      <c r="J573" s="5" t="str">
        <f t="shared" si="8"/>
        <v>Registered Dominant</v>
      </c>
    </row>
    <row r="574" spans="1:10" ht="15.75" customHeight="1" x14ac:dyDescent="0.2">
      <c r="A574" s="1">
        <v>573</v>
      </c>
      <c r="B574" s="1">
        <v>0.2424</v>
      </c>
      <c r="C574" s="1">
        <v>0.65</v>
      </c>
      <c r="D574" s="1">
        <v>0.1343</v>
      </c>
      <c r="E574" s="1">
        <v>0</v>
      </c>
      <c r="F574" s="1">
        <v>5</v>
      </c>
      <c r="G574" s="1">
        <v>5</v>
      </c>
      <c r="H574" s="5" t="str" cm="1">
        <f t="array" ref="H574">_xlfn.IFS(C574 &gt;= 0.66,"High",C574 &gt;= 0.33,"Medium",C574 &gt;= 0,"Low")</f>
        <v>Medium</v>
      </c>
      <c r="I574" s="5" t="str" cm="1">
        <f t="array" ref="I574">_xlfn.IFS(D574&gt;=0.5,"Storm",D574&gt;=0.4,"Gale",D574&gt;=0.3,"Near Gale",D574&gt;=0.2,"Strong Breeze",D574&gt;=0.1,"Moderate Breeze",D574&gt;=0,"Light Breeze")</f>
        <v>Moderate Breeze</v>
      </c>
      <c r="J574" s="5" t="str">
        <f t="shared" si="8"/>
        <v>Registered Dominant</v>
      </c>
    </row>
    <row r="575" spans="1:10" ht="15.75" customHeight="1" x14ac:dyDescent="0.2">
      <c r="A575" s="1">
        <v>574</v>
      </c>
      <c r="B575" s="1">
        <v>0.2273</v>
      </c>
      <c r="C575" s="1">
        <v>0.69</v>
      </c>
      <c r="D575" s="1">
        <v>0.19400000000000001</v>
      </c>
      <c r="E575" s="1">
        <v>3</v>
      </c>
      <c r="F575" s="1">
        <v>7</v>
      </c>
      <c r="G575" s="1">
        <v>10</v>
      </c>
      <c r="H575" s="5" t="str" cm="1">
        <f t="array" ref="H575">_xlfn.IFS(C575 &gt;= 0.66,"High",C575 &gt;= 0.33,"Medium",C575 &gt;= 0,"Low")</f>
        <v>High</v>
      </c>
      <c r="I575" s="5" t="str" cm="1">
        <f t="array" ref="I575">_xlfn.IFS(D575&gt;=0.5,"Storm",D575&gt;=0.4,"Gale",D575&gt;=0.3,"Near Gale",D575&gt;=0.2,"Strong Breeze",D575&gt;=0.1,"Moderate Breeze",D575&gt;=0,"Light Breeze")</f>
        <v>Moderate Breeze</v>
      </c>
      <c r="J575" s="5" t="str">
        <f t="shared" si="8"/>
        <v>Registered Dominant</v>
      </c>
    </row>
    <row r="576" spans="1:10" ht="15.75" customHeight="1" x14ac:dyDescent="0.2">
      <c r="A576" s="1">
        <v>575</v>
      </c>
      <c r="B576" s="1">
        <v>0.18179999999999999</v>
      </c>
      <c r="C576" s="1">
        <v>0.86</v>
      </c>
      <c r="D576" s="1">
        <v>0.28360000000000002</v>
      </c>
      <c r="E576" s="1">
        <v>0</v>
      </c>
      <c r="F576" s="1">
        <v>1</v>
      </c>
      <c r="G576" s="1">
        <v>1</v>
      </c>
      <c r="H576" s="5" t="str" cm="1">
        <f t="array" ref="H576">_xlfn.IFS(C576 &gt;= 0.66,"High",C576 &gt;= 0.33,"Medium",C576 &gt;= 0,"Low")</f>
        <v>High</v>
      </c>
      <c r="I576" s="5" t="str" cm="1">
        <f t="array" ref="I576">_xlfn.IFS(D576&gt;=0.5,"Storm",D576&gt;=0.4,"Gale",D576&gt;=0.3,"Near Gale",D576&gt;=0.2,"Strong Breeze",D576&gt;=0.1,"Moderate Breeze",D576&gt;=0,"Light Breeze")</f>
        <v>Strong Breeze</v>
      </c>
      <c r="J576" s="5" t="str">
        <f t="shared" si="8"/>
        <v>Registered Dominant</v>
      </c>
    </row>
    <row r="577" spans="1:10" ht="15.75" customHeight="1" x14ac:dyDescent="0.2">
      <c r="A577" s="1">
        <v>576</v>
      </c>
      <c r="B577" s="1">
        <v>0.18179999999999999</v>
      </c>
      <c r="C577" s="1">
        <v>0.86</v>
      </c>
      <c r="D577" s="1">
        <v>0.28360000000000002</v>
      </c>
      <c r="E577" s="1">
        <v>0</v>
      </c>
      <c r="F577" s="1">
        <v>8</v>
      </c>
      <c r="G577" s="1">
        <v>8</v>
      </c>
      <c r="H577" s="5" t="str" cm="1">
        <f t="array" ref="H577">_xlfn.IFS(C577 &gt;= 0.66,"High",C577 &gt;= 0.33,"Medium",C577 &gt;= 0,"Low")</f>
        <v>High</v>
      </c>
      <c r="I577" s="5" t="str" cm="1">
        <f t="array" ref="I577">_xlfn.IFS(D577&gt;=0.5,"Storm",D577&gt;=0.4,"Gale",D577&gt;=0.3,"Near Gale",D577&gt;=0.2,"Strong Breeze",D577&gt;=0.1,"Moderate Breeze",D577&gt;=0,"Light Breeze")</f>
        <v>Strong Breeze</v>
      </c>
      <c r="J577" s="5" t="str">
        <f t="shared" si="8"/>
        <v>Registered Dominant</v>
      </c>
    </row>
    <row r="578" spans="1:10" ht="15.75" customHeight="1" x14ac:dyDescent="0.2">
      <c r="A578" s="1">
        <v>577</v>
      </c>
      <c r="B578" s="1">
        <v>0.21210000000000001</v>
      </c>
      <c r="C578" s="1">
        <v>0.87</v>
      </c>
      <c r="D578" s="1">
        <v>0.29849999999999999</v>
      </c>
      <c r="E578" s="1">
        <v>1</v>
      </c>
      <c r="F578" s="1">
        <v>29</v>
      </c>
      <c r="G578" s="1">
        <v>30</v>
      </c>
      <c r="H578" s="5" t="str" cm="1">
        <f t="array" ref="H578">_xlfn.IFS(C578 &gt;= 0.66,"High",C578 &gt;= 0.33,"Medium",C578 &gt;= 0,"Low")</f>
        <v>High</v>
      </c>
      <c r="I578" s="5" t="str" cm="1">
        <f t="array" ref="I578">_xlfn.IFS(D578&gt;=0.5,"Storm",D578&gt;=0.4,"Gale",D578&gt;=0.3,"Near Gale",D578&gt;=0.2,"Strong Breeze",D578&gt;=0.1,"Moderate Breeze",D578&gt;=0,"Light Breeze")</f>
        <v>Strong Breeze</v>
      </c>
      <c r="J578" s="5" t="str">
        <f t="shared" ref="J578:J611" si="9">IF(E578&gt;F578,"Casual Dominant","Registered Dominant")</f>
        <v>Registered Dominant</v>
      </c>
    </row>
    <row r="579" spans="1:10" ht="15.75" customHeight="1" x14ac:dyDescent="0.2">
      <c r="A579" s="1">
        <v>578</v>
      </c>
      <c r="B579" s="1">
        <v>0.21210000000000001</v>
      </c>
      <c r="C579" s="1">
        <v>0.87</v>
      </c>
      <c r="D579" s="1">
        <v>0.29849999999999999</v>
      </c>
      <c r="E579" s="1">
        <v>3</v>
      </c>
      <c r="F579" s="1">
        <v>69</v>
      </c>
      <c r="G579" s="1">
        <v>72</v>
      </c>
      <c r="H579" s="5" t="str" cm="1">
        <f t="array" ref="H579">_xlfn.IFS(C579 &gt;= 0.66,"High",C579 &gt;= 0.33,"Medium",C579 &gt;= 0,"Low")</f>
        <v>High</v>
      </c>
      <c r="I579" s="5" t="str" cm="1">
        <f t="array" ref="I579">_xlfn.IFS(D579&gt;=0.5,"Storm",D579&gt;=0.4,"Gale",D579&gt;=0.3,"Near Gale",D579&gt;=0.2,"Strong Breeze",D579&gt;=0.1,"Moderate Breeze",D579&gt;=0,"Light Breeze")</f>
        <v>Strong Breeze</v>
      </c>
      <c r="J579" s="5" t="str">
        <f t="shared" si="9"/>
        <v>Registered Dominant</v>
      </c>
    </row>
    <row r="580" spans="1:10" ht="15.75" customHeight="1" x14ac:dyDescent="0.2">
      <c r="A580" s="1">
        <v>579</v>
      </c>
      <c r="B580" s="1">
        <v>0.21210000000000001</v>
      </c>
      <c r="C580" s="1">
        <v>0.87</v>
      </c>
      <c r="D580" s="1">
        <v>0.29849999999999999</v>
      </c>
      <c r="E580" s="1">
        <v>3</v>
      </c>
      <c r="F580" s="1">
        <v>55</v>
      </c>
      <c r="G580" s="1">
        <v>58</v>
      </c>
      <c r="H580" s="5" t="str" cm="1">
        <f t="array" ref="H580">_xlfn.IFS(C580 &gt;= 0.66,"High",C580 &gt;= 0.33,"Medium",C580 &gt;= 0,"Low")</f>
        <v>High</v>
      </c>
      <c r="I580" s="5" t="str" cm="1">
        <f t="array" ref="I580">_xlfn.IFS(D580&gt;=0.5,"Storm",D580&gt;=0.4,"Gale",D580&gt;=0.3,"Near Gale",D580&gt;=0.2,"Strong Breeze",D580&gt;=0.1,"Moderate Breeze",D580&gt;=0,"Light Breeze")</f>
        <v>Strong Breeze</v>
      </c>
      <c r="J580" s="5" t="str">
        <f t="shared" si="9"/>
        <v>Registered Dominant</v>
      </c>
    </row>
    <row r="581" spans="1:10" ht="15.75" customHeight="1" x14ac:dyDescent="0.2">
      <c r="A581" s="1">
        <v>580</v>
      </c>
      <c r="B581" s="1">
        <v>0.21210000000000001</v>
      </c>
      <c r="C581" s="1">
        <v>0.93</v>
      </c>
      <c r="D581" s="1">
        <v>0.28360000000000002</v>
      </c>
      <c r="E581" s="1">
        <v>2</v>
      </c>
      <c r="F581" s="1">
        <v>26</v>
      </c>
      <c r="G581" s="1">
        <v>28</v>
      </c>
      <c r="H581" s="5" t="str" cm="1">
        <f t="array" ref="H581">_xlfn.IFS(C581 &gt;= 0.66,"High",C581 &gt;= 0.33,"Medium",C581 &gt;= 0,"Low")</f>
        <v>High</v>
      </c>
      <c r="I581" s="5" t="str" cm="1">
        <f t="array" ref="I581">_xlfn.IFS(D581&gt;=0.5,"Storm",D581&gt;=0.4,"Gale",D581&gt;=0.3,"Near Gale",D581&gt;=0.2,"Strong Breeze",D581&gt;=0.1,"Moderate Breeze",D581&gt;=0,"Light Breeze")</f>
        <v>Strong Breeze</v>
      </c>
      <c r="J581" s="5" t="str">
        <f t="shared" si="9"/>
        <v>Registered Dominant</v>
      </c>
    </row>
    <row r="582" spans="1:10" ht="15.75" customHeight="1" x14ac:dyDescent="0.2">
      <c r="A582" s="1">
        <v>581</v>
      </c>
      <c r="B582" s="1">
        <v>0.19700000000000001</v>
      </c>
      <c r="C582" s="1">
        <v>0.93</v>
      </c>
      <c r="D582" s="1">
        <v>0.32840000000000003</v>
      </c>
      <c r="E582" s="1">
        <v>6</v>
      </c>
      <c r="F582" s="1">
        <v>35</v>
      </c>
      <c r="G582" s="1">
        <v>41</v>
      </c>
      <c r="H582" s="5" t="str" cm="1">
        <f t="array" ref="H582">_xlfn.IFS(C582 &gt;= 0.66,"High",C582 &gt;= 0.33,"Medium",C582 &gt;= 0,"Low")</f>
        <v>High</v>
      </c>
      <c r="I582" s="5" t="str" cm="1">
        <f t="array" ref="I582">_xlfn.IFS(D582&gt;=0.5,"Storm",D582&gt;=0.4,"Gale",D582&gt;=0.3,"Near Gale",D582&gt;=0.2,"Strong Breeze",D582&gt;=0.1,"Moderate Breeze",D582&gt;=0,"Light Breeze")</f>
        <v>Near Gale</v>
      </c>
      <c r="J582" s="5" t="str">
        <f t="shared" si="9"/>
        <v>Registered Dominant</v>
      </c>
    </row>
    <row r="583" spans="1:10" ht="15.75" customHeight="1" x14ac:dyDescent="0.2">
      <c r="A583" s="1">
        <v>582</v>
      </c>
      <c r="B583" s="1">
        <v>0.19700000000000001</v>
      </c>
      <c r="C583" s="1">
        <v>0.93</v>
      </c>
      <c r="D583" s="1">
        <v>0.32840000000000003</v>
      </c>
      <c r="E583" s="1">
        <v>7</v>
      </c>
      <c r="F583" s="1">
        <v>41</v>
      </c>
      <c r="G583" s="1">
        <v>48</v>
      </c>
      <c r="H583" s="5" t="str" cm="1">
        <f t="array" ref="H583">_xlfn.IFS(C583 &gt;= 0.66,"High",C583 &gt;= 0.33,"Medium",C583 &gt;= 0,"Low")</f>
        <v>High</v>
      </c>
      <c r="I583" s="5" t="str" cm="1">
        <f t="array" ref="I583">_xlfn.IFS(D583&gt;=0.5,"Storm",D583&gt;=0.4,"Gale",D583&gt;=0.3,"Near Gale",D583&gt;=0.2,"Strong Breeze",D583&gt;=0.1,"Moderate Breeze",D583&gt;=0,"Light Breeze")</f>
        <v>Near Gale</v>
      </c>
      <c r="J583" s="5" t="str">
        <f t="shared" si="9"/>
        <v>Registered Dominant</v>
      </c>
    </row>
    <row r="584" spans="1:10" ht="15.75" customHeight="1" x14ac:dyDescent="0.2">
      <c r="A584" s="1">
        <v>583</v>
      </c>
      <c r="B584" s="1">
        <v>0.19700000000000001</v>
      </c>
      <c r="C584" s="1">
        <v>0.93</v>
      </c>
      <c r="D584" s="1">
        <v>0.32840000000000003</v>
      </c>
      <c r="E584" s="1">
        <v>4</v>
      </c>
      <c r="F584" s="1">
        <v>43</v>
      </c>
      <c r="G584" s="1">
        <v>47</v>
      </c>
      <c r="H584" s="5" t="str" cm="1">
        <f t="array" ref="H584">_xlfn.IFS(C584 &gt;= 0.66,"High",C584 &gt;= 0.33,"Medium",C584 &gt;= 0,"Low")</f>
        <v>High</v>
      </c>
      <c r="I584" s="5" t="str" cm="1">
        <f t="array" ref="I584">_xlfn.IFS(D584&gt;=0.5,"Storm",D584&gt;=0.4,"Gale",D584&gt;=0.3,"Near Gale",D584&gt;=0.2,"Strong Breeze",D584&gt;=0.1,"Moderate Breeze",D584&gt;=0,"Light Breeze")</f>
        <v>Near Gale</v>
      </c>
      <c r="J584" s="5" t="str">
        <f t="shared" si="9"/>
        <v>Registered Dominant</v>
      </c>
    </row>
    <row r="585" spans="1:10" ht="15.75" customHeight="1" x14ac:dyDescent="0.2">
      <c r="A585" s="1">
        <v>584</v>
      </c>
      <c r="B585" s="1">
        <v>0.19700000000000001</v>
      </c>
      <c r="C585" s="1">
        <v>0.93</v>
      </c>
      <c r="D585" s="1">
        <v>0.35820000000000002</v>
      </c>
      <c r="E585" s="1">
        <v>0</v>
      </c>
      <c r="F585" s="1">
        <v>36</v>
      </c>
      <c r="G585" s="1">
        <v>36</v>
      </c>
      <c r="H585" s="5" t="str" cm="1">
        <f t="array" ref="H585">_xlfn.IFS(C585 &gt;= 0.66,"High",C585 &gt;= 0.33,"Medium",C585 &gt;= 0,"Low")</f>
        <v>High</v>
      </c>
      <c r="I585" s="5" t="str" cm="1">
        <f t="array" ref="I585">_xlfn.IFS(D585&gt;=0.5,"Storm",D585&gt;=0.4,"Gale",D585&gt;=0.3,"Near Gale",D585&gt;=0.2,"Strong Breeze",D585&gt;=0.1,"Moderate Breeze",D585&gt;=0,"Light Breeze")</f>
        <v>Near Gale</v>
      </c>
      <c r="J585" s="5" t="str">
        <f t="shared" si="9"/>
        <v>Registered Dominant</v>
      </c>
    </row>
    <row r="586" spans="1:10" ht="15.75" customHeight="1" x14ac:dyDescent="0.2">
      <c r="A586" s="1">
        <v>585</v>
      </c>
      <c r="B586" s="1">
        <v>0.18179999999999999</v>
      </c>
      <c r="C586" s="1">
        <v>0.93</v>
      </c>
      <c r="D586" s="1">
        <v>0.4627</v>
      </c>
      <c r="E586" s="1">
        <v>1</v>
      </c>
      <c r="F586" s="1">
        <v>42</v>
      </c>
      <c r="G586" s="1">
        <v>43</v>
      </c>
      <c r="H586" s="5" t="str" cm="1">
        <f t="array" ref="H586">_xlfn.IFS(C586 &gt;= 0.66,"High",C586 &gt;= 0.33,"Medium",C586 &gt;= 0,"Low")</f>
        <v>High</v>
      </c>
      <c r="I586" s="5" t="str" cm="1">
        <f t="array" ref="I586">_xlfn.IFS(D586&gt;=0.5,"Storm",D586&gt;=0.4,"Gale",D586&gt;=0.3,"Near Gale",D586&gt;=0.2,"Strong Breeze",D586&gt;=0.1,"Moderate Breeze",D586&gt;=0,"Light Breeze")</f>
        <v>Gale</v>
      </c>
      <c r="J586" s="5" t="str">
        <f t="shared" si="9"/>
        <v>Registered Dominant</v>
      </c>
    </row>
    <row r="587" spans="1:10" ht="15.75" customHeight="1" x14ac:dyDescent="0.2">
      <c r="A587" s="1">
        <v>586</v>
      </c>
      <c r="B587" s="1">
        <v>0.19700000000000001</v>
      </c>
      <c r="C587" s="1">
        <v>0.93</v>
      </c>
      <c r="D587" s="1">
        <v>0.32840000000000003</v>
      </c>
      <c r="E587" s="1">
        <v>1</v>
      </c>
      <c r="F587" s="1">
        <v>35</v>
      </c>
      <c r="G587" s="1">
        <v>36</v>
      </c>
      <c r="H587" s="5" t="str" cm="1">
        <f t="array" ref="H587">_xlfn.IFS(C587 &gt;= 0.66,"High",C587 &gt;= 0.33,"Medium",C587 &gt;= 0,"Low")</f>
        <v>High</v>
      </c>
      <c r="I587" s="5" t="str" cm="1">
        <f t="array" ref="I587">_xlfn.IFS(D587&gt;=0.5,"Storm",D587&gt;=0.4,"Gale",D587&gt;=0.3,"Near Gale",D587&gt;=0.2,"Strong Breeze",D587&gt;=0.1,"Moderate Breeze",D587&gt;=0,"Light Breeze")</f>
        <v>Near Gale</v>
      </c>
      <c r="J587" s="5" t="str">
        <f t="shared" si="9"/>
        <v>Registered Dominant</v>
      </c>
    </row>
    <row r="588" spans="1:10" ht="15.75" customHeight="1" x14ac:dyDescent="0.2">
      <c r="A588" s="1">
        <v>587</v>
      </c>
      <c r="B588" s="1">
        <v>0.18179999999999999</v>
      </c>
      <c r="C588" s="1">
        <v>0.93</v>
      </c>
      <c r="D588" s="1">
        <v>0.35820000000000002</v>
      </c>
      <c r="E588" s="1">
        <v>0</v>
      </c>
      <c r="F588" s="1">
        <v>26</v>
      </c>
      <c r="G588" s="1">
        <v>26</v>
      </c>
      <c r="H588" s="5" t="str" cm="1">
        <f t="array" ref="H588">_xlfn.IFS(C588 &gt;= 0.66,"High",C588 &gt;= 0.33,"Medium",C588 &gt;= 0,"Low")</f>
        <v>High</v>
      </c>
      <c r="I588" s="5" t="str" cm="1">
        <f t="array" ref="I588">_xlfn.IFS(D588&gt;=0.5,"Storm",D588&gt;=0.4,"Gale",D588&gt;=0.3,"Near Gale",D588&gt;=0.2,"Strong Breeze",D588&gt;=0.1,"Moderate Breeze",D588&gt;=0,"Light Breeze")</f>
        <v>Near Gale</v>
      </c>
      <c r="J588" s="5" t="str">
        <f t="shared" si="9"/>
        <v>Registered Dominant</v>
      </c>
    </row>
    <row r="589" spans="1:10" ht="15.75" customHeight="1" x14ac:dyDescent="0.2">
      <c r="A589" s="1">
        <v>588</v>
      </c>
      <c r="B589" s="1">
        <v>0.2273</v>
      </c>
      <c r="C589" s="1">
        <v>0.55000000000000004</v>
      </c>
      <c r="D589" s="1">
        <v>0.19400000000000001</v>
      </c>
      <c r="E589" s="1">
        <v>1</v>
      </c>
      <c r="F589" s="1">
        <v>23</v>
      </c>
      <c r="G589" s="1">
        <v>24</v>
      </c>
      <c r="H589" s="5" t="str" cm="1">
        <f t="array" ref="H589">_xlfn.IFS(C589 &gt;= 0.66,"High",C589 &gt;= 0.33,"Medium",C589 &gt;= 0,"Low")</f>
        <v>Medium</v>
      </c>
      <c r="I589" s="5" t="str" cm="1">
        <f t="array" ref="I589">_xlfn.IFS(D589&gt;=0.5,"Storm",D589&gt;=0.4,"Gale",D589&gt;=0.3,"Near Gale",D589&gt;=0.2,"Strong Breeze",D589&gt;=0.1,"Moderate Breeze",D589&gt;=0,"Light Breeze")</f>
        <v>Moderate Breeze</v>
      </c>
      <c r="J589" s="5" t="str">
        <f t="shared" si="9"/>
        <v>Registered Dominant</v>
      </c>
    </row>
    <row r="590" spans="1:10" ht="15.75" customHeight="1" x14ac:dyDescent="0.2">
      <c r="A590" s="1">
        <v>589</v>
      </c>
      <c r="B590" s="1">
        <v>0.2424</v>
      </c>
      <c r="C590" s="1">
        <v>0.55000000000000004</v>
      </c>
      <c r="D590" s="1">
        <v>0.1045</v>
      </c>
      <c r="E590" s="1">
        <v>2</v>
      </c>
      <c r="F590" s="1">
        <v>82</v>
      </c>
      <c r="G590" s="1">
        <v>84</v>
      </c>
      <c r="H590" s="5" t="str" cm="1">
        <f t="array" ref="H590">_xlfn.IFS(C590 &gt;= 0.66,"High",C590 &gt;= 0.33,"Medium",C590 &gt;= 0,"Low")</f>
        <v>Medium</v>
      </c>
      <c r="I590" s="5" t="str" cm="1">
        <f t="array" ref="I590">_xlfn.IFS(D590&gt;=0.5,"Storm",D590&gt;=0.4,"Gale",D590&gt;=0.3,"Near Gale",D590&gt;=0.2,"Strong Breeze",D590&gt;=0.1,"Moderate Breeze",D590&gt;=0,"Light Breeze")</f>
        <v>Moderate Breeze</v>
      </c>
      <c r="J590" s="5" t="str">
        <f t="shared" si="9"/>
        <v>Registered Dominant</v>
      </c>
    </row>
    <row r="591" spans="1:10" ht="15.75" customHeight="1" x14ac:dyDescent="0.2">
      <c r="A591" s="1">
        <v>590</v>
      </c>
      <c r="B591" s="1">
        <v>0.2273</v>
      </c>
      <c r="C591" s="1">
        <v>0.69</v>
      </c>
      <c r="D591" s="1">
        <v>8.9599999999999999E-2</v>
      </c>
      <c r="E591" s="1">
        <v>3</v>
      </c>
      <c r="F591" s="1">
        <v>101</v>
      </c>
      <c r="G591" s="1">
        <v>104</v>
      </c>
      <c r="H591" s="5" t="str" cm="1">
        <f t="array" ref="H591">_xlfn.IFS(C591 &gt;= 0.66,"High",C591 &gt;= 0.33,"Medium",C591 &gt;= 0,"Low")</f>
        <v>High</v>
      </c>
      <c r="I591" s="5" t="str" cm="1">
        <f t="array" ref="I591">_xlfn.IFS(D591&gt;=0.5,"Storm",D591&gt;=0.4,"Gale",D591&gt;=0.3,"Near Gale",D591&gt;=0.2,"Strong Breeze",D591&gt;=0.1,"Moderate Breeze",D591&gt;=0,"Light Breeze")</f>
        <v>Light Breeze</v>
      </c>
      <c r="J591" s="5" t="str">
        <f t="shared" si="9"/>
        <v>Registered Dominant</v>
      </c>
    </row>
    <row r="592" spans="1:10" ht="15.75" customHeight="1" x14ac:dyDescent="0.2">
      <c r="A592" s="1">
        <v>591</v>
      </c>
      <c r="B592" s="1">
        <v>0.2273</v>
      </c>
      <c r="C592" s="1">
        <v>0.69</v>
      </c>
      <c r="D592" s="1">
        <v>8.9599999999999999E-2</v>
      </c>
      <c r="E592" s="1">
        <v>3</v>
      </c>
      <c r="F592" s="1">
        <v>76</v>
      </c>
      <c r="G592" s="1">
        <v>79</v>
      </c>
      <c r="H592" s="5" t="str" cm="1">
        <f t="array" ref="H592">_xlfn.IFS(C592 &gt;= 0.66,"High",C592 &gt;= 0.33,"Medium",C592 &gt;= 0,"Low")</f>
        <v>High</v>
      </c>
      <c r="I592" s="5" t="str" cm="1">
        <f t="array" ref="I592">_xlfn.IFS(D592&gt;=0.5,"Storm",D592&gt;=0.4,"Gale",D592&gt;=0.3,"Near Gale",D592&gt;=0.2,"Strong Breeze",D592&gt;=0.1,"Moderate Breeze",D592&gt;=0,"Light Breeze")</f>
        <v>Light Breeze</v>
      </c>
      <c r="J592" s="5" t="str">
        <f t="shared" si="9"/>
        <v>Registered Dominant</v>
      </c>
    </row>
    <row r="593" spans="1:10" ht="15.75" customHeight="1" x14ac:dyDescent="0.2">
      <c r="A593" s="1">
        <v>592</v>
      </c>
      <c r="B593" s="1">
        <v>0.21210000000000001</v>
      </c>
      <c r="C593" s="1">
        <v>0.74</v>
      </c>
      <c r="D593" s="1">
        <v>8.9599999999999999E-2</v>
      </c>
      <c r="E593" s="1">
        <v>4</v>
      </c>
      <c r="F593" s="1">
        <v>55</v>
      </c>
      <c r="G593" s="1">
        <v>59</v>
      </c>
      <c r="H593" s="5" t="str" cm="1">
        <f t="array" ref="H593">_xlfn.IFS(C593 &gt;= 0.66,"High",C593 &gt;= 0.33,"Medium",C593 &gt;= 0,"Low")</f>
        <v>High</v>
      </c>
      <c r="I593" s="5" t="str" cm="1">
        <f t="array" ref="I593">_xlfn.IFS(D593&gt;=0.5,"Storm",D593&gt;=0.4,"Gale",D593&gt;=0.3,"Near Gale",D593&gt;=0.2,"Strong Breeze",D593&gt;=0.1,"Moderate Breeze",D593&gt;=0,"Light Breeze")</f>
        <v>Light Breeze</v>
      </c>
      <c r="J593" s="5" t="str">
        <f t="shared" si="9"/>
        <v>Registered Dominant</v>
      </c>
    </row>
    <row r="594" spans="1:10" ht="15.75" customHeight="1" x14ac:dyDescent="0.2">
      <c r="A594" s="1">
        <v>593</v>
      </c>
      <c r="B594" s="1">
        <v>0.21210000000000001</v>
      </c>
      <c r="C594" s="1">
        <v>0.74</v>
      </c>
      <c r="D594" s="1">
        <v>8.9599999999999999E-2</v>
      </c>
      <c r="E594" s="1">
        <v>2</v>
      </c>
      <c r="F594" s="1">
        <v>36</v>
      </c>
      <c r="G594" s="1">
        <v>38</v>
      </c>
      <c r="H594" s="5" t="str" cm="1">
        <f t="array" ref="H594">_xlfn.IFS(C594 &gt;= 0.66,"High",C594 &gt;= 0.33,"Medium",C594 &gt;= 0,"Low")</f>
        <v>High</v>
      </c>
      <c r="I594" s="5" t="str" cm="1">
        <f t="array" ref="I594">_xlfn.IFS(D594&gt;=0.5,"Storm",D594&gt;=0.4,"Gale",D594&gt;=0.3,"Near Gale",D594&gt;=0.2,"Strong Breeze",D594&gt;=0.1,"Moderate Breeze",D594&gt;=0,"Light Breeze")</f>
        <v>Light Breeze</v>
      </c>
      <c r="J594" s="5" t="str">
        <f t="shared" si="9"/>
        <v>Registered Dominant</v>
      </c>
    </row>
    <row r="595" spans="1:10" ht="15.75" customHeight="1" x14ac:dyDescent="0.2">
      <c r="A595" s="1">
        <v>594</v>
      </c>
      <c r="B595" s="1">
        <v>0.21210000000000001</v>
      </c>
      <c r="C595" s="1">
        <v>0.74</v>
      </c>
      <c r="D595" s="1">
        <v>8.9599999999999999E-2</v>
      </c>
      <c r="E595" s="1">
        <v>0</v>
      </c>
      <c r="F595" s="1">
        <v>27</v>
      </c>
      <c r="G595" s="1">
        <v>27</v>
      </c>
      <c r="H595" s="5" t="str" cm="1">
        <f t="array" ref="H595">_xlfn.IFS(C595 &gt;= 0.66,"High",C595 &gt;= 0.33,"Medium",C595 &gt;= 0,"Low")</f>
        <v>High</v>
      </c>
      <c r="I595" s="5" t="str" cm="1">
        <f t="array" ref="I595">_xlfn.IFS(D595&gt;=0.5,"Storm",D595&gt;=0.4,"Gale",D595&gt;=0.3,"Near Gale",D595&gt;=0.2,"Strong Breeze",D595&gt;=0.1,"Moderate Breeze",D595&gt;=0,"Light Breeze")</f>
        <v>Light Breeze</v>
      </c>
      <c r="J595" s="5" t="str">
        <f t="shared" si="9"/>
        <v>Registered Dominant</v>
      </c>
    </row>
    <row r="596" spans="1:10" ht="15.75" customHeight="1" x14ac:dyDescent="0.2">
      <c r="A596" s="1">
        <v>595</v>
      </c>
      <c r="B596" s="1">
        <v>0.19700000000000001</v>
      </c>
      <c r="C596" s="1">
        <v>0.8</v>
      </c>
      <c r="D596" s="1">
        <v>0.16420000000000001</v>
      </c>
      <c r="E596" s="1">
        <v>0</v>
      </c>
      <c r="F596" s="1">
        <v>16</v>
      </c>
      <c r="G596" s="1">
        <v>16</v>
      </c>
      <c r="H596" s="5" t="str" cm="1">
        <f t="array" ref="H596">_xlfn.IFS(C596 &gt;= 0.66,"High",C596 &gt;= 0.33,"Medium",C596 &gt;= 0,"Low")</f>
        <v>High</v>
      </c>
      <c r="I596" s="5" t="str" cm="1">
        <f t="array" ref="I596">_xlfn.IFS(D596&gt;=0.5,"Storm",D596&gt;=0.4,"Gale",D596&gt;=0.3,"Near Gale",D596&gt;=0.2,"Strong Breeze",D596&gt;=0.1,"Moderate Breeze",D596&gt;=0,"Light Breeze")</f>
        <v>Moderate Breeze</v>
      </c>
      <c r="J596" s="5" t="str">
        <f t="shared" si="9"/>
        <v>Registered Dominant</v>
      </c>
    </row>
    <row r="597" spans="1:10" ht="15.75" customHeight="1" x14ac:dyDescent="0.2">
      <c r="A597" s="1">
        <v>596</v>
      </c>
      <c r="B597" s="1">
        <v>0.21210000000000001</v>
      </c>
      <c r="C597" s="1">
        <v>0.75</v>
      </c>
      <c r="D597" s="1">
        <v>0.1343</v>
      </c>
      <c r="E597" s="1">
        <v>0</v>
      </c>
      <c r="F597" s="1">
        <v>9</v>
      </c>
      <c r="G597" s="1">
        <v>9</v>
      </c>
      <c r="H597" s="5" t="str" cm="1">
        <f t="array" ref="H597">_xlfn.IFS(C597 &gt;= 0.66,"High",C597 &gt;= 0.33,"Medium",C597 &gt;= 0,"Low")</f>
        <v>High</v>
      </c>
      <c r="I597" s="5" t="str" cm="1">
        <f t="array" ref="I597">_xlfn.IFS(D597&gt;=0.5,"Storm",D597&gt;=0.4,"Gale",D597&gt;=0.3,"Near Gale",D597&gt;=0.2,"Strong Breeze",D597&gt;=0.1,"Moderate Breeze",D597&gt;=0,"Light Breeze")</f>
        <v>Moderate Breeze</v>
      </c>
      <c r="J597" s="5" t="str">
        <f t="shared" si="9"/>
        <v>Registered Dominant</v>
      </c>
    </row>
    <row r="598" spans="1:10" ht="15.75" customHeight="1" x14ac:dyDescent="0.2">
      <c r="A598" s="1">
        <v>597</v>
      </c>
      <c r="B598" s="1">
        <v>0.21210000000000001</v>
      </c>
      <c r="C598" s="1">
        <v>0.75</v>
      </c>
      <c r="D598" s="1">
        <v>0.1343</v>
      </c>
      <c r="E598" s="1">
        <v>1</v>
      </c>
      <c r="F598" s="1">
        <v>2</v>
      </c>
      <c r="G598" s="1">
        <v>3</v>
      </c>
      <c r="H598" s="5" t="str" cm="1">
        <f t="array" ref="H598">_xlfn.IFS(C598 &gt;= 0.66,"High",C598 &gt;= 0.33,"Medium",C598 &gt;= 0,"Low")</f>
        <v>High</v>
      </c>
      <c r="I598" s="5" t="str" cm="1">
        <f t="array" ref="I598">_xlfn.IFS(D598&gt;=0.5,"Storm",D598&gt;=0.4,"Gale",D598&gt;=0.3,"Near Gale",D598&gt;=0.2,"Strong Breeze",D598&gt;=0.1,"Moderate Breeze",D598&gt;=0,"Light Breeze")</f>
        <v>Moderate Breeze</v>
      </c>
      <c r="J598" s="5" t="str">
        <f t="shared" si="9"/>
        <v>Registered Dominant</v>
      </c>
    </row>
    <row r="599" spans="1:10" ht="15.75" customHeight="1" x14ac:dyDescent="0.2">
      <c r="A599" s="1">
        <v>598</v>
      </c>
      <c r="B599" s="1">
        <v>0.21210000000000001</v>
      </c>
      <c r="C599" s="1">
        <v>0.75</v>
      </c>
      <c r="D599" s="1">
        <v>0.16420000000000001</v>
      </c>
      <c r="E599" s="1">
        <v>0</v>
      </c>
      <c r="F599" s="1">
        <v>2</v>
      </c>
      <c r="G599" s="1">
        <v>2</v>
      </c>
      <c r="H599" s="5" t="str" cm="1">
        <f t="array" ref="H599">_xlfn.IFS(C599 &gt;= 0.66,"High",C599 &gt;= 0.33,"Medium",C599 &gt;= 0,"Low")</f>
        <v>High</v>
      </c>
      <c r="I599" s="5" t="str" cm="1">
        <f t="array" ref="I599">_xlfn.IFS(D599&gt;=0.5,"Storm",D599&gt;=0.4,"Gale",D599&gt;=0.3,"Near Gale",D599&gt;=0.2,"Strong Breeze",D599&gt;=0.1,"Moderate Breeze",D599&gt;=0,"Light Breeze")</f>
        <v>Moderate Breeze</v>
      </c>
      <c r="J599" s="5" t="str">
        <f t="shared" si="9"/>
        <v>Registered Dominant</v>
      </c>
    </row>
    <row r="600" spans="1:10" ht="15.75" customHeight="1" x14ac:dyDescent="0.2">
      <c r="A600" s="1">
        <v>599</v>
      </c>
      <c r="B600" s="1">
        <v>0.2273</v>
      </c>
      <c r="C600" s="1">
        <v>0.75</v>
      </c>
      <c r="D600" s="1">
        <v>0.1045</v>
      </c>
      <c r="E600" s="1">
        <v>1</v>
      </c>
      <c r="F600" s="1">
        <v>0</v>
      </c>
      <c r="G600" s="1">
        <v>1</v>
      </c>
      <c r="H600" s="5" t="str" cm="1">
        <f t="array" ref="H600">_xlfn.IFS(C600 &gt;= 0.66,"High",C600 &gt;= 0.33,"Medium",C600 &gt;= 0,"Low")</f>
        <v>High</v>
      </c>
      <c r="I600" s="5" t="str" cm="1">
        <f t="array" ref="I600">_xlfn.IFS(D600&gt;=0.5,"Storm",D600&gt;=0.4,"Gale",D600&gt;=0.3,"Near Gale",D600&gt;=0.2,"Strong Breeze",D600&gt;=0.1,"Moderate Breeze",D600&gt;=0,"Light Breeze")</f>
        <v>Moderate Breeze</v>
      </c>
      <c r="J600" s="5" t="str">
        <f t="shared" si="9"/>
        <v>Casual Dominant</v>
      </c>
    </row>
    <row r="601" spans="1:10" ht="15.75" customHeight="1" x14ac:dyDescent="0.2">
      <c r="A601" s="1">
        <v>600</v>
      </c>
      <c r="B601" s="1">
        <v>0.21210000000000001</v>
      </c>
      <c r="C601" s="1">
        <v>0.8</v>
      </c>
      <c r="D601" s="1">
        <v>0.1045</v>
      </c>
      <c r="E601" s="1">
        <v>0</v>
      </c>
      <c r="F601" s="1">
        <v>4</v>
      </c>
      <c r="G601" s="1">
        <v>4</v>
      </c>
      <c r="H601" s="5" t="str" cm="1">
        <f t="array" ref="H601">_xlfn.IFS(C601 &gt;= 0.66,"High",C601 &gt;= 0.33,"Medium",C601 &gt;= 0,"Low")</f>
        <v>High</v>
      </c>
      <c r="I601" s="5" t="str" cm="1">
        <f t="array" ref="I601">_xlfn.IFS(D601&gt;=0.5,"Storm",D601&gt;=0.4,"Gale",D601&gt;=0.3,"Near Gale",D601&gt;=0.2,"Strong Breeze",D601&gt;=0.1,"Moderate Breeze",D601&gt;=0,"Light Breeze")</f>
        <v>Moderate Breeze</v>
      </c>
      <c r="J601" s="5" t="str">
        <f t="shared" si="9"/>
        <v>Registered Dominant</v>
      </c>
    </row>
    <row r="602" spans="1:10" ht="15.75" customHeight="1" x14ac:dyDescent="0.2">
      <c r="A602" s="1">
        <v>601</v>
      </c>
      <c r="B602" s="1">
        <v>0.19700000000000001</v>
      </c>
      <c r="C602" s="1">
        <v>0.8</v>
      </c>
      <c r="D602" s="1">
        <v>0.1343</v>
      </c>
      <c r="E602" s="1">
        <v>0</v>
      </c>
      <c r="F602" s="1">
        <v>16</v>
      </c>
      <c r="G602" s="1">
        <v>16</v>
      </c>
      <c r="H602" s="5" t="str" cm="1">
        <f t="array" ref="H602">_xlfn.IFS(C602 &gt;= 0.66,"High",C602 &gt;= 0.33,"Medium",C602 &gt;= 0,"Low")</f>
        <v>High</v>
      </c>
      <c r="I602" s="5" t="str" cm="1">
        <f t="array" ref="I602">_xlfn.IFS(D602&gt;=0.5,"Storm",D602&gt;=0.4,"Gale",D602&gt;=0.3,"Near Gale",D602&gt;=0.2,"Strong Breeze",D602&gt;=0.1,"Moderate Breeze",D602&gt;=0,"Light Breeze")</f>
        <v>Moderate Breeze</v>
      </c>
      <c r="J602" s="5" t="str">
        <f t="shared" si="9"/>
        <v>Registered Dominant</v>
      </c>
    </row>
    <row r="603" spans="1:10" ht="15.75" customHeight="1" x14ac:dyDescent="0.2">
      <c r="A603" s="1">
        <v>602</v>
      </c>
      <c r="B603" s="1">
        <v>0.19700000000000001</v>
      </c>
      <c r="C603" s="1">
        <v>0.86</v>
      </c>
      <c r="D603" s="1">
        <v>8.9599999999999999E-2</v>
      </c>
      <c r="E603" s="1">
        <v>2</v>
      </c>
      <c r="F603" s="1">
        <v>58</v>
      </c>
      <c r="G603" s="1">
        <v>60</v>
      </c>
      <c r="H603" s="5" t="str" cm="1">
        <f t="array" ref="H603">_xlfn.IFS(C603 &gt;= 0.66,"High",C603 &gt;= 0.33,"Medium",C603 &gt;= 0,"Low")</f>
        <v>High</v>
      </c>
      <c r="I603" s="5" t="str" cm="1">
        <f t="array" ref="I603">_xlfn.IFS(D603&gt;=0.5,"Storm",D603&gt;=0.4,"Gale",D603&gt;=0.3,"Near Gale",D603&gt;=0.2,"Strong Breeze",D603&gt;=0.1,"Moderate Breeze",D603&gt;=0,"Light Breeze")</f>
        <v>Light Breeze</v>
      </c>
      <c r="J603" s="5" t="str">
        <f t="shared" si="9"/>
        <v>Registered Dominant</v>
      </c>
    </row>
    <row r="604" spans="1:10" ht="15.75" customHeight="1" x14ac:dyDescent="0.2">
      <c r="A604" s="1">
        <v>603</v>
      </c>
      <c r="B604" s="1">
        <v>0.19700000000000001</v>
      </c>
      <c r="C604" s="1">
        <v>0.86</v>
      </c>
      <c r="D604" s="1">
        <v>8.9599999999999999E-2</v>
      </c>
      <c r="E604" s="1">
        <v>2</v>
      </c>
      <c r="F604" s="1">
        <v>155</v>
      </c>
      <c r="G604" s="1">
        <v>157</v>
      </c>
      <c r="H604" s="5" t="str" cm="1">
        <f t="array" ref="H604">_xlfn.IFS(C604 &gt;= 0.66,"High",C604 &gt;= 0.33,"Medium",C604 &gt;= 0,"Low")</f>
        <v>High</v>
      </c>
      <c r="I604" s="5" t="str" cm="1">
        <f t="array" ref="I604">_xlfn.IFS(D604&gt;=0.5,"Storm",D604&gt;=0.4,"Gale",D604&gt;=0.3,"Near Gale",D604&gt;=0.2,"Strong Breeze",D604&gt;=0.1,"Moderate Breeze",D604&gt;=0,"Light Breeze")</f>
        <v>Light Breeze</v>
      </c>
      <c r="J604" s="5" t="str">
        <f t="shared" si="9"/>
        <v>Registered Dominant</v>
      </c>
    </row>
    <row r="605" spans="1:10" ht="15.75" customHeight="1" x14ac:dyDescent="0.2">
      <c r="A605" s="1">
        <v>604</v>
      </c>
      <c r="B605" s="1">
        <v>0.21210000000000001</v>
      </c>
      <c r="C605" s="1">
        <v>0.86</v>
      </c>
      <c r="D605" s="1">
        <v>8.9599999999999999E-2</v>
      </c>
      <c r="E605" s="1">
        <v>6</v>
      </c>
      <c r="F605" s="1">
        <v>95</v>
      </c>
      <c r="G605" s="1">
        <v>101</v>
      </c>
      <c r="H605" s="5" t="str" cm="1">
        <f t="array" ref="H605">_xlfn.IFS(C605 &gt;= 0.66,"High",C605 &gt;= 0.33,"Medium",C605 &gt;= 0,"Low")</f>
        <v>High</v>
      </c>
      <c r="I605" s="5" t="str" cm="1">
        <f t="array" ref="I605">_xlfn.IFS(D605&gt;=0.5,"Storm",D605&gt;=0.4,"Gale",D605&gt;=0.3,"Near Gale",D605&gt;=0.2,"Strong Breeze",D605&gt;=0.1,"Moderate Breeze",D605&gt;=0,"Light Breeze")</f>
        <v>Light Breeze</v>
      </c>
      <c r="J605" s="5" t="str">
        <f t="shared" si="9"/>
        <v>Registered Dominant</v>
      </c>
    </row>
    <row r="606" spans="1:10" ht="15.75" customHeight="1" x14ac:dyDescent="0.2">
      <c r="A606" s="1">
        <v>605</v>
      </c>
      <c r="B606" s="1">
        <v>0.21210000000000001</v>
      </c>
      <c r="C606" s="1">
        <v>0.86</v>
      </c>
      <c r="D606" s="1">
        <v>0.1045</v>
      </c>
      <c r="E606" s="1">
        <v>0</v>
      </c>
      <c r="F606" s="1">
        <v>49</v>
      </c>
      <c r="G606" s="1">
        <v>49</v>
      </c>
      <c r="H606" s="5" t="str" cm="1">
        <f t="array" ref="H606">_xlfn.IFS(C606 &gt;= 0.66,"High",C606 &gt;= 0.33,"Medium",C606 &gt;= 0,"Low")</f>
        <v>High</v>
      </c>
      <c r="I606" s="5" t="str" cm="1">
        <f t="array" ref="I606">_xlfn.IFS(D606&gt;=0.5,"Storm",D606&gt;=0.4,"Gale",D606&gt;=0.3,"Near Gale",D606&gt;=0.2,"Strong Breeze",D606&gt;=0.1,"Moderate Breeze",D606&gt;=0,"Light Breeze")</f>
        <v>Moderate Breeze</v>
      </c>
      <c r="J606" s="5" t="str">
        <f t="shared" si="9"/>
        <v>Registered Dominant</v>
      </c>
    </row>
    <row r="607" spans="1:10" ht="15.75" customHeight="1" x14ac:dyDescent="0.2">
      <c r="A607" s="1">
        <v>606</v>
      </c>
      <c r="B607" s="1">
        <v>0.21210000000000001</v>
      </c>
      <c r="C607" s="1">
        <v>0.93</v>
      </c>
      <c r="D607" s="1">
        <v>0.1045</v>
      </c>
      <c r="E607" s="1">
        <v>0</v>
      </c>
      <c r="F607" s="1">
        <v>30</v>
      </c>
      <c r="G607" s="1">
        <v>30</v>
      </c>
      <c r="H607" s="5" t="str" cm="1">
        <f t="array" ref="H607">_xlfn.IFS(C607 &gt;= 0.66,"High",C607 &gt;= 0.33,"Medium",C607 &gt;= 0,"Low")</f>
        <v>High</v>
      </c>
      <c r="I607" s="5" t="str" cm="1">
        <f t="array" ref="I607">_xlfn.IFS(D607&gt;=0.5,"Storm",D607&gt;=0.4,"Gale",D607&gt;=0.3,"Near Gale",D607&gt;=0.2,"Strong Breeze",D607&gt;=0.1,"Moderate Breeze",D607&gt;=0,"Light Breeze")</f>
        <v>Moderate Breeze</v>
      </c>
      <c r="J607" s="5" t="str">
        <f t="shared" si="9"/>
        <v>Registered Dominant</v>
      </c>
    </row>
    <row r="608" spans="1:10" ht="15.75" customHeight="1" x14ac:dyDescent="0.2">
      <c r="A608" s="1">
        <v>607</v>
      </c>
      <c r="B608" s="1">
        <v>0.21210000000000001</v>
      </c>
      <c r="C608" s="1">
        <v>0.93</v>
      </c>
      <c r="D608" s="1">
        <v>0.1045</v>
      </c>
      <c r="E608" s="1">
        <v>1</v>
      </c>
      <c r="F608" s="1">
        <v>28</v>
      </c>
      <c r="G608" s="1">
        <v>29</v>
      </c>
      <c r="H608" s="5" t="str" cm="1">
        <f t="array" ref="H608">_xlfn.IFS(C608 &gt;= 0.66,"High",C608 &gt;= 0.33,"Medium",C608 &gt;= 0,"Low")</f>
        <v>High</v>
      </c>
      <c r="I608" s="5" t="str" cm="1">
        <f t="array" ref="I608">_xlfn.IFS(D608&gt;=0.5,"Storm",D608&gt;=0.4,"Gale",D608&gt;=0.3,"Near Gale",D608&gt;=0.2,"Strong Breeze",D608&gt;=0.1,"Moderate Breeze",D608&gt;=0,"Light Breeze")</f>
        <v>Moderate Breeze</v>
      </c>
      <c r="J608" s="5" t="str">
        <f t="shared" si="9"/>
        <v>Registered Dominant</v>
      </c>
    </row>
    <row r="609" spans="1:10" ht="15.75" customHeight="1" x14ac:dyDescent="0.2">
      <c r="A609" s="1">
        <v>608</v>
      </c>
      <c r="B609" s="1">
        <v>0.21210000000000001</v>
      </c>
      <c r="C609" s="1">
        <v>0.93</v>
      </c>
      <c r="D609" s="1">
        <v>0.1045</v>
      </c>
      <c r="E609" s="1">
        <v>0</v>
      </c>
      <c r="F609" s="1">
        <v>31</v>
      </c>
      <c r="G609" s="1">
        <v>31</v>
      </c>
      <c r="H609" s="5" t="str" cm="1">
        <f t="array" ref="H609">_xlfn.IFS(C609 &gt;= 0.66,"High",C609 &gt;= 0.33,"Medium",C609 &gt;= 0,"Low")</f>
        <v>High</v>
      </c>
      <c r="I609" s="5" t="str" cm="1">
        <f t="array" ref="I609">_xlfn.IFS(D609&gt;=0.5,"Storm",D609&gt;=0.4,"Gale",D609&gt;=0.3,"Near Gale",D609&gt;=0.2,"Strong Breeze",D609&gt;=0.1,"Moderate Breeze",D609&gt;=0,"Light Breeze")</f>
        <v>Moderate Breeze</v>
      </c>
      <c r="J609" s="5" t="str">
        <f t="shared" si="9"/>
        <v>Registered Dominant</v>
      </c>
    </row>
    <row r="610" spans="1:10" ht="15.75" customHeight="1" x14ac:dyDescent="0.2">
      <c r="A610" s="1">
        <v>609</v>
      </c>
      <c r="B610" s="1">
        <v>0.2727</v>
      </c>
      <c r="C610" s="1">
        <v>0.8</v>
      </c>
      <c r="D610" s="1">
        <v>0</v>
      </c>
      <c r="E610" s="1">
        <v>2</v>
      </c>
      <c r="F610" s="1">
        <v>36</v>
      </c>
      <c r="G610" s="1">
        <v>38</v>
      </c>
      <c r="H610" s="5" t="str" cm="1">
        <f t="array" ref="H610">_xlfn.IFS(C610 &gt;= 0.66,"High",C610 &gt;= 0.33,"Medium",C610 &gt;= 0,"Low")</f>
        <v>High</v>
      </c>
      <c r="I610" s="5" t="str" cm="1">
        <f t="array" ref="I610">_xlfn.IFS(D610&gt;=0.5,"Storm",D610&gt;=0.4,"Gale",D610&gt;=0.3,"Near Gale",D610&gt;=0.2,"Strong Breeze",D610&gt;=0.1,"Moderate Breeze",D610&gt;=0,"Light Breeze")</f>
        <v>Light Breeze</v>
      </c>
      <c r="J610" s="5" t="str">
        <f t="shared" si="9"/>
        <v>Registered Dominant</v>
      </c>
    </row>
    <row r="611" spans="1:10" ht="15.75" customHeight="1" x14ac:dyDescent="0.2">
      <c r="A611" s="1">
        <v>610</v>
      </c>
      <c r="B611" s="1">
        <v>0.2576</v>
      </c>
      <c r="C611" s="1">
        <v>0.86</v>
      </c>
      <c r="D611" s="1">
        <v>0</v>
      </c>
      <c r="E611" s="1">
        <v>1</v>
      </c>
      <c r="F611" s="1">
        <v>40</v>
      </c>
      <c r="G611" s="1">
        <v>41</v>
      </c>
      <c r="H611" s="5" t="str" cm="1">
        <f t="array" ref="H611">_xlfn.IFS(C611 &gt;= 0.66,"High",C611 &gt;= 0.33,"Medium",C611 &gt;= 0,"Low")</f>
        <v>High</v>
      </c>
      <c r="I611" s="5" t="str" cm="1">
        <f t="array" ref="I611">_xlfn.IFS(D611&gt;=0.5,"Storm",D611&gt;=0.4,"Gale",D611&gt;=0.3,"Near Gale",D611&gt;=0.2,"Strong Breeze",D611&gt;=0.1,"Moderate Breeze",D611&gt;=0,"Light Breeze")</f>
        <v>Light Breeze</v>
      </c>
      <c r="J611" s="5" t="str">
        <f t="shared" si="9"/>
        <v>Registered Dominant</v>
      </c>
    </row>
  </sheetData>
  <mergeCells count="28">
    <mergeCell ref="P4:P5"/>
    <mergeCell ref="M24:M25"/>
    <mergeCell ref="M22:M23"/>
    <mergeCell ref="M4:M5"/>
    <mergeCell ref="N4:N5"/>
    <mergeCell ref="O4:O5"/>
    <mergeCell ref="M6:M7"/>
    <mergeCell ref="N6:N7"/>
    <mergeCell ref="O6:O7"/>
    <mergeCell ref="P6:P7"/>
    <mergeCell ref="N11:N12"/>
    <mergeCell ref="O11:O12"/>
    <mergeCell ref="P11:P12"/>
    <mergeCell ref="M11:M12"/>
    <mergeCell ref="P17:P18"/>
    <mergeCell ref="M13:M14"/>
    <mergeCell ref="M15:M16"/>
    <mergeCell ref="N13:N14"/>
    <mergeCell ref="O13:O14"/>
    <mergeCell ref="P13:P14"/>
    <mergeCell ref="N15:N16"/>
    <mergeCell ref="O15:O16"/>
    <mergeCell ref="P15:P16"/>
    <mergeCell ref="N22:N23"/>
    <mergeCell ref="O22:O23"/>
    <mergeCell ref="M17:M18"/>
    <mergeCell ref="N17:N18"/>
    <mergeCell ref="O17:O18"/>
  </mergeCells>
  <conditionalFormatting sqref="C1:C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{7446BD35-A96C-7641-B18D-57379DD5F9D2}</x14:id>
        </ext>
      </extLst>
    </cfRule>
  </conditionalFormatting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46BD35-A96C-7641-B18D-57379DD5F9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iconSet" priority="2" id="{56800FD8-4BD6-D54D-A435-399C921E996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H1:H1048576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Taye</dc:creator>
  <cp:lastModifiedBy>Sonal Patel</cp:lastModifiedBy>
  <dcterms:created xsi:type="dcterms:W3CDTF">2020-08-27T08:45:53Z</dcterms:created>
  <dcterms:modified xsi:type="dcterms:W3CDTF">2025-10-23T07:51:55Z</dcterms:modified>
</cp:coreProperties>
</file>